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hidePivotFieldList="1" defaultThemeVersion="124226"/>
  <bookViews>
    <workbookView xWindow="240" yWindow="105" windowWidth="14805" windowHeight="8010" activeTab="1"/>
  </bookViews>
  <sheets>
    <sheet name="1-3" sheetId="1" r:id="rId1"/>
    <sheet name="4" sheetId="2" r:id="rId2"/>
  </sheets>
  <definedNames>
    <definedName name="temperatury_1" localSheetId="0">'1-3'!$A$2:$B$93</definedName>
    <definedName name="temperatury_1" localSheetId="1">'4'!$A$2:$B$93</definedName>
  </definedNames>
  <calcPr calcId="152511"/>
  <pivotCaches>
    <pivotCache cacheId="2" r:id="rId3"/>
  </pivotCaches>
</workbook>
</file>

<file path=xl/calcChain.xml><?xml version="1.0" encoding="utf-8"?>
<calcChain xmlns="http://schemas.openxmlformats.org/spreadsheetml/2006/main">
  <c r="L10" i="2" l="1"/>
  <c r="P11" i="2" s="1"/>
  <c r="M10" i="2"/>
  <c r="K10" i="2"/>
  <c r="O11" i="2" s="1"/>
  <c r="Q11" i="2"/>
  <c r="N11" i="2"/>
  <c r="M11" i="2"/>
  <c r="L11" i="2"/>
  <c r="C94" i="2"/>
  <c r="F94" i="2" s="1"/>
  <c r="D94" i="2"/>
  <c r="G94" i="2" s="1"/>
  <c r="E94" i="2"/>
  <c r="H94" i="2" s="1"/>
  <c r="C95" i="2"/>
  <c r="F95" i="2" s="1"/>
  <c r="D95" i="2"/>
  <c r="G95" i="2" s="1"/>
  <c r="E95" i="2"/>
  <c r="H95" i="2"/>
  <c r="C96" i="2"/>
  <c r="F96" i="2" s="1"/>
  <c r="D96" i="2"/>
  <c r="G96" i="2" s="1"/>
  <c r="E96" i="2"/>
  <c r="H96" i="2" s="1"/>
  <c r="C97" i="2"/>
  <c r="F97" i="2" s="1"/>
  <c r="D97" i="2"/>
  <c r="G97" i="2" s="1"/>
  <c r="E97" i="2"/>
  <c r="H97" i="2" s="1"/>
  <c r="C98" i="2"/>
  <c r="F98" i="2" s="1"/>
  <c r="D98" i="2"/>
  <c r="G98" i="2" s="1"/>
  <c r="E98" i="2"/>
  <c r="H98" i="2" s="1"/>
  <c r="C99" i="2"/>
  <c r="F99" i="2" s="1"/>
  <c r="D99" i="2"/>
  <c r="E99" i="2"/>
  <c r="H99" i="2" s="1"/>
  <c r="G99" i="2"/>
  <c r="C100" i="2"/>
  <c r="F100" i="2" s="1"/>
  <c r="D100" i="2"/>
  <c r="G100" i="2" s="1"/>
  <c r="E100" i="2"/>
  <c r="H100" i="2" s="1"/>
  <c r="C101" i="2"/>
  <c r="D101" i="2"/>
  <c r="G101" i="2" s="1"/>
  <c r="E101" i="2"/>
  <c r="H101" i="2" s="1"/>
  <c r="F101" i="2"/>
  <c r="C102" i="2"/>
  <c r="F102" i="2" s="1"/>
  <c r="D102" i="2"/>
  <c r="G102" i="2" s="1"/>
  <c r="E102" i="2"/>
  <c r="H102" i="2" s="1"/>
  <c r="C103" i="2"/>
  <c r="F103" i="2" s="1"/>
  <c r="D103" i="2"/>
  <c r="G103" i="2" s="1"/>
  <c r="E103" i="2"/>
  <c r="H103" i="2" s="1"/>
  <c r="C104" i="2"/>
  <c r="F104" i="2" s="1"/>
  <c r="D104" i="2"/>
  <c r="G104" i="2" s="1"/>
  <c r="E104" i="2"/>
  <c r="H104" i="2"/>
  <c r="C105" i="2"/>
  <c r="F105" i="2" s="1"/>
  <c r="D105" i="2"/>
  <c r="G105" i="2" s="1"/>
  <c r="E105" i="2"/>
  <c r="H105" i="2" s="1"/>
  <c r="C106" i="2"/>
  <c r="F106" i="2" s="1"/>
  <c r="D106" i="2"/>
  <c r="G106" i="2" s="1"/>
  <c r="E106" i="2"/>
  <c r="H106" i="2" s="1"/>
  <c r="C107" i="2"/>
  <c r="D107" i="2"/>
  <c r="G107" i="2" s="1"/>
  <c r="E107" i="2"/>
  <c r="H107" i="2" s="1"/>
  <c r="F107" i="2"/>
  <c r="C108" i="2"/>
  <c r="F108" i="2" s="1"/>
  <c r="D108" i="2"/>
  <c r="G108" i="2" s="1"/>
  <c r="E108" i="2"/>
  <c r="H108" i="2" s="1"/>
  <c r="C109" i="2"/>
  <c r="F109" i="2" s="1"/>
  <c r="D109" i="2"/>
  <c r="E109" i="2"/>
  <c r="G109" i="2"/>
  <c r="H109" i="2"/>
  <c r="C110" i="2"/>
  <c r="F110" i="2" s="1"/>
  <c r="D110" i="2"/>
  <c r="G110" i="2" s="1"/>
  <c r="E110" i="2"/>
  <c r="H110" i="2" s="1"/>
  <c r="C111" i="2"/>
  <c r="F111" i="2" s="1"/>
  <c r="D111" i="2"/>
  <c r="E111" i="2"/>
  <c r="G111" i="2"/>
  <c r="H111" i="2"/>
  <c r="C112" i="2"/>
  <c r="F112" i="2" s="1"/>
  <c r="D112" i="2"/>
  <c r="G112" i="2" s="1"/>
  <c r="E112" i="2"/>
  <c r="H112" i="2" s="1"/>
  <c r="C113" i="2"/>
  <c r="F113" i="2" s="1"/>
  <c r="D113" i="2"/>
  <c r="G113" i="2" s="1"/>
  <c r="E113" i="2"/>
  <c r="H113" i="2" s="1"/>
  <c r="C114" i="2"/>
  <c r="F114" i="2" s="1"/>
  <c r="D114" i="2"/>
  <c r="G114" i="2" s="1"/>
  <c r="E114" i="2"/>
  <c r="H114" i="2" s="1"/>
  <c r="C115" i="2"/>
  <c r="F115" i="2" s="1"/>
  <c r="D115" i="2"/>
  <c r="G115" i="2" s="1"/>
  <c r="E115" i="2"/>
  <c r="H115" i="2" s="1"/>
  <c r="C116" i="2"/>
  <c r="F116" i="2" s="1"/>
  <c r="D116" i="2"/>
  <c r="G116" i="2" s="1"/>
  <c r="E116" i="2"/>
  <c r="H116" i="2" s="1"/>
  <c r="C117" i="2"/>
  <c r="D117" i="2"/>
  <c r="G117" i="2" s="1"/>
  <c r="E117" i="2"/>
  <c r="H117" i="2" s="1"/>
  <c r="F117" i="2"/>
  <c r="C118" i="2"/>
  <c r="D118" i="2"/>
  <c r="E118" i="2"/>
  <c r="F118" i="2"/>
  <c r="I118" i="2" s="1"/>
  <c r="G118" i="2"/>
  <c r="H118" i="2"/>
  <c r="C119" i="2"/>
  <c r="F119" i="2" s="1"/>
  <c r="D119" i="2"/>
  <c r="G119" i="2" s="1"/>
  <c r="E119" i="2"/>
  <c r="H119" i="2" s="1"/>
  <c r="C120" i="2"/>
  <c r="F120" i="2" s="1"/>
  <c r="D120" i="2"/>
  <c r="G120" i="2" s="1"/>
  <c r="E120" i="2"/>
  <c r="H120" i="2"/>
  <c r="C121" i="2"/>
  <c r="F121" i="2" s="1"/>
  <c r="D121" i="2"/>
  <c r="G121" i="2" s="1"/>
  <c r="E121" i="2"/>
  <c r="H121" i="2" s="1"/>
  <c r="C122" i="2"/>
  <c r="D122" i="2"/>
  <c r="E122" i="2"/>
  <c r="H122" i="2" s="1"/>
  <c r="F122" i="2"/>
  <c r="G122" i="2"/>
  <c r="C123" i="2"/>
  <c r="F123" i="2" s="1"/>
  <c r="D123" i="2"/>
  <c r="G123" i="2" s="1"/>
  <c r="E123" i="2"/>
  <c r="H123" i="2" s="1"/>
  <c r="D46" i="2"/>
  <c r="G46" i="2" s="1"/>
  <c r="D35" i="2"/>
  <c r="G35" i="2" s="1"/>
  <c r="D33" i="2"/>
  <c r="G33" i="2" s="1"/>
  <c r="C33" i="2"/>
  <c r="F33" i="2" s="1"/>
  <c r="D22" i="2"/>
  <c r="G22" i="2" s="1"/>
  <c r="M2" i="2"/>
  <c r="E4" i="2" s="1"/>
  <c r="H4" i="2" s="1"/>
  <c r="L2" i="2"/>
  <c r="D92" i="2" s="1"/>
  <c r="G92" i="2" s="1"/>
  <c r="K2" i="2"/>
  <c r="C92" i="2" s="1"/>
  <c r="F92" i="2" s="1"/>
  <c r="H2" i="2"/>
  <c r="G2" i="2"/>
  <c r="F2" i="2"/>
  <c r="I2" i="2" s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H3" i="1"/>
  <c r="K3" i="1" s="1"/>
  <c r="H4" i="1"/>
  <c r="H5" i="1"/>
  <c r="K5" i="1" s="1"/>
  <c r="H6" i="1"/>
  <c r="K6" i="1" s="1"/>
  <c r="H7" i="1"/>
  <c r="H8" i="1"/>
  <c r="H9" i="1"/>
  <c r="H10" i="1"/>
  <c r="H11" i="1"/>
  <c r="H12" i="1"/>
  <c r="K12" i="1" s="1"/>
  <c r="H13" i="1"/>
  <c r="H14" i="1"/>
  <c r="H15" i="1"/>
  <c r="H16" i="1"/>
  <c r="H17" i="1"/>
  <c r="H18" i="1"/>
  <c r="H19" i="1"/>
  <c r="K19" i="1" s="1"/>
  <c r="H20" i="1"/>
  <c r="H21" i="1"/>
  <c r="K21" i="1" s="1"/>
  <c r="H22" i="1"/>
  <c r="K22" i="1" s="1"/>
  <c r="H23" i="1"/>
  <c r="H24" i="1"/>
  <c r="H25" i="1"/>
  <c r="H26" i="1"/>
  <c r="H27" i="1"/>
  <c r="H28" i="1"/>
  <c r="K28" i="1" s="1"/>
  <c r="H29" i="1"/>
  <c r="H30" i="1"/>
  <c r="H31" i="1"/>
  <c r="H32" i="1"/>
  <c r="H33" i="1"/>
  <c r="H34" i="1"/>
  <c r="H35" i="1"/>
  <c r="K35" i="1" s="1"/>
  <c r="H36" i="1"/>
  <c r="H37" i="1"/>
  <c r="K37" i="1" s="1"/>
  <c r="H38" i="1"/>
  <c r="K38" i="1" s="1"/>
  <c r="H39" i="1"/>
  <c r="H40" i="1"/>
  <c r="H41" i="1"/>
  <c r="H42" i="1"/>
  <c r="H43" i="1"/>
  <c r="H44" i="1"/>
  <c r="K44" i="1" s="1"/>
  <c r="H45" i="1"/>
  <c r="H46" i="1"/>
  <c r="H47" i="1"/>
  <c r="H48" i="1"/>
  <c r="H49" i="1"/>
  <c r="H50" i="1"/>
  <c r="H51" i="1"/>
  <c r="K51" i="1" s="1"/>
  <c r="H52" i="1"/>
  <c r="H53" i="1"/>
  <c r="K53" i="1" s="1"/>
  <c r="H54" i="1"/>
  <c r="K54" i="1" s="1"/>
  <c r="H55" i="1"/>
  <c r="H56" i="1"/>
  <c r="H57" i="1"/>
  <c r="H58" i="1"/>
  <c r="H59" i="1"/>
  <c r="H60" i="1"/>
  <c r="K60" i="1" s="1"/>
  <c r="H61" i="1"/>
  <c r="H62" i="1"/>
  <c r="H63" i="1"/>
  <c r="H64" i="1"/>
  <c r="H65" i="1"/>
  <c r="H66" i="1"/>
  <c r="H67" i="1"/>
  <c r="K67" i="1" s="1"/>
  <c r="H68" i="1"/>
  <c r="H69" i="1"/>
  <c r="K69" i="1" s="1"/>
  <c r="H70" i="1"/>
  <c r="K70" i="1" s="1"/>
  <c r="H71" i="1"/>
  <c r="H72" i="1"/>
  <c r="H73" i="1"/>
  <c r="H74" i="1"/>
  <c r="H75" i="1"/>
  <c r="H76" i="1"/>
  <c r="K76" i="1" s="1"/>
  <c r="H77" i="1"/>
  <c r="H78" i="1"/>
  <c r="H79" i="1"/>
  <c r="H80" i="1"/>
  <c r="H81" i="1"/>
  <c r="H82" i="1"/>
  <c r="H83" i="1"/>
  <c r="K83" i="1" s="1"/>
  <c r="H84" i="1"/>
  <c r="H85" i="1"/>
  <c r="K85" i="1" s="1"/>
  <c r="H86" i="1"/>
  <c r="K86" i="1" s="1"/>
  <c r="H87" i="1"/>
  <c r="H88" i="1"/>
  <c r="H89" i="1"/>
  <c r="H90" i="1"/>
  <c r="H91" i="1"/>
  <c r="H92" i="1"/>
  <c r="K92" i="1" s="1"/>
  <c r="H93" i="1"/>
  <c r="I2" i="1"/>
  <c r="J2" i="1"/>
  <c r="H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2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F3" i="1"/>
  <c r="G3" i="1"/>
  <c r="E3" i="1"/>
  <c r="P6" i="1"/>
  <c r="C4" i="1"/>
  <c r="C5" i="1"/>
  <c r="C6" i="1"/>
  <c r="C7" i="1"/>
  <c r="C8" i="1"/>
  <c r="C9" i="1"/>
  <c r="C10" i="1"/>
  <c r="C11" i="1"/>
  <c r="C12" i="1"/>
  <c r="C13" i="1"/>
  <c r="C14" i="1"/>
  <c r="C15" i="1"/>
  <c r="C16" i="1" s="1"/>
  <c r="C17" i="1" s="1"/>
  <c r="C18" i="1"/>
  <c r="C19" i="1"/>
  <c r="C20" i="1" s="1"/>
  <c r="C21" i="1" s="1"/>
  <c r="C22" i="1" s="1"/>
  <c r="C23" i="1" s="1"/>
  <c r="C24" i="1" s="1"/>
  <c r="C25" i="1" s="1"/>
  <c r="C26" i="1" s="1"/>
  <c r="C27" i="1" s="1"/>
  <c r="C28" i="1" s="1"/>
  <c r="C29" i="1"/>
  <c r="C30" i="1"/>
  <c r="C31" i="1"/>
  <c r="C32" i="1"/>
  <c r="C33" i="1"/>
  <c r="C34" i="1"/>
  <c r="C35" i="1" s="1"/>
  <c r="C36" i="1" s="1"/>
  <c r="C37" i="1"/>
  <c r="C38" i="1"/>
  <c r="C39" i="1"/>
  <c r="C40" i="1"/>
  <c r="C41" i="1"/>
  <c r="C42" i="1"/>
  <c r="C43" i="1"/>
  <c r="C44" i="1" s="1"/>
  <c r="C45" i="1"/>
  <c r="C46" i="1"/>
  <c r="C47" i="1"/>
  <c r="C48" i="1"/>
  <c r="C49" i="1"/>
  <c r="C50" i="1"/>
  <c r="C51" i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/>
  <c r="C65" i="1"/>
  <c r="C66" i="1"/>
  <c r="C67" i="1"/>
  <c r="C68" i="1" s="1"/>
  <c r="C69" i="1" s="1"/>
  <c r="C70" i="1" s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3" i="1"/>
  <c r="Q2" i="1"/>
  <c r="P2" i="1"/>
  <c r="O2" i="1"/>
  <c r="R11" i="2" l="1"/>
  <c r="I102" i="2"/>
  <c r="C49" i="2"/>
  <c r="F49" i="2" s="1"/>
  <c r="D49" i="2"/>
  <c r="G49" i="2" s="1"/>
  <c r="D59" i="2"/>
  <c r="G59" i="2" s="1"/>
  <c r="D3" i="2"/>
  <c r="G3" i="2" s="1"/>
  <c r="C6" i="2"/>
  <c r="F6" i="2" s="1"/>
  <c r="D6" i="2"/>
  <c r="G6" i="2" s="1"/>
  <c r="D62" i="2"/>
  <c r="G62" i="2" s="1"/>
  <c r="C9" i="2"/>
  <c r="F9" i="2" s="1"/>
  <c r="C48" i="2"/>
  <c r="F48" i="2" s="1"/>
  <c r="C8" i="2"/>
  <c r="F8" i="2" s="1"/>
  <c r="D9" i="2"/>
  <c r="G9" i="2" s="1"/>
  <c r="D8" i="2"/>
  <c r="G8" i="2" s="1"/>
  <c r="D11" i="2"/>
  <c r="G11" i="2" s="1"/>
  <c r="D78" i="2"/>
  <c r="G78" i="2" s="1"/>
  <c r="C81" i="2"/>
  <c r="F81" i="2" s="1"/>
  <c r="D19" i="2"/>
  <c r="G19" i="2" s="1"/>
  <c r="C57" i="2"/>
  <c r="F57" i="2" s="1"/>
  <c r="C16" i="2"/>
  <c r="F16" i="2" s="1"/>
  <c r="C19" i="2"/>
  <c r="F19" i="2" s="1"/>
  <c r="C62" i="2"/>
  <c r="F62" i="2" s="1"/>
  <c r="C22" i="2"/>
  <c r="F22" i="2" s="1"/>
  <c r="I104" i="2"/>
  <c r="C80" i="2"/>
  <c r="F80" i="2" s="1"/>
  <c r="I109" i="2"/>
  <c r="C30" i="2"/>
  <c r="F30" i="2" s="1"/>
  <c r="D86" i="2"/>
  <c r="G86" i="2" s="1"/>
  <c r="C25" i="2"/>
  <c r="F25" i="2" s="1"/>
  <c r="I25" i="2" s="1"/>
  <c r="D32" i="2"/>
  <c r="G32" i="2" s="1"/>
  <c r="I120" i="2"/>
  <c r="I116" i="2"/>
  <c r="I100" i="2"/>
  <c r="C35" i="2"/>
  <c r="F35" i="2" s="1"/>
  <c r="C64" i="2"/>
  <c r="F64" i="2" s="1"/>
  <c r="C83" i="2"/>
  <c r="F83" i="2" s="1"/>
  <c r="I119" i="2"/>
  <c r="C65" i="2"/>
  <c r="F65" i="2" s="1"/>
  <c r="C86" i="2"/>
  <c r="F86" i="2" s="1"/>
  <c r="I106" i="2"/>
  <c r="C24" i="2"/>
  <c r="F24" i="2" s="1"/>
  <c r="C38" i="2"/>
  <c r="F38" i="2" s="1"/>
  <c r="C51" i="2"/>
  <c r="F51" i="2" s="1"/>
  <c r="C67" i="2"/>
  <c r="F67" i="2" s="1"/>
  <c r="C11" i="2"/>
  <c r="F11" i="2" s="1"/>
  <c r="D24" i="2"/>
  <c r="G24" i="2" s="1"/>
  <c r="D38" i="2"/>
  <c r="G38" i="2" s="1"/>
  <c r="D51" i="2"/>
  <c r="G51" i="2" s="1"/>
  <c r="D67" i="2"/>
  <c r="G67" i="2" s="1"/>
  <c r="C54" i="2"/>
  <c r="F54" i="2" s="1"/>
  <c r="C70" i="2"/>
  <c r="F70" i="2" s="1"/>
  <c r="C88" i="2"/>
  <c r="F88" i="2" s="1"/>
  <c r="I115" i="2"/>
  <c r="I99" i="2"/>
  <c r="C14" i="2"/>
  <c r="F14" i="2" s="1"/>
  <c r="D25" i="2"/>
  <c r="G25" i="2" s="1"/>
  <c r="C40" i="2"/>
  <c r="F40" i="2" s="1"/>
  <c r="D54" i="2"/>
  <c r="G54" i="2" s="1"/>
  <c r="D70" i="2"/>
  <c r="G70" i="2" s="1"/>
  <c r="C89" i="2"/>
  <c r="F89" i="2" s="1"/>
  <c r="I122" i="2"/>
  <c r="D14" i="2"/>
  <c r="G14" i="2" s="1"/>
  <c r="C27" i="2"/>
  <c r="F27" i="2" s="1"/>
  <c r="C41" i="2"/>
  <c r="F41" i="2" s="1"/>
  <c r="C91" i="2"/>
  <c r="F91" i="2" s="1"/>
  <c r="I111" i="2"/>
  <c r="I108" i="2"/>
  <c r="I95" i="2"/>
  <c r="C3" i="2"/>
  <c r="F3" i="2" s="1"/>
  <c r="D27" i="2"/>
  <c r="G27" i="2" s="1"/>
  <c r="D41" i="2"/>
  <c r="G41" i="2" s="1"/>
  <c r="C56" i="2"/>
  <c r="F56" i="2" s="1"/>
  <c r="C72" i="2"/>
  <c r="F72" i="2" s="1"/>
  <c r="I103" i="2"/>
  <c r="C73" i="2"/>
  <c r="F73" i="2" s="1"/>
  <c r="I110" i="2"/>
  <c r="I107" i="2"/>
  <c r="I94" i="2"/>
  <c r="C4" i="2"/>
  <c r="F4" i="2" s="1"/>
  <c r="D16" i="2"/>
  <c r="G16" i="2" s="1"/>
  <c r="D30" i="2"/>
  <c r="G30" i="2" s="1"/>
  <c r="C43" i="2"/>
  <c r="F43" i="2" s="1"/>
  <c r="D57" i="2"/>
  <c r="G57" i="2" s="1"/>
  <c r="C75" i="2"/>
  <c r="F75" i="2" s="1"/>
  <c r="I123" i="2"/>
  <c r="C17" i="2"/>
  <c r="F17" i="2" s="1"/>
  <c r="D43" i="2"/>
  <c r="G43" i="2" s="1"/>
  <c r="D75" i="2"/>
  <c r="G75" i="2" s="1"/>
  <c r="C5" i="2"/>
  <c r="F5" i="2" s="1"/>
  <c r="D17" i="2"/>
  <c r="G17" i="2" s="1"/>
  <c r="C32" i="2"/>
  <c r="F32" i="2" s="1"/>
  <c r="C46" i="2"/>
  <c r="F46" i="2" s="1"/>
  <c r="C59" i="2"/>
  <c r="F59" i="2" s="1"/>
  <c r="C78" i="2"/>
  <c r="F78" i="2" s="1"/>
  <c r="I113" i="2"/>
  <c r="I97" i="2"/>
  <c r="I112" i="2"/>
  <c r="I96" i="2"/>
  <c r="I121" i="2"/>
  <c r="I105" i="2"/>
  <c r="I114" i="2"/>
  <c r="I98" i="2"/>
  <c r="I117" i="2"/>
  <c r="I101" i="2"/>
  <c r="E12" i="2"/>
  <c r="H12" i="2" s="1"/>
  <c r="E20" i="2"/>
  <c r="H20" i="2" s="1"/>
  <c r="E84" i="2"/>
  <c r="H84" i="2" s="1"/>
  <c r="D65" i="2"/>
  <c r="G65" i="2" s="1"/>
  <c r="D73" i="2"/>
  <c r="G73" i="2" s="1"/>
  <c r="D81" i="2"/>
  <c r="G81" i="2" s="1"/>
  <c r="D89" i="2"/>
  <c r="G89" i="2" s="1"/>
  <c r="E44" i="2"/>
  <c r="H44" i="2" s="1"/>
  <c r="E52" i="2"/>
  <c r="H52" i="2" s="1"/>
  <c r="E60" i="2"/>
  <c r="H60" i="2" s="1"/>
  <c r="E68" i="2"/>
  <c r="H68" i="2" s="1"/>
  <c r="E76" i="2"/>
  <c r="H76" i="2" s="1"/>
  <c r="E92" i="2"/>
  <c r="H92" i="2" s="1"/>
  <c r="I92" i="2" s="1"/>
  <c r="E9" i="2"/>
  <c r="H9" i="2" s="1"/>
  <c r="I9" i="2" s="1"/>
  <c r="E17" i="2"/>
  <c r="H17" i="2" s="1"/>
  <c r="E25" i="2"/>
  <c r="H25" i="2" s="1"/>
  <c r="E33" i="2"/>
  <c r="H33" i="2" s="1"/>
  <c r="I33" i="2" s="1"/>
  <c r="E41" i="2"/>
  <c r="H41" i="2" s="1"/>
  <c r="E49" i="2"/>
  <c r="H49" i="2" s="1"/>
  <c r="I49" i="2" s="1"/>
  <c r="E57" i="2"/>
  <c r="H57" i="2" s="1"/>
  <c r="I57" i="2" s="1"/>
  <c r="E65" i="2"/>
  <c r="H65" i="2" s="1"/>
  <c r="I65" i="2" s="1"/>
  <c r="E73" i="2"/>
  <c r="H73" i="2" s="1"/>
  <c r="E81" i="2"/>
  <c r="H81" i="2" s="1"/>
  <c r="E89" i="2"/>
  <c r="H89" i="2" s="1"/>
  <c r="E38" i="2"/>
  <c r="H38" i="2" s="1"/>
  <c r="E70" i="2"/>
  <c r="H70" i="2" s="1"/>
  <c r="D83" i="2"/>
  <c r="G83" i="2" s="1"/>
  <c r="D91" i="2"/>
  <c r="G91" i="2" s="1"/>
  <c r="E3" i="2"/>
  <c r="H3" i="2" s="1"/>
  <c r="I3" i="2" s="1"/>
  <c r="E11" i="2"/>
  <c r="H11" i="2" s="1"/>
  <c r="E19" i="2"/>
  <c r="H19" i="2" s="1"/>
  <c r="I19" i="2" s="1"/>
  <c r="E27" i="2"/>
  <c r="H27" i="2" s="1"/>
  <c r="E35" i="2"/>
  <c r="H35" i="2" s="1"/>
  <c r="E43" i="2"/>
  <c r="H43" i="2" s="1"/>
  <c r="I43" i="2" s="1"/>
  <c r="E51" i="2"/>
  <c r="H51" i="2" s="1"/>
  <c r="E59" i="2"/>
  <c r="H59" i="2" s="1"/>
  <c r="E67" i="2"/>
  <c r="H67" i="2" s="1"/>
  <c r="E75" i="2"/>
  <c r="H75" i="2" s="1"/>
  <c r="E83" i="2"/>
  <c r="H83" i="2" s="1"/>
  <c r="E91" i="2"/>
  <c r="H91" i="2" s="1"/>
  <c r="E86" i="2"/>
  <c r="H86" i="2" s="1"/>
  <c r="D40" i="2"/>
  <c r="G40" i="2" s="1"/>
  <c r="D48" i="2"/>
  <c r="G48" i="2" s="1"/>
  <c r="D56" i="2"/>
  <c r="G56" i="2" s="1"/>
  <c r="D64" i="2"/>
  <c r="G64" i="2" s="1"/>
  <c r="D72" i="2"/>
  <c r="G72" i="2" s="1"/>
  <c r="D80" i="2"/>
  <c r="G80" i="2" s="1"/>
  <c r="D88" i="2"/>
  <c r="G88" i="2" s="1"/>
  <c r="D5" i="2"/>
  <c r="G5" i="2" s="1"/>
  <c r="E8" i="2"/>
  <c r="H8" i="2" s="1"/>
  <c r="I8" i="2" s="1"/>
  <c r="C13" i="2"/>
  <c r="F13" i="2" s="1"/>
  <c r="E16" i="2"/>
  <c r="H16" i="2" s="1"/>
  <c r="C21" i="2"/>
  <c r="F21" i="2" s="1"/>
  <c r="E24" i="2"/>
  <c r="H24" i="2" s="1"/>
  <c r="C29" i="2"/>
  <c r="F29" i="2" s="1"/>
  <c r="E32" i="2"/>
  <c r="H32" i="2" s="1"/>
  <c r="C37" i="2"/>
  <c r="F37" i="2" s="1"/>
  <c r="E40" i="2"/>
  <c r="H40" i="2" s="1"/>
  <c r="C45" i="2"/>
  <c r="F45" i="2" s="1"/>
  <c r="E48" i="2"/>
  <c r="H48" i="2" s="1"/>
  <c r="C53" i="2"/>
  <c r="F53" i="2" s="1"/>
  <c r="E56" i="2"/>
  <c r="H56" i="2" s="1"/>
  <c r="C61" i="2"/>
  <c r="F61" i="2" s="1"/>
  <c r="E64" i="2"/>
  <c r="H64" i="2" s="1"/>
  <c r="C69" i="2"/>
  <c r="F69" i="2" s="1"/>
  <c r="E72" i="2"/>
  <c r="H72" i="2" s="1"/>
  <c r="C77" i="2"/>
  <c r="F77" i="2" s="1"/>
  <c r="E80" i="2"/>
  <c r="H80" i="2" s="1"/>
  <c r="C85" i="2"/>
  <c r="F85" i="2" s="1"/>
  <c r="E88" i="2"/>
  <c r="H88" i="2" s="1"/>
  <c r="I88" i="2" s="1"/>
  <c r="C93" i="2"/>
  <c r="F93" i="2" s="1"/>
  <c r="E5" i="2"/>
  <c r="H5" i="2" s="1"/>
  <c r="D29" i="2"/>
  <c r="G29" i="2" s="1"/>
  <c r="D37" i="2"/>
  <c r="G37" i="2" s="1"/>
  <c r="D45" i="2"/>
  <c r="G45" i="2" s="1"/>
  <c r="D53" i="2"/>
  <c r="G53" i="2" s="1"/>
  <c r="D61" i="2"/>
  <c r="G61" i="2" s="1"/>
  <c r="D69" i="2"/>
  <c r="G69" i="2" s="1"/>
  <c r="D77" i="2"/>
  <c r="G77" i="2" s="1"/>
  <c r="D85" i="2"/>
  <c r="G85" i="2" s="1"/>
  <c r="D93" i="2"/>
  <c r="G93" i="2" s="1"/>
  <c r="E22" i="2"/>
  <c r="H22" i="2" s="1"/>
  <c r="I22" i="2" s="1"/>
  <c r="D13" i="2"/>
  <c r="G13" i="2" s="1"/>
  <c r="D21" i="2"/>
  <c r="G21" i="2" s="1"/>
  <c r="C10" i="2"/>
  <c r="F10" i="2" s="1"/>
  <c r="E13" i="2"/>
  <c r="H13" i="2" s="1"/>
  <c r="C18" i="2"/>
  <c r="F18" i="2" s="1"/>
  <c r="E21" i="2"/>
  <c r="H21" i="2" s="1"/>
  <c r="C26" i="2"/>
  <c r="F26" i="2" s="1"/>
  <c r="E29" i="2"/>
  <c r="H29" i="2" s="1"/>
  <c r="C34" i="2"/>
  <c r="F34" i="2" s="1"/>
  <c r="E37" i="2"/>
  <c r="H37" i="2" s="1"/>
  <c r="C42" i="2"/>
  <c r="F42" i="2" s="1"/>
  <c r="E45" i="2"/>
  <c r="H45" i="2" s="1"/>
  <c r="C50" i="2"/>
  <c r="F50" i="2" s="1"/>
  <c r="E53" i="2"/>
  <c r="H53" i="2" s="1"/>
  <c r="C58" i="2"/>
  <c r="F58" i="2" s="1"/>
  <c r="E61" i="2"/>
  <c r="H61" i="2" s="1"/>
  <c r="C66" i="2"/>
  <c r="F66" i="2" s="1"/>
  <c r="E69" i="2"/>
  <c r="H69" i="2" s="1"/>
  <c r="C74" i="2"/>
  <c r="F74" i="2" s="1"/>
  <c r="E77" i="2"/>
  <c r="H77" i="2" s="1"/>
  <c r="C82" i="2"/>
  <c r="F82" i="2" s="1"/>
  <c r="E85" i="2"/>
  <c r="H85" i="2" s="1"/>
  <c r="C90" i="2"/>
  <c r="F90" i="2" s="1"/>
  <c r="E93" i="2"/>
  <c r="H93" i="2" s="1"/>
  <c r="D18" i="2"/>
  <c r="G18" i="2" s="1"/>
  <c r="D34" i="2"/>
  <c r="G34" i="2" s="1"/>
  <c r="D42" i="2"/>
  <c r="G42" i="2" s="1"/>
  <c r="D50" i="2"/>
  <c r="G50" i="2" s="1"/>
  <c r="D58" i="2"/>
  <c r="G58" i="2" s="1"/>
  <c r="D66" i="2"/>
  <c r="G66" i="2" s="1"/>
  <c r="D74" i="2"/>
  <c r="G74" i="2" s="1"/>
  <c r="D82" i="2"/>
  <c r="G82" i="2" s="1"/>
  <c r="D90" i="2"/>
  <c r="G90" i="2" s="1"/>
  <c r="E14" i="2"/>
  <c r="H14" i="2" s="1"/>
  <c r="D10" i="2"/>
  <c r="G10" i="2" s="1"/>
  <c r="D26" i="2"/>
  <c r="G26" i="2" s="1"/>
  <c r="C7" i="2"/>
  <c r="F7" i="2" s="1"/>
  <c r="E10" i="2"/>
  <c r="H10" i="2" s="1"/>
  <c r="C15" i="2"/>
  <c r="F15" i="2" s="1"/>
  <c r="E18" i="2"/>
  <c r="H18" i="2" s="1"/>
  <c r="C23" i="2"/>
  <c r="F23" i="2" s="1"/>
  <c r="E26" i="2"/>
  <c r="H26" i="2" s="1"/>
  <c r="C31" i="2"/>
  <c r="F31" i="2" s="1"/>
  <c r="E34" i="2"/>
  <c r="H34" i="2" s="1"/>
  <c r="C39" i="2"/>
  <c r="F39" i="2" s="1"/>
  <c r="E42" i="2"/>
  <c r="H42" i="2" s="1"/>
  <c r="C47" i="2"/>
  <c r="F47" i="2" s="1"/>
  <c r="E50" i="2"/>
  <c r="H50" i="2" s="1"/>
  <c r="C55" i="2"/>
  <c r="F55" i="2" s="1"/>
  <c r="E58" i="2"/>
  <c r="H58" i="2" s="1"/>
  <c r="C63" i="2"/>
  <c r="F63" i="2" s="1"/>
  <c r="E66" i="2"/>
  <c r="H66" i="2" s="1"/>
  <c r="C71" i="2"/>
  <c r="F71" i="2" s="1"/>
  <c r="E74" i="2"/>
  <c r="H74" i="2" s="1"/>
  <c r="C79" i="2"/>
  <c r="F79" i="2" s="1"/>
  <c r="E82" i="2"/>
  <c r="H82" i="2" s="1"/>
  <c r="C87" i="2"/>
  <c r="F87" i="2" s="1"/>
  <c r="E90" i="2"/>
  <c r="H90" i="2" s="1"/>
  <c r="E36" i="2"/>
  <c r="H36" i="2" s="1"/>
  <c r="E78" i="2"/>
  <c r="H78" i="2" s="1"/>
  <c r="D7" i="2"/>
  <c r="G7" i="2" s="1"/>
  <c r="D15" i="2"/>
  <c r="G15" i="2" s="1"/>
  <c r="D23" i="2"/>
  <c r="G23" i="2" s="1"/>
  <c r="D31" i="2"/>
  <c r="G31" i="2" s="1"/>
  <c r="D39" i="2"/>
  <c r="G39" i="2" s="1"/>
  <c r="D47" i="2"/>
  <c r="G47" i="2" s="1"/>
  <c r="D55" i="2"/>
  <c r="G55" i="2" s="1"/>
  <c r="D63" i="2"/>
  <c r="G63" i="2" s="1"/>
  <c r="D71" i="2"/>
  <c r="G71" i="2" s="1"/>
  <c r="D79" i="2"/>
  <c r="G79" i="2" s="1"/>
  <c r="D87" i="2"/>
  <c r="G87" i="2" s="1"/>
  <c r="E28" i="2"/>
  <c r="H28" i="2" s="1"/>
  <c r="E30" i="2"/>
  <c r="H30" i="2" s="1"/>
  <c r="E62" i="2"/>
  <c r="H62" i="2" s="1"/>
  <c r="I62" i="2" s="1"/>
  <c r="D4" i="2"/>
  <c r="G4" i="2" s="1"/>
  <c r="E7" i="2"/>
  <c r="H7" i="2" s="1"/>
  <c r="C12" i="2"/>
  <c r="F12" i="2" s="1"/>
  <c r="E15" i="2"/>
  <c r="H15" i="2" s="1"/>
  <c r="C20" i="2"/>
  <c r="F20" i="2" s="1"/>
  <c r="E23" i="2"/>
  <c r="H23" i="2" s="1"/>
  <c r="C28" i="2"/>
  <c r="F28" i="2" s="1"/>
  <c r="E31" i="2"/>
  <c r="H31" i="2" s="1"/>
  <c r="C36" i="2"/>
  <c r="F36" i="2" s="1"/>
  <c r="E39" i="2"/>
  <c r="H39" i="2" s="1"/>
  <c r="C44" i="2"/>
  <c r="F44" i="2" s="1"/>
  <c r="E47" i="2"/>
  <c r="H47" i="2" s="1"/>
  <c r="C52" i="2"/>
  <c r="F52" i="2" s="1"/>
  <c r="E55" i="2"/>
  <c r="H55" i="2" s="1"/>
  <c r="C60" i="2"/>
  <c r="F60" i="2" s="1"/>
  <c r="E63" i="2"/>
  <c r="H63" i="2" s="1"/>
  <c r="C68" i="2"/>
  <c r="F68" i="2" s="1"/>
  <c r="E71" i="2"/>
  <c r="H71" i="2" s="1"/>
  <c r="C76" i="2"/>
  <c r="F76" i="2" s="1"/>
  <c r="E79" i="2"/>
  <c r="H79" i="2" s="1"/>
  <c r="C84" i="2"/>
  <c r="F84" i="2" s="1"/>
  <c r="E87" i="2"/>
  <c r="H87" i="2" s="1"/>
  <c r="E6" i="2"/>
  <c r="H6" i="2" s="1"/>
  <c r="I6" i="2" s="1"/>
  <c r="E46" i="2"/>
  <c r="H46" i="2" s="1"/>
  <c r="I46" i="2" s="1"/>
  <c r="E54" i="2"/>
  <c r="H54" i="2" s="1"/>
  <c r="D12" i="2"/>
  <c r="G12" i="2" s="1"/>
  <c r="D20" i="2"/>
  <c r="G20" i="2" s="1"/>
  <c r="D28" i="2"/>
  <c r="G28" i="2" s="1"/>
  <c r="D36" i="2"/>
  <c r="G36" i="2" s="1"/>
  <c r="D44" i="2"/>
  <c r="G44" i="2" s="1"/>
  <c r="D52" i="2"/>
  <c r="G52" i="2" s="1"/>
  <c r="D60" i="2"/>
  <c r="G60" i="2" s="1"/>
  <c r="D68" i="2"/>
  <c r="G68" i="2" s="1"/>
  <c r="D76" i="2"/>
  <c r="G76" i="2" s="1"/>
  <c r="D84" i="2"/>
  <c r="G84" i="2" s="1"/>
  <c r="K91" i="1"/>
  <c r="K75" i="1"/>
  <c r="K59" i="1"/>
  <c r="K43" i="1"/>
  <c r="K27" i="1"/>
  <c r="K11" i="1"/>
  <c r="K63" i="1"/>
  <c r="K79" i="1"/>
  <c r="K18" i="1"/>
  <c r="K50" i="1"/>
  <c r="K48" i="1"/>
  <c r="K66" i="1"/>
  <c r="K26" i="1"/>
  <c r="K82" i="1"/>
  <c r="K64" i="1"/>
  <c r="K16" i="1"/>
  <c r="K47" i="1"/>
  <c r="K15" i="1"/>
  <c r="K74" i="1"/>
  <c r="K58" i="1"/>
  <c r="K10" i="1"/>
  <c r="K2" i="1"/>
  <c r="L2" i="1" s="1"/>
  <c r="L3" i="1" s="1"/>
  <c r="K78" i="1"/>
  <c r="K62" i="1"/>
  <c r="K46" i="1"/>
  <c r="K30" i="1"/>
  <c r="K14" i="1"/>
  <c r="K34" i="1"/>
  <c r="K80" i="1"/>
  <c r="K32" i="1"/>
  <c r="K31" i="1"/>
  <c r="K90" i="1"/>
  <c r="K42" i="1"/>
  <c r="K93" i="1"/>
  <c r="K77" i="1"/>
  <c r="K61" i="1"/>
  <c r="K45" i="1"/>
  <c r="K29" i="1"/>
  <c r="K13" i="1"/>
  <c r="K73" i="1"/>
  <c r="K57" i="1"/>
  <c r="K41" i="1"/>
  <c r="K25" i="1"/>
  <c r="K9" i="1"/>
  <c r="K89" i="1"/>
  <c r="K88" i="1"/>
  <c r="K72" i="1"/>
  <c r="K56" i="1"/>
  <c r="K40" i="1"/>
  <c r="K24" i="1"/>
  <c r="K8" i="1"/>
  <c r="K87" i="1"/>
  <c r="K71" i="1"/>
  <c r="K55" i="1"/>
  <c r="K39" i="1"/>
  <c r="K23" i="1"/>
  <c r="K7" i="1"/>
  <c r="K84" i="1"/>
  <c r="K68" i="1"/>
  <c r="K52" i="1"/>
  <c r="K36" i="1"/>
  <c r="K20" i="1"/>
  <c r="K4" i="1"/>
  <c r="K81" i="1"/>
  <c r="K65" i="1"/>
  <c r="K49" i="1"/>
  <c r="K33" i="1"/>
  <c r="K17" i="1"/>
  <c r="I73" i="2" l="1"/>
  <c r="I59" i="2"/>
  <c r="I16" i="2"/>
  <c r="I51" i="2"/>
  <c r="I84" i="2"/>
  <c r="I27" i="2"/>
  <c r="I35" i="2"/>
  <c r="I67" i="2"/>
  <c r="I54" i="2"/>
  <c r="I75" i="2"/>
  <c r="I30" i="2"/>
  <c r="I41" i="2"/>
  <c r="I15" i="2"/>
  <c r="I86" i="2"/>
  <c r="I38" i="2"/>
  <c r="I5" i="2"/>
  <c r="I32" i="2"/>
  <c r="I79" i="2"/>
  <c r="I89" i="2"/>
  <c r="I24" i="2"/>
  <c r="I81" i="2"/>
  <c r="I14" i="2"/>
  <c r="I80" i="2"/>
  <c r="I17" i="2"/>
  <c r="I78" i="2"/>
  <c r="I72" i="2"/>
  <c r="I11" i="2"/>
  <c r="I68" i="2"/>
  <c r="I4" i="2"/>
  <c r="I31" i="2"/>
  <c r="I42" i="2"/>
  <c r="I64" i="2"/>
  <c r="I56" i="2"/>
  <c r="I91" i="2"/>
  <c r="I87" i="2"/>
  <c r="I23" i="2"/>
  <c r="I48" i="2"/>
  <c r="I83" i="2"/>
  <c r="I40" i="2"/>
  <c r="I70" i="2"/>
  <c r="I61" i="2"/>
  <c r="I53" i="2"/>
  <c r="I45" i="2"/>
  <c r="I60" i="2"/>
  <c r="I52" i="2"/>
  <c r="I37" i="2"/>
  <c r="I34" i="2"/>
  <c r="I90" i="2"/>
  <c r="I93" i="2"/>
  <c r="I29" i="2"/>
  <c r="I18" i="2"/>
  <c r="I63" i="2"/>
  <c r="I74" i="2"/>
  <c r="I10" i="2"/>
  <c r="I82" i="2"/>
  <c r="I85" i="2"/>
  <c r="I21" i="2"/>
  <c r="I26" i="2"/>
  <c r="I7" i="2"/>
  <c r="I36" i="2"/>
  <c r="I28" i="2"/>
  <c r="I55" i="2"/>
  <c r="I66" i="2"/>
  <c r="I44" i="2"/>
  <c r="I47" i="2"/>
  <c r="I58" i="2"/>
  <c r="I13" i="2"/>
  <c r="I69" i="2"/>
  <c r="I71" i="2"/>
  <c r="I77" i="2"/>
  <c r="I20" i="2"/>
  <c r="I76" i="2"/>
  <c r="I12" i="2"/>
  <c r="I39" i="2"/>
  <c r="I50" i="2"/>
  <c r="L4" i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</calcChain>
</file>

<file path=xl/connections.xml><?xml version="1.0" encoding="utf-8"?>
<connections xmlns="http://schemas.openxmlformats.org/spreadsheetml/2006/main">
  <connection id="1" name="temperatury" type="6" refreshedVersion="5" background="1" saveData="1">
    <textPr codePage="852" sourceFile="C:\Users\kamack38\Downloads\matura\informatyka\informatyka-2022-czerwiec\dane\temperatury.txt" decimal="," thousands=" " tab="0" semicolon="1">
      <textFields count="2">
        <textField type="YMD"/>
        <textField/>
      </textFields>
    </textPr>
  </connection>
  <connection id="2" name="temperatury1" type="6" refreshedVersion="5" background="1" saveData="1">
    <textPr codePage="852" sourceFile="C:\Users\kamack38\Downloads\matura\informatyka\informatyka-2022-czerwiec\dane\temperatury.txt" decimal="," thousands=" " tab="0" semicolon="1">
      <textFields count="2">
        <textField type="YMD"/>
        <textField/>
      </textFields>
    </textPr>
  </connection>
</connections>
</file>

<file path=xl/sharedStrings.xml><?xml version="1.0" encoding="utf-8"?>
<sst xmlns="http://schemas.openxmlformats.org/spreadsheetml/2006/main" count="49" uniqueCount="35">
  <si>
    <t>Data</t>
  </si>
  <si>
    <t>Temperatura</t>
  </si>
  <si>
    <t>Hot dog</t>
  </si>
  <si>
    <t>Lody</t>
  </si>
  <si>
    <t>Kukurydza</t>
  </si>
  <si>
    <t>Kuku</t>
  </si>
  <si>
    <t>Ciepły</t>
  </si>
  <si>
    <t>"5.1"</t>
  </si>
  <si>
    <t>Ciąg</t>
  </si>
  <si>
    <t>Początek</t>
  </si>
  <si>
    <t>Koniec</t>
  </si>
  <si>
    <t>"5.2"</t>
  </si>
  <si>
    <t>Miesiąc</t>
  </si>
  <si>
    <t>Etykiety wierszy</t>
  </si>
  <si>
    <t>czerwiec</t>
  </si>
  <si>
    <t>lipiec</t>
  </si>
  <si>
    <t>sierpień</t>
  </si>
  <si>
    <t>Suma końcowa</t>
  </si>
  <si>
    <t>Suma z Hot dog</t>
  </si>
  <si>
    <t>Suma z Lody</t>
  </si>
  <si>
    <t>Suma z Kukurydza</t>
  </si>
  <si>
    <t>"5.3"</t>
  </si>
  <si>
    <t>Uhot dog</t>
  </si>
  <si>
    <t>Ulody</t>
  </si>
  <si>
    <t>Ukukurydza</t>
  </si>
  <si>
    <t>Udnia</t>
  </si>
  <si>
    <t>Łączny Utarg</t>
  </si>
  <si>
    <t>Dzień</t>
  </si>
  <si>
    <t>Suma</t>
  </si>
  <si>
    <t>"5.4"</t>
  </si>
  <si>
    <t>Pierwszy dzień</t>
  </si>
  <si>
    <t>a)</t>
  </si>
  <si>
    <t>b)</t>
  </si>
  <si>
    <t>Podniesienie</t>
  </si>
  <si>
    <t>Nowe ceny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</si>
</sst>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* #,##0.00\ &quot;zł&quot;_-;\-* #,##0.00\ &quot;zł&quot;_-;_-* &quot;-&quot;??\ &quot;zł&quot;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1" applyFont="1"/>
    <xf numFmtId="44" fontId="0" fillId="0" borderId="0" xfId="0" applyNumberFormat="1"/>
    <xf numFmtId="14" fontId="0" fillId="2" borderId="0" xfId="0" applyNumberFormat="1" applyFill="1"/>
    <xf numFmtId="0" fontId="0" fillId="2" borderId="0" xfId="0" applyFill="1"/>
    <xf numFmtId="44" fontId="0" fillId="2" borderId="0" xfId="0" applyNumberFormat="1" applyFill="1"/>
  </cellXfs>
  <cellStyles count="2">
    <cellStyle name="Normalny" xfId="0" builtinId="0"/>
    <cellStyle name="Walutowy" xfId="1" builtinId="4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[Zadanie 5 - Plażowy biznes.xlsx]1-3!Tabela przestawna1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Sprzedaż w poszczególnych</a:t>
            </a:r>
            <a:r>
              <a:rPr lang="pl-PL" baseline="0"/>
              <a:t> miesiącach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'1-3'!$P$11</c:f>
              <c:strCache>
                <c:ptCount val="1"/>
                <c:pt idx="0">
                  <c:v>Suma z Hot dog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'1-3'!$O$12:$O$15</c:f>
              <c:strCache>
                <c:ptCount val="3"/>
                <c:pt idx="0">
                  <c:v>czerwiec</c:v>
                </c:pt>
                <c:pt idx="1">
                  <c:v>lipiec</c:v>
                </c:pt>
                <c:pt idx="2">
                  <c:v>sierpień</c:v>
                </c:pt>
              </c:strCache>
            </c:strRef>
          </c:cat>
          <c:val>
            <c:numRef>
              <c:f>'1-3'!$P$12:$P$15</c:f>
              <c:numCache>
                <c:formatCode>General</c:formatCode>
                <c:ptCount val="3"/>
                <c:pt idx="0">
                  <c:v>2639</c:v>
                </c:pt>
                <c:pt idx="1">
                  <c:v>2747</c:v>
                </c:pt>
                <c:pt idx="2">
                  <c:v>2665</c:v>
                </c:pt>
              </c:numCache>
            </c:numRef>
          </c:val>
        </c:ser>
        <c:ser>
          <c:idx val="1"/>
          <c:order val="1"/>
          <c:tx>
            <c:strRef>
              <c:f>'1-3'!$Q$11</c:f>
              <c:strCache>
                <c:ptCount val="1"/>
                <c:pt idx="0">
                  <c:v>Suma z Lody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'1-3'!$O$12:$O$15</c:f>
              <c:strCache>
                <c:ptCount val="3"/>
                <c:pt idx="0">
                  <c:v>czerwiec</c:v>
                </c:pt>
                <c:pt idx="1">
                  <c:v>lipiec</c:v>
                </c:pt>
                <c:pt idx="2">
                  <c:v>sierpień</c:v>
                </c:pt>
              </c:strCache>
            </c:strRef>
          </c:cat>
          <c:val>
            <c:numRef>
              <c:f>'1-3'!$Q$12:$Q$15</c:f>
              <c:numCache>
                <c:formatCode>General</c:formatCode>
                <c:ptCount val="3"/>
                <c:pt idx="0">
                  <c:v>3527</c:v>
                </c:pt>
                <c:pt idx="1">
                  <c:v>3675</c:v>
                </c:pt>
                <c:pt idx="2">
                  <c:v>3579</c:v>
                </c:pt>
              </c:numCache>
            </c:numRef>
          </c:val>
        </c:ser>
        <c:ser>
          <c:idx val="2"/>
          <c:order val="2"/>
          <c:tx>
            <c:strRef>
              <c:f>'1-3'!$R$11</c:f>
              <c:strCache>
                <c:ptCount val="1"/>
                <c:pt idx="0">
                  <c:v>Suma z Kukurydza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'1-3'!$O$12:$O$15</c:f>
              <c:strCache>
                <c:ptCount val="3"/>
                <c:pt idx="0">
                  <c:v>czerwiec</c:v>
                </c:pt>
                <c:pt idx="1">
                  <c:v>lipiec</c:v>
                </c:pt>
                <c:pt idx="2">
                  <c:v>sierpień</c:v>
                </c:pt>
              </c:strCache>
            </c:strRef>
          </c:cat>
          <c:val>
            <c:numRef>
              <c:f>'1-3'!$R$12:$R$15</c:f>
              <c:numCache>
                <c:formatCode>General</c:formatCode>
                <c:ptCount val="3"/>
                <c:pt idx="0">
                  <c:v>2355</c:v>
                </c:pt>
                <c:pt idx="1">
                  <c:v>2448</c:v>
                </c:pt>
                <c:pt idx="2">
                  <c:v>2390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84158848"/>
        <c:axId val="784159392"/>
      </c:barChart>
      <c:catAx>
        <c:axId val="784158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Miesiąc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84159392"/>
        <c:crosses val="autoZero"/>
        <c:auto val="1"/>
        <c:lblAlgn val="ctr"/>
        <c:lblOffset val="100"/>
        <c:noMultiLvlLbl val="0"/>
      </c:catAx>
      <c:valAx>
        <c:axId val="78415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Sprzedaz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84158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542925</xdr:colOff>
      <xdr:row>15</xdr:row>
      <xdr:rowOff>66675</xdr:rowOff>
    </xdr:from>
    <xdr:to>
      <xdr:col>18</xdr:col>
      <xdr:colOff>447675</xdr:colOff>
      <xdr:row>29</xdr:row>
      <xdr:rowOff>142875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or" refreshedDate="45768.746258449071" createdVersion="5" refreshedVersion="5" minRefreshableVersion="3" recordCount="92">
  <cacheSource type="worksheet">
    <worksheetSource ref="A1:G93" sheet="1-3"/>
  </cacheSource>
  <cacheFields count="7">
    <cacheField name="Data" numFmtId="14">
      <sharedItems containsSemiMixedTypes="0" containsNonDate="0" containsDate="1" containsString="0" minDate="2022-06-01T00:00:00" maxDate="2022-09-01T00:00:00"/>
    </cacheField>
    <cacheField name="Temperatura" numFmtId="0">
      <sharedItems containsSemiMixedTypes="0" containsString="0" containsNumber="1" containsInteger="1" minValue="15" maxValue="33"/>
    </cacheField>
    <cacheField name="Ciepły" numFmtId="0">
      <sharedItems containsSemiMixedTypes="0" containsString="0" containsNumber="1" containsInteger="1" minValue="0" maxValue="15"/>
    </cacheField>
    <cacheField name="Miesiąc" numFmtId="0">
      <sharedItems count="3">
        <s v="czerwiec"/>
        <s v="lipiec"/>
        <s v="sierpień"/>
      </sharedItems>
    </cacheField>
    <cacheField name="Hot dog" numFmtId="0">
      <sharedItems containsSemiMixedTypes="0" containsString="0" containsNumber="1" containsInteger="1" minValue="58" maxValue="121"/>
    </cacheField>
    <cacheField name="Lody" numFmtId="0">
      <sharedItems containsSemiMixedTypes="0" containsString="0" containsNumber="1" containsInteger="1" minValue="82" maxValue="157"/>
    </cacheField>
    <cacheField name="Kukurydza" numFmtId="0">
      <sharedItems containsSemiMixedTypes="0" containsString="0" containsNumber="1" containsInteger="1" minValue="58" maxValue="1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2">
  <r>
    <d v="2022-06-01T00:00:00"/>
    <n v="24"/>
    <n v="1"/>
    <x v="0"/>
    <n v="90"/>
    <n v="120"/>
    <n v="80"/>
  </r>
  <r>
    <d v="2022-06-02T00:00:00"/>
    <n v="25"/>
    <n v="2"/>
    <x v="0"/>
    <n v="93"/>
    <n v="124"/>
    <n v="82"/>
  </r>
  <r>
    <d v="2022-06-03T00:00:00"/>
    <n v="27"/>
    <n v="3"/>
    <x v="0"/>
    <n v="100"/>
    <n v="132"/>
    <n v="87"/>
  </r>
  <r>
    <d v="2022-06-04T00:00:00"/>
    <n v="27"/>
    <n v="4"/>
    <x v="0"/>
    <n v="100"/>
    <n v="132"/>
    <n v="87"/>
  </r>
  <r>
    <d v="2022-06-05T00:00:00"/>
    <n v="27"/>
    <n v="5"/>
    <x v="0"/>
    <n v="100"/>
    <n v="132"/>
    <n v="87"/>
  </r>
  <r>
    <d v="2022-06-06T00:00:00"/>
    <n v="22"/>
    <n v="6"/>
    <x v="0"/>
    <n v="83"/>
    <n v="111"/>
    <n v="75"/>
  </r>
  <r>
    <d v="2022-06-07T00:00:00"/>
    <n v="25"/>
    <n v="7"/>
    <x v="0"/>
    <n v="93"/>
    <n v="124"/>
    <n v="82"/>
  </r>
  <r>
    <d v="2022-06-08T00:00:00"/>
    <n v="25"/>
    <n v="8"/>
    <x v="0"/>
    <n v="93"/>
    <n v="124"/>
    <n v="82"/>
  </r>
  <r>
    <d v="2022-06-09T00:00:00"/>
    <n v="21"/>
    <n v="9"/>
    <x v="0"/>
    <n v="79"/>
    <n v="107"/>
    <n v="72"/>
  </r>
  <r>
    <d v="2022-06-10T00:00:00"/>
    <n v="21"/>
    <n v="10"/>
    <x v="0"/>
    <n v="79"/>
    <n v="107"/>
    <n v="72"/>
  </r>
  <r>
    <d v="2022-06-11T00:00:00"/>
    <n v="19"/>
    <n v="0"/>
    <x v="0"/>
    <n v="72"/>
    <n v="99"/>
    <n v="68"/>
  </r>
  <r>
    <d v="2022-06-12T00:00:00"/>
    <n v="19"/>
    <n v="0"/>
    <x v="0"/>
    <n v="72"/>
    <n v="99"/>
    <n v="68"/>
  </r>
  <r>
    <d v="2022-06-13T00:00:00"/>
    <n v="15"/>
    <n v="0"/>
    <x v="0"/>
    <n v="58"/>
    <n v="82"/>
    <n v="58"/>
  </r>
  <r>
    <d v="2022-06-14T00:00:00"/>
    <n v="21"/>
    <n v="1"/>
    <x v="0"/>
    <n v="79"/>
    <n v="107"/>
    <n v="72"/>
  </r>
  <r>
    <d v="2022-06-15T00:00:00"/>
    <n v="23"/>
    <n v="2"/>
    <x v="0"/>
    <n v="86"/>
    <n v="115"/>
    <n v="77"/>
  </r>
  <r>
    <d v="2022-06-16T00:00:00"/>
    <n v="23"/>
    <n v="3"/>
    <x v="0"/>
    <n v="86"/>
    <n v="115"/>
    <n v="77"/>
  </r>
  <r>
    <d v="2022-06-17T00:00:00"/>
    <n v="16"/>
    <n v="0"/>
    <x v="0"/>
    <n v="62"/>
    <n v="86"/>
    <n v="61"/>
  </r>
  <r>
    <d v="2022-06-18T00:00:00"/>
    <n v="21"/>
    <n v="1"/>
    <x v="0"/>
    <n v="79"/>
    <n v="107"/>
    <n v="72"/>
  </r>
  <r>
    <d v="2022-06-19T00:00:00"/>
    <n v="22"/>
    <n v="2"/>
    <x v="0"/>
    <n v="83"/>
    <n v="111"/>
    <n v="75"/>
  </r>
  <r>
    <d v="2022-06-20T00:00:00"/>
    <n v="22"/>
    <n v="3"/>
    <x v="0"/>
    <n v="83"/>
    <n v="111"/>
    <n v="75"/>
  </r>
  <r>
    <d v="2022-06-21T00:00:00"/>
    <n v="22"/>
    <n v="4"/>
    <x v="0"/>
    <n v="83"/>
    <n v="111"/>
    <n v="75"/>
  </r>
  <r>
    <d v="2022-06-22T00:00:00"/>
    <n v="28"/>
    <n v="5"/>
    <x v="0"/>
    <n v="103"/>
    <n v="136"/>
    <n v="89"/>
  </r>
  <r>
    <d v="2022-06-23T00:00:00"/>
    <n v="31"/>
    <n v="6"/>
    <x v="0"/>
    <n v="114"/>
    <n v="148"/>
    <n v="96"/>
  </r>
  <r>
    <d v="2022-06-24T00:00:00"/>
    <n v="33"/>
    <n v="7"/>
    <x v="0"/>
    <n v="121"/>
    <n v="157"/>
    <n v="101"/>
  </r>
  <r>
    <d v="2022-06-25T00:00:00"/>
    <n v="33"/>
    <n v="8"/>
    <x v="0"/>
    <n v="121"/>
    <n v="157"/>
    <n v="101"/>
  </r>
  <r>
    <d v="2022-06-26T00:00:00"/>
    <n v="23"/>
    <n v="9"/>
    <x v="0"/>
    <n v="86"/>
    <n v="115"/>
    <n v="77"/>
  </r>
  <r>
    <d v="2022-06-27T00:00:00"/>
    <n v="23"/>
    <n v="10"/>
    <x v="0"/>
    <n v="86"/>
    <n v="115"/>
    <n v="77"/>
  </r>
  <r>
    <d v="2022-06-28T00:00:00"/>
    <n v="19"/>
    <n v="0"/>
    <x v="0"/>
    <n v="72"/>
    <n v="99"/>
    <n v="68"/>
  </r>
  <r>
    <d v="2022-06-29T00:00:00"/>
    <n v="24"/>
    <n v="1"/>
    <x v="0"/>
    <n v="90"/>
    <n v="120"/>
    <n v="80"/>
  </r>
  <r>
    <d v="2022-06-30T00:00:00"/>
    <n v="25"/>
    <n v="2"/>
    <x v="0"/>
    <n v="93"/>
    <n v="124"/>
    <n v="82"/>
  </r>
  <r>
    <d v="2022-07-01T00:00:00"/>
    <n v="27"/>
    <n v="3"/>
    <x v="1"/>
    <n v="100"/>
    <n v="132"/>
    <n v="87"/>
  </r>
  <r>
    <d v="2022-07-02T00:00:00"/>
    <n v="27"/>
    <n v="4"/>
    <x v="1"/>
    <n v="100"/>
    <n v="132"/>
    <n v="87"/>
  </r>
  <r>
    <d v="2022-07-03T00:00:00"/>
    <n v="21"/>
    <n v="5"/>
    <x v="1"/>
    <n v="79"/>
    <n v="107"/>
    <n v="72"/>
  </r>
  <r>
    <d v="2022-07-04T00:00:00"/>
    <n v="21"/>
    <n v="6"/>
    <x v="1"/>
    <n v="79"/>
    <n v="107"/>
    <n v="72"/>
  </r>
  <r>
    <d v="2022-07-05T00:00:00"/>
    <n v="25"/>
    <n v="7"/>
    <x v="1"/>
    <n v="93"/>
    <n v="124"/>
    <n v="82"/>
  </r>
  <r>
    <d v="2022-07-06T00:00:00"/>
    <n v="19"/>
    <n v="0"/>
    <x v="1"/>
    <n v="72"/>
    <n v="99"/>
    <n v="68"/>
  </r>
  <r>
    <d v="2022-07-07T00:00:00"/>
    <n v="21"/>
    <n v="1"/>
    <x v="1"/>
    <n v="79"/>
    <n v="107"/>
    <n v="72"/>
  </r>
  <r>
    <d v="2022-07-08T00:00:00"/>
    <n v="24"/>
    <n v="2"/>
    <x v="1"/>
    <n v="90"/>
    <n v="120"/>
    <n v="80"/>
  </r>
  <r>
    <d v="2022-07-09T00:00:00"/>
    <n v="19"/>
    <n v="0"/>
    <x v="1"/>
    <n v="72"/>
    <n v="99"/>
    <n v="68"/>
  </r>
  <r>
    <d v="2022-07-10T00:00:00"/>
    <n v="28"/>
    <n v="1"/>
    <x v="1"/>
    <n v="103"/>
    <n v="136"/>
    <n v="89"/>
  </r>
  <r>
    <d v="2022-07-11T00:00:00"/>
    <n v="27"/>
    <n v="2"/>
    <x v="1"/>
    <n v="100"/>
    <n v="132"/>
    <n v="87"/>
  </r>
  <r>
    <d v="2022-07-12T00:00:00"/>
    <n v="24"/>
    <n v="3"/>
    <x v="1"/>
    <n v="90"/>
    <n v="120"/>
    <n v="80"/>
  </r>
  <r>
    <d v="2022-07-13T00:00:00"/>
    <n v="22"/>
    <n v="4"/>
    <x v="1"/>
    <n v="83"/>
    <n v="111"/>
    <n v="75"/>
  </r>
  <r>
    <d v="2022-07-14T00:00:00"/>
    <n v="17"/>
    <n v="0"/>
    <x v="1"/>
    <n v="65"/>
    <n v="91"/>
    <n v="63"/>
  </r>
  <r>
    <d v="2022-07-15T00:00:00"/>
    <n v="18"/>
    <n v="0"/>
    <x v="1"/>
    <n v="69"/>
    <n v="95"/>
    <n v="65"/>
  </r>
  <r>
    <d v="2022-07-16T00:00:00"/>
    <n v="23"/>
    <n v="1"/>
    <x v="1"/>
    <n v="86"/>
    <n v="115"/>
    <n v="77"/>
  </r>
  <r>
    <d v="2022-07-17T00:00:00"/>
    <n v="23"/>
    <n v="2"/>
    <x v="1"/>
    <n v="86"/>
    <n v="115"/>
    <n v="77"/>
  </r>
  <r>
    <d v="2022-07-18T00:00:00"/>
    <n v="19"/>
    <n v="0"/>
    <x v="1"/>
    <n v="72"/>
    <n v="99"/>
    <n v="68"/>
  </r>
  <r>
    <d v="2022-07-19T00:00:00"/>
    <n v="21"/>
    <n v="1"/>
    <x v="1"/>
    <n v="79"/>
    <n v="107"/>
    <n v="72"/>
  </r>
  <r>
    <d v="2022-07-20T00:00:00"/>
    <n v="25"/>
    <n v="2"/>
    <x v="1"/>
    <n v="93"/>
    <n v="124"/>
    <n v="82"/>
  </r>
  <r>
    <d v="2022-07-21T00:00:00"/>
    <n v="28"/>
    <n v="3"/>
    <x v="1"/>
    <n v="103"/>
    <n v="136"/>
    <n v="89"/>
  </r>
  <r>
    <d v="2022-07-22T00:00:00"/>
    <n v="27"/>
    <n v="4"/>
    <x v="1"/>
    <n v="100"/>
    <n v="132"/>
    <n v="87"/>
  </r>
  <r>
    <d v="2022-07-23T00:00:00"/>
    <n v="23"/>
    <n v="5"/>
    <x v="1"/>
    <n v="86"/>
    <n v="115"/>
    <n v="77"/>
  </r>
  <r>
    <d v="2022-07-24T00:00:00"/>
    <n v="26"/>
    <n v="6"/>
    <x v="1"/>
    <n v="96"/>
    <n v="128"/>
    <n v="84"/>
  </r>
  <r>
    <d v="2022-07-25T00:00:00"/>
    <n v="29"/>
    <n v="7"/>
    <x v="1"/>
    <n v="107"/>
    <n v="140"/>
    <n v="91"/>
  </r>
  <r>
    <d v="2022-07-26T00:00:00"/>
    <n v="26"/>
    <n v="8"/>
    <x v="1"/>
    <n v="96"/>
    <n v="128"/>
    <n v="84"/>
  </r>
  <r>
    <d v="2022-07-27T00:00:00"/>
    <n v="27"/>
    <n v="9"/>
    <x v="1"/>
    <n v="100"/>
    <n v="132"/>
    <n v="87"/>
  </r>
  <r>
    <d v="2022-07-28T00:00:00"/>
    <n v="24"/>
    <n v="10"/>
    <x v="1"/>
    <n v="90"/>
    <n v="120"/>
    <n v="80"/>
  </r>
  <r>
    <d v="2022-07-29T00:00:00"/>
    <n v="26"/>
    <n v="11"/>
    <x v="1"/>
    <n v="96"/>
    <n v="128"/>
    <n v="84"/>
  </r>
  <r>
    <d v="2022-07-30T00:00:00"/>
    <n v="25"/>
    <n v="12"/>
    <x v="1"/>
    <n v="93"/>
    <n v="124"/>
    <n v="82"/>
  </r>
  <r>
    <d v="2022-07-31T00:00:00"/>
    <n v="24"/>
    <n v="13"/>
    <x v="1"/>
    <n v="90"/>
    <n v="120"/>
    <n v="80"/>
  </r>
  <r>
    <d v="2022-08-01T00:00:00"/>
    <n v="22"/>
    <n v="14"/>
    <x v="2"/>
    <n v="83"/>
    <n v="111"/>
    <n v="75"/>
  </r>
  <r>
    <d v="2022-08-02T00:00:00"/>
    <n v="19"/>
    <n v="0"/>
    <x v="2"/>
    <n v="72"/>
    <n v="99"/>
    <n v="68"/>
  </r>
  <r>
    <d v="2022-08-03T00:00:00"/>
    <n v="21"/>
    <n v="1"/>
    <x v="2"/>
    <n v="79"/>
    <n v="107"/>
    <n v="72"/>
  </r>
  <r>
    <d v="2022-08-04T00:00:00"/>
    <n v="26"/>
    <n v="2"/>
    <x v="2"/>
    <n v="96"/>
    <n v="128"/>
    <n v="84"/>
  </r>
  <r>
    <d v="2022-08-05T00:00:00"/>
    <n v="19"/>
    <n v="0"/>
    <x v="2"/>
    <n v="72"/>
    <n v="99"/>
    <n v="68"/>
  </r>
  <r>
    <d v="2022-08-06T00:00:00"/>
    <n v="21"/>
    <n v="1"/>
    <x v="2"/>
    <n v="79"/>
    <n v="107"/>
    <n v="72"/>
  </r>
  <r>
    <d v="2022-08-07T00:00:00"/>
    <n v="23"/>
    <n v="2"/>
    <x v="2"/>
    <n v="86"/>
    <n v="115"/>
    <n v="77"/>
  </r>
  <r>
    <d v="2022-08-08T00:00:00"/>
    <n v="27"/>
    <n v="3"/>
    <x v="2"/>
    <n v="100"/>
    <n v="132"/>
    <n v="87"/>
  </r>
  <r>
    <d v="2022-08-09T00:00:00"/>
    <n v="20"/>
    <n v="0"/>
    <x v="2"/>
    <n v="76"/>
    <n v="103"/>
    <n v="70"/>
  </r>
  <r>
    <d v="2022-08-10T00:00:00"/>
    <n v="18"/>
    <n v="0"/>
    <x v="2"/>
    <n v="69"/>
    <n v="95"/>
    <n v="65"/>
  </r>
  <r>
    <d v="2022-08-11T00:00:00"/>
    <n v="17"/>
    <n v="0"/>
    <x v="2"/>
    <n v="65"/>
    <n v="91"/>
    <n v="63"/>
  </r>
  <r>
    <d v="2022-08-12T00:00:00"/>
    <n v="19"/>
    <n v="0"/>
    <x v="2"/>
    <n v="72"/>
    <n v="99"/>
    <n v="68"/>
  </r>
  <r>
    <d v="2022-08-13T00:00:00"/>
    <n v="26"/>
    <n v="1"/>
    <x v="2"/>
    <n v="96"/>
    <n v="128"/>
    <n v="84"/>
  </r>
  <r>
    <d v="2022-08-14T00:00:00"/>
    <n v="21"/>
    <n v="2"/>
    <x v="2"/>
    <n v="79"/>
    <n v="107"/>
    <n v="72"/>
  </r>
  <r>
    <d v="2022-08-15T00:00:00"/>
    <n v="19"/>
    <n v="0"/>
    <x v="2"/>
    <n v="72"/>
    <n v="99"/>
    <n v="68"/>
  </r>
  <r>
    <d v="2022-08-16T00:00:00"/>
    <n v="19"/>
    <n v="0"/>
    <x v="2"/>
    <n v="72"/>
    <n v="99"/>
    <n v="68"/>
  </r>
  <r>
    <d v="2022-08-17T00:00:00"/>
    <n v="21"/>
    <n v="1"/>
    <x v="2"/>
    <n v="79"/>
    <n v="107"/>
    <n v="72"/>
  </r>
  <r>
    <d v="2022-08-18T00:00:00"/>
    <n v="21"/>
    <n v="2"/>
    <x v="2"/>
    <n v="79"/>
    <n v="107"/>
    <n v="72"/>
  </r>
  <r>
    <d v="2022-08-19T00:00:00"/>
    <n v="24"/>
    <n v="3"/>
    <x v="2"/>
    <n v="90"/>
    <n v="120"/>
    <n v="80"/>
  </r>
  <r>
    <d v="2022-08-20T00:00:00"/>
    <n v="26"/>
    <n v="4"/>
    <x v="2"/>
    <n v="96"/>
    <n v="128"/>
    <n v="84"/>
  </r>
  <r>
    <d v="2022-08-21T00:00:00"/>
    <n v="23"/>
    <n v="5"/>
    <x v="2"/>
    <n v="86"/>
    <n v="115"/>
    <n v="77"/>
  </r>
  <r>
    <d v="2022-08-22T00:00:00"/>
    <n v="23"/>
    <n v="6"/>
    <x v="2"/>
    <n v="86"/>
    <n v="115"/>
    <n v="77"/>
  </r>
  <r>
    <d v="2022-08-23T00:00:00"/>
    <n v="24"/>
    <n v="7"/>
    <x v="2"/>
    <n v="90"/>
    <n v="120"/>
    <n v="80"/>
  </r>
  <r>
    <d v="2022-08-24T00:00:00"/>
    <n v="26"/>
    <n v="8"/>
    <x v="2"/>
    <n v="96"/>
    <n v="128"/>
    <n v="84"/>
  </r>
  <r>
    <d v="2022-08-25T00:00:00"/>
    <n v="28"/>
    <n v="9"/>
    <x v="2"/>
    <n v="103"/>
    <n v="136"/>
    <n v="89"/>
  </r>
  <r>
    <d v="2022-08-26T00:00:00"/>
    <n v="32"/>
    <n v="10"/>
    <x v="2"/>
    <n v="117"/>
    <n v="153"/>
    <n v="98"/>
  </r>
  <r>
    <d v="2022-08-27T00:00:00"/>
    <n v="26"/>
    <n v="11"/>
    <x v="2"/>
    <n v="96"/>
    <n v="128"/>
    <n v="84"/>
  </r>
  <r>
    <d v="2022-08-28T00:00:00"/>
    <n v="32"/>
    <n v="12"/>
    <x v="2"/>
    <n v="117"/>
    <n v="153"/>
    <n v="98"/>
  </r>
  <r>
    <d v="2022-08-29T00:00:00"/>
    <n v="23"/>
    <n v="13"/>
    <x v="2"/>
    <n v="86"/>
    <n v="115"/>
    <n v="77"/>
  </r>
  <r>
    <d v="2022-08-30T00:00:00"/>
    <n v="22"/>
    <n v="14"/>
    <x v="2"/>
    <n v="83"/>
    <n v="111"/>
    <n v="75"/>
  </r>
  <r>
    <d v="2022-08-31T00:00:00"/>
    <n v="25"/>
    <n v="15"/>
    <x v="2"/>
    <n v="93"/>
    <n v="124"/>
    <n v="8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przestawna1" cacheId="2" applyNumberFormats="0" applyBorderFormats="0" applyFontFormats="0" applyPatternFormats="0" applyAlignmentFormats="0" applyWidthHeightFormats="1" dataCaption="Wartości" updatedVersion="5" minRefreshableVersion="3" useAutoFormatting="1" itemPrintTitles="1" createdVersion="5" indent="0" outline="1" outlineData="1" multipleFieldFilters="0" chartFormat="3">
  <location ref="O11:R15" firstHeaderRow="0" firstDataRow="1" firstDataCol="1"/>
  <pivotFields count="7">
    <pivotField numFmtId="14"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dataField="1" showAll="0"/>
    <pivotField dataField="1" showAll="0"/>
    <pivotField dataField="1" showAll="0"/>
  </pivotFields>
  <rowFields count="1">
    <field x="3"/>
  </rowFields>
  <rowItems count="4">
    <i>
      <x/>
    </i>
    <i>
      <x v="1"/>
    </i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a z Hot dog" fld="4" baseField="0" baseItem="0"/>
    <dataField name="Suma z Lody" fld="5" baseField="0" baseItem="0"/>
    <dataField name="Suma z Kukurydza" fld="6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temperatury_1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temperatury_1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3"/>
  <sheetViews>
    <sheetView topLeftCell="A90" workbookViewId="0">
      <selection activeCell="A123" sqref="A94:K123"/>
    </sheetView>
  </sheetViews>
  <sheetFormatPr defaultRowHeight="15" x14ac:dyDescent="0.25"/>
  <cols>
    <col min="1" max="1" width="10.140625" bestFit="1" customWidth="1"/>
    <col min="2" max="2" width="12.42578125" bestFit="1" customWidth="1"/>
    <col min="3" max="4" width="12.42578125" customWidth="1"/>
    <col min="7" max="7" width="11.85546875" customWidth="1"/>
    <col min="8" max="8" width="9.85546875" bestFit="1" customWidth="1"/>
    <col min="9" max="9" width="13.28515625" customWidth="1"/>
    <col min="10" max="10" width="12.140625" customWidth="1"/>
    <col min="11" max="11" width="11.28515625" bestFit="1" customWidth="1"/>
    <col min="12" max="13" width="15.42578125" customWidth="1"/>
    <col min="15" max="15" width="17.7109375" customWidth="1"/>
    <col min="16" max="16" width="14.5703125" customWidth="1"/>
    <col min="17" max="17" width="11.7109375" bestFit="1" customWidth="1"/>
    <col min="18" max="18" width="16.85546875" bestFit="1" customWidth="1"/>
  </cols>
  <sheetData>
    <row r="1" spans="1:18" x14ac:dyDescent="0.25">
      <c r="A1" t="s">
        <v>0</v>
      </c>
      <c r="B1" t="s">
        <v>1</v>
      </c>
      <c r="C1" t="s">
        <v>6</v>
      </c>
      <c r="D1" t="s">
        <v>12</v>
      </c>
      <c r="E1" t="s">
        <v>2</v>
      </c>
      <c r="F1" t="s">
        <v>3</v>
      </c>
      <c r="G1" t="s">
        <v>4</v>
      </c>
      <c r="H1" t="s">
        <v>22</v>
      </c>
      <c r="I1" t="s">
        <v>23</v>
      </c>
      <c r="J1" t="s">
        <v>24</v>
      </c>
      <c r="K1" t="s">
        <v>25</v>
      </c>
      <c r="L1" t="s">
        <v>26</v>
      </c>
      <c r="O1" t="s">
        <v>2</v>
      </c>
      <c r="P1" t="s">
        <v>3</v>
      </c>
      <c r="Q1" t="s">
        <v>5</v>
      </c>
    </row>
    <row r="2" spans="1:18" x14ac:dyDescent="0.25">
      <c r="A2" s="1">
        <v>44713</v>
      </c>
      <c r="B2">
        <v>24</v>
      </c>
      <c r="C2">
        <v>1</v>
      </c>
      <c r="D2" t="str">
        <f>TEXT(A2,"mmmm")</f>
        <v>czerwiec</v>
      </c>
      <c r="E2">
        <v>90</v>
      </c>
      <c r="F2">
        <v>120</v>
      </c>
      <c r="G2">
        <v>80</v>
      </c>
      <c r="H2" s="6">
        <f>E2*O$3</f>
        <v>630</v>
      </c>
      <c r="I2" s="6">
        <f>F2*P$3</f>
        <v>600</v>
      </c>
      <c r="J2" s="6">
        <f>G2*Q$3</f>
        <v>480</v>
      </c>
      <c r="K2" s="6">
        <f>H2+I2+J2</f>
        <v>1710</v>
      </c>
      <c r="L2" s="6">
        <f>K2</f>
        <v>1710</v>
      </c>
      <c r="M2" s="6"/>
      <c r="O2" s="2">
        <f>1/13</f>
        <v>7.6923076923076927E-2</v>
      </c>
      <c r="P2" s="2">
        <f>2/29</f>
        <v>6.8965517241379309E-2</v>
      </c>
      <c r="Q2">
        <f>1/17</f>
        <v>5.8823529411764705E-2</v>
      </c>
    </row>
    <row r="3" spans="1:18" x14ac:dyDescent="0.25">
      <c r="A3" s="1">
        <v>44714</v>
      </c>
      <c r="B3">
        <v>25</v>
      </c>
      <c r="C3">
        <f>IF(B3&gt;20,C2+1,0)</f>
        <v>2</v>
      </c>
      <c r="D3" t="str">
        <f t="shared" ref="D3:D66" si="0">TEXT(A3,"mmmm")</f>
        <v>czerwiec</v>
      </c>
      <c r="E3">
        <f>FLOOR(E$2*(1+O$2*($B3-24)/2),1)</f>
        <v>93</v>
      </c>
      <c r="F3">
        <f>FLOOR(F$2*(1+P$2*($B3-24)/2),1)</f>
        <v>124</v>
      </c>
      <c r="G3">
        <f>FLOOR(G$2*(1+Q$2*($B3-24)/2),1)</f>
        <v>82</v>
      </c>
      <c r="H3" s="6">
        <f>E3*O$3</f>
        <v>651</v>
      </c>
      <c r="I3" s="6">
        <f>F3*P$3</f>
        <v>620</v>
      </c>
      <c r="J3" s="6">
        <f>G3*Q$3</f>
        <v>492</v>
      </c>
      <c r="K3" s="6">
        <f t="shared" ref="K3:K66" si="1">H3+I3+J3</f>
        <v>1763</v>
      </c>
      <c r="L3" s="6">
        <f>L2+K3</f>
        <v>3473</v>
      </c>
      <c r="M3" s="6"/>
      <c r="O3" s="5">
        <v>7</v>
      </c>
      <c r="P3" s="5">
        <v>5</v>
      </c>
      <c r="Q3" s="5">
        <v>6</v>
      </c>
    </row>
    <row r="4" spans="1:18" x14ac:dyDescent="0.25">
      <c r="A4" s="1">
        <v>44715</v>
      </c>
      <c r="B4">
        <v>27</v>
      </c>
      <c r="C4">
        <f t="shared" ref="C4:C67" si="2">IF(B4&gt;20,C3+1,0)</f>
        <v>3</v>
      </c>
      <c r="D4" t="str">
        <f t="shared" si="0"/>
        <v>czerwiec</v>
      </c>
      <c r="E4">
        <f>FLOOR(E$2*(1+O$2*($B4-24)/2),1)</f>
        <v>100</v>
      </c>
      <c r="F4">
        <f>FLOOR(F$2*(1+P$2*($B4-24)/2),1)</f>
        <v>132</v>
      </c>
      <c r="G4">
        <f>FLOOR(G$2*(1+Q$2*($B4-24)/2),1)</f>
        <v>87</v>
      </c>
      <c r="H4" s="6">
        <f>E4*O$3</f>
        <v>700</v>
      </c>
      <c r="I4" s="6">
        <f>F4*P$3</f>
        <v>660</v>
      </c>
      <c r="J4" s="6">
        <f>G4*Q$3</f>
        <v>522</v>
      </c>
      <c r="K4" s="6">
        <f t="shared" si="1"/>
        <v>1882</v>
      </c>
      <c r="L4" s="6">
        <f t="shared" ref="L4:L67" si="3">L3+K4</f>
        <v>5355</v>
      </c>
      <c r="M4" s="6"/>
    </row>
    <row r="5" spans="1:18" x14ac:dyDescent="0.25">
      <c r="A5" s="1">
        <v>44716</v>
      </c>
      <c r="B5">
        <v>27</v>
      </c>
      <c r="C5">
        <f t="shared" si="2"/>
        <v>4</v>
      </c>
      <c r="D5" t="str">
        <f t="shared" si="0"/>
        <v>czerwiec</v>
      </c>
      <c r="E5">
        <f>FLOOR(E$2*(1+O$2*($B5-24)/2),1)</f>
        <v>100</v>
      </c>
      <c r="F5">
        <f>FLOOR(F$2*(1+P$2*($B5-24)/2),1)</f>
        <v>132</v>
      </c>
      <c r="G5">
        <f>FLOOR(G$2*(1+Q$2*($B5-24)/2),1)</f>
        <v>87</v>
      </c>
      <c r="H5" s="6">
        <f>E5*O$3</f>
        <v>700</v>
      </c>
      <c r="I5" s="6">
        <f>F5*P$3</f>
        <v>660</v>
      </c>
      <c r="J5" s="6">
        <f>G5*Q$3</f>
        <v>522</v>
      </c>
      <c r="K5" s="6">
        <f t="shared" si="1"/>
        <v>1882</v>
      </c>
      <c r="L5" s="6">
        <f t="shared" si="3"/>
        <v>7237</v>
      </c>
      <c r="M5" s="6"/>
      <c r="O5" t="s">
        <v>7</v>
      </c>
    </row>
    <row r="6" spans="1:18" x14ac:dyDescent="0.25">
      <c r="A6" s="1">
        <v>44717</v>
      </c>
      <c r="B6">
        <v>27</v>
      </c>
      <c r="C6">
        <f t="shared" si="2"/>
        <v>5</v>
      </c>
      <c r="D6" t="str">
        <f t="shared" si="0"/>
        <v>czerwiec</v>
      </c>
      <c r="E6">
        <f>FLOOR(E$2*(1+O$2*($B6-24)/2),1)</f>
        <v>100</v>
      </c>
      <c r="F6">
        <f>FLOOR(F$2*(1+P$2*($B6-24)/2),1)</f>
        <v>132</v>
      </c>
      <c r="G6">
        <f>FLOOR(G$2*(1+Q$2*($B6-24)/2),1)</f>
        <v>87</v>
      </c>
      <c r="H6" s="6">
        <f>E6*O$3</f>
        <v>700</v>
      </c>
      <c r="I6" s="6">
        <f>F6*P$3</f>
        <v>660</v>
      </c>
      <c r="J6" s="6">
        <f>G6*Q$3</f>
        <v>522</v>
      </c>
      <c r="K6" s="6">
        <f t="shared" si="1"/>
        <v>1882</v>
      </c>
      <c r="L6" s="6">
        <f t="shared" si="3"/>
        <v>9119</v>
      </c>
      <c r="M6" s="6"/>
      <c r="O6" t="s">
        <v>8</v>
      </c>
      <c r="P6">
        <f>MAX(C2:C93)</f>
        <v>15</v>
      </c>
    </row>
    <row r="7" spans="1:18" x14ac:dyDescent="0.25">
      <c r="A7" s="1">
        <v>44718</v>
      </c>
      <c r="B7">
        <v>22</v>
      </c>
      <c r="C7">
        <f t="shared" si="2"/>
        <v>6</v>
      </c>
      <c r="D7" t="str">
        <f t="shared" si="0"/>
        <v>czerwiec</v>
      </c>
      <c r="E7">
        <f>FLOOR(E$2*(1+O$2*($B7-24)/2),1)</f>
        <v>83</v>
      </c>
      <c r="F7">
        <f>FLOOR(F$2*(1+P$2*($B7-24)/2),1)</f>
        <v>111</v>
      </c>
      <c r="G7">
        <f>FLOOR(G$2*(1+Q$2*($B7-24)/2),1)</f>
        <v>75</v>
      </c>
      <c r="H7" s="6">
        <f>E7*O$3</f>
        <v>581</v>
      </c>
      <c r="I7" s="6">
        <f>F7*P$3</f>
        <v>555</v>
      </c>
      <c r="J7" s="6">
        <f>G7*Q$3</f>
        <v>450</v>
      </c>
      <c r="K7" s="6">
        <f t="shared" si="1"/>
        <v>1586</v>
      </c>
      <c r="L7" s="6">
        <f t="shared" si="3"/>
        <v>10705</v>
      </c>
      <c r="M7" s="6"/>
      <c r="O7" t="s">
        <v>9</v>
      </c>
      <c r="P7" s="1">
        <v>44790</v>
      </c>
    </row>
    <row r="8" spans="1:18" x14ac:dyDescent="0.25">
      <c r="A8" s="1">
        <v>44719</v>
      </c>
      <c r="B8">
        <v>25</v>
      </c>
      <c r="C8">
        <f t="shared" si="2"/>
        <v>7</v>
      </c>
      <c r="D8" t="str">
        <f t="shared" si="0"/>
        <v>czerwiec</v>
      </c>
      <c r="E8">
        <f>FLOOR(E$2*(1+O$2*($B8-24)/2),1)</f>
        <v>93</v>
      </c>
      <c r="F8">
        <f>FLOOR(F$2*(1+P$2*($B8-24)/2),1)</f>
        <v>124</v>
      </c>
      <c r="G8">
        <f>FLOOR(G$2*(1+Q$2*($B8-24)/2),1)</f>
        <v>82</v>
      </c>
      <c r="H8" s="6">
        <f>E8*O$3</f>
        <v>651</v>
      </c>
      <c r="I8" s="6">
        <f>F8*P$3</f>
        <v>620</v>
      </c>
      <c r="J8" s="6">
        <f>G8*Q$3</f>
        <v>492</v>
      </c>
      <c r="K8" s="6">
        <f t="shared" si="1"/>
        <v>1763</v>
      </c>
      <c r="L8" s="6">
        <f t="shared" si="3"/>
        <v>12468</v>
      </c>
      <c r="M8" s="6"/>
      <c r="O8" t="s">
        <v>10</v>
      </c>
      <c r="P8" s="1">
        <v>44804</v>
      </c>
    </row>
    <row r="9" spans="1:18" x14ac:dyDescent="0.25">
      <c r="A9" s="1">
        <v>44720</v>
      </c>
      <c r="B9">
        <v>25</v>
      </c>
      <c r="C9">
        <f t="shared" si="2"/>
        <v>8</v>
      </c>
      <c r="D9" t="str">
        <f t="shared" si="0"/>
        <v>czerwiec</v>
      </c>
      <c r="E9">
        <f>FLOOR(E$2*(1+O$2*($B9-24)/2),1)</f>
        <v>93</v>
      </c>
      <c r="F9">
        <f>FLOOR(F$2*(1+P$2*($B9-24)/2),1)</f>
        <v>124</v>
      </c>
      <c r="G9">
        <f>FLOOR(G$2*(1+Q$2*($B9-24)/2),1)</f>
        <v>82</v>
      </c>
      <c r="H9" s="6">
        <f>E9*O$3</f>
        <v>651</v>
      </c>
      <c r="I9" s="6">
        <f>F9*P$3</f>
        <v>620</v>
      </c>
      <c r="J9" s="6">
        <f>G9*Q$3</f>
        <v>492</v>
      </c>
      <c r="K9" s="6">
        <f t="shared" si="1"/>
        <v>1763</v>
      </c>
      <c r="L9" s="6">
        <f t="shared" si="3"/>
        <v>14231</v>
      </c>
      <c r="M9" s="6"/>
    </row>
    <row r="10" spans="1:18" x14ac:dyDescent="0.25">
      <c r="A10" s="1">
        <v>44721</v>
      </c>
      <c r="B10">
        <v>21</v>
      </c>
      <c r="C10">
        <f t="shared" si="2"/>
        <v>9</v>
      </c>
      <c r="D10" t="str">
        <f t="shared" si="0"/>
        <v>czerwiec</v>
      </c>
      <c r="E10">
        <f>FLOOR(E$2*(1+O$2*($B10-24)/2),1)</f>
        <v>79</v>
      </c>
      <c r="F10">
        <f>FLOOR(F$2*(1+P$2*($B10-24)/2),1)</f>
        <v>107</v>
      </c>
      <c r="G10">
        <f>FLOOR(G$2*(1+Q$2*($B10-24)/2),1)</f>
        <v>72</v>
      </c>
      <c r="H10" s="6">
        <f>E10*O$3</f>
        <v>553</v>
      </c>
      <c r="I10" s="6">
        <f>F10*P$3</f>
        <v>535</v>
      </c>
      <c r="J10" s="6">
        <f>G10*Q$3</f>
        <v>432</v>
      </c>
      <c r="K10" s="6">
        <f t="shared" si="1"/>
        <v>1520</v>
      </c>
      <c r="L10" s="6">
        <f t="shared" si="3"/>
        <v>15751</v>
      </c>
      <c r="M10" s="6"/>
      <c r="O10" t="s">
        <v>11</v>
      </c>
    </row>
    <row r="11" spans="1:18" x14ac:dyDescent="0.25">
      <c r="A11" s="1">
        <v>44722</v>
      </c>
      <c r="B11">
        <v>21</v>
      </c>
      <c r="C11">
        <f t="shared" si="2"/>
        <v>10</v>
      </c>
      <c r="D11" t="str">
        <f t="shared" si="0"/>
        <v>czerwiec</v>
      </c>
      <c r="E11">
        <f>FLOOR(E$2*(1+O$2*($B11-24)/2),1)</f>
        <v>79</v>
      </c>
      <c r="F11">
        <f>FLOOR(F$2*(1+P$2*($B11-24)/2),1)</f>
        <v>107</v>
      </c>
      <c r="G11">
        <f>FLOOR(G$2*(1+Q$2*($B11-24)/2),1)</f>
        <v>72</v>
      </c>
      <c r="H11" s="6">
        <f>E11*O$3</f>
        <v>553</v>
      </c>
      <c r="I11" s="6">
        <f>F11*P$3</f>
        <v>535</v>
      </c>
      <c r="J11" s="6">
        <f>G11*Q$3</f>
        <v>432</v>
      </c>
      <c r="K11" s="6">
        <f t="shared" si="1"/>
        <v>1520</v>
      </c>
      <c r="L11" s="6">
        <f t="shared" si="3"/>
        <v>17271</v>
      </c>
      <c r="M11" s="6"/>
      <c r="O11" s="3" t="s">
        <v>13</v>
      </c>
      <c r="P11" t="s">
        <v>18</v>
      </c>
      <c r="Q11" t="s">
        <v>19</v>
      </c>
      <c r="R11" t="s">
        <v>20</v>
      </c>
    </row>
    <row r="12" spans="1:18" x14ac:dyDescent="0.25">
      <c r="A12" s="1">
        <v>44723</v>
      </c>
      <c r="B12">
        <v>19</v>
      </c>
      <c r="C12">
        <f t="shared" si="2"/>
        <v>0</v>
      </c>
      <c r="D12" t="str">
        <f t="shared" si="0"/>
        <v>czerwiec</v>
      </c>
      <c r="E12">
        <f>FLOOR(E$2*(1+O$2*($B12-24)/2),1)</f>
        <v>72</v>
      </c>
      <c r="F12">
        <f>FLOOR(F$2*(1+P$2*($B12-24)/2),1)</f>
        <v>99</v>
      </c>
      <c r="G12">
        <f>FLOOR(G$2*(1+Q$2*($B12-24)/2),1)</f>
        <v>68</v>
      </c>
      <c r="H12" s="6">
        <f>E12*O$3</f>
        <v>504</v>
      </c>
      <c r="I12" s="6">
        <f>F12*P$3</f>
        <v>495</v>
      </c>
      <c r="J12" s="6">
        <f>G12*Q$3</f>
        <v>408</v>
      </c>
      <c r="K12" s="6">
        <f t="shared" si="1"/>
        <v>1407</v>
      </c>
      <c r="L12" s="6">
        <f t="shared" si="3"/>
        <v>18678</v>
      </c>
      <c r="M12" s="6"/>
      <c r="O12" s="4" t="s">
        <v>14</v>
      </c>
      <c r="P12" s="2">
        <v>2639</v>
      </c>
      <c r="Q12" s="2">
        <v>3527</v>
      </c>
      <c r="R12" s="2">
        <v>2355</v>
      </c>
    </row>
    <row r="13" spans="1:18" x14ac:dyDescent="0.25">
      <c r="A13" s="1">
        <v>44724</v>
      </c>
      <c r="B13">
        <v>19</v>
      </c>
      <c r="C13">
        <f t="shared" si="2"/>
        <v>0</v>
      </c>
      <c r="D13" t="str">
        <f t="shared" si="0"/>
        <v>czerwiec</v>
      </c>
      <c r="E13">
        <f>FLOOR(E$2*(1+O$2*($B13-24)/2),1)</f>
        <v>72</v>
      </c>
      <c r="F13">
        <f>FLOOR(F$2*(1+P$2*($B13-24)/2),1)</f>
        <v>99</v>
      </c>
      <c r="G13">
        <f>FLOOR(G$2*(1+Q$2*($B13-24)/2),1)</f>
        <v>68</v>
      </c>
      <c r="H13" s="6">
        <f>E13*O$3</f>
        <v>504</v>
      </c>
      <c r="I13" s="6">
        <f>F13*P$3</f>
        <v>495</v>
      </c>
      <c r="J13" s="6">
        <f>G13*Q$3</f>
        <v>408</v>
      </c>
      <c r="K13" s="6">
        <f t="shared" si="1"/>
        <v>1407</v>
      </c>
      <c r="L13" s="6">
        <f t="shared" si="3"/>
        <v>20085</v>
      </c>
      <c r="M13" s="6"/>
      <c r="O13" s="4" t="s">
        <v>15</v>
      </c>
      <c r="P13" s="2">
        <v>2747</v>
      </c>
      <c r="Q13" s="2">
        <v>3675</v>
      </c>
      <c r="R13" s="2">
        <v>2448</v>
      </c>
    </row>
    <row r="14" spans="1:18" x14ac:dyDescent="0.25">
      <c r="A14" s="1">
        <v>44725</v>
      </c>
      <c r="B14">
        <v>15</v>
      </c>
      <c r="C14">
        <f t="shared" si="2"/>
        <v>0</v>
      </c>
      <c r="D14" t="str">
        <f t="shared" si="0"/>
        <v>czerwiec</v>
      </c>
      <c r="E14">
        <f>FLOOR(E$2*(1+O$2*($B14-24)/2),1)</f>
        <v>58</v>
      </c>
      <c r="F14">
        <f>FLOOR(F$2*(1+P$2*($B14-24)/2),1)</f>
        <v>82</v>
      </c>
      <c r="G14">
        <f>FLOOR(G$2*(1+Q$2*($B14-24)/2),1)</f>
        <v>58</v>
      </c>
      <c r="H14" s="6">
        <f>E14*O$3</f>
        <v>406</v>
      </c>
      <c r="I14" s="6">
        <f>F14*P$3</f>
        <v>410</v>
      </c>
      <c r="J14" s="6">
        <f>G14*Q$3</f>
        <v>348</v>
      </c>
      <c r="K14" s="6">
        <f t="shared" si="1"/>
        <v>1164</v>
      </c>
      <c r="L14" s="6">
        <f t="shared" si="3"/>
        <v>21249</v>
      </c>
      <c r="M14" s="6"/>
      <c r="O14" s="4" t="s">
        <v>16</v>
      </c>
      <c r="P14" s="2">
        <v>2665</v>
      </c>
      <c r="Q14" s="2">
        <v>3579</v>
      </c>
      <c r="R14" s="2">
        <v>2390</v>
      </c>
    </row>
    <row r="15" spans="1:18" x14ac:dyDescent="0.25">
      <c r="A15" s="1">
        <v>44726</v>
      </c>
      <c r="B15">
        <v>21</v>
      </c>
      <c r="C15">
        <f t="shared" si="2"/>
        <v>1</v>
      </c>
      <c r="D15" t="str">
        <f t="shared" si="0"/>
        <v>czerwiec</v>
      </c>
      <c r="E15">
        <f>FLOOR(E$2*(1+O$2*($B15-24)/2),1)</f>
        <v>79</v>
      </c>
      <c r="F15">
        <f>FLOOR(F$2*(1+P$2*($B15-24)/2),1)</f>
        <v>107</v>
      </c>
      <c r="G15">
        <f>FLOOR(G$2*(1+Q$2*($B15-24)/2),1)</f>
        <v>72</v>
      </c>
      <c r="H15" s="6">
        <f>E15*O$3</f>
        <v>553</v>
      </c>
      <c r="I15" s="6">
        <f>F15*P$3</f>
        <v>535</v>
      </c>
      <c r="J15" s="6">
        <f>G15*Q$3</f>
        <v>432</v>
      </c>
      <c r="K15" s="6">
        <f t="shared" si="1"/>
        <v>1520</v>
      </c>
      <c r="L15" s="6">
        <f t="shared" si="3"/>
        <v>22769</v>
      </c>
      <c r="M15" s="6"/>
      <c r="O15" s="4" t="s">
        <v>17</v>
      </c>
      <c r="P15" s="2">
        <v>8051</v>
      </c>
      <c r="Q15" s="2">
        <v>10781</v>
      </c>
      <c r="R15" s="2">
        <v>7193</v>
      </c>
    </row>
    <row r="16" spans="1:18" x14ac:dyDescent="0.25">
      <c r="A16" s="1">
        <v>44727</v>
      </c>
      <c r="B16">
        <v>23</v>
      </c>
      <c r="C16">
        <f t="shared" si="2"/>
        <v>2</v>
      </c>
      <c r="D16" t="str">
        <f t="shared" si="0"/>
        <v>czerwiec</v>
      </c>
      <c r="E16">
        <f>FLOOR(E$2*(1+O$2*($B16-24)/2),1)</f>
        <v>86</v>
      </c>
      <c r="F16">
        <f>FLOOR(F$2*(1+P$2*($B16-24)/2),1)</f>
        <v>115</v>
      </c>
      <c r="G16">
        <f>FLOOR(G$2*(1+Q$2*($B16-24)/2),1)</f>
        <v>77</v>
      </c>
      <c r="H16" s="6">
        <f>E16*O$3</f>
        <v>602</v>
      </c>
      <c r="I16" s="6">
        <f>F16*P$3</f>
        <v>575</v>
      </c>
      <c r="J16" s="6">
        <f>G16*Q$3</f>
        <v>462</v>
      </c>
      <c r="K16" s="6">
        <f t="shared" si="1"/>
        <v>1639</v>
      </c>
      <c r="L16" s="6">
        <f t="shared" si="3"/>
        <v>24408</v>
      </c>
      <c r="M16" s="6"/>
    </row>
    <row r="17" spans="1:15" x14ac:dyDescent="0.25">
      <c r="A17" s="1">
        <v>44728</v>
      </c>
      <c r="B17">
        <v>23</v>
      </c>
      <c r="C17">
        <f t="shared" si="2"/>
        <v>3</v>
      </c>
      <c r="D17" t="str">
        <f t="shared" si="0"/>
        <v>czerwiec</v>
      </c>
      <c r="E17">
        <f>FLOOR(E$2*(1+O$2*($B17-24)/2),1)</f>
        <v>86</v>
      </c>
      <c r="F17">
        <f>FLOOR(F$2*(1+P$2*($B17-24)/2),1)</f>
        <v>115</v>
      </c>
      <c r="G17">
        <f>FLOOR(G$2*(1+Q$2*($B17-24)/2),1)</f>
        <v>77</v>
      </c>
      <c r="H17" s="6">
        <f>E17*O$3</f>
        <v>602</v>
      </c>
      <c r="I17" s="6">
        <f>F17*P$3</f>
        <v>575</v>
      </c>
      <c r="J17" s="6">
        <f>G17*Q$3</f>
        <v>462</v>
      </c>
      <c r="K17" s="6">
        <f t="shared" si="1"/>
        <v>1639</v>
      </c>
      <c r="L17" s="6">
        <f t="shared" si="3"/>
        <v>26047</v>
      </c>
      <c r="M17" s="6"/>
    </row>
    <row r="18" spans="1:15" x14ac:dyDescent="0.25">
      <c r="A18" s="1">
        <v>44729</v>
      </c>
      <c r="B18">
        <v>16</v>
      </c>
      <c r="C18">
        <f t="shared" si="2"/>
        <v>0</v>
      </c>
      <c r="D18" t="str">
        <f t="shared" si="0"/>
        <v>czerwiec</v>
      </c>
      <c r="E18">
        <f>FLOOR(E$2*(1+O$2*($B18-24)/2),1)</f>
        <v>62</v>
      </c>
      <c r="F18">
        <f>FLOOR(F$2*(1+P$2*($B18-24)/2),1)</f>
        <v>86</v>
      </c>
      <c r="G18">
        <f>FLOOR(G$2*(1+Q$2*($B18-24)/2),1)</f>
        <v>61</v>
      </c>
      <c r="H18" s="6">
        <f>E18*O$3</f>
        <v>434</v>
      </c>
      <c r="I18" s="6">
        <f>F18*P$3</f>
        <v>430</v>
      </c>
      <c r="J18" s="6">
        <f>G18*Q$3</f>
        <v>366</v>
      </c>
      <c r="K18" s="6">
        <f t="shared" si="1"/>
        <v>1230</v>
      </c>
      <c r="L18" s="6">
        <f t="shared" si="3"/>
        <v>27277</v>
      </c>
      <c r="M18" s="6"/>
    </row>
    <row r="19" spans="1:15" x14ac:dyDescent="0.25">
      <c r="A19" s="1">
        <v>44730</v>
      </c>
      <c r="B19">
        <v>21</v>
      </c>
      <c r="C19">
        <f t="shared" si="2"/>
        <v>1</v>
      </c>
      <c r="D19" t="str">
        <f t="shared" si="0"/>
        <v>czerwiec</v>
      </c>
      <c r="E19">
        <f>FLOOR(E$2*(1+O$2*($B19-24)/2),1)</f>
        <v>79</v>
      </c>
      <c r="F19">
        <f>FLOOR(F$2*(1+P$2*($B19-24)/2),1)</f>
        <v>107</v>
      </c>
      <c r="G19">
        <f>FLOOR(G$2*(1+Q$2*($B19-24)/2),1)</f>
        <v>72</v>
      </c>
      <c r="H19" s="6">
        <f>E19*O$3</f>
        <v>553</v>
      </c>
      <c r="I19" s="6">
        <f>F19*P$3</f>
        <v>535</v>
      </c>
      <c r="J19" s="6">
        <f>G19*Q$3</f>
        <v>432</v>
      </c>
      <c r="K19" s="6">
        <f t="shared" si="1"/>
        <v>1520</v>
      </c>
      <c r="L19" s="6">
        <f t="shared" si="3"/>
        <v>28797</v>
      </c>
      <c r="M19" s="6"/>
    </row>
    <row r="20" spans="1:15" x14ac:dyDescent="0.25">
      <c r="A20" s="1">
        <v>44731</v>
      </c>
      <c r="B20">
        <v>22</v>
      </c>
      <c r="C20">
        <f t="shared" si="2"/>
        <v>2</v>
      </c>
      <c r="D20" t="str">
        <f t="shared" si="0"/>
        <v>czerwiec</v>
      </c>
      <c r="E20">
        <f>FLOOR(E$2*(1+O$2*($B20-24)/2),1)</f>
        <v>83</v>
      </c>
      <c r="F20">
        <f>FLOOR(F$2*(1+P$2*($B20-24)/2),1)</f>
        <v>111</v>
      </c>
      <c r="G20">
        <f>FLOOR(G$2*(1+Q$2*($B20-24)/2),1)</f>
        <v>75</v>
      </c>
      <c r="H20" s="6">
        <f>E20*O$3</f>
        <v>581</v>
      </c>
      <c r="I20" s="6">
        <f>F20*P$3</f>
        <v>555</v>
      </c>
      <c r="J20" s="6">
        <f>G20*Q$3</f>
        <v>450</v>
      </c>
      <c r="K20" s="6">
        <f t="shared" si="1"/>
        <v>1586</v>
      </c>
      <c r="L20" s="6">
        <f t="shared" si="3"/>
        <v>30383</v>
      </c>
      <c r="M20" s="6"/>
    </row>
    <row r="21" spans="1:15" x14ac:dyDescent="0.25">
      <c r="A21" s="1">
        <v>44732</v>
      </c>
      <c r="B21">
        <v>22</v>
      </c>
      <c r="C21">
        <f t="shared" si="2"/>
        <v>3</v>
      </c>
      <c r="D21" t="str">
        <f t="shared" si="0"/>
        <v>czerwiec</v>
      </c>
      <c r="E21">
        <f>FLOOR(E$2*(1+O$2*($B21-24)/2),1)</f>
        <v>83</v>
      </c>
      <c r="F21">
        <f>FLOOR(F$2*(1+P$2*($B21-24)/2),1)</f>
        <v>111</v>
      </c>
      <c r="G21">
        <f>FLOOR(G$2*(1+Q$2*($B21-24)/2),1)</f>
        <v>75</v>
      </c>
      <c r="H21" s="6">
        <f>E21*O$3</f>
        <v>581</v>
      </c>
      <c r="I21" s="6">
        <f>F21*P$3</f>
        <v>555</v>
      </c>
      <c r="J21" s="6">
        <f>G21*Q$3</f>
        <v>450</v>
      </c>
      <c r="K21" s="6">
        <f t="shared" si="1"/>
        <v>1586</v>
      </c>
      <c r="L21" s="6">
        <f t="shared" si="3"/>
        <v>31969</v>
      </c>
      <c r="M21" s="6"/>
    </row>
    <row r="22" spans="1:15" x14ac:dyDescent="0.25">
      <c r="A22" s="1">
        <v>44733</v>
      </c>
      <c r="B22">
        <v>22</v>
      </c>
      <c r="C22">
        <f t="shared" si="2"/>
        <v>4</v>
      </c>
      <c r="D22" t="str">
        <f t="shared" si="0"/>
        <v>czerwiec</v>
      </c>
      <c r="E22">
        <f>FLOOR(E$2*(1+O$2*($B22-24)/2),1)</f>
        <v>83</v>
      </c>
      <c r="F22">
        <f>FLOOR(F$2*(1+P$2*($B22-24)/2),1)</f>
        <v>111</v>
      </c>
      <c r="G22">
        <f>FLOOR(G$2*(1+Q$2*($B22-24)/2),1)</f>
        <v>75</v>
      </c>
      <c r="H22" s="6">
        <f>E22*O$3</f>
        <v>581</v>
      </c>
      <c r="I22" s="6">
        <f>F22*P$3</f>
        <v>555</v>
      </c>
      <c r="J22" s="6">
        <f>G22*Q$3</f>
        <v>450</v>
      </c>
      <c r="K22" s="6">
        <f t="shared" si="1"/>
        <v>1586</v>
      </c>
      <c r="L22" s="6">
        <f t="shared" si="3"/>
        <v>33555</v>
      </c>
      <c r="M22" s="6"/>
    </row>
    <row r="23" spans="1:15" x14ac:dyDescent="0.25">
      <c r="A23" s="1">
        <v>44734</v>
      </c>
      <c r="B23">
        <v>28</v>
      </c>
      <c r="C23">
        <f t="shared" si="2"/>
        <v>5</v>
      </c>
      <c r="D23" t="str">
        <f t="shared" si="0"/>
        <v>czerwiec</v>
      </c>
      <c r="E23">
        <f>FLOOR(E$2*(1+O$2*($B23-24)/2),1)</f>
        <v>103</v>
      </c>
      <c r="F23">
        <f>FLOOR(F$2*(1+P$2*($B23-24)/2),1)</f>
        <v>136</v>
      </c>
      <c r="G23">
        <f>FLOOR(G$2*(1+Q$2*($B23-24)/2),1)</f>
        <v>89</v>
      </c>
      <c r="H23" s="6">
        <f>E23*O$3</f>
        <v>721</v>
      </c>
      <c r="I23" s="6">
        <f>F23*P$3</f>
        <v>680</v>
      </c>
      <c r="J23" s="6">
        <f>G23*Q$3</f>
        <v>534</v>
      </c>
      <c r="K23" s="6">
        <f t="shared" si="1"/>
        <v>1935</v>
      </c>
      <c r="L23" s="6">
        <f t="shared" si="3"/>
        <v>35490</v>
      </c>
      <c r="M23" s="6"/>
    </row>
    <row r="24" spans="1:15" x14ac:dyDescent="0.25">
      <c r="A24" s="1">
        <v>44735</v>
      </c>
      <c r="B24">
        <v>31</v>
      </c>
      <c r="C24">
        <f t="shared" si="2"/>
        <v>6</v>
      </c>
      <c r="D24" t="str">
        <f t="shared" si="0"/>
        <v>czerwiec</v>
      </c>
      <c r="E24">
        <f>FLOOR(E$2*(1+O$2*($B24-24)/2),1)</f>
        <v>114</v>
      </c>
      <c r="F24">
        <f>FLOOR(F$2*(1+P$2*($B24-24)/2),1)</f>
        <v>148</v>
      </c>
      <c r="G24">
        <f>FLOOR(G$2*(1+Q$2*($B24-24)/2),1)</f>
        <v>96</v>
      </c>
      <c r="H24" s="6">
        <f>E24*O$3</f>
        <v>798</v>
      </c>
      <c r="I24" s="6">
        <f>F24*P$3</f>
        <v>740</v>
      </c>
      <c r="J24" s="6">
        <f>G24*Q$3</f>
        <v>576</v>
      </c>
      <c r="K24" s="6">
        <f t="shared" si="1"/>
        <v>2114</v>
      </c>
      <c r="L24" s="6">
        <f t="shared" si="3"/>
        <v>37604</v>
      </c>
      <c r="M24" s="6"/>
    </row>
    <row r="25" spans="1:15" x14ac:dyDescent="0.25">
      <c r="A25" s="1">
        <v>44736</v>
      </c>
      <c r="B25">
        <v>33</v>
      </c>
      <c r="C25">
        <f t="shared" si="2"/>
        <v>7</v>
      </c>
      <c r="D25" t="str">
        <f t="shared" si="0"/>
        <v>czerwiec</v>
      </c>
      <c r="E25">
        <f>FLOOR(E$2*(1+O$2*($B25-24)/2),1)</f>
        <v>121</v>
      </c>
      <c r="F25">
        <f>FLOOR(F$2*(1+P$2*($B25-24)/2),1)</f>
        <v>157</v>
      </c>
      <c r="G25">
        <f>FLOOR(G$2*(1+Q$2*($B25-24)/2),1)</f>
        <v>101</v>
      </c>
      <c r="H25" s="6">
        <f>E25*O$3</f>
        <v>847</v>
      </c>
      <c r="I25" s="6">
        <f>F25*P$3</f>
        <v>785</v>
      </c>
      <c r="J25" s="6">
        <f>G25*Q$3</f>
        <v>606</v>
      </c>
      <c r="K25" s="6">
        <f t="shared" si="1"/>
        <v>2238</v>
      </c>
      <c r="L25" s="6">
        <f t="shared" si="3"/>
        <v>39842</v>
      </c>
      <c r="M25" s="6"/>
    </row>
    <row r="26" spans="1:15" x14ac:dyDescent="0.25">
      <c r="A26" s="1">
        <v>44737</v>
      </c>
      <c r="B26">
        <v>33</v>
      </c>
      <c r="C26">
        <f t="shared" si="2"/>
        <v>8</v>
      </c>
      <c r="D26" t="str">
        <f t="shared" si="0"/>
        <v>czerwiec</v>
      </c>
      <c r="E26">
        <f>FLOOR(E$2*(1+O$2*($B26-24)/2),1)</f>
        <v>121</v>
      </c>
      <c r="F26">
        <f>FLOOR(F$2*(1+P$2*($B26-24)/2),1)</f>
        <v>157</v>
      </c>
      <c r="G26">
        <f>FLOOR(G$2*(1+Q$2*($B26-24)/2),1)</f>
        <v>101</v>
      </c>
      <c r="H26" s="6">
        <f>E26*O$3</f>
        <v>847</v>
      </c>
      <c r="I26" s="6">
        <f>F26*P$3</f>
        <v>785</v>
      </c>
      <c r="J26" s="6">
        <f>G26*Q$3</f>
        <v>606</v>
      </c>
      <c r="K26" s="6">
        <f t="shared" si="1"/>
        <v>2238</v>
      </c>
      <c r="L26" s="6">
        <f t="shared" si="3"/>
        <v>42080</v>
      </c>
      <c r="M26" s="6"/>
    </row>
    <row r="27" spans="1:15" x14ac:dyDescent="0.25">
      <c r="A27" s="1">
        <v>44738</v>
      </c>
      <c r="B27">
        <v>23</v>
      </c>
      <c r="C27">
        <f t="shared" si="2"/>
        <v>9</v>
      </c>
      <c r="D27" t="str">
        <f t="shared" si="0"/>
        <v>czerwiec</v>
      </c>
      <c r="E27">
        <f>FLOOR(E$2*(1+O$2*($B27-24)/2),1)</f>
        <v>86</v>
      </c>
      <c r="F27">
        <f>FLOOR(F$2*(1+P$2*($B27-24)/2),1)</f>
        <v>115</v>
      </c>
      <c r="G27">
        <f>FLOOR(G$2*(1+Q$2*($B27-24)/2),1)</f>
        <v>77</v>
      </c>
      <c r="H27" s="6">
        <f>E27*O$3</f>
        <v>602</v>
      </c>
      <c r="I27" s="6">
        <f>F27*P$3</f>
        <v>575</v>
      </c>
      <c r="J27" s="6">
        <f>G27*Q$3</f>
        <v>462</v>
      </c>
      <c r="K27" s="6">
        <f t="shared" si="1"/>
        <v>1639</v>
      </c>
      <c r="L27" s="6">
        <f t="shared" si="3"/>
        <v>43719</v>
      </c>
      <c r="M27" s="6"/>
    </row>
    <row r="28" spans="1:15" x14ac:dyDescent="0.25">
      <c r="A28" s="1">
        <v>44739</v>
      </c>
      <c r="B28">
        <v>23</v>
      </c>
      <c r="C28">
        <f t="shared" si="2"/>
        <v>10</v>
      </c>
      <c r="D28" t="str">
        <f t="shared" si="0"/>
        <v>czerwiec</v>
      </c>
      <c r="E28">
        <f>FLOOR(E$2*(1+O$2*($B28-24)/2),1)</f>
        <v>86</v>
      </c>
      <c r="F28">
        <f>FLOOR(F$2*(1+P$2*($B28-24)/2),1)</f>
        <v>115</v>
      </c>
      <c r="G28">
        <f>FLOOR(G$2*(1+Q$2*($B28-24)/2),1)</f>
        <v>77</v>
      </c>
      <c r="H28" s="6">
        <f>E28*O$3</f>
        <v>602</v>
      </c>
      <c r="I28" s="6">
        <f>F28*P$3</f>
        <v>575</v>
      </c>
      <c r="J28" s="6">
        <f>G28*Q$3</f>
        <v>462</v>
      </c>
      <c r="K28" s="6">
        <f t="shared" si="1"/>
        <v>1639</v>
      </c>
      <c r="L28" s="6">
        <f t="shared" si="3"/>
        <v>45358</v>
      </c>
      <c r="M28" s="6"/>
    </row>
    <row r="29" spans="1:15" x14ac:dyDescent="0.25">
      <c r="A29" s="1">
        <v>44740</v>
      </c>
      <c r="B29">
        <v>19</v>
      </c>
      <c r="C29">
        <f t="shared" si="2"/>
        <v>0</v>
      </c>
      <c r="D29" t="str">
        <f t="shared" si="0"/>
        <v>czerwiec</v>
      </c>
      <c r="E29">
        <f>FLOOR(E$2*(1+O$2*($B29-24)/2),1)</f>
        <v>72</v>
      </c>
      <c r="F29">
        <f>FLOOR(F$2*(1+P$2*($B29-24)/2),1)</f>
        <v>99</v>
      </c>
      <c r="G29">
        <f>FLOOR(G$2*(1+Q$2*($B29-24)/2),1)</f>
        <v>68</v>
      </c>
      <c r="H29" s="6">
        <f>E29*O$3</f>
        <v>504</v>
      </c>
      <c r="I29" s="6">
        <f>F29*P$3</f>
        <v>495</v>
      </c>
      <c r="J29" s="6">
        <f>G29*Q$3</f>
        <v>408</v>
      </c>
      <c r="K29" s="6">
        <f t="shared" si="1"/>
        <v>1407</v>
      </c>
      <c r="L29" s="6">
        <f t="shared" si="3"/>
        <v>46765</v>
      </c>
      <c r="M29" s="6"/>
    </row>
    <row r="30" spans="1:15" x14ac:dyDescent="0.25">
      <c r="A30" s="1">
        <v>44741</v>
      </c>
      <c r="B30">
        <v>24</v>
      </c>
      <c r="C30">
        <f t="shared" si="2"/>
        <v>1</v>
      </c>
      <c r="D30" t="str">
        <f t="shared" si="0"/>
        <v>czerwiec</v>
      </c>
      <c r="E30">
        <f>FLOOR(E$2*(1+O$2*($B30-24)/2),1)</f>
        <v>90</v>
      </c>
      <c r="F30">
        <f>FLOOR(F$2*(1+P$2*($B30-24)/2),1)</f>
        <v>120</v>
      </c>
      <c r="G30">
        <f>FLOOR(G$2*(1+Q$2*($B30-24)/2),1)</f>
        <v>80</v>
      </c>
      <c r="H30" s="6">
        <f>E30*O$3</f>
        <v>630</v>
      </c>
      <c r="I30" s="6">
        <f>F30*P$3</f>
        <v>600</v>
      </c>
      <c r="J30" s="6">
        <f>G30*Q$3</f>
        <v>480</v>
      </c>
      <c r="K30" s="6">
        <f t="shared" si="1"/>
        <v>1710</v>
      </c>
      <c r="L30" s="6">
        <f t="shared" si="3"/>
        <v>48475</v>
      </c>
      <c r="M30" s="6"/>
    </row>
    <row r="31" spans="1:15" x14ac:dyDescent="0.25">
      <c r="A31" s="1">
        <v>44742</v>
      </c>
      <c r="B31">
        <v>25</v>
      </c>
      <c r="C31">
        <f t="shared" si="2"/>
        <v>2</v>
      </c>
      <c r="D31" t="str">
        <f t="shared" si="0"/>
        <v>czerwiec</v>
      </c>
      <c r="E31">
        <f>FLOOR(E$2*(1+O$2*($B31-24)/2),1)</f>
        <v>93</v>
      </c>
      <c r="F31">
        <f>FLOOR(F$2*(1+P$2*($B31-24)/2),1)</f>
        <v>124</v>
      </c>
      <c r="G31">
        <f>FLOOR(G$2*(1+Q$2*($B31-24)/2),1)</f>
        <v>82</v>
      </c>
      <c r="H31" s="6">
        <f>E31*O$3</f>
        <v>651</v>
      </c>
      <c r="I31" s="6">
        <f>F31*P$3</f>
        <v>620</v>
      </c>
      <c r="J31" s="6">
        <f>G31*Q$3</f>
        <v>492</v>
      </c>
      <c r="K31" s="6">
        <f t="shared" si="1"/>
        <v>1763</v>
      </c>
      <c r="L31" s="6">
        <f t="shared" si="3"/>
        <v>50238</v>
      </c>
      <c r="M31" s="6"/>
    </row>
    <row r="32" spans="1:15" x14ac:dyDescent="0.25">
      <c r="A32" s="1">
        <v>44743</v>
      </c>
      <c r="B32">
        <v>27</v>
      </c>
      <c r="C32">
        <f t="shared" si="2"/>
        <v>3</v>
      </c>
      <c r="D32" t="str">
        <f t="shared" si="0"/>
        <v>lipiec</v>
      </c>
      <c r="E32">
        <f>FLOOR(E$2*(1+O$2*($B32-24)/2),1)</f>
        <v>100</v>
      </c>
      <c r="F32">
        <f>FLOOR(F$2*(1+P$2*($B32-24)/2),1)</f>
        <v>132</v>
      </c>
      <c r="G32">
        <f>FLOOR(G$2*(1+Q$2*($B32-24)/2),1)</f>
        <v>87</v>
      </c>
      <c r="H32" s="6">
        <f>E32*O$3</f>
        <v>700</v>
      </c>
      <c r="I32" s="6">
        <f>F32*P$3</f>
        <v>660</v>
      </c>
      <c r="J32" s="6">
        <f>G32*Q$3</f>
        <v>522</v>
      </c>
      <c r="K32" s="6">
        <f t="shared" si="1"/>
        <v>1882</v>
      </c>
      <c r="L32" s="6">
        <f t="shared" si="3"/>
        <v>52120</v>
      </c>
      <c r="M32" s="6"/>
      <c r="O32" t="s">
        <v>21</v>
      </c>
    </row>
    <row r="33" spans="1:16" x14ac:dyDescent="0.25">
      <c r="A33" s="1">
        <v>44744</v>
      </c>
      <c r="B33">
        <v>27</v>
      </c>
      <c r="C33">
        <f t="shared" si="2"/>
        <v>4</v>
      </c>
      <c r="D33" t="str">
        <f t="shared" si="0"/>
        <v>lipiec</v>
      </c>
      <c r="E33">
        <f>FLOOR(E$2*(1+O$2*($B33-24)/2),1)</f>
        <v>100</v>
      </c>
      <c r="F33">
        <f>FLOOR(F$2*(1+P$2*($B33-24)/2),1)</f>
        <v>132</v>
      </c>
      <c r="G33">
        <f>FLOOR(G$2*(1+Q$2*($B33-24)/2),1)</f>
        <v>87</v>
      </c>
      <c r="H33" s="6">
        <f>E33*O$3</f>
        <v>700</v>
      </c>
      <c r="I33" s="6">
        <f>F33*P$3</f>
        <v>660</v>
      </c>
      <c r="J33" s="6">
        <f>G33*Q$3</f>
        <v>522</v>
      </c>
      <c r="K33" s="6">
        <f t="shared" si="1"/>
        <v>1882</v>
      </c>
      <c r="L33" s="6">
        <f t="shared" si="3"/>
        <v>54002</v>
      </c>
      <c r="M33" s="6"/>
      <c r="O33" t="s">
        <v>27</v>
      </c>
      <c r="P33" s="1">
        <v>44739</v>
      </c>
    </row>
    <row r="34" spans="1:16" x14ac:dyDescent="0.25">
      <c r="A34" s="1">
        <v>44745</v>
      </c>
      <c r="B34">
        <v>21</v>
      </c>
      <c r="C34">
        <f t="shared" si="2"/>
        <v>5</v>
      </c>
      <c r="D34" t="str">
        <f t="shared" si="0"/>
        <v>lipiec</v>
      </c>
      <c r="E34">
        <f>FLOOR(E$2*(1+O$2*($B34-24)/2),1)</f>
        <v>79</v>
      </c>
      <c r="F34">
        <f>FLOOR(F$2*(1+P$2*($B34-24)/2),1)</f>
        <v>107</v>
      </c>
      <c r="G34">
        <f>FLOOR(G$2*(1+Q$2*($B34-24)/2),1)</f>
        <v>72</v>
      </c>
      <c r="H34" s="6">
        <f>E34*O$3</f>
        <v>553</v>
      </c>
      <c r="I34" s="6">
        <f>F34*P$3</f>
        <v>535</v>
      </c>
      <c r="J34" s="6">
        <f>G34*Q$3</f>
        <v>432</v>
      </c>
      <c r="K34" s="6">
        <f t="shared" si="1"/>
        <v>1520</v>
      </c>
      <c r="L34" s="6">
        <f t="shared" si="3"/>
        <v>55522</v>
      </c>
      <c r="M34" s="6"/>
      <c r="O34" t="s">
        <v>28</v>
      </c>
      <c r="P34" s="5">
        <v>45358</v>
      </c>
    </row>
    <row r="35" spans="1:16" x14ac:dyDescent="0.25">
      <c r="A35" s="1">
        <v>44746</v>
      </c>
      <c r="B35">
        <v>21</v>
      </c>
      <c r="C35">
        <f t="shared" si="2"/>
        <v>6</v>
      </c>
      <c r="D35" t="str">
        <f t="shared" si="0"/>
        <v>lipiec</v>
      </c>
      <c r="E35">
        <f>FLOOR(E$2*(1+O$2*($B35-24)/2),1)</f>
        <v>79</v>
      </c>
      <c r="F35">
        <f>FLOOR(F$2*(1+P$2*($B35-24)/2),1)</f>
        <v>107</v>
      </c>
      <c r="G35">
        <f>FLOOR(G$2*(1+Q$2*($B35-24)/2),1)</f>
        <v>72</v>
      </c>
      <c r="H35" s="6">
        <f>E35*O$3</f>
        <v>553</v>
      </c>
      <c r="I35" s="6">
        <f>F35*P$3</f>
        <v>535</v>
      </c>
      <c r="J35" s="6">
        <f>G35*Q$3</f>
        <v>432</v>
      </c>
      <c r="K35" s="6">
        <f t="shared" si="1"/>
        <v>1520</v>
      </c>
      <c r="L35" s="6">
        <f t="shared" si="3"/>
        <v>57042</v>
      </c>
      <c r="M35" s="6"/>
    </row>
    <row r="36" spans="1:16" x14ac:dyDescent="0.25">
      <c r="A36" s="1">
        <v>44747</v>
      </c>
      <c r="B36">
        <v>25</v>
      </c>
      <c r="C36">
        <f t="shared" si="2"/>
        <v>7</v>
      </c>
      <c r="D36" t="str">
        <f t="shared" si="0"/>
        <v>lipiec</v>
      </c>
      <c r="E36">
        <f>FLOOR(E$2*(1+O$2*($B36-24)/2),1)</f>
        <v>93</v>
      </c>
      <c r="F36">
        <f>FLOOR(F$2*(1+P$2*($B36-24)/2),1)</f>
        <v>124</v>
      </c>
      <c r="G36">
        <f>FLOOR(G$2*(1+Q$2*($B36-24)/2),1)</f>
        <v>82</v>
      </c>
      <c r="H36" s="6">
        <f>E36*O$3</f>
        <v>651</v>
      </c>
      <c r="I36" s="6">
        <f>F36*P$3</f>
        <v>620</v>
      </c>
      <c r="J36" s="6">
        <f>G36*Q$3</f>
        <v>492</v>
      </c>
      <c r="K36" s="6">
        <f t="shared" si="1"/>
        <v>1763</v>
      </c>
      <c r="L36" s="6">
        <f t="shared" si="3"/>
        <v>58805</v>
      </c>
      <c r="M36" s="6"/>
    </row>
    <row r="37" spans="1:16" x14ac:dyDescent="0.25">
      <c r="A37" s="1">
        <v>44748</v>
      </c>
      <c r="B37">
        <v>19</v>
      </c>
      <c r="C37">
        <f t="shared" si="2"/>
        <v>0</v>
      </c>
      <c r="D37" t="str">
        <f t="shared" si="0"/>
        <v>lipiec</v>
      </c>
      <c r="E37">
        <f>FLOOR(E$2*(1+O$2*($B37-24)/2),1)</f>
        <v>72</v>
      </c>
      <c r="F37">
        <f>FLOOR(F$2*(1+P$2*($B37-24)/2),1)</f>
        <v>99</v>
      </c>
      <c r="G37">
        <f>FLOOR(G$2*(1+Q$2*($B37-24)/2),1)</f>
        <v>68</v>
      </c>
      <c r="H37" s="6">
        <f>E37*O$3</f>
        <v>504</v>
      </c>
      <c r="I37" s="6">
        <f>F37*P$3</f>
        <v>495</v>
      </c>
      <c r="J37" s="6">
        <f>G37*Q$3</f>
        <v>408</v>
      </c>
      <c r="K37" s="6">
        <f t="shared" si="1"/>
        <v>1407</v>
      </c>
      <c r="L37" s="6">
        <f t="shared" si="3"/>
        <v>60212</v>
      </c>
      <c r="M37" s="6"/>
    </row>
    <row r="38" spans="1:16" x14ac:dyDescent="0.25">
      <c r="A38" s="1">
        <v>44749</v>
      </c>
      <c r="B38">
        <v>21</v>
      </c>
      <c r="C38">
        <f t="shared" si="2"/>
        <v>1</v>
      </c>
      <c r="D38" t="str">
        <f t="shared" si="0"/>
        <v>lipiec</v>
      </c>
      <c r="E38">
        <f>FLOOR(E$2*(1+O$2*($B38-24)/2),1)</f>
        <v>79</v>
      </c>
      <c r="F38">
        <f>FLOOR(F$2*(1+P$2*($B38-24)/2),1)</f>
        <v>107</v>
      </c>
      <c r="G38">
        <f>FLOOR(G$2*(1+Q$2*($B38-24)/2),1)</f>
        <v>72</v>
      </c>
      <c r="H38" s="6">
        <f>E38*O$3</f>
        <v>553</v>
      </c>
      <c r="I38" s="6">
        <f>F38*P$3</f>
        <v>535</v>
      </c>
      <c r="J38" s="6">
        <f>G38*Q$3</f>
        <v>432</v>
      </c>
      <c r="K38" s="6">
        <f t="shared" si="1"/>
        <v>1520</v>
      </c>
      <c r="L38" s="6">
        <f t="shared" si="3"/>
        <v>61732</v>
      </c>
      <c r="M38" s="6"/>
    </row>
    <row r="39" spans="1:16" x14ac:dyDescent="0.25">
      <c r="A39" s="1">
        <v>44750</v>
      </c>
      <c r="B39">
        <v>24</v>
      </c>
      <c r="C39">
        <f t="shared" si="2"/>
        <v>2</v>
      </c>
      <c r="D39" t="str">
        <f t="shared" si="0"/>
        <v>lipiec</v>
      </c>
      <c r="E39">
        <f>FLOOR(E$2*(1+O$2*($B39-24)/2),1)</f>
        <v>90</v>
      </c>
      <c r="F39">
        <f>FLOOR(F$2*(1+P$2*($B39-24)/2),1)</f>
        <v>120</v>
      </c>
      <c r="G39">
        <f>FLOOR(G$2*(1+Q$2*($B39-24)/2),1)</f>
        <v>80</v>
      </c>
      <c r="H39" s="6">
        <f>E39*O$3</f>
        <v>630</v>
      </c>
      <c r="I39" s="6">
        <f>F39*P$3</f>
        <v>600</v>
      </c>
      <c r="J39" s="6">
        <f>G39*Q$3</f>
        <v>480</v>
      </c>
      <c r="K39" s="6">
        <f t="shared" si="1"/>
        <v>1710</v>
      </c>
      <c r="L39" s="6">
        <f t="shared" si="3"/>
        <v>63442</v>
      </c>
      <c r="M39" s="6"/>
    </row>
    <row r="40" spans="1:16" x14ac:dyDescent="0.25">
      <c r="A40" s="1">
        <v>44751</v>
      </c>
      <c r="B40">
        <v>19</v>
      </c>
      <c r="C40">
        <f t="shared" si="2"/>
        <v>0</v>
      </c>
      <c r="D40" t="str">
        <f t="shared" si="0"/>
        <v>lipiec</v>
      </c>
      <c r="E40">
        <f>FLOOR(E$2*(1+O$2*($B40-24)/2),1)</f>
        <v>72</v>
      </c>
      <c r="F40">
        <f>FLOOR(F$2*(1+P$2*($B40-24)/2),1)</f>
        <v>99</v>
      </c>
      <c r="G40">
        <f>FLOOR(G$2*(1+Q$2*($B40-24)/2),1)</f>
        <v>68</v>
      </c>
      <c r="H40" s="6">
        <f>E40*O$3</f>
        <v>504</v>
      </c>
      <c r="I40" s="6">
        <f>F40*P$3</f>
        <v>495</v>
      </c>
      <c r="J40" s="6">
        <f>G40*Q$3</f>
        <v>408</v>
      </c>
      <c r="K40" s="6">
        <f t="shared" si="1"/>
        <v>1407</v>
      </c>
      <c r="L40" s="6">
        <f t="shared" si="3"/>
        <v>64849</v>
      </c>
      <c r="M40" s="6"/>
    </row>
    <row r="41" spans="1:16" x14ac:dyDescent="0.25">
      <c r="A41" s="1">
        <v>44752</v>
      </c>
      <c r="B41">
        <v>28</v>
      </c>
      <c r="C41">
        <f t="shared" si="2"/>
        <v>1</v>
      </c>
      <c r="D41" t="str">
        <f t="shared" si="0"/>
        <v>lipiec</v>
      </c>
      <c r="E41">
        <f>FLOOR(E$2*(1+O$2*($B41-24)/2),1)</f>
        <v>103</v>
      </c>
      <c r="F41">
        <f>FLOOR(F$2*(1+P$2*($B41-24)/2),1)</f>
        <v>136</v>
      </c>
      <c r="G41">
        <f>FLOOR(G$2*(1+Q$2*($B41-24)/2),1)</f>
        <v>89</v>
      </c>
      <c r="H41" s="6">
        <f>E41*O$3</f>
        <v>721</v>
      </c>
      <c r="I41" s="6">
        <f>F41*P$3</f>
        <v>680</v>
      </c>
      <c r="J41" s="6">
        <f>G41*Q$3</f>
        <v>534</v>
      </c>
      <c r="K41" s="6">
        <f t="shared" si="1"/>
        <v>1935</v>
      </c>
      <c r="L41" s="6">
        <f t="shared" si="3"/>
        <v>66784</v>
      </c>
      <c r="M41" s="6"/>
    </row>
    <row r="42" spans="1:16" x14ac:dyDescent="0.25">
      <c r="A42" s="1">
        <v>44753</v>
      </c>
      <c r="B42">
        <v>27</v>
      </c>
      <c r="C42">
        <f t="shared" si="2"/>
        <v>2</v>
      </c>
      <c r="D42" t="str">
        <f t="shared" si="0"/>
        <v>lipiec</v>
      </c>
      <c r="E42">
        <f>FLOOR(E$2*(1+O$2*($B42-24)/2),1)</f>
        <v>100</v>
      </c>
      <c r="F42">
        <f>FLOOR(F$2*(1+P$2*($B42-24)/2),1)</f>
        <v>132</v>
      </c>
      <c r="G42">
        <f>FLOOR(G$2*(1+Q$2*($B42-24)/2),1)</f>
        <v>87</v>
      </c>
      <c r="H42" s="6">
        <f>E42*O$3</f>
        <v>700</v>
      </c>
      <c r="I42" s="6">
        <f>F42*P$3</f>
        <v>660</v>
      </c>
      <c r="J42" s="6">
        <f>G42*Q$3</f>
        <v>522</v>
      </c>
      <c r="K42" s="6">
        <f t="shared" si="1"/>
        <v>1882</v>
      </c>
      <c r="L42" s="6">
        <f t="shared" si="3"/>
        <v>68666</v>
      </c>
      <c r="M42" s="6"/>
    </row>
    <row r="43" spans="1:16" x14ac:dyDescent="0.25">
      <c r="A43" s="1">
        <v>44754</v>
      </c>
      <c r="B43">
        <v>24</v>
      </c>
      <c r="C43">
        <f t="shared" si="2"/>
        <v>3</v>
      </c>
      <c r="D43" t="str">
        <f t="shared" si="0"/>
        <v>lipiec</v>
      </c>
      <c r="E43">
        <f>FLOOR(E$2*(1+O$2*($B43-24)/2),1)</f>
        <v>90</v>
      </c>
      <c r="F43">
        <f>FLOOR(F$2*(1+P$2*($B43-24)/2),1)</f>
        <v>120</v>
      </c>
      <c r="G43">
        <f>FLOOR(G$2*(1+Q$2*($B43-24)/2),1)</f>
        <v>80</v>
      </c>
      <c r="H43" s="6">
        <f>E43*O$3</f>
        <v>630</v>
      </c>
      <c r="I43" s="6">
        <f>F43*P$3</f>
        <v>600</v>
      </c>
      <c r="J43" s="6">
        <f>G43*Q$3</f>
        <v>480</v>
      </c>
      <c r="K43" s="6">
        <f t="shared" si="1"/>
        <v>1710</v>
      </c>
      <c r="L43" s="6">
        <f t="shared" si="3"/>
        <v>70376</v>
      </c>
      <c r="M43" s="6"/>
    </row>
    <row r="44" spans="1:16" x14ac:dyDescent="0.25">
      <c r="A44" s="1">
        <v>44755</v>
      </c>
      <c r="B44">
        <v>22</v>
      </c>
      <c r="C44">
        <f t="shared" si="2"/>
        <v>4</v>
      </c>
      <c r="D44" t="str">
        <f t="shared" si="0"/>
        <v>lipiec</v>
      </c>
      <c r="E44">
        <f>FLOOR(E$2*(1+O$2*($B44-24)/2),1)</f>
        <v>83</v>
      </c>
      <c r="F44">
        <f>FLOOR(F$2*(1+P$2*($B44-24)/2),1)</f>
        <v>111</v>
      </c>
      <c r="G44">
        <f>FLOOR(G$2*(1+Q$2*($B44-24)/2),1)</f>
        <v>75</v>
      </c>
      <c r="H44" s="6">
        <f>E44*O$3</f>
        <v>581</v>
      </c>
      <c r="I44" s="6">
        <f>F44*P$3</f>
        <v>555</v>
      </c>
      <c r="J44" s="6">
        <f>G44*Q$3</f>
        <v>450</v>
      </c>
      <c r="K44" s="6">
        <f t="shared" si="1"/>
        <v>1586</v>
      </c>
      <c r="L44" s="6">
        <f t="shared" si="3"/>
        <v>71962</v>
      </c>
      <c r="M44" s="6"/>
    </row>
    <row r="45" spans="1:16" x14ac:dyDescent="0.25">
      <c r="A45" s="1">
        <v>44756</v>
      </c>
      <c r="B45">
        <v>17</v>
      </c>
      <c r="C45">
        <f t="shared" si="2"/>
        <v>0</v>
      </c>
      <c r="D45" t="str">
        <f t="shared" si="0"/>
        <v>lipiec</v>
      </c>
      <c r="E45">
        <f>FLOOR(E$2*(1+O$2*($B45-24)/2),1)</f>
        <v>65</v>
      </c>
      <c r="F45">
        <f>FLOOR(F$2*(1+P$2*($B45-24)/2),1)</f>
        <v>91</v>
      </c>
      <c r="G45">
        <f>FLOOR(G$2*(1+Q$2*($B45-24)/2),1)</f>
        <v>63</v>
      </c>
      <c r="H45" s="6">
        <f>E45*O$3</f>
        <v>455</v>
      </c>
      <c r="I45" s="6">
        <f>F45*P$3</f>
        <v>455</v>
      </c>
      <c r="J45" s="6">
        <f>G45*Q$3</f>
        <v>378</v>
      </c>
      <c r="K45" s="6">
        <f t="shared" si="1"/>
        <v>1288</v>
      </c>
      <c r="L45" s="6">
        <f t="shared" si="3"/>
        <v>73250</v>
      </c>
      <c r="M45" s="6"/>
    </row>
    <row r="46" spans="1:16" x14ac:dyDescent="0.25">
      <c r="A46" s="1">
        <v>44757</v>
      </c>
      <c r="B46">
        <v>18</v>
      </c>
      <c r="C46">
        <f t="shared" si="2"/>
        <v>0</v>
      </c>
      <c r="D46" t="str">
        <f t="shared" si="0"/>
        <v>lipiec</v>
      </c>
      <c r="E46">
        <f>FLOOR(E$2*(1+O$2*($B46-24)/2),1)</f>
        <v>69</v>
      </c>
      <c r="F46">
        <f>FLOOR(F$2*(1+P$2*($B46-24)/2),1)</f>
        <v>95</v>
      </c>
      <c r="G46">
        <f>FLOOR(G$2*(1+Q$2*($B46-24)/2),1)</f>
        <v>65</v>
      </c>
      <c r="H46" s="6">
        <f>E46*O$3</f>
        <v>483</v>
      </c>
      <c r="I46" s="6">
        <f>F46*P$3</f>
        <v>475</v>
      </c>
      <c r="J46" s="6">
        <f>G46*Q$3</f>
        <v>390</v>
      </c>
      <c r="K46" s="6">
        <f t="shared" si="1"/>
        <v>1348</v>
      </c>
      <c r="L46" s="6">
        <f t="shared" si="3"/>
        <v>74598</v>
      </c>
      <c r="M46" s="6"/>
    </row>
    <row r="47" spans="1:16" x14ac:dyDescent="0.25">
      <c r="A47" s="1">
        <v>44758</v>
      </c>
      <c r="B47">
        <v>23</v>
      </c>
      <c r="C47">
        <f t="shared" si="2"/>
        <v>1</v>
      </c>
      <c r="D47" t="str">
        <f t="shared" si="0"/>
        <v>lipiec</v>
      </c>
      <c r="E47">
        <f>FLOOR(E$2*(1+O$2*($B47-24)/2),1)</f>
        <v>86</v>
      </c>
      <c r="F47">
        <f>FLOOR(F$2*(1+P$2*($B47-24)/2),1)</f>
        <v>115</v>
      </c>
      <c r="G47">
        <f>FLOOR(G$2*(1+Q$2*($B47-24)/2),1)</f>
        <v>77</v>
      </c>
      <c r="H47" s="6">
        <f>E47*O$3</f>
        <v>602</v>
      </c>
      <c r="I47" s="6">
        <f>F47*P$3</f>
        <v>575</v>
      </c>
      <c r="J47" s="6">
        <f>G47*Q$3</f>
        <v>462</v>
      </c>
      <c r="K47" s="6">
        <f t="shared" si="1"/>
        <v>1639</v>
      </c>
      <c r="L47" s="6">
        <f t="shared" si="3"/>
        <v>76237</v>
      </c>
      <c r="M47" s="6"/>
    </row>
    <row r="48" spans="1:16" x14ac:dyDescent="0.25">
      <c r="A48" s="1">
        <v>44759</v>
      </c>
      <c r="B48">
        <v>23</v>
      </c>
      <c r="C48">
        <f t="shared" si="2"/>
        <v>2</v>
      </c>
      <c r="D48" t="str">
        <f t="shared" si="0"/>
        <v>lipiec</v>
      </c>
      <c r="E48">
        <f>FLOOR(E$2*(1+O$2*($B48-24)/2),1)</f>
        <v>86</v>
      </c>
      <c r="F48">
        <f>FLOOR(F$2*(1+P$2*($B48-24)/2),1)</f>
        <v>115</v>
      </c>
      <c r="G48">
        <f>FLOOR(G$2*(1+Q$2*($B48-24)/2),1)</f>
        <v>77</v>
      </c>
      <c r="H48" s="6">
        <f>E48*O$3</f>
        <v>602</v>
      </c>
      <c r="I48" s="6">
        <f>F48*P$3</f>
        <v>575</v>
      </c>
      <c r="J48" s="6">
        <f>G48*Q$3</f>
        <v>462</v>
      </c>
      <c r="K48" s="6">
        <f t="shared" si="1"/>
        <v>1639</v>
      </c>
      <c r="L48" s="6">
        <f t="shared" si="3"/>
        <v>77876</v>
      </c>
      <c r="M48" s="6"/>
    </row>
    <row r="49" spans="1:13" x14ac:dyDescent="0.25">
      <c r="A49" s="1">
        <v>44760</v>
      </c>
      <c r="B49">
        <v>19</v>
      </c>
      <c r="C49">
        <f t="shared" si="2"/>
        <v>0</v>
      </c>
      <c r="D49" t="str">
        <f t="shared" si="0"/>
        <v>lipiec</v>
      </c>
      <c r="E49">
        <f>FLOOR(E$2*(1+O$2*($B49-24)/2),1)</f>
        <v>72</v>
      </c>
      <c r="F49">
        <f>FLOOR(F$2*(1+P$2*($B49-24)/2),1)</f>
        <v>99</v>
      </c>
      <c r="G49">
        <f>FLOOR(G$2*(1+Q$2*($B49-24)/2),1)</f>
        <v>68</v>
      </c>
      <c r="H49" s="6">
        <f>E49*O$3</f>
        <v>504</v>
      </c>
      <c r="I49" s="6">
        <f>F49*P$3</f>
        <v>495</v>
      </c>
      <c r="J49" s="6">
        <f>G49*Q$3</f>
        <v>408</v>
      </c>
      <c r="K49" s="6">
        <f t="shared" si="1"/>
        <v>1407</v>
      </c>
      <c r="L49" s="6">
        <f t="shared" si="3"/>
        <v>79283</v>
      </c>
      <c r="M49" s="6"/>
    </row>
    <row r="50" spans="1:13" x14ac:dyDescent="0.25">
      <c r="A50" s="1">
        <v>44761</v>
      </c>
      <c r="B50">
        <v>21</v>
      </c>
      <c r="C50">
        <f t="shared" si="2"/>
        <v>1</v>
      </c>
      <c r="D50" t="str">
        <f t="shared" si="0"/>
        <v>lipiec</v>
      </c>
      <c r="E50">
        <f>FLOOR(E$2*(1+O$2*($B50-24)/2),1)</f>
        <v>79</v>
      </c>
      <c r="F50">
        <f>FLOOR(F$2*(1+P$2*($B50-24)/2),1)</f>
        <v>107</v>
      </c>
      <c r="G50">
        <f>FLOOR(G$2*(1+Q$2*($B50-24)/2),1)</f>
        <v>72</v>
      </c>
      <c r="H50" s="6">
        <f>E50*O$3</f>
        <v>553</v>
      </c>
      <c r="I50" s="6">
        <f>F50*P$3</f>
        <v>535</v>
      </c>
      <c r="J50" s="6">
        <f>G50*Q$3</f>
        <v>432</v>
      </c>
      <c r="K50" s="6">
        <f t="shared" si="1"/>
        <v>1520</v>
      </c>
      <c r="L50" s="6">
        <f t="shared" si="3"/>
        <v>80803</v>
      </c>
      <c r="M50" s="6"/>
    </row>
    <row r="51" spans="1:13" x14ac:dyDescent="0.25">
      <c r="A51" s="1">
        <v>44762</v>
      </c>
      <c r="B51">
        <v>25</v>
      </c>
      <c r="C51">
        <f t="shared" si="2"/>
        <v>2</v>
      </c>
      <c r="D51" t="str">
        <f t="shared" si="0"/>
        <v>lipiec</v>
      </c>
      <c r="E51">
        <f>FLOOR(E$2*(1+O$2*($B51-24)/2),1)</f>
        <v>93</v>
      </c>
      <c r="F51">
        <f>FLOOR(F$2*(1+P$2*($B51-24)/2),1)</f>
        <v>124</v>
      </c>
      <c r="G51">
        <f>FLOOR(G$2*(1+Q$2*($B51-24)/2),1)</f>
        <v>82</v>
      </c>
      <c r="H51" s="6">
        <f>E51*O$3</f>
        <v>651</v>
      </c>
      <c r="I51" s="6">
        <f>F51*P$3</f>
        <v>620</v>
      </c>
      <c r="J51" s="6">
        <f>G51*Q$3</f>
        <v>492</v>
      </c>
      <c r="K51" s="6">
        <f t="shared" si="1"/>
        <v>1763</v>
      </c>
      <c r="L51" s="6">
        <f t="shared" si="3"/>
        <v>82566</v>
      </c>
      <c r="M51" s="6"/>
    </row>
    <row r="52" spans="1:13" x14ac:dyDescent="0.25">
      <c r="A52" s="1">
        <v>44763</v>
      </c>
      <c r="B52">
        <v>28</v>
      </c>
      <c r="C52">
        <f t="shared" si="2"/>
        <v>3</v>
      </c>
      <c r="D52" t="str">
        <f t="shared" si="0"/>
        <v>lipiec</v>
      </c>
      <c r="E52">
        <f>FLOOR(E$2*(1+O$2*($B52-24)/2),1)</f>
        <v>103</v>
      </c>
      <c r="F52">
        <f>FLOOR(F$2*(1+P$2*($B52-24)/2),1)</f>
        <v>136</v>
      </c>
      <c r="G52">
        <f>FLOOR(G$2*(1+Q$2*($B52-24)/2),1)</f>
        <v>89</v>
      </c>
      <c r="H52" s="6">
        <f>E52*O$3</f>
        <v>721</v>
      </c>
      <c r="I52" s="6">
        <f>F52*P$3</f>
        <v>680</v>
      </c>
      <c r="J52" s="6">
        <f>G52*Q$3</f>
        <v>534</v>
      </c>
      <c r="K52" s="6">
        <f t="shared" si="1"/>
        <v>1935</v>
      </c>
      <c r="L52" s="6">
        <f t="shared" si="3"/>
        <v>84501</v>
      </c>
      <c r="M52" s="6"/>
    </row>
    <row r="53" spans="1:13" x14ac:dyDescent="0.25">
      <c r="A53" s="1">
        <v>44764</v>
      </c>
      <c r="B53">
        <v>27</v>
      </c>
      <c r="C53">
        <f t="shared" si="2"/>
        <v>4</v>
      </c>
      <c r="D53" t="str">
        <f t="shared" si="0"/>
        <v>lipiec</v>
      </c>
      <c r="E53">
        <f>FLOOR(E$2*(1+O$2*($B53-24)/2),1)</f>
        <v>100</v>
      </c>
      <c r="F53">
        <f>FLOOR(F$2*(1+P$2*($B53-24)/2),1)</f>
        <v>132</v>
      </c>
      <c r="G53">
        <f>FLOOR(G$2*(1+Q$2*($B53-24)/2),1)</f>
        <v>87</v>
      </c>
      <c r="H53" s="6">
        <f>E53*O$3</f>
        <v>700</v>
      </c>
      <c r="I53" s="6">
        <f>F53*P$3</f>
        <v>660</v>
      </c>
      <c r="J53" s="6">
        <f>G53*Q$3</f>
        <v>522</v>
      </c>
      <c r="K53" s="6">
        <f t="shared" si="1"/>
        <v>1882</v>
      </c>
      <c r="L53" s="6">
        <f t="shared" si="3"/>
        <v>86383</v>
      </c>
      <c r="M53" s="6"/>
    </row>
    <row r="54" spans="1:13" x14ac:dyDescent="0.25">
      <c r="A54" s="1">
        <v>44765</v>
      </c>
      <c r="B54">
        <v>23</v>
      </c>
      <c r="C54">
        <f t="shared" si="2"/>
        <v>5</v>
      </c>
      <c r="D54" t="str">
        <f t="shared" si="0"/>
        <v>lipiec</v>
      </c>
      <c r="E54">
        <f>FLOOR(E$2*(1+O$2*($B54-24)/2),1)</f>
        <v>86</v>
      </c>
      <c r="F54">
        <f>FLOOR(F$2*(1+P$2*($B54-24)/2),1)</f>
        <v>115</v>
      </c>
      <c r="G54">
        <f>FLOOR(G$2*(1+Q$2*($B54-24)/2),1)</f>
        <v>77</v>
      </c>
      <c r="H54" s="6">
        <f>E54*O$3</f>
        <v>602</v>
      </c>
      <c r="I54" s="6">
        <f>F54*P$3</f>
        <v>575</v>
      </c>
      <c r="J54" s="6">
        <f>G54*Q$3</f>
        <v>462</v>
      </c>
      <c r="K54" s="6">
        <f t="shared" si="1"/>
        <v>1639</v>
      </c>
      <c r="L54" s="6">
        <f t="shared" si="3"/>
        <v>88022</v>
      </c>
      <c r="M54" s="6"/>
    </row>
    <row r="55" spans="1:13" x14ac:dyDescent="0.25">
      <c r="A55" s="1">
        <v>44766</v>
      </c>
      <c r="B55">
        <v>26</v>
      </c>
      <c r="C55">
        <f t="shared" si="2"/>
        <v>6</v>
      </c>
      <c r="D55" t="str">
        <f t="shared" si="0"/>
        <v>lipiec</v>
      </c>
      <c r="E55">
        <f>FLOOR(E$2*(1+O$2*($B55-24)/2),1)</f>
        <v>96</v>
      </c>
      <c r="F55">
        <f>FLOOR(F$2*(1+P$2*($B55-24)/2),1)</f>
        <v>128</v>
      </c>
      <c r="G55">
        <f>FLOOR(G$2*(1+Q$2*($B55-24)/2),1)</f>
        <v>84</v>
      </c>
      <c r="H55" s="6">
        <f>E55*O$3</f>
        <v>672</v>
      </c>
      <c r="I55" s="6">
        <f>F55*P$3</f>
        <v>640</v>
      </c>
      <c r="J55" s="6">
        <f>G55*Q$3</f>
        <v>504</v>
      </c>
      <c r="K55" s="6">
        <f t="shared" si="1"/>
        <v>1816</v>
      </c>
      <c r="L55" s="6">
        <f t="shared" si="3"/>
        <v>89838</v>
      </c>
      <c r="M55" s="6"/>
    </row>
    <row r="56" spans="1:13" x14ac:dyDescent="0.25">
      <c r="A56" s="1">
        <v>44767</v>
      </c>
      <c r="B56">
        <v>29</v>
      </c>
      <c r="C56">
        <f t="shared" si="2"/>
        <v>7</v>
      </c>
      <c r="D56" t="str">
        <f t="shared" si="0"/>
        <v>lipiec</v>
      </c>
      <c r="E56">
        <f>FLOOR(E$2*(1+O$2*($B56-24)/2),1)</f>
        <v>107</v>
      </c>
      <c r="F56">
        <f>FLOOR(F$2*(1+P$2*($B56-24)/2),1)</f>
        <v>140</v>
      </c>
      <c r="G56">
        <f>FLOOR(G$2*(1+Q$2*($B56-24)/2),1)</f>
        <v>91</v>
      </c>
      <c r="H56" s="6">
        <f>E56*O$3</f>
        <v>749</v>
      </c>
      <c r="I56" s="6">
        <f>F56*P$3</f>
        <v>700</v>
      </c>
      <c r="J56" s="6">
        <f>G56*Q$3</f>
        <v>546</v>
      </c>
      <c r="K56" s="6">
        <f t="shared" si="1"/>
        <v>1995</v>
      </c>
      <c r="L56" s="6">
        <f t="shared" si="3"/>
        <v>91833</v>
      </c>
      <c r="M56" s="6"/>
    </row>
    <row r="57" spans="1:13" x14ac:dyDescent="0.25">
      <c r="A57" s="1">
        <v>44768</v>
      </c>
      <c r="B57">
        <v>26</v>
      </c>
      <c r="C57">
        <f t="shared" si="2"/>
        <v>8</v>
      </c>
      <c r="D57" t="str">
        <f t="shared" si="0"/>
        <v>lipiec</v>
      </c>
      <c r="E57">
        <f>FLOOR(E$2*(1+O$2*($B57-24)/2),1)</f>
        <v>96</v>
      </c>
      <c r="F57">
        <f>FLOOR(F$2*(1+P$2*($B57-24)/2),1)</f>
        <v>128</v>
      </c>
      <c r="G57">
        <f>FLOOR(G$2*(1+Q$2*($B57-24)/2),1)</f>
        <v>84</v>
      </c>
      <c r="H57" s="6">
        <f>E57*O$3</f>
        <v>672</v>
      </c>
      <c r="I57" s="6">
        <f>F57*P$3</f>
        <v>640</v>
      </c>
      <c r="J57" s="6">
        <f>G57*Q$3</f>
        <v>504</v>
      </c>
      <c r="K57" s="6">
        <f t="shared" si="1"/>
        <v>1816</v>
      </c>
      <c r="L57" s="6">
        <f t="shared" si="3"/>
        <v>93649</v>
      </c>
      <c r="M57" s="6"/>
    </row>
    <row r="58" spans="1:13" x14ac:dyDescent="0.25">
      <c r="A58" s="1">
        <v>44769</v>
      </c>
      <c r="B58">
        <v>27</v>
      </c>
      <c r="C58">
        <f t="shared" si="2"/>
        <v>9</v>
      </c>
      <c r="D58" t="str">
        <f t="shared" si="0"/>
        <v>lipiec</v>
      </c>
      <c r="E58">
        <f>FLOOR(E$2*(1+O$2*($B58-24)/2),1)</f>
        <v>100</v>
      </c>
      <c r="F58">
        <f>FLOOR(F$2*(1+P$2*($B58-24)/2),1)</f>
        <v>132</v>
      </c>
      <c r="G58">
        <f>FLOOR(G$2*(1+Q$2*($B58-24)/2),1)</f>
        <v>87</v>
      </c>
      <c r="H58" s="6">
        <f>E58*O$3</f>
        <v>700</v>
      </c>
      <c r="I58" s="6">
        <f>F58*P$3</f>
        <v>660</v>
      </c>
      <c r="J58" s="6">
        <f>G58*Q$3</f>
        <v>522</v>
      </c>
      <c r="K58" s="6">
        <f t="shared" si="1"/>
        <v>1882</v>
      </c>
      <c r="L58" s="6">
        <f t="shared" si="3"/>
        <v>95531</v>
      </c>
      <c r="M58" s="6"/>
    </row>
    <row r="59" spans="1:13" x14ac:dyDescent="0.25">
      <c r="A59" s="1">
        <v>44770</v>
      </c>
      <c r="B59">
        <v>24</v>
      </c>
      <c r="C59">
        <f t="shared" si="2"/>
        <v>10</v>
      </c>
      <c r="D59" t="str">
        <f t="shared" si="0"/>
        <v>lipiec</v>
      </c>
      <c r="E59">
        <f>FLOOR(E$2*(1+O$2*($B59-24)/2),1)</f>
        <v>90</v>
      </c>
      <c r="F59">
        <f>FLOOR(F$2*(1+P$2*($B59-24)/2),1)</f>
        <v>120</v>
      </c>
      <c r="G59">
        <f>FLOOR(G$2*(1+Q$2*($B59-24)/2),1)</f>
        <v>80</v>
      </c>
      <c r="H59" s="6">
        <f>E59*O$3</f>
        <v>630</v>
      </c>
      <c r="I59" s="6">
        <f>F59*P$3</f>
        <v>600</v>
      </c>
      <c r="J59" s="6">
        <f>G59*Q$3</f>
        <v>480</v>
      </c>
      <c r="K59" s="6">
        <f t="shared" si="1"/>
        <v>1710</v>
      </c>
      <c r="L59" s="6">
        <f t="shared" si="3"/>
        <v>97241</v>
      </c>
      <c r="M59" s="6"/>
    </row>
    <row r="60" spans="1:13" x14ac:dyDescent="0.25">
      <c r="A60" s="1">
        <v>44771</v>
      </c>
      <c r="B60">
        <v>26</v>
      </c>
      <c r="C60">
        <f t="shared" si="2"/>
        <v>11</v>
      </c>
      <c r="D60" t="str">
        <f t="shared" si="0"/>
        <v>lipiec</v>
      </c>
      <c r="E60">
        <f>FLOOR(E$2*(1+O$2*($B60-24)/2),1)</f>
        <v>96</v>
      </c>
      <c r="F60">
        <f>FLOOR(F$2*(1+P$2*($B60-24)/2),1)</f>
        <v>128</v>
      </c>
      <c r="G60">
        <f>FLOOR(G$2*(1+Q$2*($B60-24)/2),1)</f>
        <v>84</v>
      </c>
      <c r="H60" s="6">
        <f>E60*O$3</f>
        <v>672</v>
      </c>
      <c r="I60" s="6">
        <f>F60*P$3</f>
        <v>640</v>
      </c>
      <c r="J60" s="6">
        <f>G60*Q$3</f>
        <v>504</v>
      </c>
      <c r="K60" s="6">
        <f t="shared" si="1"/>
        <v>1816</v>
      </c>
      <c r="L60" s="6">
        <f t="shared" si="3"/>
        <v>99057</v>
      </c>
      <c r="M60" s="6"/>
    </row>
    <row r="61" spans="1:13" x14ac:dyDescent="0.25">
      <c r="A61" s="1">
        <v>44772</v>
      </c>
      <c r="B61">
        <v>25</v>
      </c>
      <c r="C61">
        <f t="shared" si="2"/>
        <v>12</v>
      </c>
      <c r="D61" t="str">
        <f t="shared" si="0"/>
        <v>lipiec</v>
      </c>
      <c r="E61">
        <f>FLOOR(E$2*(1+O$2*($B61-24)/2),1)</f>
        <v>93</v>
      </c>
      <c r="F61">
        <f>FLOOR(F$2*(1+P$2*($B61-24)/2),1)</f>
        <v>124</v>
      </c>
      <c r="G61">
        <f>FLOOR(G$2*(1+Q$2*($B61-24)/2),1)</f>
        <v>82</v>
      </c>
      <c r="H61" s="6">
        <f>E61*O$3</f>
        <v>651</v>
      </c>
      <c r="I61" s="6">
        <f>F61*P$3</f>
        <v>620</v>
      </c>
      <c r="J61" s="6">
        <f>G61*Q$3</f>
        <v>492</v>
      </c>
      <c r="K61" s="6">
        <f t="shared" si="1"/>
        <v>1763</v>
      </c>
      <c r="L61" s="6">
        <f t="shared" si="3"/>
        <v>100820</v>
      </c>
      <c r="M61" s="6"/>
    </row>
    <row r="62" spans="1:13" x14ac:dyDescent="0.25">
      <c r="A62" s="1">
        <v>44773</v>
      </c>
      <c r="B62">
        <v>24</v>
      </c>
      <c r="C62">
        <f t="shared" si="2"/>
        <v>13</v>
      </c>
      <c r="D62" t="str">
        <f t="shared" si="0"/>
        <v>lipiec</v>
      </c>
      <c r="E62">
        <f>FLOOR(E$2*(1+O$2*($B62-24)/2),1)</f>
        <v>90</v>
      </c>
      <c r="F62">
        <f>FLOOR(F$2*(1+P$2*($B62-24)/2),1)</f>
        <v>120</v>
      </c>
      <c r="G62">
        <f>FLOOR(G$2*(1+Q$2*($B62-24)/2),1)</f>
        <v>80</v>
      </c>
      <c r="H62" s="6">
        <f>E62*O$3</f>
        <v>630</v>
      </c>
      <c r="I62" s="6">
        <f>F62*P$3</f>
        <v>600</v>
      </c>
      <c r="J62" s="6">
        <f>G62*Q$3</f>
        <v>480</v>
      </c>
      <c r="K62" s="6">
        <f t="shared" si="1"/>
        <v>1710</v>
      </c>
      <c r="L62" s="6">
        <f t="shared" si="3"/>
        <v>102530</v>
      </c>
      <c r="M62" s="6"/>
    </row>
    <row r="63" spans="1:13" x14ac:dyDescent="0.25">
      <c r="A63" s="1">
        <v>44774</v>
      </c>
      <c r="B63">
        <v>22</v>
      </c>
      <c r="C63">
        <f t="shared" si="2"/>
        <v>14</v>
      </c>
      <c r="D63" t="str">
        <f t="shared" si="0"/>
        <v>sierpień</v>
      </c>
      <c r="E63">
        <f>FLOOR(E$2*(1+O$2*($B63-24)/2),1)</f>
        <v>83</v>
      </c>
      <c r="F63">
        <f>FLOOR(F$2*(1+P$2*($B63-24)/2),1)</f>
        <v>111</v>
      </c>
      <c r="G63">
        <f>FLOOR(G$2*(1+Q$2*($B63-24)/2),1)</f>
        <v>75</v>
      </c>
      <c r="H63" s="6">
        <f>E63*O$3</f>
        <v>581</v>
      </c>
      <c r="I63" s="6">
        <f>F63*P$3</f>
        <v>555</v>
      </c>
      <c r="J63" s="6">
        <f>G63*Q$3</f>
        <v>450</v>
      </c>
      <c r="K63" s="6">
        <f t="shared" si="1"/>
        <v>1586</v>
      </c>
      <c r="L63" s="6">
        <f t="shared" si="3"/>
        <v>104116</v>
      </c>
      <c r="M63" s="6"/>
    </row>
    <row r="64" spans="1:13" x14ac:dyDescent="0.25">
      <c r="A64" s="1">
        <v>44775</v>
      </c>
      <c r="B64">
        <v>19</v>
      </c>
      <c r="C64">
        <f t="shared" si="2"/>
        <v>0</v>
      </c>
      <c r="D64" t="str">
        <f t="shared" si="0"/>
        <v>sierpień</v>
      </c>
      <c r="E64">
        <f>FLOOR(E$2*(1+O$2*($B64-24)/2),1)</f>
        <v>72</v>
      </c>
      <c r="F64">
        <f>FLOOR(F$2*(1+P$2*($B64-24)/2),1)</f>
        <v>99</v>
      </c>
      <c r="G64">
        <f>FLOOR(G$2*(1+Q$2*($B64-24)/2),1)</f>
        <v>68</v>
      </c>
      <c r="H64" s="6">
        <f>E64*O$3</f>
        <v>504</v>
      </c>
      <c r="I64" s="6">
        <f>F64*P$3</f>
        <v>495</v>
      </c>
      <c r="J64" s="6">
        <f>G64*Q$3</f>
        <v>408</v>
      </c>
      <c r="K64" s="6">
        <f t="shared" si="1"/>
        <v>1407</v>
      </c>
      <c r="L64" s="6">
        <f t="shared" si="3"/>
        <v>105523</v>
      </c>
      <c r="M64" s="6"/>
    </row>
    <row r="65" spans="1:13" x14ac:dyDescent="0.25">
      <c r="A65" s="1">
        <v>44776</v>
      </c>
      <c r="B65">
        <v>21</v>
      </c>
      <c r="C65">
        <f t="shared" si="2"/>
        <v>1</v>
      </c>
      <c r="D65" t="str">
        <f t="shared" si="0"/>
        <v>sierpień</v>
      </c>
      <c r="E65">
        <f>FLOOR(E$2*(1+O$2*($B65-24)/2),1)</f>
        <v>79</v>
      </c>
      <c r="F65">
        <f>FLOOR(F$2*(1+P$2*($B65-24)/2),1)</f>
        <v>107</v>
      </c>
      <c r="G65">
        <f>FLOOR(G$2*(1+Q$2*($B65-24)/2),1)</f>
        <v>72</v>
      </c>
      <c r="H65" s="6">
        <f>E65*O$3</f>
        <v>553</v>
      </c>
      <c r="I65" s="6">
        <f>F65*P$3</f>
        <v>535</v>
      </c>
      <c r="J65" s="6">
        <f>G65*Q$3</f>
        <v>432</v>
      </c>
      <c r="K65" s="6">
        <f t="shared" si="1"/>
        <v>1520</v>
      </c>
      <c r="L65" s="6">
        <f t="shared" si="3"/>
        <v>107043</v>
      </c>
      <c r="M65" s="6"/>
    </row>
    <row r="66" spans="1:13" x14ac:dyDescent="0.25">
      <c r="A66" s="1">
        <v>44777</v>
      </c>
      <c r="B66">
        <v>26</v>
      </c>
      <c r="C66">
        <f t="shared" si="2"/>
        <v>2</v>
      </c>
      <c r="D66" t="str">
        <f t="shared" si="0"/>
        <v>sierpień</v>
      </c>
      <c r="E66">
        <f>FLOOR(E$2*(1+O$2*($B66-24)/2),1)</f>
        <v>96</v>
      </c>
      <c r="F66">
        <f>FLOOR(F$2*(1+P$2*($B66-24)/2),1)</f>
        <v>128</v>
      </c>
      <c r="G66">
        <f>FLOOR(G$2*(1+Q$2*($B66-24)/2),1)</f>
        <v>84</v>
      </c>
      <c r="H66" s="6">
        <f>E66*O$3</f>
        <v>672</v>
      </c>
      <c r="I66" s="6">
        <f>F66*P$3</f>
        <v>640</v>
      </c>
      <c r="J66" s="6">
        <f>G66*Q$3</f>
        <v>504</v>
      </c>
      <c r="K66" s="6">
        <f t="shared" si="1"/>
        <v>1816</v>
      </c>
      <c r="L66" s="6">
        <f t="shared" si="3"/>
        <v>108859</v>
      </c>
      <c r="M66" s="6"/>
    </row>
    <row r="67" spans="1:13" x14ac:dyDescent="0.25">
      <c r="A67" s="1">
        <v>44778</v>
      </c>
      <c r="B67">
        <v>19</v>
      </c>
      <c r="C67">
        <f t="shared" si="2"/>
        <v>0</v>
      </c>
      <c r="D67" t="str">
        <f t="shared" ref="D67:D93" si="4">TEXT(A67,"mmmm")</f>
        <v>sierpień</v>
      </c>
      <c r="E67">
        <f>FLOOR(E$2*(1+O$2*($B67-24)/2),1)</f>
        <v>72</v>
      </c>
      <c r="F67">
        <f>FLOOR(F$2*(1+P$2*($B67-24)/2),1)</f>
        <v>99</v>
      </c>
      <c r="G67">
        <f>FLOOR(G$2*(1+Q$2*($B67-24)/2),1)</f>
        <v>68</v>
      </c>
      <c r="H67" s="6">
        <f>E67*O$3</f>
        <v>504</v>
      </c>
      <c r="I67" s="6">
        <f>F67*P$3</f>
        <v>495</v>
      </c>
      <c r="J67" s="6">
        <f>G67*Q$3</f>
        <v>408</v>
      </c>
      <c r="K67" s="6">
        <f>H67+I67+J67</f>
        <v>1407</v>
      </c>
      <c r="L67" s="6">
        <f t="shared" si="3"/>
        <v>110266</v>
      </c>
      <c r="M67" s="6"/>
    </row>
    <row r="68" spans="1:13" x14ac:dyDescent="0.25">
      <c r="A68" s="1">
        <v>44779</v>
      </c>
      <c r="B68">
        <v>21</v>
      </c>
      <c r="C68">
        <f t="shared" ref="C68:C93" si="5">IF(B68&gt;20,C67+1,0)</f>
        <v>1</v>
      </c>
      <c r="D68" t="str">
        <f t="shared" si="4"/>
        <v>sierpień</v>
      </c>
      <c r="E68">
        <f>FLOOR(E$2*(1+O$2*($B68-24)/2),1)</f>
        <v>79</v>
      </c>
      <c r="F68">
        <f>FLOOR(F$2*(1+P$2*($B68-24)/2),1)</f>
        <v>107</v>
      </c>
      <c r="G68">
        <f>FLOOR(G$2*(1+Q$2*($B68-24)/2),1)</f>
        <v>72</v>
      </c>
      <c r="H68" s="6">
        <f>E68*O$3</f>
        <v>553</v>
      </c>
      <c r="I68" s="6">
        <f>F68*P$3</f>
        <v>535</v>
      </c>
      <c r="J68" s="6">
        <f>G68*Q$3</f>
        <v>432</v>
      </c>
      <c r="K68" s="6">
        <f>H68+I68+J68</f>
        <v>1520</v>
      </c>
      <c r="L68" s="6">
        <f t="shared" ref="L68:L93" si="6">L67+K68</f>
        <v>111786</v>
      </c>
      <c r="M68" s="6"/>
    </row>
    <row r="69" spans="1:13" x14ac:dyDescent="0.25">
      <c r="A69" s="1">
        <v>44780</v>
      </c>
      <c r="B69">
        <v>23</v>
      </c>
      <c r="C69">
        <f t="shared" si="5"/>
        <v>2</v>
      </c>
      <c r="D69" t="str">
        <f t="shared" si="4"/>
        <v>sierpień</v>
      </c>
      <c r="E69">
        <f>FLOOR(E$2*(1+O$2*($B69-24)/2),1)</f>
        <v>86</v>
      </c>
      <c r="F69">
        <f>FLOOR(F$2*(1+P$2*($B69-24)/2),1)</f>
        <v>115</v>
      </c>
      <c r="G69">
        <f>FLOOR(G$2*(1+Q$2*($B69-24)/2),1)</f>
        <v>77</v>
      </c>
      <c r="H69" s="6">
        <f>E69*O$3</f>
        <v>602</v>
      </c>
      <c r="I69" s="6">
        <f>F69*P$3</f>
        <v>575</v>
      </c>
      <c r="J69" s="6">
        <f>G69*Q$3</f>
        <v>462</v>
      </c>
      <c r="K69" s="6">
        <f>H69+I69+J69</f>
        <v>1639</v>
      </c>
      <c r="L69" s="6">
        <f t="shared" si="6"/>
        <v>113425</v>
      </c>
      <c r="M69" s="6"/>
    </row>
    <row r="70" spans="1:13" x14ac:dyDescent="0.25">
      <c r="A70" s="1">
        <v>44781</v>
      </c>
      <c r="B70">
        <v>27</v>
      </c>
      <c r="C70">
        <f t="shared" si="5"/>
        <v>3</v>
      </c>
      <c r="D70" t="str">
        <f t="shared" si="4"/>
        <v>sierpień</v>
      </c>
      <c r="E70">
        <f>FLOOR(E$2*(1+O$2*($B70-24)/2),1)</f>
        <v>100</v>
      </c>
      <c r="F70">
        <f>FLOOR(F$2*(1+P$2*($B70-24)/2),1)</f>
        <v>132</v>
      </c>
      <c r="G70">
        <f>FLOOR(G$2*(1+Q$2*($B70-24)/2),1)</f>
        <v>87</v>
      </c>
      <c r="H70" s="6">
        <f>E70*O$3</f>
        <v>700</v>
      </c>
      <c r="I70" s="6">
        <f>F70*P$3</f>
        <v>660</v>
      </c>
      <c r="J70" s="6">
        <f>G70*Q$3</f>
        <v>522</v>
      </c>
      <c r="K70" s="6">
        <f>H70+I70+J70</f>
        <v>1882</v>
      </c>
      <c r="L70" s="6">
        <f t="shared" si="6"/>
        <v>115307</v>
      </c>
      <c r="M70" s="6"/>
    </row>
    <row r="71" spans="1:13" x14ac:dyDescent="0.25">
      <c r="A71" s="1">
        <v>44782</v>
      </c>
      <c r="B71">
        <v>20</v>
      </c>
      <c r="C71">
        <f t="shared" si="5"/>
        <v>0</v>
      </c>
      <c r="D71" t="str">
        <f t="shared" si="4"/>
        <v>sierpień</v>
      </c>
      <c r="E71">
        <f>FLOOR(E$2*(1+O$2*($B71-24)/2),1)</f>
        <v>76</v>
      </c>
      <c r="F71">
        <f>FLOOR(F$2*(1+P$2*($B71-24)/2),1)</f>
        <v>103</v>
      </c>
      <c r="G71">
        <f>FLOOR(G$2*(1+Q$2*($B71-24)/2),1)</f>
        <v>70</v>
      </c>
      <c r="H71" s="6">
        <f>E71*O$3</f>
        <v>532</v>
      </c>
      <c r="I71" s="6">
        <f>F71*P$3</f>
        <v>515</v>
      </c>
      <c r="J71" s="6">
        <f>G71*Q$3</f>
        <v>420</v>
      </c>
      <c r="K71" s="6">
        <f>H71+I71+J71</f>
        <v>1467</v>
      </c>
      <c r="L71" s="6">
        <f t="shared" si="6"/>
        <v>116774</v>
      </c>
      <c r="M71" s="6"/>
    </row>
    <row r="72" spans="1:13" x14ac:dyDescent="0.25">
      <c r="A72" s="1">
        <v>44783</v>
      </c>
      <c r="B72">
        <v>18</v>
      </c>
      <c r="C72">
        <f t="shared" si="5"/>
        <v>0</v>
      </c>
      <c r="D72" t="str">
        <f t="shared" si="4"/>
        <v>sierpień</v>
      </c>
      <c r="E72">
        <f>FLOOR(E$2*(1+O$2*($B72-24)/2),1)</f>
        <v>69</v>
      </c>
      <c r="F72">
        <f>FLOOR(F$2*(1+P$2*($B72-24)/2),1)</f>
        <v>95</v>
      </c>
      <c r="G72">
        <f>FLOOR(G$2*(1+Q$2*($B72-24)/2),1)</f>
        <v>65</v>
      </c>
      <c r="H72" s="6">
        <f>E72*O$3</f>
        <v>483</v>
      </c>
      <c r="I72" s="6">
        <f>F72*P$3</f>
        <v>475</v>
      </c>
      <c r="J72" s="6">
        <f>G72*Q$3</f>
        <v>390</v>
      </c>
      <c r="K72" s="6">
        <f>H72+I72+J72</f>
        <v>1348</v>
      </c>
      <c r="L72" s="6">
        <f t="shared" si="6"/>
        <v>118122</v>
      </c>
      <c r="M72" s="6"/>
    </row>
    <row r="73" spans="1:13" x14ac:dyDescent="0.25">
      <c r="A73" s="1">
        <v>44784</v>
      </c>
      <c r="B73">
        <v>17</v>
      </c>
      <c r="C73">
        <f t="shared" si="5"/>
        <v>0</v>
      </c>
      <c r="D73" t="str">
        <f t="shared" si="4"/>
        <v>sierpień</v>
      </c>
      <c r="E73">
        <f>FLOOR(E$2*(1+O$2*($B73-24)/2),1)</f>
        <v>65</v>
      </c>
      <c r="F73">
        <f>FLOOR(F$2*(1+P$2*($B73-24)/2),1)</f>
        <v>91</v>
      </c>
      <c r="G73">
        <f>FLOOR(G$2*(1+Q$2*($B73-24)/2),1)</f>
        <v>63</v>
      </c>
      <c r="H73" s="6">
        <f>E73*O$3</f>
        <v>455</v>
      </c>
      <c r="I73" s="6">
        <f>F73*P$3</f>
        <v>455</v>
      </c>
      <c r="J73" s="6">
        <f>G73*Q$3</f>
        <v>378</v>
      </c>
      <c r="K73" s="6">
        <f>H73+I73+J73</f>
        <v>1288</v>
      </c>
      <c r="L73" s="6">
        <f t="shared" si="6"/>
        <v>119410</v>
      </c>
      <c r="M73" s="6"/>
    </row>
    <row r="74" spans="1:13" x14ac:dyDescent="0.25">
      <c r="A74" s="1">
        <v>44785</v>
      </c>
      <c r="B74">
        <v>19</v>
      </c>
      <c r="C74">
        <f t="shared" si="5"/>
        <v>0</v>
      </c>
      <c r="D74" t="str">
        <f t="shared" si="4"/>
        <v>sierpień</v>
      </c>
      <c r="E74">
        <f>FLOOR(E$2*(1+O$2*($B74-24)/2),1)</f>
        <v>72</v>
      </c>
      <c r="F74">
        <f>FLOOR(F$2*(1+P$2*($B74-24)/2),1)</f>
        <v>99</v>
      </c>
      <c r="G74">
        <f>FLOOR(G$2*(1+Q$2*($B74-24)/2),1)</f>
        <v>68</v>
      </c>
      <c r="H74" s="6">
        <f>E74*O$3</f>
        <v>504</v>
      </c>
      <c r="I74" s="6">
        <f>F74*P$3</f>
        <v>495</v>
      </c>
      <c r="J74" s="6">
        <f>G74*Q$3</f>
        <v>408</v>
      </c>
      <c r="K74" s="6">
        <f>H74+I74+J74</f>
        <v>1407</v>
      </c>
      <c r="L74" s="6">
        <f t="shared" si="6"/>
        <v>120817</v>
      </c>
      <c r="M74" s="6"/>
    </row>
    <row r="75" spans="1:13" x14ac:dyDescent="0.25">
      <c r="A75" s="1">
        <v>44786</v>
      </c>
      <c r="B75">
        <v>26</v>
      </c>
      <c r="C75">
        <f t="shared" si="5"/>
        <v>1</v>
      </c>
      <c r="D75" t="str">
        <f t="shared" si="4"/>
        <v>sierpień</v>
      </c>
      <c r="E75">
        <f>FLOOR(E$2*(1+O$2*($B75-24)/2),1)</f>
        <v>96</v>
      </c>
      <c r="F75">
        <f>FLOOR(F$2*(1+P$2*($B75-24)/2),1)</f>
        <v>128</v>
      </c>
      <c r="G75">
        <f>FLOOR(G$2*(1+Q$2*($B75-24)/2),1)</f>
        <v>84</v>
      </c>
      <c r="H75" s="6">
        <f>E75*O$3</f>
        <v>672</v>
      </c>
      <c r="I75" s="6">
        <f>F75*P$3</f>
        <v>640</v>
      </c>
      <c r="J75" s="6">
        <f>G75*Q$3</f>
        <v>504</v>
      </c>
      <c r="K75" s="6">
        <f>H75+I75+J75</f>
        <v>1816</v>
      </c>
      <c r="L75" s="6">
        <f t="shared" si="6"/>
        <v>122633</v>
      </c>
      <c r="M75" s="6"/>
    </row>
    <row r="76" spans="1:13" x14ac:dyDescent="0.25">
      <c r="A76" s="1">
        <v>44787</v>
      </c>
      <c r="B76">
        <v>21</v>
      </c>
      <c r="C76">
        <f t="shared" si="5"/>
        <v>2</v>
      </c>
      <c r="D76" t="str">
        <f t="shared" si="4"/>
        <v>sierpień</v>
      </c>
      <c r="E76">
        <f>FLOOR(E$2*(1+O$2*($B76-24)/2),1)</f>
        <v>79</v>
      </c>
      <c r="F76">
        <f>FLOOR(F$2*(1+P$2*($B76-24)/2),1)</f>
        <v>107</v>
      </c>
      <c r="G76">
        <f>FLOOR(G$2*(1+Q$2*($B76-24)/2),1)</f>
        <v>72</v>
      </c>
      <c r="H76" s="6">
        <f>E76*O$3</f>
        <v>553</v>
      </c>
      <c r="I76" s="6">
        <f>F76*P$3</f>
        <v>535</v>
      </c>
      <c r="J76" s="6">
        <f>G76*Q$3</f>
        <v>432</v>
      </c>
      <c r="K76" s="6">
        <f>H76+I76+J76</f>
        <v>1520</v>
      </c>
      <c r="L76" s="6">
        <f t="shared" si="6"/>
        <v>124153</v>
      </c>
      <c r="M76" s="6"/>
    </row>
    <row r="77" spans="1:13" x14ac:dyDescent="0.25">
      <c r="A77" s="1">
        <v>44788</v>
      </c>
      <c r="B77">
        <v>19</v>
      </c>
      <c r="C77">
        <f t="shared" si="5"/>
        <v>0</v>
      </c>
      <c r="D77" t="str">
        <f t="shared" si="4"/>
        <v>sierpień</v>
      </c>
      <c r="E77">
        <f>FLOOR(E$2*(1+O$2*($B77-24)/2),1)</f>
        <v>72</v>
      </c>
      <c r="F77">
        <f>FLOOR(F$2*(1+P$2*($B77-24)/2),1)</f>
        <v>99</v>
      </c>
      <c r="G77">
        <f>FLOOR(G$2*(1+Q$2*($B77-24)/2),1)</f>
        <v>68</v>
      </c>
      <c r="H77" s="6">
        <f>E77*O$3</f>
        <v>504</v>
      </c>
      <c r="I77" s="6">
        <f>F77*P$3</f>
        <v>495</v>
      </c>
      <c r="J77" s="6">
        <f>G77*Q$3</f>
        <v>408</v>
      </c>
      <c r="K77" s="6">
        <f>H77+I77+J77</f>
        <v>1407</v>
      </c>
      <c r="L77" s="6">
        <f t="shared" si="6"/>
        <v>125560</v>
      </c>
      <c r="M77" s="6"/>
    </row>
    <row r="78" spans="1:13" x14ac:dyDescent="0.25">
      <c r="A78" s="1">
        <v>44789</v>
      </c>
      <c r="B78">
        <v>19</v>
      </c>
      <c r="C78">
        <f t="shared" si="5"/>
        <v>0</v>
      </c>
      <c r="D78" t="str">
        <f t="shared" si="4"/>
        <v>sierpień</v>
      </c>
      <c r="E78">
        <f>FLOOR(E$2*(1+O$2*($B78-24)/2),1)</f>
        <v>72</v>
      </c>
      <c r="F78">
        <f>FLOOR(F$2*(1+P$2*($B78-24)/2),1)</f>
        <v>99</v>
      </c>
      <c r="G78">
        <f>FLOOR(G$2*(1+Q$2*($B78-24)/2),1)</f>
        <v>68</v>
      </c>
      <c r="H78" s="6">
        <f>E78*O$3</f>
        <v>504</v>
      </c>
      <c r="I78" s="6">
        <f>F78*P$3</f>
        <v>495</v>
      </c>
      <c r="J78" s="6">
        <f>G78*Q$3</f>
        <v>408</v>
      </c>
      <c r="K78" s="6">
        <f>H78+I78+J78</f>
        <v>1407</v>
      </c>
      <c r="L78" s="6">
        <f t="shared" si="6"/>
        <v>126967</v>
      </c>
      <c r="M78" s="6"/>
    </row>
    <row r="79" spans="1:13" x14ac:dyDescent="0.25">
      <c r="A79" s="1">
        <v>44790</v>
      </c>
      <c r="B79">
        <v>21</v>
      </c>
      <c r="C79">
        <f t="shared" si="5"/>
        <v>1</v>
      </c>
      <c r="D79" t="str">
        <f t="shared" si="4"/>
        <v>sierpień</v>
      </c>
      <c r="E79">
        <f>FLOOR(E$2*(1+O$2*($B79-24)/2),1)</f>
        <v>79</v>
      </c>
      <c r="F79">
        <f>FLOOR(F$2*(1+P$2*($B79-24)/2),1)</f>
        <v>107</v>
      </c>
      <c r="G79">
        <f>FLOOR(G$2*(1+Q$2*($B79-24)/2),1)</f>
        <v>72</v>
      </c>
      <c r="H79" s="6">
        <f>E79*O$3</f>
        <v>553</v>
      </c>
      <c r="I79" s="6">
        <f>F79*P$3</f>
        <v>535</v>
      </c>
      <c r="J79" s="6">
        <f>G79*Q$3</f>
        <v>432</v>
      </c>
      <c r="K79" s="6">
        <f>H79+I79+J79</f>
        <v>1520</v>
      </c>
      <c r="L79" s="6">
        <f t="shared" si="6"/>
        <v>128487</v>
      </c>
      <c r="M79" s="6"/>
    </row>
    <row r="80" spans="1:13" x14ac:dyDescent="0.25">
      <c r="A80" s="1">
        <v>44791</v>
      </c>
      <c r="B80">
        <v>21</v>
      </c>
      <c r="C80">
        <f t="shared" si="5"/>
        <v>2</v>
      </c>
      <c r="D80" t="str">
        <f t="shared" si="4"/>
        <v>sierpień</v>
      </c>
      <c r="E80">
        <f>FLOOR(E$2*(1+O$2*($B80-24)/2),1)</f>
        <v>79</v>
      </c>
      <c r="F80">
        <f>FLOOR(F$2*(1+P$2*($B80-24)/2),1)</f>
        <v>107</v>
      </c>
      <c r="G80">
        <f>FLOOR(G$2*(1+Q$2*($B80-24)/2),1)</f>
        <v>72</v>
      </c>
      <c r="H80" s="6">
        <f>E80*O$3</f>
        <v>553</v>
      </c>
      <c r="I80" s="6">
        <f>F80*P$3</f>
        <v>535</v>
      </c>
      <c r="J80" s="6">
        <f>G80*Q$3</f>
        <v>432</v>
      </c>
      <c r="K80" s="6">
        <f>H80+I80+J80</f>
        <v>1520</v>
      </c>
      <c r="L80" s="6">
        <f t="shared" si="6"/>
        <v>130007</v>
      </c>
      <c r="M80" s="6"/>
    </row>
    <row r="81" spans="1:13" x14ac:dyDescent="0.25">
      <c r="A81" s="1">
        <v>44792</v>
      </c>
      <c r="B81">
        <v>24</v>
      </c>
      <c r="C81">
        <f t="shared" si="5"/>
        <v>3</v>
      </c>
      <c r="D81" t="str">
        <f t="shared" si="4"/>
        <v>sierpień</v>
      </c>
      <c r="E81">
        <f>FLOOR(E$2*(1+O$2*($B81-24)/2),1)</f>
        <v>90</v>
      </c>
      <c r="F81">
        <f>FLOOR(F$2*(1+P$2*($B81-24)/2),1)</f>
        <v>120</v>
      </c>
      <c r="G81">
        <f>FLOOR(G$2*(1+Q$2*($B81-24)/2),1)</f>
        <v>80</v>
      </c>
      <c r="H81" s="6">
        <f>E81*O$3</f>
        <v>630</v>
      </c>
      <c r="I81" s="6">
        <f>F81*P$3</f>
        <v>600</v>
      </c>
      <c r="J81" s="6">
        <f>G81*Q$3</f>
        <v>480</v>
      </c>
      <c r="K81" s="6">
        <f>H81+I81+J81</f>
        <v>1710</v>
      </c>
      <c r="L81" s="6">
        <f t="shared" si="6"/>
        <v>131717</v>
      </c>
      <c r="M81" s="6"/>
    </row>
    <row r="82" spans="1:13" x14ac:dyDescent="0.25">
      <c r="A82" s="1">
        <v>44793</v>
      </c>
      <c r="B82">
        <v>26</v>
      </c>
      <c r="C82">
        <f t="shared" si="5"/>
        <v>4</v>
      </c>
      <c r="D82" t="str">
        <f t="shared" si="4"/>
        <v>sierpień</v>
      </c>
      <c r="E82">
        <f>FLOOR(E$2*(1+O$2*($B82-24)/2),1)</f>
        <v>96</v>
      </c>
      <c r="F82">
        <f>FLOOR(F$2*(1+P$2*($B82-24)/2),1)</f>
        <v>128</v>
      </c>
      <c r="G82">
        <f>FLOOR(G$2*(1+Q$2*($B82-24)/2),1)</f>
        <v>84</v>
      </c>
      <c r="H82" s="6">
        <f>E82*O$3</f>
        <v>672</v>
      </c>
      <c r="I82" s="6">
        <f>F82*P$3</f>
        <v>640</v>
      </c>
      <c r="J82" s="6">
        <f>G82*Q$3</f>
        <v>504</v>
      </c>
      <c r="K82" s="6">
        <f>H82+I82+J82</f>
        <v>1816</v>
      </c>
      <c r="L82" s="6">
        <f t="shared" si="6"/>
        <v>133533</v>
      </c>
      <c r="M82" s="6"/>
    </row>
    <row r="83" spans="1:13" x14ac:dyDescent="0.25">
      <c r="A83" s="1">
        <v>44794</v>
      </c>
      <c r="B83">
        <v>23</v>
      </c>
      <c r="C83">
        <f t="shared" si="5"/>
        <v>5</v>
      </c>
      <c r="D83" t="str">
        <f t="shared" si="4"/>
        <v>sierpień</v>
      </c>
      <c r="E83">
        <f>FLOOR(E$2*(1+O$2*($B83-24)/2),1)</f>
        <v>86</v>
      </c>
      <c r="F83">
        <f>FLOOR(F$2*(1+P$2*($B83-24)/2),1)</f>
        <v>115</v>
      </c>
      <c r="G83">
        <f>FLOOR(G$2*(1+Q$2*($B83-24)/2),1)</f>
        <v>77</v>
      </c>
      <c r="H83" s="6">
        <f>E83*O$3</f>
        <v>602</v>
      </c>
      <c r="I83" s="6">
        <f>F83*P$3</f>
        <v>575</v>
      </c>
      <c r="J83" s="6">
        <f>G83*Q$3</f>
        <v>462</v>
      </c>
      <c r="K83" s="6">
        <f>H83+I83+J83</f>
        <v>1639</v>
      </c>
      <c r="L83" s="6">
        <f t="shared" si="6"/>
        <v>135172</v>
      </c>
      <c r="M83" s="6"/>
    </row>
    <row r="84" spans="1:13" x14ac:dyDescent="0.25">
      <c r="A84" s="1">
        <v>44795</v>
      </c>
      <c r="B84">
        <v>23</v>
      </c>
      <c r="C84">
        <f t="shared" si="5"/>
        <v>6</v>
      </c>
      <c r="D84" t="str">
        <f t="shared" si="4"/>
        <v>sierpień</v>
      </c>
      <c r="E84">
        <f>FLOOR(E$2*(1+O$2*($B84-24)/2),1)</f>
        <v>86</v>
      </c>
      <c r="F84">
        <f>FLOOR(F$2*(1+P$2*($B84-24)/2),1)</f>
        <v>115</v>
      </c>
      <c r="G84">
        <f>FLOOR(G$2*(1+Q$2*($B84-24)/2),1)</f>
        <v>77</v>
      </c>
      <c r="H84" s="6">
        <f>E84*O$3</f>
        <v>602</v>
      </c>
      <c r="I84" s="6">
        <f>F84*P$3</f>
        <v>575</v>
      </c>
      <c r="J84" s="6">
        <f>G84*Q$3</f>
        <v>462</v>
      </c>
      <c r="K84" s="6">
        <f>H84+I84+J84</f>
        <v>1639</v>
      </c>
      <c r="L84" s="6">
        <f t="shared" si="6"/>
        <v>136811</v>
      </c>
      <c r="M84" s="6"/>
    </row>
    <row r="85" spans="1:13" x14ac:dyDescent="0.25">
      <c r="A85" s="1">
        <v>44796</v>
      </c>
      <c r="B85">
        <v>24</v>
      </c>
      <c r="C85">
        <f t="shared" si="5"/>
        <v>7</v>
      </c>
      <c r="D85" t="str">
        <f t="shared" si="4"/>
        <v>sierpień</v>
      </c>
      <c r="E85">
        <f>FLOOR(E$2*(1+O$2*($B85-24)/2),1)</f>
        <v>90</v>
      </c>
      <c r="F85">
        <f>FLOOR(F$2*(1+P$2*($B85-24)/2),1)</f>
        <v>120</v>
      </c>
      <c r="G85">
        <f>FLOOR(G$2*(1+Q$2*($B85-24)/2),1)</f>
        <v>80</v>
      </c>
      <c r="H85" s="6">
        <f>E85*O$3</f>
        <v>630</v>
      </c>
      <c r="I85" s="6">
        <f>F85*P$3</f>
        <v>600</v>
      </c>
      <c r="J85" s="6">
        <f>G85*Q$3</f>
        <v>480</v>
      </c>
      <c r="K85" s="6">
        <f>H85+I85+J85</f>
        <v>1710</v>
      </c>
      <c r="L85" s="6">
        <f t="shared" si="6"/>
        <v>138521</v>
      </c>
      <c r="M85" s="6"/>
    </row>
    <row r="86" spans="1:13" x14ac:dyDescent="0.25">
      <c r="A86" s="1">
        <v>44797</v>
      </c>
      <c r="B86">
        <v>26</v>
      </c>
      <c r="C86">
        <f t="shared" si="5"/>
        <v>8</v>
      </c>
      <c r="D86" t="str">
        <f t="shared" si="4"/>
        <v>sierpień</v>
      </c>
      <c r="E86">
        <f>FLOOR(E$2*(1+O$2*($B86-24)/2),1)</f>
        <v>96</v>
      </c>
      <c r="F86">
        <f>FLOOR(F$2*(1+P$2*($B86-24)/2),1)</f>
        <v>128</v>
      </c>
      <c r="G86">
        <f>FLOOR(G$2*(1+Q$2*($B86-24)/2),1)</f>
        <v>84</v>
      </c>
      <c r="H86" s="6">
        <f>E86*O$3</f>
        <v>672</v>
      </c>
      <c r="I86" s="6">
        <f>F86*P$3</f>
        <v>640</v>
      </c>
      <c r="J86" s="6">
        <f>G86*Q$3</f>
        <v>504</v>
      </c>
      <c r="K86" s="6">
        <f>H86+I86+J86</f>
        <v>1816</v>
      </c>
      <c r="L86" s="6">
        <f t="shared" si="6"/>
        <v>140337</v>
      </c>
      <c r="M86" s="6"/>
    </row>
    <row r="87" spans="1:13" x14ac:dyDescent="0.25">
      <c r="A87" s="1">
        <v>44798</v>
      </c>
      <c r="B87">
        <v>28</v>
      </c>
      <c r="C87">
        <f t="shared" si="5"/>
        <v>9</v>
      </c>
      <c r="D87" t="str">
        <f t="shared" si="4"/>
        <v>sierpień</v>
      </c>
      <c r="E87">
        <f>FLOOR(E$2*(1+O$2*($B87-24)/2),1)</f>
        <v>103</v>
      </c>
      <c r="F87">
        <f>FLOOR(F$2*(1+P$2*($B87-24)/2),1)</f>
        <v>136</v>
      </c>
      <c r="G87">
        <f>FLOOR(G$2*(1+Q$2*($B87-24)/2),1)</f>
        <v>89</v>
      </c>
      <c r="H87" s="6">
        <f>E87*O$3</f>
        <v>721</v>
      </c>
      <c r="I87" s="6">
        <f>F87*P$3</f>
        <v>680</v>
      </c>
      <c r="J87" s="6">
        <f>G87*Q$3</f>
        <v>534</v>
      </c>
      <c r="K87" s="6">
        <f>H87+I87+J87</f>
        <v>1935</v>
      </c>
      <c r="L87" s="6">
        <f t="shared" si="6"/>
        <v>142272</v>
      </c>
      <c r="M87" s="6"/>
    </row>
    <row r="88" spans="1:13" x14ac:dyDescent="0.25">
      <c r="A88" s="1">
        <v>44799</v>
      </c>
      <c r="B88">
        <v>32</v>
      </c>
      <c r="C88">
        <f t="shared" si="5"/>
        <v>10</v>
      </c>
      <c r="D88" t="str">
        <f t="shared" si="4"/>
        <v>sierpień</v>
      </c>
      <c r="E88">
        <f>FLOOR(E$2*(1+O$2*($B88-24)/2),1)</f>
        <v>117</v>
      </c>
      <c r="F88">
        <f>FLOOR(F$2*(1+P$2*($B88-24)/2),1)</f>
        <v>153</v>
      </c>
      <c r="G88">
        <f>FLOOR(G$2*(1+Q$2*($B88-24)/2),1)</f>
        <v>98</v>
      </c>
      <c r="H88" s="6">
        <f>E88*O$3</f>
        <v>819</v>
      </c>
      <c r="I88" s="6">
        <f>F88*P$3</f>
        <v>765</v>
      </c>
      <c r="J88" s="6">
        <f>G88*Q$3</f>
        <v>588</v>
      </c>
      <c r="K88" s="6">
        <f>H88+I88+J88</f>
        <v>2172</v>
      </c>
      <c r="L88" s="6">
        <f t="shared" si="6"/>
        <v>144444</v>
      </c>
      <c r="M88" s="6"/>
    </row>
    <row r="89" spans="1:13" x14ac:dyDescent="0.25">
      <c r="A89" s="1">
        <v>44800</v>
      </c>
      <c r="B89">
        <v>26</v>
      </c>
      <c r="C89">
        <f t="shared" si="5"/>
        <v>11</v>
      </c>
      <c r="D89" t="str">
        <f t="shared" si="4"/>
        <v>sierpień</v>
      </c>
      <c r="E89">
        <f>FLOOR(E$2*(1+O$2*($B89-24)/2),1)</f>
        <v>96</v>
      </c>
      <c r="F89">
        <f>FLOOR(F$2*(1+P$2*($B89-24)/2),1)</f>
        <v>128</v>
      </c>
      <c r="G89">
        <f>FLOOR(G$2*(1+Q$2*($B89-24)/2),1)</f>
        <v>84</v>
      </c>
      <c r="H89" s="6">
        <f>E89*O$3</f>
        <v>672</v>
      </c>
      <c r="I89" s="6">
        <f>F89*P$3</f>
        <v>640</v>
      </c>
      <c r="J89" s="6">
        <f>G89*Q$3</f>
        <v>504</v>
      </c>
      <c r="K89" s="6">
        <f>H89+I89+J89</f>
        <v>1816</v>
      </c>
      <c r="L89" s="6">
        <f t="shared" si="6"/>
        <v>146260</v>
      </c>
      <c r="M89" s="6"/>
    </row>
    <row r="90" spans="1:13" x14ac:dyDescent="0.25">
      <c r="A90" s="1">
        <v>44801</v>
      </c>
      <c r="B90">
        <v>32</v>
      </c>
      <c r="C90">
        <f t="shared" si="5"/>
        <v>12</v>
      </c>
      <c r="D90" t="str">
        <f t="shared" si="4"/>
        <v>sierpień</v>
      </c>
      <c r="E90">
        <f>FLOOR(E$2*(1+O$2*($B90-24)/2),1)</f>
        <v>117</v>
      </c>
      <c r="F90">
        <f>FLOOR(F$2*(1+P$2*($B90-24)/2),1)</f>
        <v>153</v>
      </c>
      <c r="G90">
        <f>FLOOR(G$2*(1+Q$2*($B90-24)/2),1)</f>
        <v>98</v>
      </c>
      <c r="H90" s="6">
        <f>E90*O$3</f>
        <v>819</v>
      </c>
      <c r="I90" s="6">
        <f>F90*P$3</f>
        <v>765</v>
      </c>
      <c r="J90" s="6">
        <f>G90*Q$3</f>
        <v>588</v>
      </c>
      <c r="K90" s="6">
        <f>H90+I90+J90</f>
        <v>2172</v>
      </c>
      <c r="L90" s="6">
        <f t="shared" si="6"/>
        <v>148432</v>
      </c>
      <c r="M90" s="6"/>
    </row>
    <row r="91" spans="1:13" x14ac:dyDescent="0.25">
      <c r="A91" s="1">
        <v>44802</v>
      </c>
      <c r="B91">
        <v>23</v>
      </c>
      <c r="C91">
        <f t="shared" si="5"/>
        <v>13</v>
      </c>
      <c r="D91" t="str">
        <f t="shared" si="4"/>
        <v>sierpień</v>
      </c>
      <c r="E91">
        <f>FLOOR(E$2*(1+O$2*($B91-24)/2),1)</f>
        <v>86</v>
      </c>
      <c r="F91">
        <f>FLOOR(F$2*(1+P$2*($B91-24)/2),1)</f>
        <v>115</v>
      </c>
      <c r="G91">
        <f>FLOOR(G$2*(1+Q$2*($B91-24)/2),1)</f>
        <v>77</v>
      </c>
      <c r="H91" s="6">
        <f>E91*O$3</f>
        <v>602</v>
      </c>
      <c r="I91" s="6">
        <f>F91*P$3</f>
        <v>575</v>
      </c>
      <c r="J91" s="6">
        <f>G91*Q$3</f>
        <v>462</v>
      </c>
      <c r="K91" s="6">
        <f>H91+I91+J91</f>
        <v>1639</v>
      </c>
      <c r="L91" s="6">
        <f t="shared" si="6"/>
        <v>150071</v>
      </c>
      <c r="M91" s="6"/>
    </row>
    <row r="92" spans="1:13" x14ac:dyDescent="0.25">
      <c r="A92" s="1">
        <v>44803</v>
      </c>
      <c r="B92">
        <v>22</v>
      </c>
      <c r="C92">
        <f t="shared" si="5"/>
        <v>14</v>
      </c>
      <c r="D92" t="str">
        <f t="shared" si="4"/>
        <v>sierpień</v>
      </c>
      <c r="E92">
        <f>FLOOR(E$2*(1+O$2*($B92-24)/2),1)</f>
        <v>83</v>
      </c>
      <c r="F92">
        <f>FLOOR(F$2*(1+P$2*($B92-24)/2),1)</f>
        <v>111</v>
      </c>
      <c r="G92">
        <f>FLOOR(G$2*(1+Q$2*($B92-24)/2),1)</f>
        <v>75</v>
      </c>
      <c r="H92" s="6">
        <f>E92*O$3</f>
        <v>581</v>
      </c>
      <c r="I92" s="6">
        <f>F92*P$3</f>
        <v>555</v>
      </c>
      <c r="J92" s="6">
        <f>G92*Q$3</f>
        <v>450</v>
      </c>
      <c r="K92" s="6">
        <f>H92+I92+J92</f>
        <v>1586</v>
      </c>
      <c r="L92" s="6">
        <f t="shared" si="6"/>
        <v>151657</v>
      </c>
      <c r="M92" s="6"/>
    </row>
    <row r="93" spans="1:13" x14ac:dyDescent="0.25">
      <c r="A93" s="1">
        <v>44804</v>
      </c>
      <c r="B93">
        <v>25</v>
      </c>
      <c r="C93">
        <f t="shared" si="5"/>
        <v>15</v>
      </c>
      <c r="D93" t="str">
        <f t="shared" si="4"/>
        <v>sierpień</v>
      </c>
      <c r="E93">
        <f>FLOOR(E$2*(1+O$2*($B93-24)/2),1)</f>
        <v>93</v>
      </c>
      <c r="F93">
        <f>FLOOR(F$2*(1+P$2*($B93-24)/2),1)</f>
        <v>124</v>
      </c>
      <c r="G93">
        <f>FLOOR(G$2*(1+Q$2*($B93-24)/2),1)</f>
        <v>82</v>
      </c>
      <c r="H93" s="6">
        <f>E93*O$3</f>
        <v>651</v>
      </c>
      <c r="I93" s="6">
        <f>F93*P$3</f>
        <v>620</v>
      </c>
      <c r="J93" s="6">
        <f>G93*Q$3</f>
        <v>492</v>
      </c>
      <c r="K93" s="6">
        <f>H93+I93+J93</f>
        <v>1763</v>
      </c>
      <c r="L93" s="6">
        <f t="shared" si="6"/>
        <v>153420</v>
      </c>
      <c r="M93" s="6"/>
    </row>
  </sheetData>
  <conditionalFormatting sqref="C2:D9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93">
    <cfRule type="cellIs" dxfId="0" priority="1" operator="greaterThan">
      <formula>45000</formula>
    </cfRule>
  </conditionalFormatting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3"/>
  <sheetViews>
    <sheetView tabSelected="1" topLeftCell="H1" workbookViewId="0">
      <selection activeCell="M8" sqref="M8"/>
    </sheetView>
  </sheetViews>
  <sheetFormatPr defaultRowHeight="15" x14ac:dyDescent="0.25"/>
  <cols>
    <col min="1" max="1" width="10.140625" bestFit="1" customWidth="1"/>
    <col min="2" max="2" width="12.42578125" bestFit="1" customWidth="1"/>
    <col min="5" max="5" width="11.85546875" customWidth="1"/>
    <col min="6" max="6" width="9.85546875" bestFit="1" customWidth="1"/>
    <col min="7" max="7" width="13.28515625" customWidth="1"/>
    <col min="8" max="8" width="12.140625" customWidth="1"/>
    <col min="9" max="9" width="11.28515625" bestFit="1" customWidth="1"/>
    <col min="11" max="11" width="17.7109375" customWidth="1"/>
    <col min="12" max="12" width="14.5703125" customWidth="1"/>
    <col min="13" max="13" width="11.7109375" bestFit="1" customWidth="1"/>
    <col min="14" max="14" width="16.85546875" bestFit="1" customWidth="1"/>
    <col min="15" max="15" width="11.85546875" customWidth="1"/>
    <col min="16" max="16" width="13" customWidth="1"/>
    <col min="17" max="17" width="12.42578125" customWidth="1"/>
    <col min="18" max="18" width="12.140625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22</v>
      </c>
      <c r="G1" t="s">
        <v>23</v>
      </c>
      <c r="H1" t="s">
        <v>24</v>
      </c>
      <c r="I1" t="s">
        <v>25</v>
      </c>
      <c r="K1" t="s">
        <v>2</v>
      </c>
      <c r="L1" t="s">
        <v>3</v>
      </c>
      <c r="M1" t="s">
        <v>5</v>
      </c>
    </row>
    <row r="2" spans="1:18" x14ac:dyDescent="0.25">
      <c r="A2" s="1">
        <v>44713</v>
      </c>
      <c r="B2">
        <v>24</v>
      </c>
      <c r="C2">
        <v>90</v>
      </c>
      <c r="D2">
        <v>120</v>
      </c>
      <c r="E2">
        <v>80</v>
      </c>
      <c r="F2" s="6">
        <f>C2*K$3</f>
        <v>630</v>
      </c>
      <c r="G2" s="6">
        <f>D2*L$3</f>
        <v>600</v>
      </c>
      <c r="H2" s="6">
        <f>E2*M$3</f>
        <v>480</v>
      </c>
      <c r="I2" s="6">
        <f>F2+G2+H2</f>
        <v>1710</v>
      </c>
      <c r="K2" s="2">
        <f>1/13</f>
        <v>7.6923076923076927E-2</v>
      </c>
      <c r="L2" s="2">
        <f>2/29</f>
        <v>6.8965517241379309E-2</v>
      </c>
      <c r="M2">
        <f>1/17</f>
        <v>5.8823529411764705E-2</v>
      </c>
    </row>
    <row r="3" spans="1:18" x14ac:dyDescent="0.25">
      <c r="A3" s="1">
        <v>44714</v>
      </c>
      <c r="B3">
        <v>25</v>
      </c>
      <c r="C3">
        <f>FLOOR(C$2*(1+K$2*($B3-24)/2),1)</f>
        <v>93</v>
      </c>
      <c r="D3">
        <f>FLOOR(D$2*(1+L$2*($B3-24)/2),1)</f>
        <v>124</v>
      </c>
      <c r="E3">
        <f>FLOOR(E$2*(1+M$2*($B3-24)/2),1)</f>
        <v>82</v>
      </c>
      <c r="F3" s="6">
        <f>C3*K$3</f>
        <v>651</v>
      </c>
      <c r="G3" s="6">
        <f>D3*L$3</f>
        <v>620</v>
      </c>
      <c r="H3" s="6">
        <f>E3*M$3</f>
        <v>492</v>
      </c>
      <c r="I3" s="6">
        <f t="shared" ref="I3:I66" si="0">F3+G3+H3</f>
        <v>1763</v>
      </c>
      <c r="K3" s="5">
        <v>7</v>
      </c>
      <c r="L3" s="5">
        <v>5</v>
      </c>
      <c r="M3" s="5">
        <v>6</v>
      </c>
    </row>
    <row r="4" spans="1:18" x14ac:dyDescent="0.25">
      <c r="A4" s="1">
        <v>44715</v>
      </c>
      <c r="B4">
        <v>27</v>
      </c>
      <c r="C4">
        <f>FLOOR(C$2*(1+K$2*($B4-24)/2),1)</f>
        <v>100</v>
      </c>
      <c r="D4">
        <f>FLOOR(D$2*(1+L$2*($B4-24)/2),1)</f>
        <v>132</v>
      </c>
      <c r="E4">
        <f>FLOOR(E$2*(1+M$2*($B4-24)/2),1)</f>
        <v>87</v>
      </c>
      <c r="F4" s="6">
        <f>C4*K$3</f>
        <v>700</v>
      </c>
      <c r="G4" s="6">
        <f>D4*L$3</f>
        <v>660</v>
      </c>
      <c r="H4" s="6">
        <f>E4*M$3</f>
        <v>522</v>
      </c>
      <c r="I4" s="6">
        <f t="shared" si="0"/>
        <v>1882</v>
      </c>
    </row>
    <row r="5" spans="1:18" x14ac:dyDescent="0.25">
      <c r="A5" s="1">
        <v>44716</v>
      </c>
      <c r="B5">
        <v>27</v>
      </c>
      <c r="C5">
        <f>FLOOR(C$2*(1+K$2*($B5-24)/2),1)</f>
        <v>100</v>
      </c>
      <c r="D5">
        <f>FLOOR(D$2*(1+L$2*($B5-24)/2),1)</f>
        <v>132</v>
      </c>
      <c r="E5">
        <f>FLOOR(E$2*(1+M$2*($B5-24)/2),1)</f>
        <v>87</v>
      </c>
      <c r="F5" s="6">
        <f>C5*K$3</f>
        <v>700</v>
      </c>
      <c r="G5" s="6">
        <f>D5*L$3</f>
        <v>660</v>
      </c>
      <c r="H5" s="6">
        <f>E5*M$3</f>
        <v>522</v>
      </c>
      <c r="I5" s="6">
        <f t="shared" si="0"/>
        <v>1882</v>
      </c>
      <c r="K5" t="s">
        <v>29</v>
      </c>
    </row>
    <row r="6" spans="1:18" x14ac:dyDescent="0.25">
      <c r="A6" s="1">
        <v>44717</v>
      </c>
      <c r="B6">
        <v>27</v>
      </c>
      <c r="C6">
        <f>FLOOR(C$2*(1+K$2*($B6-24)/2),1)</f>
        <v>100</v>
      </c>
      <c r="D6">
        <f>FLOOR(D$2*(1+L$2*($B6-24)/2),1)</f>
        <v>132</v>
      </c>
      <c r="E6">
        <f>FLOOR(E$2*(1+M$2*($B6-24)/2),1)</f>
        <v>87</v>
      </c>
      <c r="F6" s="6">
        <f>C6*K$3</f>
        <v>700</v>
      </c>
      <c r="G6" s="6">
        <f>D6*L$3</f>
        <v>660</v>
      </c>
      <c r="H6" s="6">
        <f>E6*M$3</f>
        <v>522</v>
      </c>
      <c r="I6" s="6">
        <f t="shared" si="0"/>
        <v>1882</v>
      </c>
      <c r="K6" t="s">
        <v>31</v>
      </c>
      <c r="L6" t="s">
        <v>30</v>
      </c>
      <c r="M6" s="7">
        <v>44827</v>
      </c>
    </row>
    <row r="7" spans="1:18" x14ac:dyDescent="0.25">
      <c r="A7" s="1">
        <v>44718</v>
      </c>
      <c r="B7">
        <v>22</v>
      </c>
      <c r="C7">
        <f>FLOOR(C$2*(1+K$2*($B7-24)/2),1)</f>
        <v>83</v>
      </c>
      <c r="D7">
        <f>FLOOR(D$2*(1+L$2*($B7-24)/2),1)</f>
        <v>111</v>
      </c>
      <c r="E7">
        <f>FLOOR(E$2*(1+M$2*($B7-24)/2),1)</f>
        <v>75</v>
      </c>
      <c r="F7" s="6">
        <f>C7*K$3</f>
        <v>581</v>
      </c>
      <c r="G7" s="6">
        <f>D7*L$3</f>
        <v>555</v>
      </c>
      <c r="H7" s="6">
        <f>E7*M$3</f>
        <v>450</v>
      </c>
      <c r="I7" s="6">
        <f t="shared" si="0"/>
        <v>1586</v>
      </c>
      <c r="K7" t="s">
        <v>32</v>
      </c>
      <c r="L7" s="1" t="s">
        <v>33</v>
      </c>
      <c r="M7">
        <v>1.34</v>
      </c>
    </row>
    <row r="8" spans="1:18" x14ac:dyDescent="0.25">
      <c r="A8" s="1">
        <v>44719</v>
      </c>
      <c r="B8">
        <v>25</v>
      </c>
      <c r="C8">
        <f>FLOOR(C$2*(1+K$2*($B8-24)/2),1)</f>
        <v>93</v>
      </c>
      <c r="D8">
        <f>FLOOR(D$2*(1+L$2*($B8-24)/2),1)</f>
        <v>124</v>
      </c>
      <c r="E8">
        <f>FLOOR(E$2*(1+M$2*($B8-24)/2),1)</f>
        <v>82</v>
      </c>
      <c r="F8" s="6">
        <f>C8*K$3</f>
        <v>651</v>
      </c>
      <c r="G8" s="6">
        <f>D8*L$3</f>
        <v>620</v>
      </c>
      <c r="H8" s="6">
        <f>E8*M$3</f>
        <v>492</v>
      </c>
      <c r="I8" s="6">
        <f t="shared" si="0"/>
        <v>1763</v>
      </c>
      <c r="L8" s="1"/>
    </row>
    <row r="9" spans="1:18" x14ac:dyDescent="0.25">
      <c r="A9" s="1">
        <v>44720</v>
      </c>
      <c r="B9">
        <v>25</v>
      </c>
      <c r="C9">
        <f>FLOOR(C$2*(1+K$2*($B9-24)/2),1)</f>
        <v>93</v>
      </c>
      <c r="D9">
        <f>FLOOR(D$2*(1+L$2*($B9-24)/2),1)</f>
        <v>124</v>
      </c>
      <c r="E9">
        <f>FLOOR(E$2*(1+M$2*($B9-24)/2),1)</f>
        <v>82</v>
      </c>
      <c r="F9" s="6">
        <f>C9*K$3</f>
        <v>651</v>
      </c>
      <c r="G9" s="6">
        <f>D9*L$3</f>
        <v>620</v>
      </c>
      <c r="H9" s="6">
        <f>E9*M$3</f>
        <v>492</v>
      </c>
      <c r="I9" s="6">
        <f t="shared" si="0"/>
        <v>1763</v>
      </c>
      <c r="K9" t="s">
        <v>34</v>
      </c>
    </row>
    <row r="10" spans="1:18" x14ac:dyDescent="0.25">
      <c r="A10" s="1">
        <v>44721</v>
      </c>
      <c r="B10">
        <v>21</v>
      </c>
      <c r="C10">
        <f>FLOOR(C$2*(1+K$2*($B10-24)/2),1)</f>
        <v>79</v>
      </c>
      <c r="D10">
        <f>FLOOR(D$2*(1+L$2*($B10-24)/2),1)</f>
        <v>107</v>
      </c>
      <c r="E10">
        <f>FLOOR(E$2*(1+M$2*($B10-24)/2),1)</f>
        <v>72</v>
      </c>
      <c r="F10" s="6">
        <f>C10*K$3</f>
        <v>553</v>
      </c>
      <c r="G10" s="6">
        <f>D10*L$3</f>
        <v>535</v>
      </c>
      <c r="H10" s="6">
        <f>E10*M$3</f>
        <v>432</v>
      </c>
      <c r="I10" s="6">
        <f t="shared" si="0"/>
        <v>1520</v>
      </c>
      <c r="K10" s="6">
        <f>K3+$M$7</f>
        <v>8.34</v>
      </c>
      <c r="L10" s="6">
        <f t="shared" ref="L10:M10" si="1">L3+$M$7</f>
        <v>6.34</v>
      </c>
      <c r="M10" s="6">
        <f t="shared" si="1"/>
        <v>7.34</v>
      </c>
    </row>
    <row r="11" spans="1:18" x14ac:dyDescent="0.25">
      <c r="A11" s="1">
        <v>44722</v>
      </c>
      <c r="B11">
        <v>21</v>
      </c>
      <c r="C11">
        <f>FLOOR(C$2*(1+K$2*($B11-24)/2),1)</f>
        <v>79</v>
      </c>
      <c r="D11">
        <f>FLOOR(D$2*(1+L$2*($B11-24)/2),1)</f>
        <v>107</v>
      </c>
      <c r="E11">
        <f>FLOOR(E$2*(1+M$2*($B11-24)/2),1)</f>
        <v>72</v>
      </c>
      <c r="F11" s="6">
        <f>C11*K$3</f>
        <v>553</v>
      </c>
      <c r="G11" s="6">
        <f>D11*L$3</f>
        <v>535</v>
      </c>
      <c r="H11" s="6">
        <f>E11*M$3</f>
        <v>432</v>
      </c>
      <c r="I11" s="6">
        <f t="shared" si="0"/>
        <v>1520</v>
      </c>
      <c r="K11">
        <v>9</v>
      </c>
      <c r="L11">
        <f>FLOOR($C$2*(1+K2*($K$11-24)/2),1)</f>
        <v>38</v>
      </c>
      <c r="M11">
        <f>FLOOR($D$2*(1+L2*($K$11-24)/2),1)</f>
        <v>57</v>
      </c>
      <c r="N11">
        <f>FLOOR($E$2*(1+M2*($K$11-24)/2),1)</f>
        <v>44</v>
      </c>
      <c r="O11" s="6">
        <f>L11*K10</f>
        <v>316.92</v>
      </c>
      <c r="P11" s="6">
        <f t="shared" ref="P11:Q11" si="2">M11*L10</f>
        <v>361.38</v>
      </c>
      <c r="Q11" s="6">
        <f t="shared" si="2"/>
        <v>322.95999999999998</v>
      </c>
      <c r="R11" s="6">
        <f>O11+P11+Q11</f>
        <v>1001.26</v>
      </c>
    </row>
    <row r="12" spans="1:18" x14ac:dyDescent="0.25">
      <c r="A12" s="1">
        <v>44723</v>
      </c>
      <c r="B12">
        <v>19</v>
      </c>
      <c r="C12">
        <f>FLOOR(C$2*(1+K$2*($B12-24)/2),1)</f>
        <v>72</v>
      </c>
      <c r="D12">
        <f>FLOOR(D$2*(1+L$2*($B12-24)/2),1)</f>
        <v>99</v>
      </c>
      <c r="E12">
        <f>FLOOR(E$2*(1+M$2*($B12-24)/2),1)</f>
        <v>68</v>
      </c>
      <c r="F12" s="6">
        <f>C12*K$3</f>
        <v>504</v>
      </c>
      <c r="G12" s="6">
        <f>D12*L$3</f>
        <v>495</v>
      </c>
      <c r="H12" s="6">
        <f>E12*M$3</f>
        <v>408</v>
      </c>
      <c r="I12" s="6">
        <f t="shared" si="0"/>
        <v>1407</v>
      </c>
      <c r="K12" s="4"/>
      <c r="L12" s="2"/>
      <c r="M12" s="2"/>
      <c r="N12" s="2"/>
    </row>
    <row r="13" spans="1:18" x14ac:dyDescent="0.25">
      <c r="A13" s="1">
        <v>44724</v>
      </c>
      <c r="B13">
        <v>19</v>
      </c>
      <c r="C13">
        <f>FLOOR(C$2*(1+K$2*($B13-24)/2),1)</f>
        <v>72</v>
      </c>
      <c r="D13">
        <f>FLOOR(D$2*(1+L$2*($B13-24)/2),1)</f>
        <v>99</v>
      </c>
      <c r="E13">
        <f>FLOOR(E$2*(1+M$2*($B13-24)/2),1)</f>
        <v>68</v>
      </c>
      <c r="F13" s="6">
        <f>C13*K$3</f>
        <v>504</v>
      </c>
      <c r="G13" s="6">
        <f>D13*L$3</f>
        <v>495</v>
      </c>
      <c r="H13" s="6">
        <f>E13*M$3</f>
        <v>408</v>
      </c>
      <c r="I13" s="6">
        <f t="shared" si="0"/>
        <v>1407</v>
      </c>
      <c r="K13" s="4"/>
      <c r="L13" s="2"/>
      <c r="M13" s="2"/>
      <c r="N13" s="2"/>
    </row>
    <row r="14" spans="1:18" x14ac:dyDescent="0.25">
      <c r="A14" s="1">
        <v>44725</v>
      </c>
      <c r="B14">
        <v>15</v>
      </c>
      <c r="C14">
        <f>FLOOR(C$2*(1+K$2*($B14-24)/2),1)</f>
        <v>58</v>
      </c>
      <c r="D14">
        <f>FLOOR(D$2*(1+L$2*($B14-24)/2),1)</f>
        <v>82</v>
      </c>
      <c r="E14">
        <f>FLOOR(E$2*(1+M$2*($B14-24)/2),1)</f>
        <v>58</v>
      </c>
      <c r="F14" s="6">
        <f>C14*K$3</f>
        <v>406</v>
      </c>
      <c r="G14" s="6">
        <f>D14*L$3</f>
        <v>410</v>
      </c>
      <c r="H14" s="6">
        <f>E14*M$3</f>
        <v>348</v>
      </c>
      <c r="I14" s="6">
        <f t="shared" si="0"/>
        <v>1164</v>
      </c>
      <c r="K14" s="4"/>
      <c r="L14" s="2"/>
      <c r="M14" s="2"/>
      <c r="N14" s="2"/>
    </row>
    <row r="15" spans="1:18" x14ac:dyDescent="0.25">
      <c r="A15" s="1">
        <v>44726</v>
      </c>
      <c r="B15">
        <v>21</v>
      </c>
      <c r="C15">
        <f>FLOOR(C$2*(1+K$2*($B15-24)/2),1)</f>
        <v>79</v>
      </c>
      <c r="D15">
        <f>FLOOR(D$2*(1+L$2*($B15-24)/2),1)</f>
        <v>107</v>
      </c>
      <c r="E15">
        <f>FLOOR(E$2*(1+M$2*($B15-24)/2),1)</f>
        <v>72</v>
      </c>
      <c r="F15" s="6">
        <f>C15*K$3</f>
        <v>553</v>
      </c>
      <c r="G15" s="6">
        <f>D15*L$3</f>
        <v>535</v>
      </c>
      <c r="H15" s="6">
        <f>E15*M$3</f>
        <v>432</v>
      </c>
      <c r="I15" s="6">
        <f t="shared" si="0"/>
        <v>1520</v>
      </c>
      <c r="K15" s="4"/>
      <c r="L15" s="2"/>
      <c r="M15" s="2"/>
      <c r="N15" s="2"/>
    </row>
    <row r="16" spans="1:18" x14ac:dyDescent="0.25">
      <c r="A16" s="1">
        <v>44727</v>
      </c>
      <c r="B16">
        <v>23</v>
      </c>
      <c r="C16">
        <f>FLOOR(C$2*(1+K$2*($B16-24)/2),1)</f>
        <v>86</v>
      </c>
      <c r="D16">
        <f>FLOOR(D$2*(1+L$2*($B16-24)/2),1)</f>
        <v>115</v>
      </c>
      <c r="E16">
        <f>FLOOR(E$2*(1+M$2*($B16-24)/2),1)</f>
        <v>77</v>
      </c>
      <c r="F16" s="6">
        <f>C16*K$3</f>
        <v>602</v>
      </c>
      <c r="G16" s="6">
        <f>D16*L$3</f>
        <v>575</v>
      </c>
      <c r="H16" s="6">
        <f>E16*M$3</f>
        <v>462</v>
      </c>
      <c r="I16" s="6">
        <f t="shared" si="0"/>
        <v>1639</v>
      </c>
    </row>
    <row r="17" spans="1:9" x14ac:dyDescent="0.25">
      <c r="A17" s="1">
        <v>44728</v>
      </c>
      <c r="B17">
        <v>23</v>
      </c>
      <c r="C17">
        <f>FLOOR(C$2*(1+K$2*($B17-24)/2),1)</f>
        <v>86</v>
      </c>
      <c r="D17">
        <f>FLOOR(D$2*(1+L$2*($B17-24)/2),1)</f>
        <v>115</v>
      </c>
      <c r="E17">
        <f>FLOOR(E$2*(1+M$2*($B17-24)/2),1)</f>
        <v>77</v>
      </c>
      <c r="F17" s="6">
        <f>C17*K$3</f>
        <v>602</v>
      </c>
      <c r="G17" s="6">
        <f>D17*L$3</f>
        <v>575</v>
      </c>
      <c r="H17" s="6">
        <f>E17*M$3</f>
        <v>462</v>
      </c>
      <c r="I17" s="6">
        <f t="shared" si="0"/>
        <v>1639</v>
      </c>
    </row>
    <row r="18" spans="1:9" x14ac:dyDescent="0.25">
      <c r="A18" s="1">
        <v>44729</v>
      </c>
      <c r="B18">
        <v>16</v>
      </c>
      <c r="C18">
        <f>FLOOR(C$2*(1+K$2*($B18-24)/2),1)</f>
        <v>62</v>
      </c>
      <c r="D18">
        <f>FLOOR(D$2*(1+L$2*($B18-24)/2),1)</f>
        <v>86</v>
      </c>
      <c r="E18">
        <f>FLOOR(E$2*(1+M$2*($B18-24)/2),1)</f>
        <v>61</v>
      </c>
      <c r="F18" s="6">
        <f>C18*K$3</f>
        <v>434</v>
      </c>
      <c r="G18" s="6">
        <f>D18*L$3</f>
        <v>430</v>
      </c>
      <c r="H18" s="6">
        <f>E18*M$3</f>
        <v>366</v>
      </c>
      <c r="I18" s="6">
        <f t="shared" si="0"/>
        <v>1230</v>
      </c>
    </row>
    <row r="19" spans="1:9" x14ac:dyDescent="0.25">
      <c r="A19" s="1">
        <v>44730</v>
      </c>
      <c r="B19">
        <v>21</v>
      </c>
      <c r="C19">
        <f>FLOOR(C$2*(1+K$2*($B19-24)/2),1)</f>
        <v>79</v>
      </c>
      <c r="D19">
        <f>FLOOR(D$2*(1+L$2*($B19-24)/2),1)</f>
        <v>107</v>
      </c>
      <c r="E19">
        <f>FLOOR(E$2*(1+M$2*($B19-24)/2),1)</f>
        <v>72</v>
      </c>
      <c r="F19" s="6">
        <f>C19*K$3</f>
        <v>553</v>
      </c>
      <c r="G19" s="6">
        <f>D19*L$3</f>
        <v>535</v>
      </c>
      <c r="H19" s="6">
        <f>E19*M$3</f>
        <v>432</v>
      </c>
      <c r="I19" s="6">
        <f t="shared" si="0"/>
        <v>1520</v>
      </c>
    </row>
    <row r="20" spans="1:9" x14ac:dyDescent="0.25">
      <c r="A20" s="1">
        <v>44731</v>
      </c>
      <c r="B20">
        <v>22</v>
      </c>
      <c r="C20">
        <f>FLOOR(C$2*(1+K$2*($B20-24)/2),1)</f>
        <v>83</v>
      </c>
      <c r="D20">
        <f>FLOOR(D$2*(1+L$2*($B20-24)/2),1)</f>
        <v>111</v>
      </c>
      <c r="E20">
        <f>FLOOR(E$2*(1+M$2*($B20-24)/2),1)</f>
        <v>75</v>
      </c>
      <c r="F20" s="6">
        <f>C20*K$3</f>
        <v>581</v>
      </c>
      <c r="G20" s="6">
        <f>D20*L$3</f>
        <v>555</v>
      </c>
      <c r="H20" s="6">
        <f>E20*M$3</f>
        <v>450</v>
      </c>
      <c r="I20" s="6">
        <f t="shared" si="0"/>
        <v>1586</v>
      </c>
    </row>
    <row r="21" spans="1:9" x14ac:dyDescent="0.25">
      <c r="A21" s="1">
        <v>44732</v>
      </c>
      <c r="B21">
        <v>22</v>
      </c>
      <c r="C21">
        <f>FLOOR(C$2*(1+K$2*($B21-24)/2),1)</f>
        <v>83</v>
      </c>
      <c r="D21">
        <f>FLOOR(D$2*(1+L$2*($B21-24)/2),1)</f>
        <v>111</v>
      </c>
      <c r="E21">
        <f>FLOOR(E$2*(1+M$2*($B21-24)/2),1)</f>
        <v>75</v>
      </c>
      <c r="F21" s="6">
        <f>C21*K$3</f>
        <v>581</v>
      </c>
      <c r="G21" s="6">
        <f>D21*L$3</f>
        <v>555</v>
      </c>
      <c r="H21" s="6">
        <f>E21*M$3</f>
        <v>450</v>
      </c>
      <c r="I21" s="6">
        <f t="shared" si="0"/>
        <v>1586</v>
      </c>
    </row>
    <row r="22" spans="1:9" x14ac:dyDescent="0.25">
      <c r="A22" s="1">
        <v>44733</v>
      </c>
      <c r="B22">
        <v>22</v>
      </c>
      <c r="C22">
        <f>FLOOR(C$2*(1+K$2*($B22-24)/2),1)</f>
        <v>83</v>
      </c>
      <c r="D22">
        <f>FLOOR(D$2*(1+L$2*($B22-24)/2),1)</f>
        <v>111</v>
      </c>
      <c r="E22">
        <f>FLOOR(E$2*(1+M$2*($B22-24)/2),1)</f>
        <v>75</v>
      </c>
      <c r="F22" s="6">
        <f>C22*K$3</f>
        <v>581</v>
      </c>
      <c r="G22" s="6">
        <f>D22*L$3</f>
        <v>555</v>
      </c>
      <c r="H22" s="6">
        <f>E22*M$3</f>
        <v>450</v>
      </c>
      <c r="I22" s="6">
        <f t="shared" si="0"/>
        <v>1586</v>
      </c>
    </row>
    <row r="23" spans="1:9" x14ac:dyDescent="0.25">
      <c r="A23" s="1">
        <v>44734</v>
      </c>
      <c r="B23">
        <v>28</v>
      </c>
      <c r="C23">
        <f>FLOOR(C$2*(1+K$2*($B23-24)/2),1)</f>
        <v>103</v>
      </c>
      <c r="D23">
        <f>FLOOR(D$2*(1+L$2*($B23-24)/2),1)</f>
        <v>136</v>
      </c>
      <c r="E23">
        <f>FLOOR(E$2*(1+M$2*($B23-24)/2),1)</f>
        <v>89</v>
      </c>
      <c r="F23" s="6">
        <f>C23*K$3</f>
        <v>721</v>
      </c>
      <c r="G23" s="6">
        <f>D23*L$3</f>
        <v>680</v>
      </c>
      <c r="H23" s="6">
        <f>E23*M$3</f>
        <v>534</v>
      </c>
      <c r="I23" s="6">
        <f t="shared" si="0"/>
        <v>1935</v>
      </c>
    </row>
    <row r="24" spans="1:9" x14ac:dyDescent="0.25">
      <c r="A24" s="1">
        <v>44735</v>
      </c>
      <c r="B24">
        <v>31</v>
      </c>
      <c r="C24">
        <f>FLOOR(C$2*(1+K$2*($B24-24)/2),1)</f>
        <v>114</v>
      </c>
      <c r="D24">
        <f>FLOOR(D$2*(1+L$2*($B24-24)/2),1)</f>
        <v>148</v>
      </c>
      <c r="E24">
        <f>FLOOR(E$2*(1+M$2*($B24-24)/2),1)</f>
        <v>96</v>
      </c>
      <c r="F24" s="6">
        <f>C24*K$3</f>
        <v>798</v>
      </c>
      <c r="G24" s="6">
        <f>D24*L$3</f>
        <v>740</v>
      </c>
      <c r="H24" s="6">
        <f>E24*M$3</f>
        <v>576</v>
      </c>
      <c r="I24" s="6">
        <f t="shared" si="0"/>
        <v>2114</v>
      </c>
    </row>
    <row r="25" spans="1:9" x14ac:dyDescent="0.25">
      <c r="A25" s="1">
        <v>44736</v>
      </c>
      <c r="B25">
        <v>33</v>
      </c>
      <c r="C25">
        <f>FLOOR(C$2*(1+K$2*($B25-24)/2),1)</f>
        <v>121</v>
      </c>
      <c r="D25">
        <f>FLOOR(D$2*(1+L$2*($B25-24)/2),1)</f>
        <v>157</v>
      </c>
      <c r="E25">
        <f>FLOOR(E$2*(1+M$2*($B25-24)/2),1)</f>
        <v>101</v>
      </c>
      <c r="F25" s="6">
        <f>C25*K$3</f>
        <v>847</v>
      </c>
      <c r="G25" s="6">
        <f>D25*L$3</f>
        <v>785</v>
      </c>
      <c r="H25" s="6">
        <f>E25*M$3</f>
        <v>606</v>
      </c>
      <c r="I25" s="6">
        <f t="shared" si="0"/>
        <v>2238</v>
      </c>
    </row>
    <row r="26" spans="1:9" x14ac:dyDescent="0.25">
      <c r="A26" s="1">
        <v>44737</v>
      </c>
      <c r="B26">
        <v>33</v>
      </c>
      <c r="C26">
        <f>FLOOR(C$2*(1+K$2*($B26-24)/2),1)</f>
        <v>121</v>
      </c>
      <c r="D26">
        <f>FLOOR(D$2*(1+L$2*($B26-24)/2),1)</f>
        <v>157</v>
      </c>
      <c r="E26">
        <f>FLOOR(E$2*(1+M$2*($B26-24)/2),1)</f>
        <v>101</v>
      </c>
      <c r="F26" s="6">
        <f>C26*K$3</f>
        <v>847</v>
      </c>
      <c r="G26" s="6">
        <f>D26*L$3</f>
        <v>785</v>
      </c>
      <c r="H26" s="6">
        <f>E26*M$3</f>
        <v>606</v>
      </c>
      <c r="I26" s="6">
        <f t="shared" si="0"/>
        <v>2238</v>
      </c>
    </row>
    <row r="27" spans="1:9" x14ac:dyDescent="0.25">
      <c r="A27" s="1">
        <v>44738</v>
      </c>
      <c r="B27">
        <v>23</v>
      </c>
      <c r="C27">
        <f>FLOOR(C$2*(1+K$2*($B27-24)/2),1)</f>
        <v>86</v>
      </c>
      <c r="D27">
        <f>FLOOR(D$2*(1+L$2*($B27-24)/2),1)</f>
        <v>115</v>
      </c>
      <c r="E27">
        <f>FLOOR(E$2*(1+M$2*($B27-24)/2),1)</f>
        <v>77</v>
      </c>
      <c r="F27" s="6">
        <f>C27*K$3</f>
        <v>602</v>
      </c>
      <c r="G27" s="6">
        <f>D27*L$3</f>
        <v>575</v>
      </c>
      <c r="H27" s="6">
        <f>E27*M$3</f>
        <v>462</v>
      </c>
      <c r="I27" s="6">
        <f t="shared" si="0"/>
        <v>1639</v>
      </c>
    </row>
    <row r="28" spans="1:9" x14ac:dyDescent="0.25">
      <c r="A28" s="1">
        <v>44739</v>
      </c>
      <c r="B28">
        <v>23</v>
      </c>
      <c r="C28">
        <f>FLOOR(C$2*(1+K$2*($B28-24)/2),1)</f>
        <v>86</v>
      </c>
      <c r="D28">
        <f>FLOOR(D$2*(1+L$2*($B28-24)/2),1)</f>
        <v>115</v>
      </c>
      <c r="E28">
        <f>FLOOR(E$2*(1+M$2*($B28-24)/2),1)</f>
        <v>77</v>
      </c>
      <c r="F28" s="6">
        <f>C28*K$3</f>
        <v>602</v>
      </c>
      <c r="G28" s="6">
        <f>D28*L$3</f>
        <v>575</v>
      </c>
      <c r="H28" s="6">
        <f>E28*M$3</f>
        <v>462</v>
      </c>
      <c r="I28" s="6">
        <f t="shared" si="0"/>
        <v>1639</v>
      </c>
    </row>
    <row r="29" spans="1:9" x14ac:dyDescent="0.25">
      <c r="A29" s="1">
        <v>44740</v>
      </c>
      <c r="B29">
        <v>19</v>
      </c>
      <c r="C29">
        <f>FLOOR(C$2*(1+K$2*($B29-24)/2),1)</f>
        <v>72</v>
      </c>
      <c r="D29">
        <f>FLOOR(D$2*(1+L$2*($B29-24)/2),1)</f>
        <v>99</v>
      </c>
      <c r="E29">
        <f>FLOOR(E$2*(1+M$2*($B29-24)/2),1)</f>
        <v>68</v>
      </c>
      <c r="F29" s="6">
        <f>C29*K$3</f>
        <v>504</v>
      </c>
      <c r="G29" s="6">
        <f>D29*L$3</f>
        <v>495</v>
      </c>
      <c r="H29" s="6">
        <f>E29*M$3</f>
        <v>408</v>
      </c>
      <c r="I29" s="6">
        <f t="shared" si="0"/>
        <v>1407</v>
      </c>
    </row>
    <row r="30" spans="1:9" x14ac:dyDescent="0.25">
      <c r="A30" s="1">
        <v>44741</v>
      </c>
      <c r="B30">
        <v>24</v>
      </c>
      <c r="C30">
        <f>FLOOR(C$2*(1+K$2*($B30-24)/2),1)</f>
        <v>90</v>
      </c>
      <c r="D30">
        <f>FLOOR(D$2*(1+L$2*($B30-24)/2),1)</f>
        <v>120</v>
      </c>
      <c r="E30">
        <f>FLOOR(E$2*(1+M$2*($B30-24)/2),1)</f>
        <v>80</v>
      </c>
      <c r="F30" s="6">
        <f>C30*K$3</f>
        <v>630</v>
      </c>
      <c r="G30" s="6">
        <f>D30*L$3</f>
        <v>600</v>
      </c>
      <c r="H30" s="6">
        <f>E30*M$3</f>
        <v>480</v>
      </c>
      <c r="I30" s="6">
        <f t="shared" si="0"/>
        <v>1710</v>
      </c>
    </row>
    <row r="31" spans="1:9" x14ac:dyDescent="0.25">
      <c r="A31" s="1">
        <v>44742</v>
      </c>
      <c r="B31">
        <v>25</v>
      </c>
      <c r="C31">
        <f>FLOOR(C$2*(1+K$2*($B31-24)/2),1)</f>
        <v>93</v>
      </c>
      <c r="D31">
        <f>FLOOR(D$2*(1+L$2*($B31-24)/2),1)</f>
        <v>124</v>
      </c>
      <c r="E31">
        <f>FLOOR(E$2*(1+M$2*($B31-24)/2),1)</f>
        <v>82</v>
      </c>
      <c r="F31" s="6">
        <f>C31*K$3</f>
        <v>651</v>
      </c>
      <c r="G31" s="6">
        <f>D31*L$3</f>
        <v>620</v>
      </c>
      <c r="H31" s="6">
        <f>E31*M$3</f>
        <v>492</v>
      </c>
      <c r="I31" s="6">
        <f t="shared" si="0"/>
        <v>1763</v>
      </c>
    </row>
    <row r="32" spans="1:9" x14ac:dyDescent="0.25">
      <c r="A32" s="1">
        <v>44743</v>
      </c>
      <c r="B32">
        <v>27</v>
      </c>
      <c r="C32">
        <f>FLOOR(C$2*(1+K$2*($B32-24)/2),1)</f>
        <v>100</v>
      </c>
      <c r="D32">
        <f>FLOOR(D$2*(1+L$2*($B32-24)/2),1)</f>
        <v>132</v>
      </c>
      <c r="E32">
        <f>FLOOR(E$2*(1+M$2*($B32-24)/2),1)</f>
        <v>87</v>
      </c>
      <c r="F32" s="6">
        <f>C32*K$3</f>
        <v>700</v>
      </c>
      <c r="G32" s="6">
        <f>D32*L$3</f>
        <v>660</v>
      </c>
      <c r="H32" s="6">
        <f>E32*M$3</f>
        <v>522</v>
      </c>
      <c r="I32" s="6">
        <f t="shared" si="0"/>
        <v>1882</v>
      </c>
    </row>
    <row r="33" spans="1:12" x14ac:dyDescent="0.25">
      <c r="A33" s="1">
        <v>44744</v>
      </c>
      <c r="B33">
        <v>27</v>
      </c>
      <c r="C33">
        <f>FLOOR(C$2*(1+K$2*($B33-24)/2),1)</f>
        <v>100</v>
      </c>
      <c r="D33">
        <f>FLOOR(D$2*(1+L$2*($B33-24)/2),1)</f>
        <v>132</v>
      </c>
      <c r="E33">
        <f>FLOOR(E$2*(1+M$2*($B33-24)/2),1)</f>
        <v>87</v>
      </c>
      <c r="F33" s="6">
        <f>C33*K$3</f>
        <v>700</v>
      </c>
      <c r="G33" s="6">
        <f>D33*L$3</f>
        <v>660</v>
      </c>
      <c r="H33" s="6">
        <f>E33*M$3</f>
        <v>522</v>
      </c>
      <c r="I33" s="6">
        <f t="shared" si="0"/>
        <v>1882</v>
      </c>
      <c r="L33" s="1"/>
    </row>
    <row r="34" spans="1:12" x14ac:dyDescent="0.25">
      <c r="A34" s="1">
        <v>44745</v>
      </c>
      <c r="B34">
        <v>21</v>
      </c>
      <c r="C34">
        <f>FLOOR(C$2*(1+K$2*($B34-24)/2),1)</f>
        <v>79</v>
      </c>
      <c r="D34">
        <f>FLOOR(D$2*(1+L$2*($B34-24)/2),1)</f>
        <v>107</v>
      </c>
      <c r="E34">
        <f>FLOOR(E$2*(1+M$2*($B34-24)/2),1)</f>
        <v>72</v>
      </c>
      <c r="F34" s="6">
        <f>C34*K$3</f>
        <v>553</v>
      </c>
      <c r="G34" s="6">
        <f>D34*L$3</f>
        <v>535</v>
      </c>
      <c r="H34" s="6">
        <f>E34*M$3</f>
        <v>432</v>
      </c>
      <c r="I34" s="6">
        <f t="shared" si="0"/>
        <v>1520</v>
      </c>
      <c r="L34" s="5"/>
    </row>
    <row r="35" spans="1:12" x14ac:dyDescent="0.25">
      <c r="A35" s="1">
        <v>44746</v>
      </c>
      <c r="B35">
        <v>21</v>
      </c>
      <c r="C35">
        <f>FLOOR(C$2*(1+K$2*($B35-24)/2),1)</f>
        <v>79</v>
      </c>
      <c r="D35">
        <f>FLOOR(D$2*(1+L$2*($B35-24)/2),1)</f>
        <v>107</v>
      </c>
      <c r="E35">
        <f>FLOOR(E$2*(1+M$2*($B35-24)/2),1)</f>
        <v>72</v>
      </c>
      <c r="F35" s="6">
        <f>C35*K$3</f>
        <v>553</v>
      </c>
      <c r="G35" s="6">
        <f>D35*L$3</f>
        <v>535</v>
      </c>
      <c r="H35" s="6">
        <f>E35*M$3</f>
        <v>432</v>
      </c>
      <c r="I35" s="6">
        <f t="shared" si="0"/>
        <v>1520</v>
      </c>
    </row>
    <row r="36" spans="1:12" x14ac:dyDescent="0.25">
      <c r="A36" s="1">
        <v>44747</v>
      </c>
      <c r="B36">
        <v>25</v>
      </c>
      <c r="C36">
        <f>FLOOR(C$2*(1+K$2*($B36-24)/2),1)</f>
        <v>93</v>
      </c>
      <c r="D36">
        <f>FLOOR(D$2*(1+L$2*($B36-24)/2),1)</f>
        <v>124</v>
      </c>
      <c r="E36">
        <f>FLOOR(E$2*(1+M$2*($B36-24)/2),1)</f>
        <v>82</v>
      </c>
      <c r="F36" s="6">
        <f>C36*K$3</f>
        <v>651</v>
      </c>
      <c r="G36" s="6">
        <f>D36*L$3</f>
        <v>620</v>
      </c>
      <c r="H36" s="6">
        <f>E36*M$3</f>
        <v>492</v>
      </c>
      <c r="I36" s="6">
        <f t="shared" si="0"/>
        <v>1763</v>
      </c>
    </row>
    <row r="37" spans="1:12" x14ac:dyDescent="0.25">
      <c r="A37" s="1">
        <v>44748</v>
      </c>
      <c r="B37">
        <v>19</v>
      </c>
      <c r="C37">
        <f>FLOOR(C$2*(1+K$2*($B37-24)/2),1)</f>
        <v>72</v>
      </c>
      <c r="D37">
        <f>FLOOR(D$2*(1+L$2*($B37-24)/2),1)</f>
        <v>99</v>
      </c>
      <c r="E37">
        <f>FLOOR(E$2*(1+M$2*($B37-24)/2),1)</f>
        <v>68</v>
      </c>
      <c r="F37" s="6">
        <f>C37*K$3</f>
        <v>504</v>
      </c>
      <c r="G37" s="6">
        <f>D37*L$3</f>
        <v>495</v>
      </c>
      <c r="H37" s="6">
        <f>E37*M$3</f>
        <v>408</v>
      </c>
      <c r="I37" s="6">
        <f t="shared" si="0"/>
        <v>1407</v>
      </c>
    </row>
    <row r="38" spans="1:12" x14ac:dyDescent="0.25">
      <c r="A38" s="1">
        <v>44749</v>
      </c>
      <c r="B38">
        <v>21</v>
      </c>
      <c r="C38">
        <f>FLOOR(C$2*(1+K$2*($B38-24)/2),1)</f>
        <v>79</v>
      </c>
      <c r="D38">
        <f>FLOOR(D$2*(1+L$2*($B38-24)/2),1)</f>
        <v>107</v>
      </c>
      <c r="E38">
        <f>FLOOR(E$2*(1+M$2*($B38-24)/2),1)</f>
        <v>72</v>
      </c>
      <c r="F38" s="6">
        <f>C38*K$3</f>
        <v>553</v>
      </c>
      <c r="G38" s="6">
        <f>D38*L$3</f>
        <v>535</v>
      </c>
      <c r="H38" s="6">
        <f>E38*M$3</f>
        <v>432</v>
      </c>
      <c r="I38" s="6">
        <f t="shared" si="0"/>
        <v>1520</v>
      </c>
    </row>
    <row r="39" spans="1:12" x14ac:dyDescent="0.25">
      <c r="A39" s="1">
        <v>44750</v>
      </c>
      <c r="B39">
        <v>24</v>
      </c>
      <c r="C39">
        <f>FLOOR(C$2*(1+K$2*($B39-24)/2),1)</f>
        <v>90</v>
      </c>
      <c r="D39">
        <f>FLOOR(D$2*(1+L$2*($B39-24)/2),1)</f>
        <v>120</v>
      </c>
      <c r="E39">
        <f>FLOOR(E$2*(1+M$2*($B39-24)/2),1)</f>
        <v>80</v>
      </c>
      <c r="F39" s="6">
        <f>C39*K$3</f>
        <v>630</v>
      </c>
      <c r="G39" s="6">
        <f>D39*L$3</f>
        <v>600</v>
      </c>
      <c r="H39" s="6">
        <f>E39*M$3</f>
        <v>480</v>
      </c>
      <c r="I39" s="6">
        <f t="shared" si="0"/>
        <v>1710</v>
      </c>
    </row>
    <row r="40" spans="1:12" x14ac:dyDescent="0.25">
      <c r="A40" s="1">
        <v>44751</v>
      </c>
      <c r="B40">
        <v>19</v>
      </c>
      <c r="C40">
        <f>FLOOR(C$2*(1+K$2*($B40-24)/2),1)</f>
        <v>72</v>
      </c>
      <c r="D40">
        <f>FLOOR(D$2*(1+L$2*($B40-24)/2),1)</f>
        <v>99</v>
      </c>
      <c r="E40">
        <f>FLOOR(E$2*(1+M$2*($B40-24)/2),1)</f>
        <v>68</v>
      </c>
      <c r="F40" s="6">
        <f>C40*K$3</f>
        <v>504</v>
      </c>
      <c r="G40" s="6">
        <f>D40*L$3</f>
        <v>495</v>
      </c>
      <c r="H40" s="6">
        <f>E40*M$3</f>
        <v>408</v>
      </c>
      <c r="I40" s="6">
        <f t="shared" si="0"/>
        <v>1407</v>
      </c>
    </row>
    <row r="41" spans="1:12" x14ac:dyDescent="0.25">
      <c r="A41" s="1">
        <v>44752</v>
      </c>
      <c r="B41">
        <v>28</v>
      </c>
      <c r="C41">
        <f>FLOOR(C$2*(1+K$2*($B41-24)/2),1)</f>
        <v>103</v>
      </c>
      <c r="D41">
        <f>FLOOR(D$2*(1+L$2*($B41-24)/2),1)</f>
        <v>136</v>
      </c>
      <c r="E41">
        <f>FLOOR(E$2*(1+M$2*($B41-24)/2),1)</f>
        <v>89</v>
      </c>
      <c r="F41" s="6">
        <f>C41*K$3</f>
        <v>721</v>
      </c>
      <c r="G41" s="6">
        <f>D41*L$3</f>
        <v>680</v>
      </c>
      <c r="H41" s="6">
        <f>E41*M$3</f>
        <v>534</v>
      </c>
      <c r="I41" s="6">
        <f t="shared" si="0"/>
        <v>1935</v>
      </c>
    </row>
    <row r="42" spans="1:12" x14ac:dyDescent="0.25">
      <c r="A42" s="1">
        <v>44753</v>
      </c>
      <c r="B42">
        <v>27</v>
      </c>
      <c r="C42">
        <f>FLOOR(C$2*(1+K$2*($B42-24)/2),1)</f>
        <v>100</v>
      </c>
      <c r="D42">
        <f>FLOOR(D$2*(1+L$2*($B42-24)/2),1)</f>
        <v>132</v>
      </c>
      <c r="E42">
        <f>FLOOR(E$2*(1+M$2*($B42-24)/2),1)</f>
        <v>87</v>
      </c>
      <c r="F42" s="6">
        <f>C42*K$3</f>
        <v>700</v>
      </c>
      <c r="G42" s="6">
        <f>D42*L$3</f>
        <v>660</v>
      </c>
      <c r="H42" s="6">
        <f>E42*M$3</f>
        <v>522</v>
      </c>
      <c r="I42" s="6">
        <f t="shared" si="0"/>
        <v>1882</v>
      </c>
    </row>
    <row r="43" spans="1:12" x14ac:dyDescent="0.25">
      <c r="A43" s="1">
        <v>44754</v>
      </c>
      <c r="B43">
        <v>24</v>
      </c>
      <c r="C43">
        <f>FLOOR(C$2*(1+K$2*($B43-24)/2),1)</f>
        <v>90</v>
      </c>
      <c r="D43">
        <f>FLOOR(D$2*(1+L$2*($B43-24)/2),1)</f>
        <v>120</v>
      </c>
      <c r="E43">
        <f>FLOOR(E$2*(1+M$2*($B43-24)/2),1)</f>
        <v>80</v>
      </c>
      <c r="F43" s="6">
        <f>C43*K$3</f>
        <v>630</v>
      </c>
      <c r="G43" s="6">
        <f>D43*L$3</f>
        <v>600</v>
      </c>
      <c r="H43" s="6">
        <f>E43*M$3</f>
        <v>480</v>
      </c>
      <c r="I43" s="6">
        <f t="shared" si="0"/>
        <v>1710</v>
      </c>
    </row>
    <row r="44" spans="1:12" x14ac:dyDescent="0.25">
      <c r="A44" s="1">
        <v>44755</v>
      </c>
      <c r="B44">
        <v>22</v>
      </c>
      <c r="C44">
        <f>FLOOR(C$2*(1+K$2*($B44-24)/2),1)</f>
        <v>83</v>
      </c>
      <c r="D44">
        <f>FLOOR(D$2*(1+L$2*($B44-24)/2),1)</f>
        <v>111</v>
      </c>
      <c r="E44">
        <f>FLOOR(E$2*(1+M$2*($B44-24)/2),1)</f>
        <v>75</v>
      </c>
      <c r="F44" s="6">
        <f>C44*K$3</f>
        <v>581</v>
      </c>
      <c r="G44" s="6">
        <f>D44*L$3</f>
        <v>555</v>
      </c>
      <c r="H44" s="6">
        <f>E44*M$3</f>
        <v>450</v>
      </c>
      <c r="I44" s="6">
        <f t="shared" si="0"/>
        <v>1586</v>
      </c>
    </row>
    <row r="45" spans="1:12" x14ac:dyDescent="0.25">
      <c r="A45" s="1">
        <v>44756</v>
      </c>
      <c r="B45">
        <v>17</v>
      </c>
      <c r="C45">
        <f>FLOOR(C$2*(1+K$2*($B45-24)/2),1)</f>
        <v>65</v>
      </c>
      <c r="D45">
        <f>FLOOR(D$2*(1+L$2*($B45-24)/2),1)</f>
        <v>91</v>
      </c>
      <c r="E45">
        <f>FLOOR(E$2*(1+M$2*($B45-24)/2),1)</f>
        <v>63</v>
      </c>
      <c r="F45" s="6">
        <f>C45*K$3</f>
        <v>455</v>
      </c>
      <c r="G45" s="6">
        <f>D45*L$3</f>
        <v>455</v>
      </c>
      <c r="H45" s="6">
        <f>E45*M$3</f>
        <v>378</v>
      </c>
      <c r="I45" s="6">
        <f t="shared" si="0"/>
        <v>1288</v>
      </c>
    </row>
    <row r="46" spans="1:12" x14ac:dyDescent="0.25">
      <c r="A46" s="1">
        <v>44757</v>
      </c>
      <c r="B46">
        <v>18</v>
      </c>
      <c r="C46">
        <f>FLOOR(C$2*(1+K$2*($B46-24)/2),1)</f>
        <v>69</v>
      </c>
      <c r="D46">
        <f>FLOOR(D$2*(1+L$2*($B46-24)/2),1)</f>
        <v>95</v>
      </c>
      <c r="E46">
        <f>FLOOR(E$2*(1+M$2*($B46-24)/2),1)</f>
        <v>65</v>
      </c>
      <c r="F46" s="6">
        <f>C46*K$3</f>
        <v>483</v>
      </c>
      <c r="G46" s="6">
        <f>D46*L$3</f>
        <v>475</v>
      </c>
      <c r="H46" s="6">
        <f>E46*M$3</f>
        <v>390</v>
      </c>
      <c r="I46" s="6">
        <f t="shared" si="0"/>
        <v>1348</v>
      </c>
    </row>
    <row r="47" spans="1:12" x14ac:dyDescent="0.25">
      <c r="A47" s="1">
        <v>44758</v>
      </c>
      <c r="B47">
        <v>23</v>
      </c>
      <c r="C47">
        <f>FLOOR(C$2*(1+K$2*($B47-24)/2),1)</f>
        <v>86</v>
      </c>
      <c r="D47">
        <f>FLOOR(D$2*(1+L$2*($B47-24)/2),1)</f>
        <v>115</v>
      </c>
      <c r="E47">
        <f>FLOOR(E$2*(1+M$2*($B47-24)/2),1)</f>
        <v>77</v>
      </c>
      <c r="F47" s="6">
        <f>C47*K$3</f>
        <v>602</v>
      </c>
      <c r="G47" s="6">
        <f>D47*L$3</f>
        <v>575</v>
      </c>
      <c r="H47" s="6">
        <f>E47*M$3</f>
        <v>462</v>
      </c>
      <c r="I47" s="6">
        <f t="shared" si="0"/>
        <v>1639</v>
      </c>
    </row>
    <row r="48" spans="1:12" x14ac:dyDescent="0.25">
      <c r="A48" s="1">
        <v>44759</v>
      </c>
      <c r="B48">
        <v>23</v>
      </c>
      <c r="C48">
        <f>FLOOR(C$2*(1+K$2*($B48-24)/2),1)</f>
        <v>86</v>
      </c>
      <c r="D48">
        <f>FLOOR(D$2*(1+L$2*($B48-24)/2),1)</f>
        <v>115</v>
      </c>
      <c r="E48">
        <f>FLOOR(E$2*(1+M$2*($B48-24)/2),1)</f>
        <v>77</v>
      </c>
      <c r="F48" s="6">
        <f>C48*K$3</f>
        <v>602</v>
      </c>
      <c r="G48" s="6">
        <f>D48*L$3</f>
        <v>575</v>
      </c>
      <c r="H48" s="6">
        <f>E48*M$3</f>
        <v>462</v>
      </c>
      <c r="I48" s="6">
        <f t="shared" si="0"/>
        <v>1639</v>
      </c>
    </row>
    <row r="49" spans="1:9" x14ac:dyDescent="0.25">
      <c r="A49" s="1">
        <v>44760</v>
      </c>
      <c r="B49">
        <v>19</v>
      </c>
      <c r="C49">
        <f>FLOOR(C$2*(1+K$2*($B49-24)/2),1)</f>
        <v>72</v>
      </c>
      <c r="D49">
        <f>FLOOR(D$2*(1+L$2*($B49-24)/2),1)</f>
        <v>99</v>
      </c>
      <c r="E49">
        <f>FLOOR(E$2*(1+M$2*($B49-24)/2),1)</f>
        <v>68</v>
      </c>
      <c r="F49" s="6">
        <f>C49*K$3</f>
        <v>504</v>
      </c>
      <c r="G49" s="6">
        <f>D49*L$3</f>
        <v>495</v>
      </c>
      <c r="H49" s="6">
        <f>E49*M$3</f>
        <v>408</v>
      </c>
      <c r="I49" s="6">
        <f t="shared" si="0"/>
        <v>1407</v>
      </c>
    </row>
    <row r="50" spans="1:9" x14ac:dyDescent="0.25">
      <c r="A50" s="1">
        <v>44761</v>
      </c>
      <c r="B50">
        <v>21</v>
      </c>
      <c r="C50">
        <f>FLOOR(C$2*(1+K$2*($B50-24)/2),1)</f>
        <v>79</v>
      </c>
      <c r="D50">
        <f>FLOOR(D$2*(1+L$2*($B50-24)/2),1)</f>
        <v>107</v>
      </c>
      <c r="E50">
        <f>FLOOR(E$2*(1+M$2*($B50-24)/2),1)</f>
        <v>72</v>
      </c>
      <c r="F50" s="6">
        <f>C50*K$3</f>
        <v>553</v>
      </c>
      <c r="G50" s="6">
        <f>D50*L$3</f>
        <v>535</v>
      </c>
      <c r="H50" s="6">
        <f>E50*M$3</f>
        <v>432</v>
      </c>
      <c r="I50" s="6">
        <f t="shared" si="0"/>
        <v>1520</v>
      </c>
    </row>
    <row r="51" spans="1:9" x14ac:dyDescent="0.25">
      <c r="A51" s="1">
        <v>44762</v>
      </c>
      <c r="B51">
        <v>25</v>
      </c>
      <c r="C51">
        <f>FLOOR(C$2*(1+K$2*($B51-24)/2),1)</f>
        <v>93</v>
      </c>
      <c r="D51">
        <f>FLOOR(D$2*(1+L$2*($B51-24)/2),1)</f>
        <v>124</v>
      </c>
      <c r="E51">
        <f>FLOOR(E$2*(1+M$2*($B51-24)/2),1)</f>
        <v>82</v>
      </c>
      <c r="F51" s="6">
        <f>C51*K$3</f>
        <v>651</v>
      </c>
      <c r="G51" s="6">
        <f>D51*L$3</f>
        <v>620</v>
      </c>
      <c r="H51" s="6">
        <f>E51*M$3</f>
        <v>492</v>
      </c>
      <c r="I51" s="6">
        <f t="shared" si="0"/>
        <v>1763</v>
      </c>
    </row>
    <row r="52" spans="1:9" x14ac:dyDescent="0.25">
      <c r="A52" s="1">
        <v>44763</v>
      </c>
      <c r="B52">
        <v>28</v>
      </c>
      <c r="C52">
        <f>FLOOR(C$2*(1+K$2*($B52-24)/2),1)</f>
        <v>103</v>
      </c>
      <c r="D52">
        <f>FLOOR(D$2*(1+L$2*($B52-24)/2),1)</f>
        <v>136</v>
      </c>
      <c r="E52">
        <f>FLOOR(E$2*(1+M$2*($B52-24)/2),1)</f>
        <v>89</v>
      </c>
      <c r="F52" s="6">
        <f>C52*K$3</f>
        <v>721</v>
      </c>
      <c r="G52" s="6">
        <f>D52*L$3</f>
        <v>680</v>
      </c>
      <c r="H52" s="6">
        <f>E52*M$3</f>
        <v>534</v>
      </c>
      <c r="I52" s="6">
        <f t="shared" si="0"/>
        <v>1935</v>
      </c>
    </row>
    <row r="53" spans="1:9" x14ac:dyDescent="0.25">
      <c r="A53" s="1">
        <v>44764</v>
      </c>
      <c r="B53">
        <v>27</v>
      </c>
      <c r="C53">
        <f>FLOOR(C$2*(1+K$2*($B53-24)/2),1)</f>
        <v>100</v>
      </c>
      <c r="D53">
        <f>FLOOR(D$2*(1+L$2*($B53-24)/2),1)</f>
        <v>132</v>
      </c>
      <c r="E53">
        <f>FLOOR(E$2*(1+M$2*($B53-24)/2),1)</f>
        <v>87</v>
      </c>
      <c r="F53" s="6">
        <f>C53*K$3</f>
        <v>700</v>
      </c>
      <c r="G53" s="6">
        <f>D53*L$3</f>
        <v>660</v>
      </c>
      <c r="H53" s="6">
        <f>E53*M$3</f>
        <v>522</v>
      </c>
      <c r="I53" s="6">
        <f t="shared" si="0"/>
        <v>1882</v>
      </c>
    </row>
    <row r="54" spans="1:9" x14ac:dyDescent="0.25">
      <c r="A54" s="1">
        <v>44765</v>
      </c>
      <c r="B54">
        <v>23</v>
      </c>
      <c r="C54">
        <f>FLOOR(C$2*(1+K$2*($B54-24)/2),1)</f>
        <v>86</v>
      </c>
      <c r="D54">
        <f>FLOOR(D$2*(1+L$2*($B54-24)/2),1)</f>
        <v>115</v>
      </c>
      <c r="E54">
        <f>FLOOR(E$2*(1+M$2*($B54-24)/2),1)</f>
        <v>77</v>
      </c>
      <c r="F54" s="6">
        <f>C54*K$3</f>
        <v>602</v>
      </c>
      <c r="G54" s="6">
        <f>D54*L$3</f>
        <v>575</v>
      </c>
      <c r="H54" s="6">
        <f>E54*M$3</f>
        <v>462</v>
      </c>
      <c r="I54" s="6">
        <f t="shared" si="0"/>
        <v>1639</v>
      </c>
    </row>
    <row r="55" spans="1:9" x14ac:dyDescent="0.25">
      <c r="A55" s="1">
        <v>44766</v>
      </c>
      <c r="B55">
        <v>26</v>
      </c>
      <c r="C55">
        <f>FLOOR(C$2*(1+K$2*($B55-24)/2),1)</f>
        <v>96</v>
      </c>
      <c r="D55">
        <f>FLOOR(D$2*(1+L$2*($B55-24)/2),1)</f>
        <v>128</v>
      </c>
      <c r="E55">
        <f>FLOOR(E$2*(1+M$2*($B55-24)/2),1)</f>
        <v>84</v>
      </c>
      <c r="F55" s="6">
        <f>C55*K$3</f>
        <v>672</v>
      </c>
      <c r="G55" s="6">
        <f>D55*L$3</f>
        <v>640</v>
      </c>
      <c r="H55" s="6">
        <f>E55*M$3</f>
        <v>504</v>
      </c>
      <c r="I55" s="6">
        <f t="shared" si="0"/>
        <v>1816</v>
      </c>
    </row>
    <row r="56" spans="1:9" x14ac:dyDescent="0.25">
      <c r="A56" s="1">
        <v>44767</v>
      </c>
      <c r="B56">
        <v>29</v>
      </c>
      <c r="C56">
        <f>FLOOR(C$2*(1+K$2*($B56-24)/2),1)</f>
        <v>107</v>
      </c>
      <c r="D56">
        <f>FLOOR(D$2*(1+L$2*($B56-24)/2),1)</f>
        <v>140</v>
      </c>
      <c r="E56">
        <f>FLOOR(E$2*(1+M$2*($B56-24)/2),1)</f>
        <v>91</v>
      </c>
      <c r="F56" s="6">
        <f>C56*K$3</f>
        <v>749</v>
      </c>
      <c r="G56" s="6">
        <f>D56*L$3</f>
        <v>700</v>
      </c>
      <c r="H56" s="6">
        <f>E56*M$3</f>
        <v>546</v>
      </c>
      <c r="I56" s="6">
        <f t="shared" si="0"/>
        <v>1995</v>
      </c>
    </row>
    <row r="57" spans="1:9" x14ac:dyDescent="0.25">
      <c r="A57" s="1">
        <v>44768</v>
      </c>
      <c r="B57">
        <v>26</v>
      </c>
      <c r="C57">
        <f>FLOOR(C$2*(1+K$2*($B57-24)/2),1)</f>
        <v>96</v>
      </c>
      <c r="D57">
        <f>FLOOR(D$2*(1+L$2*($B57-24)/2),1)</f>
        <v>128</v>
      </c>
      <c r="E57">
        <f>FLOOR(E$2*(1+M$2*($B57-24)/2),1)</f>
        <v>84</v>
      </c>
      <c r="F57" s="6">
        <f>C57*K$3</f>
        <v>672</v>
      </c>
      <c r="G57" s="6">
        <f>D57*L$3</f>
        <v>640</v>
      </c>
      <c r="H57" s="6">
        <f>E57*M$3</f>
        <v>504</v>
      </c>
      <c r="I57" s="6">
        <f t="shared" si="0"/>
        <v>1816</v>
      </c>
    </row>
    <row r="58" spans="1:9" x14ac:dyDescent="0.25">
      <c r="A58" s="1">
        <v>44769</v>
      </c>
      <c r="B58">
        <v>27</v>
      </c>
      <c r="C58">
        <f>FLOOR(C$2*(1+K$2*($B58-24)/2),1)</f>
        <v>100</v>
      </c>
      <c r="D58">
        <f>FLOOR(D$2*(1+L$2*($B58-24)/2),1)</f>
        <v>132</v>
      </c>
      <c r="E58">
        <f>FLOOR(E$2*(1+M$2*($B58-24)/2),1)</f>
        <v>87</v>
      </c>
      <c r="F58" s="6">
        <f>C58*K$3</f>
        <v>700</v>
      </c>
      <c r="G58" s="6">
        <f>D58*L$3</f>
        <v>660</v>
      </c>
      <c r="H58" s="6">
        <f>E58*M$3</f>
        <v>522</v>
      </c>
      <c r="I58" s="6">
        <f t="shared" si="0"/>
        <v>1882</v>
      </c>
    </row>
    <row r="59" spans="1:9" x14ac:dyDescent="0.25">
      <c r="A59" s="1">
        <v>44770</v>
      </c>
      <c r="B59">
        <v>24</v>
      </c>
      <c r="C59">
        <f>FLOOR(C$2*(1+K$2*($B59-24)/2),1)</f>
        <v>90</v>
      </c>
      <c r="D59">
        <f>FLOOR(D$2*(1+L$2*($B59-24)/2),1)</f>
        <v>120</v>
      </c>
      <c r="E59">
        <f>FLOOR(E$2*(1+M$2*($B59-24)/2),1)</f>
        <v>80</v>
      </c>
      <c r="F59" s="6">
        <f>C59*K$3</f>
        <v>630</v>
      </c>
      <c r="G59" s="6">
        <f>D59*L$3</f>
        <v>600</v>
      </c>
      <c r="H59" s="6">
        <f>E59*M$3</f>
        <v>480</v>
      </c>
      <c r="I59" s="6">
        <f t="shared" si="0"/>
        <v>1710</v>
      </c>
    </row>
    <row r="60" spans="1:9" x14ac:dyDescent="0.25">
      <c r="A60" s="1">
        <v>44771</v>
      </c>
      <c r="B60">
        <v>26</v>
      </c>
      <c r="C60">
        <f>FLOOR(C$2*(1+K$2*($B60-24)/2),1)</f>
        <v>96</v>
      </c>
      <c r="D60">
        <f>FLOOR(D$2*(1+L$2*($B60-24)/2),1)</f>
        <v>128</v>
      </c>
      <c r="E60">
        <f>FLOOR(E$2*(1+M$2*($B60-24)/2),1)</f>
        <v>84</v>
      </c>
      <c r="F60" s="6">
        <f>C60*K$3</f>
        <v>672</v>
      </c>
      <c r="G60" s="6">
        <f>D60*L$3</f>
        <v>640</v>
      </c>
      <c r="H60" s="6">
        <f>E60*M$3</f>
        <v>504</v>
      </c>
      <c r="I60" s="6">
        <f t="shared" si="0"/>
        <v>1816</v>
      </c>
    </row>
    <row r="61" spans="1:9" x14ac:dyDescent="0.25">
      <c r="A61" s="1">
        <v>44772</v>
      </c>
      <c r="B61">
        <v>25</v>
      </c>
      <c r="C61">
        <f>FLOOR(C$2*(1+K$2*($B61-24)/2),1)</f>
        <v>93</v>
      </c>
      <c r="D61">
        <f>FLOOR(D$2*(1+L$2*($B61-24)/2),1)</f>
        <v>124</v>
      </c>
      <c r="E61">
        <f>FLOOR(E$2*(1+M$2*($B61-24)/2),1)</f>
        <v>82</v>
      </c>
      <c r="F61" s="6">
        <f>C61*K$3</f>
        <v>651</v>
      </c>
      <c r="G61" s="6">
        <f>D61*L$3</f>
        <v>620</v>
      </c>
      <c r="H61" s="6">
        <f>E61*M$3</f>
        <v>492</v>
      </c>
      <c r="I61" s="6">
        <f t="shared" si="0"/>
        <v>1763</v>
      </c>
    </row>
    <row r="62" spans="1:9" x14ac:dyDescent="0.25">
      <c r="A62" s="1">
        <v>44773</v>
      </c>
      <c r="B62">
        <v>24</v>
      </c>
      <c r="C62">
        <f>FLOOR(C$2*(1+K$2*($B62-24)/2),1)</f>
        <v>90</v>
      </c>
      <c r="D62">
        <f>FLOOR(D$2*(1+L$2*($B62-24)/2),1)</f>
        <v>120</v>
      </c>
      <c r="E62">
        <f>FLOOR(E$2*(1+M$2*($B62-24)/2),1)</f>
        <v>80</v>
      </c>
      <c r="F62" s="6">
        <f>C62*K$3</f>
        <v>630</v>
      </c>
      <c r="G62" s="6">
        <f>D62*L$3</f>
        <v>600</v>
      </c>
      <c r="H62" s="6">
        <f>E62*M$3</f>
        <v>480</v>
      </c>
      <c r="I62" s="6">
        <f t="shared" si="0"/>
        <v>1710</v>
      </c>
    </row>
    <row r="63" spans="1:9" x14ac:dyDescent="0.25">
      <c r="A63" s="1">
        <v>44774</v>
      </c>
      <c r="B63">
        <v>22</v>
      </c>
      <c r="C63">
        <f>FLOOR(C$2*(1+K$2*($B63-24)/2),1)</f>
        <v>83</v>
      </c>
      <c r="D63">
        <f>FLOOR(D$2*(1+L$2*($B63-24)/2),1)</f>
        <v>111</v>
      </c>
      <c r="E63">
        <f>FLOOR(E$2*(1+M$2*($B63-24)/2),1)</f>
        <v>75</v>
      </c>
      <c r="F63" s="6">
        <f>C63*K$3</f>
        <v>581</v>
      </c>
      <c r="G63" s="6">
        <f>D63*L$3</f>
        <v>555</v>
      </c>
      <c r="H63" s="6">
        <f>E63*M$3</f>
        <v>450</v>
      </c>
      <c r="I63" s="6">
        <f t="shared" si="0"/>
        <v>1586</v>
      </c>
    </row>
    <row r="64" spans="1:9" x14ac:dyDescent="0.25">
      <c r="A64" s="1">
        <v>44775</v>
      </c>
      <c r="B64">
        <v>19</v>
      </c>
      <c r="C64">
        <f>FLOOR(C$2*(1+K$2*($B64-24)/2),1)</f>
        <v>72</v>
      </c>
      <c r="D64">
        <f>FLOOR(D$2*(1+L$2*($B64-24)/2),1)</f>
        <v>99</v>
      </c>
      <c r="E64">
        <f>FLOOR(E$2*(1+M$2*($B64-24)/2),1)</f>
        <v>68</v>
      </c>
      <c r="F64" s="6">
        <f>C64*K$3</f>
        <v>504</v>
      </c>
      <c r="G64" s="6">
        <f>D64*L$3</f>
        <v>495</v>
      </c>
      <c r="H64" s="6">
        <f>E64*M$3</f>
        <v>408</v>
      </c>
      <c r="I64" s="6">
        <f t="shared" si="0"/>
        <v>1407</v>
      </c>
    </row>
    <row r="65" spans="1:9" x14ac:dyDescent="0.25">
      <c r="A65" s="1">
        <v>44776</v>
      </c>
      <c r="B65">
        <v>21</v>
      </c>
      <c r="C65">
        <f>FLOOR(C$2*(1+K$2*($B65-24)/2),1)</f>
        <v>79</v>
      </c>
      <c r="D65">
        <f>FLOOR(D$2*(1+L$2*($B65-24)/2),1)</f>
        <v>107</v>
      </c>
      <c r="E65">
        <f>FLOOR(E$2*(1+M$2*($B65-24)/2),1)</f>
        <v>72</v>
      </c>
      <c r="F65" s="6">
        <f>C65*K$3</f>
        <v>553</v>
      </c>
      <c r="G65" s="6">
        <f>D65*L$3</f>
        <v>535</v>
      </c>
      <c r="H65" s="6">
        <f>E65*M$3</f>
        <v>432</v>
      </c>
      <c r="I65" s="6">
        <f t="shared" si="0"/>
        <v>1520</v>
      </c>
    </row>
    <row r="66" spans="1:9" x14ac:dyDescent="0.25">
      <c r="A66" s="1">
        <v>44777</v>
      </c>
      <c r="B66">
        <v>26</v>
      </c>
      <c r="C66">
        <f>FLOOR(C$2*(1+K$2*($B66-24)/2),1)</f>
        <v>96</v>
      </c>
      <c r="D66">
        <f>FLOOR(D$2*(1+L$2*($B66-24)/2),1)</f>
        <v>128</v>
      </c>
      <c r="E66">
        <f>FLOOR(E$2*(1+M$2*($B66-24)/2),1)</f>
        <v>84</v>
      </c>
      <c r="F66" s="6">
        <f>C66*K$3</f>
        <v>672</v>
      </c>
      <c r="G66" s="6">
        <f>D66*L$3</f>
        <v>640</v>
      </c>
      <c r="H66" s="6">
        <f>E66*M$3</f>
        <v>504</v>
      </c>
      <c r="I66" s="6">
        <f t="shared" si="0"/>
        <v>1816</v>
      </c>
    </row>
    <row r="67" spans="1:9" x14ac:dyDescent="0.25">
      <c r="A67" s="1">
        <v>44778</v>
      </c>
      <c r="B67">
        <v>19</v>
      </c>
      <c r="C67">
        <f>FLOOR(C$2*(1+K$2*($B67-24)/2),1)</f>
        <v>72</v>
      </c>
      <c r="D67">
        <f>FLOOR(D$2*(1+L$2*($B67-24)/2),1)</f>
        <v>99</v>
      </c>
      <c r="E67">
        <f>FLOOR(E$2*(1+M$2*($B67-24)/2),1)</f>
        <v>68</v>
      </c>
      <c r="F67" s="6">
        <f>C67*K$3</f>
        <v>504</v>
      </c>
      <c r="G67" s="6">
        <f>D67*L$3</f>
        <v>495</v>
      </c>
      <c r="H67" s="6">
        <f>E67*M$3</f>
        <v>408</v>
      </c>
      <c r="I67" s="6">
        <f t="shared" ref="I67:I93" si="3">F67+G67+H67</f>
        <v>1407</v>
      </c>
    </row>
    <row r="68" spans="1:9" x14ac:dyDescent="0.25">
      <c r="A68" s="1">
        <v>44779</v>
      </c>
      <c r="B68">
        <v>21</v>
      </c>
      <c r="C68">
        <f>FLOOR(C$2*(1+K$2*($B68-24)/2),1)</f>
        <v>79</v>
      </c>
      <c r="D68">
        <f>FLOOR(D$2*(1+L$2*($B68-24)/2),1)</f>
        <v>107</v>
      </c>
      <c r="E68">
        <f>FLOOR(E$2*(1+M$2*($B68-24)/2),1)</f>
        <v>72</v>
      </c>
      <c r="F68" s="6">
        <f>C68*K$3</f>
        <v>553</v>
      </c>
      <c r="G68" s="6">
        <f>D68*L$3</f>
        <v>535</v>
      </c>
      <c r="H68" s="6">
        <f>E68*M$3</f>
        <v>432</v>
      </c>
      <c r="I68" s="6">
        <f t="shared" si="3"/>
        <v>1520</v>
      </c>
    </row>
    <row r="69" spans="1:9" x14ac:dyDescent="0.25">
      <c r="A69" s="1">
        <v>44780</v>
      </c>
      <c r="B69">
        <v>23</v>
      </c>
      <c r="C69">
        <f>FLOOR(C$2*(1+K$2*($B69-24)/2),1)</f>
        <v>86</v>
      </c>
      <c r="D69">
        <f>FLOOR(D$2*(1+L$2*($B69-24)/2),1)</f>
        <v>115</v>
      </c>
      <c r="E69">
        <f>FLOOR(E$2*(1+M$2*($B69-24)/2),1)</f>
        <v>77</v>
      </c>
      <c r="F69" s="6">
        <f>C69*K$3</f>
        <v>602</v>
      </c>
      <c r="G69" s="6">
        <f>D69*L$3</f>
        <v>575</v>
      </c>
      <c r="H69" s="6">
        <f>E69*M$3</f>
        <v>462</v>
      </c>
      <c r="I69" s="6">
        <f t="shared" si="3"/>
        <v>1639</v>
      </c>
    </row>
    <row r="70" spans="1:9" x14ac:dyDescent="0.25">
      <c r="A70" s="1">
        <v>44781</v>
      </c>
      <c r="B70">
        <v>27</v>
      </c>
      <c r="C70">
        <f>FLOOR(C$2*(1+K$2*($B70-24)/2),1)</f>
        <v>100</v>
      </c>
      <c r="D70">
        <f>FLOOR(D$2*(1+L$2*($B70-24)/2),1)</f>
        <v>132</v>
      </c>
      <c r="E70">
        <f>FLOOR(E$2*(1+M$2*($B70-24)/2),1)</f>
        <v>87</v>
      </c>
      <c r="F70" s="6">
        <f>C70*K$3</f>
        <v>700</v>
      </c>
      <c r="G70" s="6">
        <f>D70*L$3</f>
        <v>660</v>
      </c>
      <c r="H70" s="6">
        <f>E70*M$3</f>
        <v>522</v>
      </c>
      <c r="I70" s="6">
        <f t="shared" si="3"/>
        <v>1882</v>
      </c>
    </row>
    <row r="71" spans="1:9" x14ac:dyDescent="0.25">
      <c r="A71" s="1">
        <v>44782</v>
      </c>
      <c r="B71">
        <v>20</v>
      </c>
      <c r="C71">
        <f>FLOOR(C$2*(1+K$2*($B71-24)/2),1)</f>
        <v>76</v>
      </c>
      <c r="D71">
        <f>FLOOR(D$2*(1+L$2*($B71-24)/2),1)</f>
        <v>103</v>
      </c>
      <c r="E71">
        <f>FLOOR(E$2*(1+M$2*($B71-24)/2),1)</f>
        <v>70</v>
      </c>
      <c r="F71" s="6">
        <f>C71*K$3</f>
        <v>532</v>
      </c>
      <c r="G71" s="6">
        <f>D71*L$3</f>
        <v>515</v>
      </c>
      <c r="H71" s="6">
        <f>E71*M$3</f>
        <v>420</v>
      </c>
      <c r="I71" s="6">
        <f t="shared" si="3"/>
        <v>1467</v>
      </c>
    </row>
    <row r="72" spans="1:9" x14ac:dyDescent="0.25">
      <c r="A72" s="1">
        <v>44783</v>
      </c>
      <c r="B72">
        <v>18</v>
      </c>
      <c r="C72">
        <f>FLOOR(C$2*(1+K$2*($B72-24)/2),1)</f>
        <v>69</v>
      </c>
      <c r="D72">
        <f>FLOOR(D$2*(1+L$2*($B72-24)/2),1)</f>
        <v>95</v>
      </c>
      <c r="E72">
        <f>FLOOR(E$2*(1+M$2*($B72-24)/2),1)</f>
        <v>65</v>
      </c>
      <c r="F72" s="6">
        <f>C72*K$3</f>
        <v>483</v>
      </c>
      <c r="G72" s="6">
        <f>D72*L$3</f>
        <v>475</v>
      </c>
      <c r="H72" s="6">
        <f>E72*M$3</f>
        <v>390</v>
      </c>
      <c r="I72" s="6">
        <f t="shared" si="3"/>
        <v>1348</v>
      </c>
    </row>
    <row r="73" spans="1:9" x14ac:dyDescent="0.25">
      <c r="A73" s="1">
        <v>44784</v>
      </c>
      <c r="B73">
        <v>17</v>
      </c>
      <c r="C73">
        <f>FLOOR(C$2*(1+K$2*($B73-24)/2),1)</f>
        <v>65</v>
      </c>
      <c r="D73">
        <f>FLOOR(D$2*(1+L$2*($B73-24)/2),1)</f>
        <v>91</v>
      </c>
      <c r="E73">
        <f>FLOOR(E$2*(1+M$2*($B73-24)/2),1)</f>
        <v>63</v>
      </c>
      <c r="F73" s="6">
        <f>C73*K$3</f>
        <v>455</v>
      </c>
      <c r="G73" s="6">
        <f>D73*L$3</f>
        <v>455</v>
      </c>
      <c r="H73" s="6">
        <f>E73*M$3</f>
        <v>378</v>
      </c>
      <c r="I73" s="6">
        <f t="shared" si="3"/>
        <v>1288</v>
      </c>
    </row>
    <row r="74" spans="1:9" x14ac:dyDescent="0.25">
      <c r="A74" s="1">
        <v>44785</v>
      </c>
      <c r="B74">
        <v>19</v>
      </c>
      <c r="C74">
        <f>FLOOR(C$2*(1+K$2*($B74-24)/2),1)</f>
        <v>72</v>
      </c>
      <c r="D74">
        <f>FLOOR(D$2*(1+L$2*($B74-24)/2),1)</f>
        <v>99</v>
      </c>
      <c r="E74">
        <f>FLOOR(E$2*(1+M$2*($B74-24)/2),1)</f>
        <v>68</v>
      </c>
      <c r="F74" s="6">
        <f>C74*K$3</f>
        <v>504</v>
      </c>
      <c r="G74" s="6">
        <f>D74*L$3</f>
        <v>495</v>
      </c>
      <c r="H74" s="6">
        <f>E74*M$3</f>
        <v>408</v>
      </c>
      <c r="I74" s="6">
        <f t="shared" si="3"/>
        <v>1407</v>
      </c>
    </row>
    <row r="75" spans="1:9" x14ac:dyDescent="0.25">
      <c r="A75" s="1">
        <v>44786</v>
      </c>
      <c r="B75">
        <v>26</v>
      </c>
      <c r="C75">
        <f>FLOOR(C$2*(1+K$2*($B75-24)/2),1)</f>
        <v>96</v>
      </c>
      <c r="D75">
        <f>FLOOR(D$2*(1+L$2*($B75-24)/2),1)</f>
        <v>128</v>
      </c>
      <c r="E75">
        <f>FLOOR(E$2*(1+M$2*($B75-24)/2),1)</f>
        <v>84</v>
      </c>
      <c r="F75" s="6">
        <f>C75*K$3</f>
        <v>672</v>
      </c>
      <c r="G75" s="6">
        <f>D75*L$3</f>
        <v>640</v>
      </c>
      <c r="H75" s="6">
        <f>E75*M$3</f>
        <v>504</v>
      </c>
      <c r="I75" s="6">
        <f t="shared" si="3"/>
        <v>1816</v>
      </c>
    </row>
    <row r="76" spans="1:9" x14ac:dyDescent="0.25">
      <c r="A76" s="1">
        <v>44787</v>
      </c>
      <c r="B76">
        <v>21</v>
      </c>
      <c r="C76">
        <f>FLOOR(C$2*(1+K$2*($B76-24)/2),1)</f>
        <v>79</v>
      </c>
      <c r="D76">
        <f>FLOOR(D$2*(1+L$2*($B76-24)/2),1)</f>
        <v>107</v>
      </c>
      <c r="E76">
        <f>FLOOR(E$2*(1+M$2*($B76-24)/2),1)</f>
        <v>72</v>
      </c>
      <c r="F76" s="6">
        <f>C76*K$3</f>
        <v>553</v>
      </c>
      <c r="G76" s="6">
        <f>D76*L$3</f>
        <v>535</v>
      </c>
      <c r="H76" s="6">
        <f>E76*M$3</f>
        <v>432</v>
      </c>
      <c r="I76" s="6">
        <f t="shared" si="3"/>
        <v>1520</v>
      </c>
    </row>
    <row r="77" spans="1:9" x14ac:dyDescent="0.25">
      <c r="A77" s="1">
        <v>44788</v>
      </c>
      <c r="B77">
        <v>19</v>
      </c>
      <c r="C77">
        <f>FLOOR(C$2*(1+K$2*($B77-24)/2),1)</f>
        <v>72</v>
      </c>
      <c r="D77">
        <f>FLOOR(D$2*(1+L$2*($B77-24)/2),1)</f>
        <v>99</v>
      </c>
      <c r="E77">
        <f>FLOOR(E$2*(1+M$2*($B77-24)/2),1)</f>
        <v>68</v>
      </c>
      <c r="F77" s="6">
        <f>C77*K$3</f>
        <v>504</v>
      </c>
      <c r="G77" s="6">
        <f>D77*L$3</f>
        <v>495</v>
      </c>
      <c r="H77" s="6">
        <f>E77*M$3</f>
        <v>408</v>
      </c>
      <c r="I77" s="6">
        <f t="shared" si="3"/>
        <v>1407</v>
      </c>
    </row>
    <row r="78" spans="1:9" x14ac:dyDescent="0.25">
      <c r="A78" s="1">
        <v>44789</v>
      </c>
      <c r="B78">
        <v>19</v>
      </c>
      <c r="C78">
        <f>FLOOR(C$2*(1+K$2*($B78-24)/2),1)</f>
        <v>72</v>
      </c>
      <c r="D78">
        <f>FLOOR(D$2*(1+L$2*($B78-24)/2),1)</f>
        <v>99</v>
      </c>
      <c r="E78">
        <f>FLOOR(E$2*(1+M$2*($B78-24)/2),1)</f>
        <v>68</v>
      </c>
      <c r="F78" s="6">
        <f>C78*K$3</f>
        <v>504</v>
      </c>
      <c r="G78" s="6">
        <f>D78*L$3</f>
        <v>495</v>
      </c>
      <c r="H78" s="6">
        <f>E78*M$3</f>
        <v>408</v>
      </c>
      <c r="I78" s="6">
        <f t="shared" si="3"/>
        <v>1407</v>
      </c>
    </row>
    <row r="79" spans="1:9" x14ac:dyDescent="0.25">
      <c r="A79" s="1">
        <v>44790</v>
      </c>
      <c r="B79">
        <v>21</v>
      </c>
      <c r="C79">
        <f>FLOOR(C$2*(1+K$2*($B79-24)/2),1)</f>
        <v>79</v>
      </c>
      <c r="D79">
        <f>FLOOR(D$2*(1+L$2*($B79-24)/2),1)</f>
        <v>107</v>
      </c>
      <c r="E79">
        <f>FLOOR(E$2*(1+M$2*($B79-24)/2),1)</f>
        <v>72</v>
      </c>
      <c r="F79" s="6">
        <f>C79*K$3</f>
        <v>553</v>
      </c>
      <c r="G79" s="6">
        <f>D79*L$3</f>
        <v>535</v>
      </c>
      <c r="H79" s="6">
        <f>E79*M$3</f>
        <v>432</v>
      </c>
      <c r="I79" s="6">
        <f t="shared" si="3"/>
        <v>1520</v>
      </c>
    </row>
    <row r="80" spans="1:9" x14ac:dyDescent="0.25">
      <c r="A80" s="1">
        <v>44791</v>
      </c>
      <c r="B80">
        <v>21</v>
      </c>
      <c r="C80">
        <f>FLOOR(C$2*(1+K$2*($B80-24)/2),1)</f>
        <v>79</v>
      </c>
      <c r="D80">
        <f>FLOOR(D$2*(1+L$2*($B80-24)/2),1)</f>
        <v>107</v>
      </c>
      <c r="E80">
        <f>FLOOR(E$2*(1+M$2*($B80-24)/2),1)</f>
        <v>72</v>
      </c>
      <c r="F80" s="6">
        <f>C80*K$3</f>
        <v>553</v>
      </c>
      <c r="G80" s="6">
        <f>D80*L$3</f>
        <v>535</v>
      </c>
      <c r="H80" s="6">
        <f>E80*M$3</f>
        <v>432</v>
      </c>
      <c r="I80" s="6">
        <f t="shared" si="3"/>
        <v>1520</v>
      </c>
    </row>
    <row r="81" spans="1:9" x14ac:dyDescent="0.25">
      <c r="A81" s="1">
        <v>44792</v>
      </c>
      <c r="B81">
        <v>24</v>
      </c>
      <c r="C81">
        <f>FLOOR(C$2*(1+K$2*($B81-24)/2),1)</f>
        <v>90</v>
      </c>
      <c r="D81">
        <f>FLOOR(D$2*(1+L$2*($B81-24)/2),1)</f>
        <v>120</v>
      </c>
      <c r="E81">
        <f>FLOOR(E$2*(1+M$2*($B81-24)/2),1)</f>
        <v>80</v>
      </c>
      <c r="F81" s="6">
        <f>C81*K$3</f>
        <v>630</v>
      </c>
      <c r="G81" s="6">
        <f>D81*L$3</f>
        <v>600</v>
      </c>
      <c r="H81" s="6">
        <f>E81*M$3</f>
        <v>480</v>
      </c>
      <c r="I81" s="6">
        <f t="shared" si="3"/>
        <v>1710</v>
      </c>
    </row>
    <row r="82" spans="1:9" x14ac:dyDescent="0.25">
      <c r="A82" s="1">
        <v>44793</v>
      </c>
      <c r="B82">
        <v>26</v>
      </c>
      <c r="C82">
        <f>FLOOR(C$2*(1+K$2*($B82-24)/2),1)</f>
        <v>96</v>
      </c>
      <c r="D82">
        <f>FLOOR(D$2*(1+L$2*($B82-24)/2),1)</f>
        <v>128</v>
      </c>
      <c r="E82">
        <f>FLOOR(E$2*(1+M$2*($B82-24)/2),1)</f>
        <v>84</v>
      </c>
      <c r="F82" s="6">
        <f>C82*K$3</f>
        <v>672</v>
      </c>
      <c r="G82" s="6">
        <f>D82*L$3</f>
        <v>640</v>
      </c>
      <c r="H82" s="6">
        <f>E82*M$3</f>
        <v>504</v>
      </c>
      <c r="I82" s="6">
        <f t="shared" si="3"/>
        <v>1816</v>
      </c>
    </row>
    <row r="83" spans="1:9" x14ac:dyDescent="0.25">
      <c r="A83" s="1">
        <v>44794</v>
      </c>
      <c r="B83">
        <v>23</v>
      </c>
      <c r="C83">
        <f>FLOOR(C$2*(1+K$2*($B83-24)/2),1)</f>
        <v>86</v>
      </c>
      <c r="D83">
        <f>FLOOR(D$2*(1+L$2*($B83-24)/2),1)</f>
        <v>115</v>
      </c>
      <c r="E83">
        <f>FLOOR(E$2*(1+M$2*($B83-24)/2),1)</f>
        <v>77</v>
      </c>
      <c r="F83" s="6">
        <f>C83*K$3</f>
        <v>602</v>
      </c>
      <c r="G83" s="6">
        <f>D83*L$3</f>
        <v>575</v>
      </c>
      <c r="H83" s="6">
        <f>E83*M$3</f>
        <v>462</v>
      </c>
      <c r="I83" s="6">
        <f t="shared" si="3"/>
        <v>1639</v>
      </c>
    </row>
    <row r="84" spans="1:9" x14ac:dyDescent="0.25">
      <c r="A84" s="1">
        <v>44795</v>
      </c>
      <c r="B84">
        <v>23</v>
      </c>
      <c r="C84">
        <f>FLOOR(C$2*(1+K$2*($B84-24)/2),1)</f>
        <v>86</v>
      </c>
      <c r="D84">
        <f>FLOOR(D$2*(1+L$2*($B84-24)/2),1)</f>
        <v>115</v>
      </c>
      <c r="E84">
        <f>FLOOR(E$2*(1+M$2*($B84-24)/2),1)</f>
        <v>77</v>
      </c>
      <c r="F84" s="6">
        <f>C84*K$3</f>
        <v>602</v>
      </c>
      <c r="G84" s="6">
        <f>D84*L$3</f>
        <v>575</v>
      </c>
      <c r="H84" s="6">
        <f>E84*M$3</f>
        <v>462</v>
      </c>
      <c r="I84" s="6">
        <f t="shared" si="3"/>
        <v>1639</v>
      </c>
    </row>
    <row r="85" spans="1:9" x14ac:dyDescent="0.25">
      <c r="A85" s="1">
        <v>44796</v>
      </c>
      <c r="B85">
        <v>24</v>
      </c>
      <c r="C85">
        <f>FLOOR(C$2*(1+K$2*($B85-24)/2),1)</f>
        <v>90</v>
      </c>
      <c r="D85">
        <f>FLOOR(D$2*(1+L$2*($B85-24)/2),1)</f>
        <v>120</v>
      </c>
      <c r="E85">
        <f>FLOOR(E$2*(1+M$2*($B85-24)/2),1)</f>
        <v>80</v>
      </c>
      <c r="F85" s="6">
        <f>C85*K$3</f>
        <v>630</v>
      </c>
      <c r="G85" s="6">
        <f>D85*L$3</f>
        <v>600</v>
      </c>
      <c r="H85" s="6">
        <f>E85*M$3</f>
        <v>480</v>
      </c>
      <c r="I85" s="6">
        <f t="shared" si="3"/>
        <v>1710</v>
      </c>
    </row>
    <row r="86" spans="1:9" x14ac:dyDescent="0.25">
      <c r="A86" s="1">
        <v>44797</v>
      </c>
      <c r="B86">
        <v>26</v>
      </c>
      <c r="C86">
        <f>FLOOR(C$2*(1+K$2*($B86-24)/2),1)</f>
        <v>96</v>
      </c>
      <c r="D86">
        <f>FLOOR(D$2*(1+L$2*($B86-24)/2),1)</f>
        <v>128</v>
      </c>
      <c r="E86">
        <f>FLOOR(E$2*(1+M$2*($B86-24)/2),1)</f>
        <v>84</v>
      </c>
      <c r="F86" s="6">
        <f>C86*K$3</f>
        <v>672</v>
      </c>
      <c r="G86" s="6">
        <f>D86*L$3</f>
        <v>640</v>
      </c>
      <c r="H86" s="6">
        <f>E86*M$3</f>
        <v>504</v>
      </c>
      <c r="I86" s="6">
        <f t="shared" si="3"/>
        <v>1816</v>
      </c>
    </row>
    <row r="87" spans="1:9" x14ac:dyDescent="0.25">
      <c r="A87" s="1">
        <v>44798</v>
      </c>
      <c r="B87">
        <v>28</v>
      </c>
      <c r="C87">
        <f>FLOOR(C$2*(1+K$2*($B87-24)/2),1)</f>
        <v>103</v>
      </c>
      <c r="D87">
        <f>FLOOR(D$2*(1+L$2*($B87-24)/2),1)</f>
        <v>136</v>
      </c>
      <c r="E87">
        <f>FLOOR(E$2*(1+M$2*($B87-24)/2),1)</f>
        <v>89</v>
      </c>
      <c r="F87" s="6">
        <f>C87*K$3</f>
        <v>721</v>
      </c>
      <c r="G87" s="6">
        <f>D87*L$3</f>
        <v>680</v>
      </c>
      <c r="H87" s="6">
        <f>E87*M$3</f>
        <v>534</v>
      </c>
      <c r="I87" s="6">
        <f t="shared" si="3"/>
        <v>1935</v>
      </c>
    </row>
    <row r="88" spans="1:9" x14ac:dyDescent="0.25">
      <c r="A88" s="1">
        <v>44799</v>
      </c>
      <c r="B88">
        <v>32</v>
      </c>
      <c r="C88">
        <f>FLOOR(C$2*(1+K$2*($B88-24)/2),1)</f>
        <v>117</v>
      </c>
      <c r="D88">
        <f>FLOOR(D$2*(1+L$2*($B88-24)/2),1)</f>
        <v>153</v>
      </c>
      <c r="E88">
        <f>FLOOR(E$2*(1+M$2*($B88-24)/2),1)</f>
        <v>98</v>
      </c>
      <c r="F88" s="6">
        <f>C88*K$3</f>
        <v>819</v>
      </c>
      <c r="G88" s="6">
        <f>D88*L$3</f>
        <v>765</v>
      </c>
      <c r="H88" s="6">
        <f>E88*M$3</f>
        <v>588</v>
      </c>
      <c r="I88" s="6">
        <f t="shared" si="3"/>
        <v>2172</v>
      </c>
    </row>
    <row r="89" spans="1:9" x14ac:dyDescent="0.25">
      <c r="A89" s="1">
        <v>44800</v>
      </c>
      <c r="B89">
        <v>26</v>
      </c>
      <c r="C89">
        <f>FLOOR(C$2*(1+K$2*($B89-24)/2),1)</f>
        <v>96</v>
      </c>
      <c r="D89">
        <f>FLOOR(D$2*(1+L$2*($B89-24)/2),1)</f>
        <v>128</v>
      </c>
      <c r="E89">
        <f>FLOOR(E$2*(1+M$2*($B89-24)/2),1)</f>
        <v>84</v>
      </c>
      <c r="F89" s="6">
        <f>C89*K$3</f>
        <v>672</v>
      </c>
      <c r="G89" s="6">
        <f>D89*L$3</f>
        <v>640</v>
      </c>
      <c r="H89" s="6">
        <f>E89*M$3</f>
        <v>504</v>
      </c>
      <c r="I89" s="6">
        <f t="shared" si="3"/>
        <v>1816</v>
      </c>
    </row>
    <row r="90" spans="1:9" x14ac:dyDescent="0.25">
      <c r="A90" s="1">
        <v>44801</v>
      </c>
      <c r="B90">
        <v>32</v>
      </c>
      <c r="C90">
        <f>FLOOR(C$2*(1+K$2*($B90-24)/2),1)</f>
        <v>117</v>
      </c>
      <c r="D90">
        <f>FLOOR(D$2*(1+L$2*($B90-24)/2),1)</f>
        <v>153</v>
      </c>
      <c r="E90">
        <f>FLOOR(E$2*(1+M$2*($B90-24)/2),1)</f>
        <v>98</v>
      </c>
      <c r="F90" s="6">
        <f>C90*K$3</f>
        <v>819</v>
      </c>
      <c r="G90" s="6">
        <f>D90*L$3</f>
        <v>765</v>
      </c>
      <c r="H90" s="6">
        <f>E90*M$3</f>
        <v>588</v>
      </c>
      <c r="I90" s="6">
        <f t="shared" si="3"/>
        <v>2172</v>
      </c>
    </row>
    <row r="91" spans="1:9" x14ac:dyDescent="0.25">
      <c r="A91" s="1">
        <v>44802</v>
      </c>
      <c r="B91">
        <v>23</v>
      </c>
      <c r="C91">
        <f>FLOOR(C$2*(1+K$2*($B91-24)/2),1)</f>
        <v>86</v>
      </c>
      <c r="D91">
        <f>FLOOR(D$2*(1+L$2*($B91-24)/2),1)</f>
        <v>115</v>
      </c>
      <c r="E91">
        <f>FLOOR(E$2*(1+M$2*($B91-24)/2),1)</f>
        <v>77</v>
      </c>
      <c r="F91" s="6">
        <f>C91*K$3</f>
        <v>602</v>
      </c>
      <c r="G91" s="6">
        <f>D91*L$3</f>
        <v>575</v>
      </c>
      <c r="H91" s="6">
        <f>E91*M$3</f>
        <v>462</v>
      </c>
      <c r="I91" s="6">
        <f t="shared" si="3"/>
        <v>1639</v>
      </c>
    </row>
    <row r="92" spans="1:9" x14ac:dyDescent="0.25">
      <c r="A92" s="1">
        <v>44803</v>
      </c>
      <c r="B92">
        <v>22</v>
      </c>
      <c r="C92">
        <f>FLOOR(C$2*(1+K$2*($B92-24)/2),1)</f>
        <v>83</v>
      </c>
      <c r="D92">
        <f>FLOOR(D$2*(1+L$2*($B92-24)/2),1)</f>
        <v>111</v>
      </c>
      <c r="E92">
        <f>FLOOR(E$2*(1+M$2*($B92-24)/2),1)</f>
        <v>75</v>
      </c>
      <c r="F92" s="6">
        <f>C92*K$3</f>
        <v>581</v>
      </c>
      <c r="G92" s="6">
        <f>D92*L$3</f>
        <v>555</v>
      </c>
      <c r="H92" s="6">
        <f>E92*M$3</f>
        <v>450</v>
      </c>
      <c r="I92" s="6">
        <f t="shared" si="3"/>
        <v>1586</v>
      </c>
    </row>
    <row r="93" spans="1:9" x14ac:dyDescent="0.25">
      <c r="A93" s="1">
        <v>44804</v>
      </c>
      <c r="B93">
        <v>25</v>
      </c>
      <c r="C93">
        <f>FLOOR(C$2*(1+K$2*($B93-24)/2),1)</f>
        <v>93</v>
      </c>
      <c r="D93">
        <f>FLOOR(D$2*(1+L$2*($B93-24)/2),1)</f>
        <v>124</v>
      </c>
      <c r="E93">
        <f>FLOOR(E$2*(1+M$2*($B93-24)/2),1)</f>
        <v>82</v>
      </c>
      <c r="F93" s="6">
        <f>C93*K$3</f>
        <v>651</v>
      </c>
      <c r="G93" s="6">
        <f>D93*L$3</f>
        <v>620</v>
      </c>
      <c r="H93" s="6">
        <f>E93*M$3</f>
        <v>492</v>
      </c>
      <c r="I93" s="6">
        <f t="shared" si="3"/>
        <v>1763</v>
      </c>
    </row>
    <row r="94" spans="1:9" x14ac:dyDescent="0.25">
      <c r="A94" s="1">
        <v>44805</v>
      </c>
      <c r="B94">
        <v>23</v>
      </c>
      <c r="C94">
        <f>FLOOR('1-3'!E$2*(1+'1-3'!O$2*($B94-24)/2),1)</f>
        <v>86</v>
      </c>
      <c r="D94">
        <f>FLOOR('1-3'!F$2*(1+'1-3'!P$2*($B94-24)/2),1)</f>
        <v>115</v>
      </c>
      <c r="E94">
        <f>FLOOR('1-3'!G$2*(1+'1-3'!Q$2*($B94-24)/2),1)</f>
        <v>77</v>
      </c>
      <c r="F94" s="6">
        <f>C94*'1-3'!O$3</f>
        <v>602</v>
      </c>
      <c r="G94" s="6">
        <f>D94*'1-3'!P$3</f>
        <v>575</v>
      </c>
      <c r="H94" s="6">
        <f>E94*'1-3'!Q$3</f>
        <v>462</v>
      </c>
      <c r="I94" s="6">
        <f>F94+G94+H94</f>
        <v>1639</v>
      </c>
    </row>
    <row r="95" spans="1:9" x14ac:dyDescent="0.25">
      <c r="A95" s="1">
        <v>44806</v>
      </c>
      <c r="B95">
        <v>23</v>
      </c>
      <c r="C95">
        <f>FLOOR('1-3'!E$2*(1+'1-3'!O$2*($B95-24)/2),1)</f>
        <v>86</v>
      </c>
      <c r="D95">
        <f>FLOOR('1-3'!F$2*(1+'1-3'!P$2*($B95-24)/2),1)</f>
        <v>115</v>
      </c>
      <c r="E95">
        <f>FLOOR('1-3'!G$2*(1+'1-3'!Q$2*($B95-24)/2),1)</f>
        <v>77</v>
      </c>
      <c r="F95" s="6">
        <f>C95*'1-3'!O$3</f>
        <v>602</v>
      </c>
      <c r="G95" s="6">
        <f>D95*'1-3'!P$3</f>
        <v>575</v>
      </c>
      <c r="H95" s="6">
        <f>E95*'1-3'!Q$3</f>
        <v>462</v>
      </c>
      <c r="I95" s="6">
        <f>F95+G95+H95</f>
        <v>1639</v>
      </c>
    </row>
    <row r="96" spans="1:9" x14ac:dyDescent="0.25">
      <c r="A96" s="1">
        <v>44807</v>
      </c>
      <c r="B96">
        <v>22</v>
      </c>
      <c r="C96">
        <f>FLOOR('1-3'!E$2*(1+'1-3'!O$2*($B96-24)/2),1)</f>
        <v>83</v>
      </c>
      <c r="D96">
        <f>FLOOR('1-3'!F$2*(1+'1-3'!P$2*($B96-24)/2),1)</f>
        <v>111</v>
      </c>
      <c r="E96">
        <f>FLOOR('1-3'!G$2*(1+'1-3'!Q$2*($B96-24)/2),1)</f>
        <v>75</v>
      </c>
      <c r="F96" s="6">
        <f>C96*'1-3'!O$3</f>
        <v>581</v>
      </c>
      <c r="G96" s="6">
        <f>D96*'1-3'!P$3</f>
        <v>555</v>
      </c>
      <c r="H96" s="6">
        <f>E96*'1-3'!Q$3</f>
        <v>450</v>
      </c>
      <c r="I96" s="6">
        <f>F96+G96+H96</f>
        <v>1586</v>
      </c>
    </row>
    <row r="97" spans="1:9" x14ac:dyDescent="0.25">
      <c r="A97" s="1">
        <v>44808</v>
      </c>
      <c r="B97">
        <v>22</v>
      </c>
      <c r="C97">
        <f>FLOOR('1-3'!E$2*(1+'1-3'!O$2*($B97-24)/2),1)</f>
        <v>83</v>
      </c>
      <c r="D97">
        <f>FLOOR('1-3'!F$2*(1+'1-3'!P$2*($B97-24)/2),1)</f>
        <v>111</v>
      </c>
      <c r="E97">
        <f>FLOOR('1-3'!G$2*(1+'1-3'!Q$2*($B97-24)/2),1)</f>
        <v>75</v>
      </c>
      <c r="F97" s="6">
        <f>C97*'1-3'!O$3</f>
        <v>581</v>
      </c>
      <c r="G97" s="6">
        <f>D97*'1-3'!P$3</f>
        <v>555</v>
      </c>
      <c r="H97" s="6">
        <f>E97*'1-3'!Q$3</f>
        <v>450</v>
      </c>
      <c r="I97" s="6">
        <f>F97+G97+H97</f>
        <v>1586</v>
      </c>
    </row>
    <row r="98" spans="1:9" x14ac:dyDescent="0.25">
      <c r="A98" s="1">
        <v>44809</v>
      </c>
      <c r="B98">
        <v>21</v>
      </c>
      <c r="C98">
        <f>FLOOR('1-3'!E$2*(1+'1-3'!O$2*($B98-24)/2),1)</f>
        <v>79</v>
      </c>
      <c r="D98">
        <f>FLOOR('1-3'!F$2*(1+'1-3'!P$2*($B98-24)/2),1)</f>
        <v>107</v>
      </c>
      <c r="E98">
        <f>FLOOR('1-3'!G$2*(1+'1-3'!Q$2*($B98-24)/2),1)</f>
        <v>72</v>
      </c>
      <c r="F98" s="6">
        <f>C98*'1-3'!O$3</f>
        <v>553</v>
      </c>
      <c r="G98" s="6">
        <f>D98*'1-3'!P$3</f>
        <v>535</v>
      </c>
      <c r="H98" s="6">
        <f>E98*'1-3'!Q$3</f>
        <v>432</v>
      </c>
      <c r="I98" s="6">
        <f>F98+G98+H98</f>
        <v>1520</v>
      </c>
    </row>
    <row r="99" spans="1:9" x14ac:dyDescent="0.25">
      <c r="A99" s="1">
        <v>44810</v>
      </c>
      <c r="B99">
        <v>21</v>
      </c>
      <c r="C99">
        <f>FLOOR('1-3'!E$2*(1+'1-3'!O$2*($B99-24)/2),1)</f>
        <v>79</v>
      </c>
      <c r="D99">
        <f>FLOOR('1-3'!F$2*(1+'1-3'!P$2*($B99-24)/2),1)</f>
        <v>107</v>
      </c>
      <c r="E99">
        <f>FLOOR('1-3'!G$2*(1+'1-3'!Q$2*($B99-24)/2),1)</f>
        <v>72</v>
      </c>
      <c r="F99" s="6">
        <f>C99*'1-3'!O$3</f>
        <v>553</v>
      </c>
      <c r="G99" s="6">
        <f>D99*'1-3'!P$3</f>
        <v>535</v>
      </c>
      <c r="H99" s="6">
        <f>E99*'1-3'!Q$3</f>
        <v>432</v>
      </c>
      <c r="I99" s="6">
        <f>F99+G99+H99</f>
        <v>1520</v>
      </c>
    </row>
    <row r="100" spans="1:9" x14ac:dyDescent="0.25">
      <c r="A100" s="1">
        <v>44811</v>
      </c>
      <c r="B100">
        <v>20</v>
      </c>
      <c r="C100">
        <f>FLOOR('1-3'!E$2*(1+'1-3'!O$2*($B100-24)/2),1)</f>
        <v>76</v>
      </c>
      <c r="D100">
        <f>FLOOR('1-3'!F$2*(1+'1-3'!P$2*($B100-24)/2),1)</f>
        <v>103</v>
      </c>
      <c r="E100">
        <f>FLOOR('1-3'!G$2*(1+'1-3'!Q$2*($B100-24)/2),1)</f>
        <v>70</v>
      </c>
      <c r="F100" s="6">
        <f>C100*'1-3'!O$3</f>
        <v>532</v>
      </c>
      <c r="G100" s="6">
        <f>D100*'1-3'!P$3</f>
        <v>515</v>
      </c>
      <c r="H100" s="6">
        <f>E100*'1-3'!Q$3</f>
        <v>420</v>
      </c>
      <c r="I100" s="6">
        <f>F100+G100+H100</f>
        <v>1467</v>
      </c>
    </row>
    <row r="101" spans="1:9" x14ac:dyDescent="0.25">
      <c r="A101" s="1">
        <v>44812</v>
      </c>
      <c r="B101">
        <v>20</v>
      </c>
      <c r="C101">
        <f>FLOOR('1-3'!E$2*(1+'1-3'!O$2*($B101-24)/2),1)</f>
        <v>76</v>
      </c>
      <c r="D101">
        <f>FLOOR('1-3'!F$2*(1+'1-3'!P$2*($B101-24)/2),1)</f>
        <v>103</v>
      </c>
      <c r="E101">
        <f>FLOOR('1-3'!G$2*(1+'1-3'!Q$2*($B101-24)/2),1)</f>
        <v>70</v>
      </c>
      <c r="F101" s="6">
        <f>C101*'1-3'!O$3</f>
        <v>532</v>
      </c>
      <c r="G101" s="6">
        <f>D101*'1-3'!P$3</f>
        <v>515</v>
      </c>
      <c r="H101" s="6">
        <f>E101*'1-3'!Q$3</f>
        <v>420</v>
      </c>
      <c r="I101" s="6">
        <f>F101+G101+H101</f>
        <v>1467</v>
      </c>
    </row>
    <row r="102" spans="1:9" x14ac:dyDescent="0.25">
      <c r="A102" s="1">
        <v>44813</v>
      </c>
      <c r="B102">
        <v>19</v>
      </c>
      <c r="C102">
        <f>FLOOR('1-3'!E$2*(1+'1-3'!O$2*($B102-24)/2),1)</f>
        <v>72</v>
      </c>
      <c r="D102">
        <f>FLOOR('1-3'!F$2*(1+'1-3'!P$2*($B102-24)/2),1)</f>
        <v>99</v>
      </c>
      <c r="E102">
        <f>FLOOR('1-3'!G$2*(1+'1-3'!Q$2*($B102-24)/2),1)</f>
        <v>68</v>
      </c>
      <c r="F102" s="6">
        <f>C102*'1-3'!O$3</f>
        <v>504</v>
      </c>
      <c r="G102" s="6">
        <f>D102*'1-3'!P$3</f>
        <v>495</v>
      </c>
      <c r="H102" s="6">
        <f>E102*'1-3'!Q$3</f>
        <v>408</v>
      </c>
      <c r="I102" s="6">
        <f>F102+G102+H102</f>
        <v>1407</v>
      </c>
    </row>
    <row r="103" spans="1:9" x14ac:dyDescent="0.25">
      <c r="A103" s="1">
        <v>44814</v>
      </c>
      <c r="B103">
        <v>19</v>
      </c>
      <c r="C103">
        <f>FLOOR('1-3'!E$2*(1+'1-3'!O$2*($B103-24)/2),1)</f>
        <v>72</v>
      </c>
      <c r="D103">
        <f>FLOOR('1-3'!F$2*(1+'1-3'!P$2*($B103-24)/2),1)</f>
        <v>99</v>
      </c>
      <c r="E103">
        <f>FLOOR('1-3'!G$2*(1+'1-3'!Q$2*($B103-24)/2),1)</f>
        <v>68</v>
      </c>
      <c r="F103" s="6">
        <f>C103*'1-3'!O$3</f>
        <v>504</v>
      </c>
      <c r="G103" s="6">
        <f>D103*'1-3'!P$3</f>
        <v>495</v>
      </c>
      <c r="H103" s="6">
        <f>E103*'1-3'!Q$3</f>
        <v>408</v>
      </c>
      <c r="I103" s="6">
        <f>F103+G103+H103</f>
        <v>1407</v>
      </c>
    </row>
    <row r="104" spans="1:9" x14ac:dyDescent="0.25">
      <c r="A104" s="1">
        <v>44815</v>
      </c>
      <c r="B104">
        <v>18</v>
      </c>
      <c r="C104">
        <f>FLOOR('1-3'!E$2*(1+'1-3'!O$2*($B104-24)/2),1)</f>
        <v>69</v>
      </c>
      <c r="D104">
        <f>FLOOR('1-3'!F$2*(1+'1-3'!P$2*($B104-24)/2),1)</f>
        <v>95</v>
      </c>
      <c r="E104">
        <f>FLOOR('1-3'!G$2*(1+'1-3'!Q$2*($B104-24)/2),1)</f>
        <v>65</v>
      </c>
      <c r="F104" s="6">
        <f>C104*'1-3'!O$3</f>
        <v>483</v>
      </c>
      <c r="G104" s="6">
        <f>D104*'1-3'!P$3</f>
        <v>475</v>
      </c>
      <c r="H104" s="6">
        <f>E104*'1-3'!Q$3</f>
        <v>390</v>
      </c>
      <c r="I104" s="6">
        <f>F104+G104+H104</f>
        <v>1348</v>
      </c>
    </row>
    <row r="105" spans="1:9" x14ac:dyDescent="0.25">
      <c r="A105" s="1">
        <v>44816</v>
      </c>
      <c r="B105">
        <v>18</v>
      </c>
      <c r="C105">
        <f>FLOOR('1-3'!E$2*(1+'1-3'!O$2*($B105-24)/2),1)</f>
        <v>69</v>
      </c>
      <c r="D105">
        <f>FLOOR('1-3'!F$2*(1+'1-3'!P$2*($B105-24)/2),1)</f>
        <v>95</v>
      </c>
      <c r="E105">
        <f>FLOOR('1-3'!G$2*(1+'1-3'!Q$2*($B105-24)/2),1)</f>
        <v>65</v>
      </c>
      <c r="F105" s="6">
        <f>C105*'1-3'!O$3</f>
        <v>483</v>
      </c>
      <c r="G105" s="6">
        <f>D105*'1-3'!P$3</f>
        <v>475</v>
      </c>
      <c r="H105" s="6">
        <f>E105*'1-3'!Q$3</f>
        <v>390</v>
      </c>
      <c r="I105" s="6">
        <f>F105+G105+H105</f>
        <v>1348</v>
      </c>
    </row>
    <row r="106" spans="1:9" x14ac:dyDescent="0.25">
      <c r="A106" s="1">
        <v>44817</v>
      </c>
      <c r="B106">
        <v>17</v>
      </c>
      <c r="C106">
        <f>FLOOR('1-3'!E$2*(1+'1-3'!O$2*($B106-24)/2),1)</f>
        <v>65</v>
      </c>
      <c r="D106">
        <f>FLOOR('1-3'!F$2*(1+'1-3'!P$2*($B106-24)/2),1)</f>
        <v>91</v>
      </c>
      <c r="E106">
        <f>FLOOR('1-3'!G$2*(1+'1-3'!Q$2*($B106-24)/2),1)</f>
        <v>63</v>
      </c>
      <c r="F106" s="6">
        <f>C106*'1-3'!O$3</f>
        <v>455</v>
      </c>
      <c r="G106" s="6">
        <f>D106*'1-3'!P$3</f>
        <v>455</v>
      </c>
      <c r="H106" s="6">
        <f>E106*'1-3'!Q$3</f>
        <v>378</v>
      </c>
      <c r="I106" s="6">
        <f>F106+G106+H106</f>
        <v>1288</v>
      </c>
    </row>
    <row r="107" spans="1:9" x14ac:dyDescent="0.25">
      <c r="A107" s="1">
        <v>44818</v>
      </c>
      <c r="B107">
        <v>17</v>
      </c>
      <c r="C107">
        <f>FLOOR('1-3'!E$2*(1+'1-3'!O$2*($B107-24)/2),1)</f>
        <v>65</v>
      </c>
      <c r="D107">
        <f>FLOOR('1-3'!F$2*(1+'1-3'!P$2*($B107-24)/2),1)</f>
        <v>91</v>
      </c>
      <c r="E107">
        <f>FLOOR('1-3'!G$2*(1+'1-3'!Q$2*($B107-24)/2),1)</f>
        <v>63</v>
      </c>
      <c r="F107" s="6">
        <f>C107*'1-3'!O$3</f>
        <v>455</v>
      </c>
      <c r="G107" s="6">
        <f>D107*'1-3'!P$3</f>
        <v>455</v>
      </c>
      <c r="H107" s="6">
        <f>E107*'1-3'!Q$3</f>
        <v>378</v>
      </c>
      <c r="I107" s="6">
        <f>F107+G107+H107</f>
        <v>1288</v>
      </c>
    </row>
    <row r="108" spans="1:9" x14ac:dyDescent="0.25">
      <c r="A108" s="1">
        <v>44819</v>
      </c>
      <c r="B108">
        <v>16</v>
      </c>
      <c r="C108">
        <f>FLOOR('1-3'!E$2*(1+'1-3'!O$2*($B108-24)/2),1)</f>
        <v>62</v>
      </c>
      <c r="D108">
        <f>FLOOR('1-3'!F$2*(1+'1-3'!P$2*($B108-24)/2),1)</f>
        <v>86</v>
      </c>
      <c r="E108">
        <f>FLOOR('1-3'!G$2*(1+'1-3'!Q$2*($B108-24)/2),1)</f>
        <v>61</v>
      </c>
      <c r="F108" s="6">
        <f>C108*'1-3'!O$3</f>
        <v>434</v>
      </c>
      <c r="G108" s="6">
        <f>D108*'1-3'!P$3</f>
        <v>430</v>
      </c>
      <c r="H108" s="6">
        <f>E108*'1-3'!Q$3</f>
        <v>366</v>
      </c>
      <c r="I108" s="6">
        <f>F108+G108+H108</f>
        <v>1230</v>
      </c>
    </row>
    <row r="109" spans="1:9" x14ac:dyDescent="0.25">
      <c r="A109" s="1">
        <v>44820</v>
      </c>
      <c r="B109">
        <v>16</v>
      </c>
      <c r="C109">
        <f>FLOOR('1-3'!E$2*(1+'1-3'!O$2*($B109-24)/2),1)</f>
        <v>62</v>
      </c>
      <c r="D109">
        <f>FLOOR('1-3'!F$2*(1+'1-3'!P$2*($B109-24)/2),1)</f>
        <v>86</v>
      </c>
      <c r="E109">
        <f>FLOOR('1-3'!G$2*(1+'1-3'!Q$2*($B109-24)/2),1)</f>
        <v>61</v>
      </c>
      <c r="F109" s="6">
        <f>C109*'1-3'!O$3</f>
        <v>434</v>
      </c>
      <c r="G109" s="6">
        <f>D109*'1-3'!P$3</f>
        <v>430</v>
      </c>
      <c r="H109" s="6">
        <f>E109*'1-3'!Q$3</f>
        <v>366</v>
      </c>
      <c r="I109" s="6">
        <f>F109+G109+H109</f>
        <v>1230</v>
      </c>
    </row>
    <row r="110" spans="1:9" x14ac:dyDescent="0.25">
      <c r="A110" s="1">
        <v>44821</v>
      </c>
      <c r="B110">
        <v>15</v>
      </c>
      <c r="C110">
        <f>FLOOR('1-3'!E$2*(1+'1-3'!O$2*($B110-24)/2),1)</f>
        <v>58</v>
      </c>
      <c r="D110">
        <f>FLOOR('1-3'!F$2*(1+'1-3'!P$2*($B110-24)/2),1)</f>
        <v>82</v>
      </c>
      <c r="E110">
        <f>FLOOR('1-3'!G$2*(1+'1-3'!Q$2*($B110-24)/2),1)</f>
        <v>58</v>
      </c>
      <c r="F110" s="6">
        <f>C110*'1-3'!O$3</f>
        <v>406</v>
      </c>
      <c r="G110" s="6">
        <f>D110*'1-3'!P$3</f>
        <v>410</v>
      </c>
      <c r="H110" s="6">
        <f>E110*'1-3'!Q$3</f>
        <v>348</v>
      </c>
      <c r="I110" s="6">
        <f>F110+G110+H110</f>
        <v>1164</v>
      </c>
    </row>
    <row r="111" spans="1:9" x14ac:dyDescent="0.25">
      <c r="A111" s="1">
        <v>44822</v>
      </c>
      <c r="B111">
        <v>15</v>
      </c>
      <c r="C111">
        <f>FLOOR('1-3'!E$2*(1+'1-3'!O$2*($B111-24)/2),1)</f>
        <v>58</v>
      </c>
      <c r="D111">
        <f>FLOOR('1-3'!F$2*(1+'1-3'!P$2*($B111-24)/2),1)</f>
        <v>82</v>
      </c>
      <c r="E111">
        <f>FLOOR('1-3'!G$2*(1+'1-3'!Q$2*($B111-24)/2),1)</f>
        <v>58</v>
      </c>
      <c r="F111" s="6">
        <f>C111*'1-3'!O$3</f>
        <v>406</v>
      </c>
      <c r="G111" s="6">
        <f>D111*'1-3'!P$3</f>
        <v>410</v>
      </c>
      <c r="H111" s="6">
        <f>E111*'1-3'!Q$3</f>
        <v>348</v>
      </c>
      <c r="I111" s="6">
        <f>F111+G111+H111</f>
        <v>1164</v>
      </c>
    </row>
    <row r="112" spans="1:9" x14ac:dyDescent="0.25">
      <c r="A112" s="1">
        <v>44823</v>
      </c>
      <c r="B112">
        <v>14</v>
      </c>
      <c r="C112">
        <f>FLOOR('1-3'!E$2*(1+'1-3'!O$2*($B112-24)/2),1)</f>
        <v>55</v>
      </c>
      <c r="D112">
        <f>FLOOR('1-3'!F$2*(1+'1-3'!P$2*($B112-24)/2),1)</f>
        <v>78</v>
      </c>
      <c r="E112">
        <f>FLOOR('1-3'!G$2*(1+'1-3'!Q$2*($B112-24)/2),1)</f>
        <v>56</v>
      </c>
      <c r="F112" s="6">
        <f>C112*'1-3'!O$3</f>
        <v>385</v>
      </c>
      <c r="G112" s="6">
        <f>D112*'1-3'!P$3</f>
        <v>390</v>
      </c>
      <c r="H112" s="6">
        <f>E112*'1-3'!Q$3</f>
        <v>336</v>
      </c>
      <c r="I112" s="6">
        <f>F112+G112+H112</f>
        <v>1111</v>
      </c>
    </row>
    <row r="113" spans="1:9" x14ac:dyDescent="0.25">
      <c r="A113" s="1">
        <v>44824</v>
      </c>
      <c r="B113">
        <v>14</v>
      </c>
      <c r="C113">
        <f>FLOOR('1-3'!E$2*(1+'1-3'!O$2*($B113-24)/2),1)</f>
        <v>55</v>
      </c>
      <c r="D113">
        <f>FLOOR('1-3'!F$2*(1+'1-3'!P$2*($B113-24)/2),1)</f>
        <v>78</v>
      </c>
      <c r="E113">
        <f>FLOOR('1-3'!G$2*(1+'1-3'!Q$2*($B113-24)/2),1)</f>
        <v>56</v>
      </c>
      <c r="F113" s="6">
        <f>C113*'1-3'!O$3</f>
        <v>385</v>
      </c>
      <c r="G113" s="6">
        <f>D113*'1-3'!P$3</f>
        <v>390</v>
      </c>
      <c r="H113" s="6">
        <f>E113*'1-3'!Q$3</f>
        <v>336</v>
      </c>
      <c r="I113" s="6">
        <f>F113+G113+H113</f>
        <v>1111</v>
      </c>
    </row>
    <row r="114" spans="1:9" x14ac:dyDescent="0.25">
      <c r="A114" s="1">
        <v>44825</v>
      </c>
      <c r="B114">
        <v>13</v>
      </c>
      <c r="C114">
        <f>FLOOR('1-3'!E$2*(1+'1-3'!O$2*($B114-24)/2),1)</f>
        <v>51</v>
      </c>
      <c r="D114">
        <f>FLOOR('1-3'!F$2*(1+'1-3'!P$2*($B114-24)/2),1)</f>
        <v>74</v>
      </c>
      <c r="E114">
        <f>FLOOR('1-3'!G$2*(1+'1-3'!Q$2*($B114-24)/2),1)</f>
        <v>54</v>
      </c>
      <c r="F114" s="6">
        <f>C114*'1-3'!O$3</f>
        <v>357</v>
      </c>
      <c r="G114" s="6">
        <f>D114*'1-3'!P$3</f>
        <v>370</v>
      </c>
      <c r="H114" s="6">
        <f>E114*'1-3'!Q$3</f>
        <v>324</v>
      </c>
      <c r="I114" s="6">
        <f>F114+G114+H114</f>
        <v>1051</v>
      </c>
    </row>
    <row r="115" spans="1:9" x14ac:dyDescent="0.25">
      <c r="A115" s="1">
        <v>44826</v>
      </c>
      <c r="B115">
        <v>13</v>
      </c>
      <c r="C115">
        <f>FLOOR('1-3'!E$2*(1+'1-3'!O$2*($B115-24)/2),1)</f>
        <v>51</v>
      </c>
      <c r="D115">
        <f>FLOOR('1-3'!F$2*(1+'1-3'!P$2*($B115-24)/2),1)</f>
        <v>74</v>
      </c>
      <c r="E115">
        <f>FLOOR('1-3'!G$2*(1+'1-3'!Q$2*($B115-24)/2),1)</f>
        <v>54</v>
      </c>
      <c r="F115" s="6">
        <f>C115*'1-3'!O$3</f>
        <v>357</v>
      </c>
      <c r="G115" s="6">
        <f>D115*'1-3'!P$3</f>
        <v>370</v>
      </c>
      <c r="H115" s="6">
        <f>E115*'1-3'!Q$3</f>
        <v>324</v>
      </c>
      <c r="I115" s="6">
        <f>F115+G115+H115</f>
        <v>1051</v>
      </c>
    </row>
    <row r="116" spans="1:9" x14ac:dyDescent="0.25">
      <c r="A116" s="7">
        <v>44827</v>
      </c>
      <c r="B116" s="8">
        <v>12</v>
      </c>
      <c r="C116" s="8">
        <f>FLOOR('1-3'!E$2*(1+'1-3'!O$2*($B116-24)/2),1)</f>
        <v>48</v>
      </c>
      <c r="D116" s="8">
        <f>FLOOR('1-3'!F$2*(1+'1-3'!P$2*($B116-24)/2),1)</f>
        <v>70</v>
      </c>
      <c r="E116" s="8">
        <f>FLOOR('1-3'!G$2*(1+'1-3'!Q$2*($B116-24)/2),1)</f>
        <v>51</v>
      </c>
      <c r="F116" s="9">
        <f>C116*'1-3'!O$3</f>
        <v>336</v>
      </c>
      <c r="G116" s="9">
        <f>D116*'1-3'!P$3</f>
        <v>350</v>
      </c>
      <c r="H116" s="9">
        <f>E116*'1-3'!Q$3</f>
        <v>306</v>
      </c>
      <c r="I116" s="9">
        <f>F116+G116+H116</f>
        <v>992</v>
      </c>
    </row>
    <row r="117" spans="1:9" x14ac:dyDescent="0.25">
      <c r="A117" s="1">
        <v>44828</v>
      </c>
      <c r="B117">
        <v>12</v>
      </c>
      <c r="C117">
        <f>FLOOR('1-3'!E$2*(1+'1-3'!O$2*($B117-24)/2),1)</f>
        <v>48</v>
      </c>
      <c r="D117">
        <f>FLOOR('1-3'!F$2*(1+'1-3'!P$2*($B117-24)/2),1)</f>
        <v>70</v>
      </c>
      <c r="E117">
        <f>FLOOR('1-3'!G$2*(1+'1-3'!Q$2*($B117-24)/2),1)</f>
        <v>51</v>
      </c>
      <c r="F117" s="6">
        <f>C117*'1-3'!O$3</f>
        <v>336</v>
      </c>
      <c r="G117" s="6">
        <f>D117*'1-3'!P$3</f>
        <v>350</v>
      </c>
      <c r="H117" s="6">
        <f>E117*'1-3'!Q$3</f>
        <v>306</v>
      </c>
      <c r="I117" s="6">
        <f>F117+G117+H117</f>
        <v>992</v>
      </c>
    </row>
    <row r="118" spans="1:9" x14ac:dyDescent="0.25">
      <c r="A118" s="1">
        <v>44829</v>
      </c>
      <c r="B118">
        <v>11</v>
      </c>
      <c r="C118">
        <f>FLOOR('1-3'!E$2*(1+'1-3'!O$2*($B118-24)/2),1)</f>
        <v>45</v>
      </c>
      <c r="D118">
        <f>FLOOR('1-3'!F$2*(1+'1-3'!P$2*($B118-24)/2),1)</f>
        <v>66</v>
      </c>
      <c r="E118">
        <f>FLOOR('1-3'!G$2*(1+'1-3'!Q$2*($B118-24)/2),1)</f>
        <v>49</v>
      </c>
      <c r="F118" s="6">
        <f>C118*'1-3'!O$3</f>
        <v>315</v>
      </c>
      <c r="G118" s="6">
        <f>D118*'1-3'!P$3</f>
        <v>330</v>
      </c>
      <c r="H118" s="6">
        <f>E118*'1-3'!Q$3</f>
        <v>294</v>
      </c>
      <c r="I118" s="6">
        <f>F118+G118+H118</f>
        <v>939</v>
      </c>
    </row>
    <row r="119" spans="1:9" x14ac:dyDescent="0.25">
      <c r="A119" s="1">
        <v>44830</v>
      </c>
      <c r="B119">
        <v>11</v>
      </c>
      <c r="C119">
        <f>FLOOR('1-3'!E$2*(1+'1-3'!O$2*($B119-24)/2),1)</f>
        <v>45</v>
      </c>
      <c r="D119">
        <f>FLOOR('1-3'!F$2*(1+'1-3'!P$2*($B119-24)/2),1)</f>
        <v>66</v>
      </c>
      <c r="E119">
        <f>FLOOR('1-3'!G$2*(1+'1-3'!Q$2*($B119-24)/2),1)</f>
        <v>49</v>
      </c>
      <c r="F119" s="6">
        <f>C119*'1-3'!O$3</f>
        <v>315</v>
      </c>
      <c r="G119" s="6">
        <f>D119*'1-3'!P$3</f>
        <v>330</v>
      </c>
      <c r="H119" s="6">
        <f>E119*'1-3'!Q$3</f>
        <v>294</v>
      </c>
      <c r="I119" s="6">
        <f>F119+G119+H119</f>
        <v>939</v>
      </c>
    </row>
    <row r="120" spans="1:9" x14ac:dyDescent="0.25">
      <c r="A120" s="1">
        <v>44831</v>
      </c>
      <c r="B120">
        <v>10</v>
      </c>
      <c r="C120">
        <f>FLOOR('1-3'!E$2*(1+'1-3'!O$2*($B120-24)/2),1)</f>
        <v>41</v>
      </c>
      <c r="D120">
        <f>FLOOR('1-3'!F$2*(1+'1-3'!P$2*($B120-24)/2),1)</f>
        <v>62</v>
      </c>
      <c r="E120">
        <f>FLOOR('1-3'!G$2*(1+'1-3'!Q$2*($B120-24)/2),1)</f>
        <v>47</v>
      </c>
      <c r="F120" s="6">
        <f>C120*'1-3'!O$3</f>
        <v>287</v>
      </c>
      <c r="G120" s="6">
        <f>D120*'1-3'!P$3</f>
        <v>310</v>
      </c>
      <c r="H120" s="6">
        <f>E120*'1-3'!Q$3</f>
        <v>282</v>
      </c>
      <c r="I120" s="6">
        <f>F120+G120+H120</f>
        <v>879</v>
      </c>
    </row>
    <row r="121" spans="1:9" x14ac:dyDescent="0.25">
      <c r="A121" s="1">
        <v>44832</v>
      </c>
      <c r="B121">
        <v>10</v>
      </c>
      <c r="C121">
        <f>FLOOR('1-3'!E$2*(1+'1-3'!O$2*($B121-24)/2),1)</f>
        <v>41</v>
      </c>
      <c r="D121">
        <f>FLOOR('1-3'!F$2*(1+'1-3'!P$2*($B121-24)/2),1)</f>
        <v>62</v>
      </c>
      <c r="E121">
        <f>FLOOR('1-3'!G$2*(1+'1-3'!Q$2*($B121-24)/2),1)</f>
        <v>47</v>
      </c>
      <c r="F121" s="6">
        <f>C121*'1-3'!O$3</f>
        <v>287</v>
      </c>
      <c r="G121" s="6">
        <f>D121*'1-3'!P$3</f>
        <v>310</v>
      </c>
      <c r="H121" s="6">
        <f>E121*'1-3'!Q$3</f>
        <v>282</v>
      </c>
      <c r="I121" s="6">
        <f>F121+G121+H121</f>
        <v>879</v>
      </c>
    </row>
    <row r="122" spans="1:9" x14ac:dyDescent="0.25">
      <c r="A122" s="1">
        <v>44833</v>
      </c>
      <c r="B122">
        <v>9</v>
      </c>
      <c r="C122">
        <f>FLOOR('1-3'!E$2*(1+'1-3'!O$2*($B122-24)/2),1)</f>
        <v>38</v>
      </c>
      <c r="D122">
        <f>FLOOR('1-3'!F$2*(1+'1-3'!P$2*($B122-24)/2),1)</f>
        <v>57</v>
      </c>
      <c r="E122">
        <f>FLOOR('1-3'!G$2*(1+'1-3'!Q$2*($B122-24)/2),1)</f>
        <v>44</v>
      </c>
      <c r="F122" s="6">
        <f>C122*'1-3'!O$3</f>
        <v>266</v>
      </c>
      <c r="G122" s="6">
        <f>D122*'1-3'!P$3</f>
        <v>285</v>
      </c>
      <c r="H122" s="6">
        <f>E122*'1-3'!Q$3</f>
        <v>264</v>
      </c>
      <c r="I122" s="6">
        <f>F122+G122+H122</f>
        <v>815</v>
      </c>
    </row>
    <row r="123" spans="1:9" x14ac:dyDescent="0.25">
      <c r="A123" s="1">
        <v>44834</v>
      </c>
      <c r="B123">
        <v>9</v>
      </c>
      <c r="C123">
        <f>FLOOR('1-3'!E$2*(1+'1-3'!O$2*($B123-24)/2),1)</f>
        <v>38</v>
      </c>
      <c r="D123">
        <f>FLOOR('1-3'!F$2*(1+'1-3'!P$2*($B123-24)/2),1)</f>
        <v>57</v>
      </c>
      <c r="E123">
        <f>FLOOR('1-3'!G$2*(1+'1-3'!Q$2*($B123-24)/2),1)</f>
        <v>44</v>
      </c>
      <c r="F123" s="6">
        <f>C123*'1-3'!O$3</f>
        <v>266</v>
      </c>
      <c r="G123" s="6">
        <f>D123*'1-3'!P$3</f>
        <v>285</v>
      </c>
      <c r="H123" s="6">
        <f>E123*'1-3'!Q$3</f>
        <v>264</v>
      </c>
      <c r="I123" s="6">
        <f>F123+G123+H123</f>
        <v>815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2</vt:i4>
      </vt:variant>
      <vt:variant>
        <vt:lpstr>Zakresy nazwane</vt:lpstr>
      </vt:variant>
      <vt:variant>
        <vt:i4>2</vt:i4>
      </vt:variant>
    </vt:vector>
  </HeadingPairs>
  <TitlesOfParts>
    <vt:vector size="4" baseType="lpstr">
      <vt:lpstr>1-3</vt:lpstr>
      <vt:lpstr>4</vt:lpstr>
      <vt:lpstr>'1-3'!temperatury_1</vt:lpstr>
      <vt:lpstr>'4'!temperatury_1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2025-04-21T16:12:45Z</dcterms:modified>
</cp:coreProperties>
</file>