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3-maj\"/>
    </mc:Choice>
  </mc:AlternateContent>
  <xr:revisionPtr revIDLastSave="0" documentId="13_ncr:1_{E0A71029-C0A6-4D11-B12F-B5B5188F684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E2" i="1"/>
  <c r="C3" i="1"/>
  <c r="B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G2" i="1"/>
  <c r="F2" i="1"/>
  <c r="D2" i="1"/>
  <c r="B2" i="1"/>
  <c r="D3" i="1" l="1"/>
  <c r="B4" i="1" s="1"/>
  <c r="E3" i="1"/>
  <c r="C4" i="1" s="1"/>
  <c r="E4" i="1" l="1"/>
  <c r="C5" i="1" s="1"/>
  <c r="D4" i="1"/>
  <c r="B5" i="1" s="1"/>
  <c r="E5" i="1" l="1"/>
  <c r="D5" i="1"/>
  <c r="B6" i="1" l="1"/>
  <c r="C6" i="1"/>
  <c r="E6" i="1" l="1"/>
  <c r="D6" i="1"/>
  <c r="B7" i="1" s="1"/>
  <c r="E7" i="1" l="1"/>
  <c r="D7" i="1"/>
  <c r="B8" i="1"/>
  <c r="C7" i="1"/>
  <c r="C8" i="1" s="1"/>
  <c r="E8" i="1" l="1"/>
  <c r="C9" i="1" s="1"/>
  <c r="D8" i="1"/>
  <c r="B9" i="1" s="1"/>
  <c r="E9" i="1" l="1"/>
  <c r="D9" i="1"/>
  <c r="B10" i="1"/>
  <c r="C10" i="1"/>
  <c r="E10" i="1" l="1"/>
  <c r="C11" i="1" s="1"/>
  <c r="D10" i="1"/>
  <c r="B11" i="1" s="1"/>
  <c r="E11" i="1" l="1"/>
  <c r="C12" i="1" s="1"/>
  <c r="D11" i="1"/>
  <c r="B12" i="1"/>
  <c r="D12" i="1" l="1"/>
  <c r="B13" i="1" s="1"/>
  <c r="E12" i="1"/>
  <c r="C13" i="1" s="1"/>
  <c r="E13" i="1" l="1"/>
  <c r="C14" i="1" s="1"/>
  <c r="D13" i="1"/>
  <c r="B14" i="1" s="1"/>
  <c r="E14" i="1" l="1"/>
  <c r="C15" i="1" s="1"/>
  <c r="D14" i="1"/>
  <c r="B15" i="1" s="1"/>
  <c r="E15" i="1" l="1"/>
  <c r="C16" i="1" s="1"/>
  <c r="D15" i="1"/>
  <c r="B16" i="1" s="1"/>
  <c r="E16" i="1" l="1"/>
  <c r="D16" i="1"/>
  <c r="B17" i="1" s="1"/>
  <c r="C17" i="1"/>
  <c r="E17" i="1" l="1"/>
  <c r="C18" i="1" s="1"/>
  <c r="D17" i="1"/>
  <c r="B18" i="1" s="1"/>
  <c r="E18" i="1" l="1"/>
  <c r="C19" i="1" s="1"/>
  <c r="D18" i="1"/>
  <c r="B19" i="1"/>
  <c r="E19" i="1" l="1"/>
  <c r="C20" i="1" s="1"/>
  <c r="D19" i="1"/>
  <c r="B20" i="1" s="1"/>
  <c r="E20" i="1" l="1"/>
  <c r="C21" i="1" s="1"/>
  <c r="D20" i="1"/>
  <c r="B21" i="1" s="1"/>
  <c r="E21" i="1" s="1"/>
  <c r="D21" i="1" l="1"/>
  <c r="B22" i="1" s="1"/>
  <c r="E22" i="1" s="1"/>
  <c r="C22" i="1"/>
  <c r="C23" i="1" l="1"/>
  <c r="D22" i="1"/>
  <c r="B23" i="1" l="1"/>
  <c r="E23" i="1" s="1"/>
  <c r="C24" i="1" s="1"/>
  <c r="D23" i="1" l="1"/>
  <c r="B24" i="1" l="1"/>
  <c r="E24" i="1" s="1"/>
  <c r="C25" i="1" s="1"/>
  <c r="D24" i="1" l="1"/>
  <c r="B25" i="1" l="1"/>
  <c r="E25" i="1" s="1"/>
  <c r="C26" i="1" s="1"/>
  <c r="D25" i="1" l="1"/>
  <c r="B26" i="1" l="1"/>
  <c r="E26" i="1" s="1"/>
  <c r="C27" i="1" s="1"/>
  <c r="D26" i="1" l="1"/>
  <c r="B27" i="1" l="1"/>
  <c r="E27" i="1" s="1"/>
  <c r="C28" i="1" s="1"/>
  <c r="D27" i="1" l="1"/>
  <c r="B28" i="1" l="1"/>
  <c r="E28" i="1" s="1"/>
  <c r="C29" i="1" s="1"/>
  <c r="D28" i="1" l="1"/>
  <c r="B29" i="1" l="1"/>
  <c r="E29" i="1" s="1"/>
  <c r="C30" i="1" s="1"/>
  <c r="D29" i="1" l="1"/>
  <c r="B30" i="1" l="1"/>
  <c r="E30" i="1" s="1"/>
  <c r="C31" i="1" s="1"/>
  <c r="D30" i="1" l="1"/>
  <c r="B31" i="1" l="1"/>
  <c r="E31" i="1" s="1"/>
  <c r="C32" i="1" s="1"/>
  <c r="L18" i="1" l="1"/>
  <c r="D31" i="1"/>
  <c r="B32" i="1" l="1"/>
  <c r="K18" i="1" l="1"/>
  <c r="E32" i="1"/>
  <c r="C33" i="1" s="1"/>
  <c r="D32" i="1"/>
  <c r="B33" i="1" l="1"/>
  <c r="E33" i="1" s="1"/>
  <c r="C34" i="1" s="1"/>
  <c r="D33" i="1" l="1"/>
  <c r="B34" i="1" l="1"/>
  <c r="E34" i="1" s="1"/>
  <c r="C35" i="1" s="1"/>
  <c r="D34" i="1" l="1"/>
  <c r="B35" i="1" l="1"/>
  <c r="E35" i="1" s="1"/>
  <c r="C36" i="1" s="1"/>
  <c r="D35" i="1" l="1"/>
  <c r="B36" i="1" l="1"/>
  <c r="E36" i="1" s="1"/>
  <c r="C37" i="1" s="1"/>
  <c r="D36" i="1" l="1"/>
  <c r="B37" i="1" l="1"/>
  <c r="E37" i="1" s="1"/>
  <c r="C38" i="1" s="1"/>
  <c r="D37" i="1" l="1"/>
  <c r="B38" i="1" l="1"/>
  <c r="E38" i="1" s="1"/>
  <c r="C39" i="1" s="1"/>
  <c r="D38" i="1" l="1"/>
  <c r="B39" i="1" l="1"/>
  <c r="E39" i="1" s="1"/>
  <c r="C40" i="1" s="1"/>
  <c r="D39" i="1" l="1"/>
  <c r="B40" i="1" l="1"/>
  <c r="E40" i="1" s="1"/>
  <c r="C41" i="1" s="1"/>
  <c r="D40" i="1" l="1"/>
  <c r="B41" i="1" l="1"/>
  <c r="E41" i="1" s="1"/>
  <c r="C42" i="1" s="1"/>
  <c r="D41" i="1" l="1"/>
  <c r="B42" i="1" l="1"/>
  <c r="E42" i="1" s="1"/>
  <c r="C43" i="1" s="1"/>
  <c r="D42" i="1" l="1"/>
  <c r="B43" i="1" l="1"/>
  <c r="E43" i="1" s="1"/>
  <c r="C44" i="1" s="1"/>
  <c r="D43" i="1" l="1"/>
  <c r="B44" i="1" l="1"/>
  <c r="E44" i="1" s="1"/>
  <c r="C45" i="1" s="1"/>
  <c r="D44" i="1" l="1"/>
  <c r="B45" i="1" l="1"/>
  <c r="E45" i="1" s="1"/>
  <c r="C46" i="1" s="1"/>
  <c r="D45" i="1" l="1"/>
  <c r="B46" i="1" l="1"/>
  <c r="E46" i="1" s="1"/>
  <c r="C47" i="1" s="1"/>
  <c r="D46" i="1" l="1"/>
  <c r="B47" i="1" l="1"/>
  <c r="E47" i="1" s="1"/>
  <c r="C48" i="1" s="1"/>
  <c r="D47" i="1" l="1"/>
  <c r="B48" i="1" l="1"/>
  <c r="E48" i="1" s="1"/>
  <c r="C49" i="1" s="1"/>
  <c r="D48" i="1" l="1"/>
  <c r="B49" i="1" l="1"/>
  <c r="E49" i="1" s="1"/>
  <c r="C50" i="1" s="1"/>
  <c r="D49" i="1" l="1"/>
  <c r="B50" i="1" l="1"/>
  <c r="E50" i="1" s="1"/>
  <c r="C51" i="1" s="1"/>
  <c r="D50" i="1" l="1"/>
  <c r="B51" i="1" l="1"/>
  <c r="E51" i="1" s="1"/>
  <c r="C52" i="1" s="1"/>
  <c r="D51" i="1" l="1"/>
  <c r="B52" i="1" l="1"/>
  <c r="E52" i="1" s="1"/>
  <c r="C53" i="1" s="1"/>
  <c r="D52" i="1" l="1"/>
  <c r="B53" i="1" l="1"/>
  <c r="E53" i="1" s="1"/>
  <c r="C54" i="1" s="1"/>
  <c r="D53" i="1" l="1"/>
  <c r="B54" i="1" l="1"/>
  <c r="E54" i="1" s="1"/>
  <c r="C55" i="1" s="1"/>
  <c r="D54" i="1" l="1"/>
  <c r="B55" i="1" l="1"/>
  <c r="E55" i="1" s="1"/>
  <c r="C56" i="1" s="1"/>
  <c r="D55" i="1" l="1"/>
  <c r="B56" i="1" l="1"/>
  <c r="E56" i="1" s="1"/>
  <c r="C57" i="1" s="1"/>
  <c r="D56" i="1" l="1"/>
  <c r="B57" i="1" l="1"/>
  <c r="E57" i="1" s="1"/>
  <c r="C58" i="1" s="1"/>
  <c r="D57" i="1" l="1"/>
  <c r="B58" i="1" l="1"/>
  <c r="E58" i="1" s="1"/>
  <c r="C59" i="1" s="1"/>
  <c r="D58" i="1" l="1"/>
  <c r="B59" i="1" l="1"/>
  <c r="E59" i="1" s="1"/>
  <c r="C60" i="1" s="1"/>
  <c r="D59" i="1" l="1"/>
  <c r="B60" i="1" l="1"/>
  <c r="E60" i="1" s="1"/>
  <c r="C61" i="1" s="1"/>
  <c r="D60" i="1" l="1"/>
  <c r="B61" i="1" l="1"/>
  <c r="E61" i="1" s="1"/>
  <c r="C62" i="1" s="1"/>
  <c r="D61" i="1" l="1"/>
  <c r="B62" i="1" l="1"/>
  <c r="E62" i="1" s="1"/>
  <c r="C63" i="1" s="1"/>
  <c r="L19" i="1" l="1"/>
  <c r="D62" i="1"/>
  <c r="B63" i="1" l="1"/>
  <c r="E63" i="1" l="1"/>
  <c r="C64" i="1" s="1"/>
  <c r="K19" i="1"/>
  <c r="D63" i="1"/>
  <c r="B64" i="1" l="1"/>
  <c r="E64" i="1" s="1"/>
  <c r="C65" i="1" s="1"/>
  <c r="D64" i="1" l="1"/>
  <c r="B65" i="1" l="1"/>
  <c r="E65" i="1" s="1"/>
  <c r="C66" i="1" s="1"/>
  <c r="D65" i="1" l="1"/>
  <c r="B66" i="1" l="1"/>
  <c r="E66" i="1" s="1"/>
  <c r="C67" i="1" s="1"/>
  <c r="D66" i="1" l="1"/>
  <c r="B67" i="1" l="1"/>
  <c r="E67" i="1" s="1"/>
  <c r="C68" i="1" s="1"/>
  <c r="D67" i="1" l="1"/>
  <c r="B68" i="1" l="1"/>
  <c r="E68" i="1" s="1"/>
  <c r="C69" i="1" s="1"/>
  <c r="D68" i="1" l="1"/>
  <c r="B69" i="1" l="1"/>
  <c r="E69" i="1" s="1"/>
  <c r="C70" i="1" s="1"/>
  <c r="D69" i="1" l="1"/>
  <c r="B70" i="1" l="1"/>
  <c r="E70" i="1" s="1"/>
  <c r="C71" i="1" s="1"/>
  <c r="D70" i="1" l="1"/>
  <c r="B71" i="1" l="1"/>
  <c r="E71" i="1" s="1"/>
  <c r="C72" i="1" s="1"/>
  <c r="D71" i="1" l="1"/>
  <c r="B72" i="1" l="1"/>
  <c r="E72" i="1" s="1"/>
  <c r="C73" i="1" s="1"/>
  <c r="D72" i="1" l="1"/>
  <c r="B73" i="1" l="1"/>
  <c r="E73" i="1" s="1"/>
  <c r="C74" i="1" s="1"/>
  <c r="D73" i="1" l="1"/>
  <c r="B74" i="1" l="1"/>
  <c r="E74" i="1" s="1"/>
  <c r="C75" i="1" s="1"/>
  <c r="D74" i="1" l="1"/>
  <c r="B75" i="1" l="1"/>
  <c r="E75" i="1" s="1"/>
  <c r="C76" i="1" s="1"/>
  <c r="D75" i="1" l="1"/>
  <c r="B76" i="1" l="1"/>
  <c r="E76" i="1" s="1"/>
  <c r="C77" i="1" s="1"/>
  <c r="D76" i="1" l="1"/>
  <c r="B77" i="1" l="1"/>
  <c r="E77" i="1" s="1"/>
  <c r="C78" i="1" s="1"/>
  <c r="D77" i="1" l="1"/>
  <c r="B78" i="1" l="1"/>
  <c r="E78" i="1" s="1"/>
  <c r="C79" i="1" s="1"/>
  <c r="D78" i="1" l="1"/>
  <c r="B79" i="1" l="1"/>
  <c r="E79" i="1" s="1"/>
  <c r="C80" i="1" s="1"/>
  <c r="D79" i="1" l="1"/>
  <c r="B80" i="1" l="1"/>
  <c r="E80" i="1" s="1"/>
  <c r="C81" i="1" s="1"/>
  <c r="D80" i="1" l="1"/>
  <c r="B81" i="1" l="1"/>
  <c r="E81" i="1" s="1"/>
  <c r="C82" i="1" s="1"/>
  <c r="D81" i="1" l="1"/>
  <c r="B82" i="1" l="1"/>
  <c r="E82" i="1" s="1"/>
  <c r="C83" i="1" s="1"/>
  <c r="D82" i="1" l="1"/>
  <c r="B83" i="1" l="1"/>
  <c r="E83" i="1" s="1"/>
  <c r="C84" i="1" s="1"/>
  <c r="D83" i="1" l="1"/>
  <c r="B84" i="1" l="1"/>
  <c r="E84" i="1" s="1"/>
  <c r="C85" i="1" s="1"/>
  <c r="D84" i="1" l="1"/>
  <c r="B85" i="1" l="1"/>
  <c r="E85" i="1" s="1"/>
  <c r="C86" i="1" s="1"/>
  <c r="D85" i="1" l="1"/>
  <c r="B86" i="1" l="1"/>
  <c r="E86" i="1" s="1"/>
  <c r="C87" i="1" s="1"/>
  <c r="D86" i="1" l="1"/>
  <c r="B87" i="1" l="1"/>
  <c r="E87" i="1" s="1"/>
  <c r="C88" i="1" s="1"/>
  <c r="D87" i="1" l="1"/>
  <c r="B88" i="1" l="1"/>
  <c r="E88" i="1" s="1"/>
  <c r="C89" i="1" s="1"/>
  <c r="D88" i="1" l="1"/>
  <c r="B89" i="1" l="1"/>
  <c r="E89" i="1" s="1"/>
  <c r="C90" i="1" s="1"/>
  <c r="D89" i="1" l="1"/>
  <c r="B90" i="1" l="1"/>
  <c r="E90" i="1" s="1"/>
  <c r="C91" i="1" s="1"/>
  <c r="L20" i="1" s="1"/>
  <c r="D90" i="1" l="1"/>
  <c r="B91" i="1" s="1"/>
  <c r="E91" i="1" l="1"/>
  <c r="K14" i="1" s="1"/>
  <c r="K20" i="1"/>
  <c r="D91" i="1"/>
  <c r="K13" i="1" s="1"/>
</calcChain>
</file>

<file path=xl/sharedStrings.xml><?xml version="1.0" encoding="utf-8"?>
<sst xmlns="http://schemas.openxmlformats.org/spreadsheetml/2006/main" count="23" uniqueCount="22">
  <si>
    <t>Data</t>
  </si>
  <si>
    <t>Siano przed</t>
  </si>
  <si>
    <t>Żołędzie przed</t>
  </si>
  <si>
    <t>Siano karmienie</t>
  </si>
  <si>
    <t>Żół karmienie</t>
  </si>
  <si>
    <t>Dostawa siana</t>
  </si>
  <si>
    <t>Dostawa żołędzi</t>
  </si>
  <si>
    <t>Liczba żubrów</t>
  </si>
  <si>
    <t>a)</t>
  </si>
  <si>
    <t>Liczba dostaw siana</t>
  </si>
  <si>
    <t>Liczba dostaw żołędzi</t>
  </si>
  <si>
    <t>b)</t>
  </si>
  <si>
    <t>Pierwszy raz żołędzie</t>
  </si>
  <si>
    <t>c)</t>
  </si>
  <si>
    <t>d)</t>
  </si>
  <si>
    <t>e)</t>
  </si>
  <si>
    <t>o 5 (95 żubrów łącznie)</t>
  </si>
  <si>
    <t>Liczba karmień sianem</t>
  </si>
  <si>
    <t>Liczba karmień żołędziami</t>
  </si>
  <si>
    <t>Siano</t>
  </si>
  <si>
    <t>Żołędzie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</si>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</sst>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Poranny stan zapasów pożywienia dla żubrów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Arkusz1!$K$17</c:f>
              <c:strCache>
                <c:ptCount val="1"/>
                <c:pt idx="0">
                  <c:v>Siano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Arkusz1!$J$18:$J$20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Arkusz1!$K$18:$K$20</c:f>
              <c:numCache>
                <c:formatCode>General</c:formatCode>
                <c:ptCount val="3"/>
                <c:pt idx="0">
                  <c:v>55.6</c:v>
                </c:pt>
                <c:pt idx="1">
                  <c:v>47.2</c:v>
                </c:pt>
                <c:pt idx="2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7-4E50-B898-6C49290301E3}"/>
            </c:ext>
          </c:extLst>
        </c:ser>
        <c:ser>
          <c:idx val="1"/>
          <c:order val="1"/>
          <c:tx>
            <c:strRef>
              <c:f>Arkusz1!$L$17</c:f>
              <c:strCache>
                <c:ptCount val="1"/>
                <c:pt idx="0">
                  <c:v>Żołędzie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Arkusz1!$J$18:$J$20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Arkusz1!$L$18:$L$20</c:f>
              <c:numCache>
                <c:formatCode>General</c:formatCode>
                <c:ptCount val="3"/>
                <c:pt idx="0">
                  <c:v>19.2</c:v>
                </c:pt>
                <c:pt idx="1">
                  <c:v>17.600000000000001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7-4E50-B898-6C492903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995680"/>
        <c:axId val="1641003840"/>
      </c:barChart>
      <c:dateAx>
        <c:axId val="164099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1003840"/>
        <c:crosses val="autoZero"/>
        <c:auto val="1"/>
        <c:lblOffset val="100"/>
        <c:baseTimeUnit val="months"/>
      </c:dateAx>
      <c:valAx>
        <c:axId val="1641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09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21</xdr:row>
      <xdr:rowOff>47625</xdr:rowOff>
    </xdr:from>
    <xdr:to>
      <xdr:col>15</xdr:col>
      <xdr:colOff>209550</xdr:colOff>
      <xdr:row>35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0ED8FB-1251-1EB3-DEFB-7F2D180CC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workbookViewId="0">
      <selection activeCell="S8" sqref="S8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14" bestFit="1" customWidth="1"/>
    <col min="4" max="4" width="15.42578125" bestFit="1" customWidth="1"/>
    <col min="5" max="5" width="13.28515625" bestFit="1" customWidth="1"/>
    <col min="6" max="6" width="13.7109375" bestFit="1" customWidth="1"/>
    <col min="7" max="7" width="15.28515625" bestFit="1" customWidth="1"/>
    <col min="10" max="10" width="19" customWidth="1"/>
    <col min="11" max="11" width="15.140625" customWidth="1"/>
    <col min="12" max="12" width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O1" t="s">
        <v>21</v>
      </c>
    </row>
    <row r="2" spans="1:15" x14ac:dyDescent="0.25">
      <c r="A2" s="1">
        <v>41244</v>
      </c>
      <c r="B2">
        <f>100000</f>
        <v>100000</v>
      </c>
      <c r="C2">
        <v>5000</v>
      </c>
      <c r="D2">
        <f>IF(B2&gt;=50000,40,0)</f>
        <v>40</v>
      </c>
      <c r="E2">
        <f>IF(B2&gt;=50000,0,20)</f>
        <v>0</v>
      </c>
      <c r="F2">
        <f>IF(WEEKDAY(A2,2)=5,15000,0)</f>
        <v>0</v>
      </c>
      <c r="G2">
        <f>IF(WEEKDAY(A2,2)=2,4000,0)</f>
        <v>0</v>
      </c>
      <c r="J2">
        <v>90</v>
      </c>
      <c r="O2" s="5">
        <v>0.80694444444444446</v>
      </c>
    </row>
    <row r="3" spans="1:15" x14ac:dyDescent="0.25">
      <c r="A3" s="1">
        <v>41245</v>
      </c>
      <c r="B3">
        <f>B2-D2*$J$2+F2</f>
        <v>96400</v>
      </c>
      <c r="C3">
        <f>C2-E2*$J$2+G2</f>
        <v>5000</v>
      </c>
      <c r="D3">
        <f t="shared" ref="D3:D66" si="0">IF(B3&gt;=50000,40,0)</f>
        <v>40</v>
      </c>
      <c r="E3">
        <f t="shared" ref="E3:E66" si="1">IF(B3&gt;=50000,0,20)</f>
        <v>0</v>
      </c>
      <c r="F3">
        <f t="shared" ref="F3:F66" si="2">IF(WEEKDAY(A3,2)=5,15000,0)</f>
        <v>0</v>
      </c>
      <c r="G3">
        <f t="shared" ref="G3:G66" si="3">IF(WEEKDAY(A3,2)=2,4000,0)</f>
        <v>0</v>
      </c>
    </row>
    <row r="4" spans="1:15" x14ac:dyDescent="0.25">
      <c r="A4" s="1">
        <v>41246</v>
      </c>
      <c r="B4">
        <f t="shared" ref="B4:B67" si="4">B3-D3*$J$2+F3</f>
        <v>92800</v>
      </c>
      <c r="C4">
        <f t="shared" ref="C4:C67" si="5">C3-E3*$J$2+G3</f>
        <v>5000</v>
      </c>
      <c r="D4">
        <f t="shared" si="0"/>
        <v>40</v>
      </c>
      <c r="E4">
        <f t="shared" si="1"/>
        <v>0</v>
      </c>
      <c r="F4">
        <f t="shared" si="2"/>
        <v>0</v>
      </c>
      <c r="G4">
        <f t="shared" si="3"/>
        <v>0</v>
      </c>
      <c r="J4" t="s">
        <v>8</v>
      </c>
    </row>
    <row r="5" spans="1:15" x14ac:dyDescent="0.25">
      <c r="A5" s="1">
        <v>41247</v>
      </c>
      <c r="B5">
        <f t="shared" si="4"/>
        <v>89200</v>
      </c>
      <c r="C5">
        <f t="shared" si="5"/>
        <v>5000</v>
      </c>
      <c r="D5">
        <f t="shared" si="0"/>
        <v>40</v>
      </c>
      <c r="E5">
        <f t="shared" si="1"/>
        <v>0</v>
      </c>
      <c r="F5">
        <f t="shared" si="2"/>
        <v>0</v>
      </c>
      <c r="G5">
        <f t="shared" si="3"/>
        <v>4000</v>
      </c>
      <c r="J5" t="s">
        <v>9</v>
      </c>
      <c r="K5">
        <f>COUNTIF(F:F,15000)</f>
        <v>12</v>
      </c>
    </row>
    <row r="6" spans="1:15" x14ac:dyDescent="0.25">
      <c r="A6" s="1">
        <v>41248</v>
      </c>
      <c r="B6">
        <f t="shared" si="4"/>
        <v>85600</v>
      </c>
      <c r="C6">
        <f t="shared" si="5"/>
        <v>9000</v>
      </c>
      <c r="D6">
        <f t="shared" si="0"/>
        <v>40</v>
      </c>
      <c r="E6">
        <f t="shared" si="1"/>
        <v>0</v>
      </c>
      <c r="F6">
        <f t="shared" si="2"/>
        <v>0</v>
      </c>
      <c r="G6">
        <f t="shared" si="3"/>
        <v>0</v>
      </c>
      <c r="J6" t="s">
        <v>10</v>
      </c>
      <c r="K6">
        <f>COUNTIF(G:G,4000)</f>
        <v>13</v>
      </c>
    </row>
    <row r="7" spans="1:15" x14ac:dyDescent="0.25">
      <c r="A7" s="1">
        <v>41249</v>
      </c>
      <c r="B7">
        <f t="shared" si="4"/>
        <v>82000</v>
      </c>
      <c r="C7">
        <f t="shared" si="5"/>
        <v>9000</v>
      </c>
      <c r="D7">
        <f t="shared" si="0"/>
        <v>40</v>
      </c>
      <c r="E7">
        <f t="shared" si="1"/>
        <v>0</v>
      </c>
      <c r="F7">
        <f t="shared" si="2"/>
        <v>0</v>
      </c>
      <c r="G7">
        <f t="shared" si="3"/>
        <v>0</v>
      </c>
    </row>
    <row r="8" spans="1:15" x14ac:dyDescent="0.25">
      <c r="A8" s="1">
        <v>41250</v>
      </c>
      <c r="B8">
        <f t="shared" si="4"/>
        <v>78400</v>
      </c>
      <c r="C8">
        <f t="shared" si="5"/>
        <v>9000</v>
      </c>
      <c r="D8">
        <f t="shared" si="0"/>
        <v>40</v>
      </c>
      <c r="E8">
        <f t="shared" si="1"/>
        <v>0</v>
      </c>
      <c r="F8">
        <f t="shared" si="2"/>
        <v>15000</v>
      </c>
      <c r="G8">
        <f t="shared" si="3"/>
        <v>0</v>
      </c>
      <c r="J8" t="s">
        <v>11</v>
      </c>
    </row>
    <row r="9" spans="1:15" x14ac:dyDescent="0.25">
      <c r="A9" s="1">
        <v>41251</v>
      </c>
      <c r="B9">
        <f t="shared" si="4"/>
        <v>89800</v>
      </c>
      <c r="C9">
        <f t="shared" si="5"/>
        <v>9000</v>
      </c>
      <c r="D9">
        <f t="shared" si="0"/>
        <v>40</v>
      </c>
      <c r="E9">
        <f t="shared" si="1"/>
        <v>0</v>
      </c>
      <c r="F9">
        <f t="shared" si="2"/>
        <v>0</v>
      </c>
      <c r="G9">
        <f t="shared" si="3"/>
        <v>0</v>
      </c>
      <c r="J9" t="s">
        <v>12</v>
      </c>
    </row>
    <row r="10" spans="1:15" x14ac:dyDescent="0.25">
      <c r="A10" s="1">
        <v>41252</v>
      </c>
      <c r="B10">
        <f t="shared" si="4"/>
        <v>86200</v>
      </c>
      <c r="C10">
        <f t="shared" si="5"/>
        <v>9000</v>
      </c>
      <c r="D10">
        <f t="shared" si="0"/>
        <v>40</v>
      </c>
      <c r="E10">
        <f t="shared" si="1"/>
        <v>0</v>
      </c>
      <c r="F10">
        <f t="shared" si="2"/>
        <v>0</v>
      </c>
      <c r="G10">
        <f t="shared" si="3"/>
        <v>0</v>
      </c>
      <c r="J10" s="1">
        <v>41271</v>
      </c>
    </row>
    <row r="11" spans="1:15" x14ac:dyDescent="0.25">
      <c r="A11" s="1">
        <v>41253</v>
      </c>
      <c r="B11">
        <f t="shared" si="4"/>
        <v>82600</v>
      </c>
      <c r="C11">
        <f t="shared" si="5"/>
        <v>9000</v>
      </c>
      <c r="D11">
        <f t="shared" si="0"/>
        <v>40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15" x14ac:dyDescent="0.25">
      <c r="A12" s="1">
        <v>41254</v>
      </c>
      <c r="B12">
        <f t="shared" si="4"/>
        <v>79000</v>
      </c>
      <c r="C12">
        <f t="shared" si="5"/>
        <v>9000</v>
      </c>
      <c r="D12">
        <f t="shared" si="0"/>
        <v>40</v>
      </c>
      <c r="E12">
        <f t="shared" si="1"/>
        <v>0</v>
      </c>
      <c r="F12">
        <f t="shared" si="2"/>
        <v>0</v>
      </c>
      <c r="G12">
        <f t="shared" si="3"/>
        <v>4000</v>
      </c>
      <c r="J12" t="s">
        <v>13</v>
      </c>
    </row>
    <row r="13" spans="1:15" x14ac:dyDescent="0.25">
      <c r="A13" s="1">
        <v>41255</v>
      </c>
      <c r="B13">
        <f t="shared" si="4"/>
        <v>75400</v>
      </c>
      <c r="C13">
        <f t="shared" si="5"/>
        <v>13000</v>
      </c>
      <c r="D13">
        <f t="shared" si="0"/>
        <v>40</v>
      </c>
      <c r="E13">
        <f t="shared" si="1"/>
        <v>0</v>
      </c>
      <c r="F13">
        <f t="shared" si="2"/>
        <v>0</v>
      </c>
      <c r="G13">
        <f t="shared" si="3"/>
        <v>0</v>
      </c>
      <c r="J13" t="s">
        <v>17</v>
      </c>
      <c r="K13">
        <f>COUNTIF(D:D,40)</f>
        <v>64</v>
      </c>
    </row>
    <row r="14" spans="1:15" x14ac:dyDescent="0.25">
      <c r="A14" s="1">
        <v>41256</v>
      </c>
      <c r="B14">
        <f t="shared" si="4"/>
        <v>71800</v>
      </c>
      <c r="C14">
        <f t="shared" si="5"/>
        <v>13000</v>
      </c>
      <c r="D14">
        <f t="shared" si="0"/>
        <v>40</v>
      </c>
      <c r="E14">
        <f t="shared" si="1"/>
        <v>0</v>
      </c>
      <c r="F14">
        <f t="shared" si="2"/>
        <v>0</v>
      </c>
      <c r="G14">
        <f t="shared" si="3"/>
        <v>0</v>
      </c>
      <c r="J14" t="s">
        <v>18</v>
      </c>
      <c r="K14">
        <f>COUNTIF(E:E,20)</f>
        <v>26</v>
      </c>
    </row>
    <row r="15" spans="1:15" x14ac:dyDescent="0.25">
      <c r="A15" s="1">
        <v>41257</v>
      </c>
      <c r="B15">
        <f t="shared" si="4"/>
        <v>68200</v>
      </c>
      <c r="C15">
        <f t="shared" si="5"/>
        <v>13000</v>
      </c>
      <c r="D15">
        <f t="shared" si="0"/>
        <v>40</v>
      </c>
      <c r="E15">
        <f t="shared" si="1"/>
        <v>0</v>
      </c>
      <c r="F15">
        <f t="shared" si="2"/>
        <v>15000</v>
      </c>
      <c r="G15">
        <f t="shared" si="3"/>
        <v>0</v>
      </c>
    </row>
    <row r="16" spans="1:15" x14ac:dyDescent="0.25">
      <c r="A16" s="1">
        <v>41258</v>
      </c>
      <c r="B16">
        <f t="shared" si="4"/>
        <v>79600</v>
      </c>
      <c r="C16">
        <f t="shared" si="5"/>
        <v>13000</v>
      </c>
      <c r="D16">
        <f t="shared" si="0"/>
        <v>40</v>
      </c>
      <c r="E16">
        <f t="shared" si="1"/>
        <v>0</v>
      </c>
      <c r="F16">
        <f t="shared" si="2"/>
        <v>0</v>
      </c>
      <c r="G16">
        <f t="shared" si="3"/>
        <v>0</v>
      </c>
      <c r="J16" t="s">
        <v>14</v>
      </c>
    </row>
    <row r="17" spans="1:12" x14ac:dyDescent="0.25">
      <c r="A17" s="1">
        <v>41259</v>
      </c>
      <c r="B17">
        <f t="shared" si="4"/>
        <v>76000</v>
      </c>
      <c r="C17">
        <f t="shared" si="5"/>
        <v>13000</v>
      </c>
      <c r="D17">
        <f t="shared" si="0"/>
        <v>40</v>
      </c>
      <c r="E17">
        <f t="shared" si="1"/>
        <v>0</v>
      </c>
      <c r="F17">
        <f t="shared" si="2"/>
        <v>0</v>
      </c>
      <c r="G17">
        <f t="shared" si="3"/>
        <v>0</v>
      </c>
      <c r="J17" t="s">
        <v>0</v>
      </c>
      <c r="K17" t="s">
        <v>19</v>
      </c>
      <c r="L17" t="s">
        <v>20</v>
      </c>
    </row>
    <row r="18" spans="1:12" x14ac:dyDescent="0.25">
      <c r="A18" s="1">
        <v>41260</v>
      </c>
      <c r="B18">
        <f t="shared" si="4"/>
        <v>72400</v>
      </c>
      <c r="C18">
        <f t="shared" si="5"/>
        <v>13000</v>
      </c>
      <c r="D18">
        <f t="shared" si="0"/>
        <v>40</v>
      </c>
      <c r="E18">
        <f t="shared" si="1"/>
        <v>0</v>
      </c>
      <c r="F18">
        <f t="shared" si="2"/>
        <v>0</v>
      </c>
      <c r="G18">
        <f t="shared" si="3"/>
        <v>0</v>
      </c>
      <c r="J18" s="1">
        <v>41274</v>
      </c>
      <c r="K18" s="4">
        <f>VLOOKUP(J18,$A$2:$G$91,2)/1000</f>
        <v>55.6</v>
      </c>
      <c r="L18" s="4">
        <f>VLOOKUP(J18,$A$2:$G$91,3)/1000</f>
        <v>19.2</v>
      </c>
    </row>
    <row r="19" spans="1:12" x14ac:dyDescent="0.25">
      <c r="A19" s="1">
        <v>41261</v>
      </c>
      <c r="B19">
        <f t="shared" si="4"/>
        <v>68800</v>
      </c>
      <c r="C19">
        <f t="shared" si="5"/>
        <v>13000</v>
      </c>
      <c r="D19">
        <f t="shared" si="0"/>
        <v>40</v>
      </c>
      <c r="E19">
        <f t="shared" si="1"/>
        <v>0</v>
      </c>
      <c r="F19">
        <f t="shared" si="2"/>
        <v>0</v>
      </c>
      <c r="G19">
        <f t="shared" si="3"/>
        <v>4000</v>
      </c>
      <c r="J19" s="1">
        <v>41305</v>
      </c>
      <c r="K19" s="4">
        <f t="shared" ref="K19:K20" si="6">VLOOKUP(J19,$A$2:$G$91,2)/1000</f>
        <v>47.2</v>
      </c>
      <c r="L19" s="4">
        <f t="shared" ref="L19:L20" si="7">VLOOKUP(J19,$A$2:$G$91,3)/1000</f>
        <v>17.600000000000001</v>
      </c>
    </row>
    <row r="20" spans="1:12" x14ac:dyDescent="0.25">
      <c r="A20" s="1">
        <v>41262</v>
      </c>
      <c r="B20">
        <f t="shared" si="4"/>
        <v>65200</v>
      </c>
      <c r="C20">
        <f t="shared" si="5"/>
        <v>17000</v>
      </c>
      <c r="D20">
        <f t="shared" si="0"/>
        <v>40</v>
      </c>
      <c r="E20">
        <f t="shared" si="1"/>
        <v>0</v>
      </c>
      <c r="F20">
        <f t="shared" si="2"/>
        <v>0</v>
      </c>
      <c r="G20">
        <f t="shared" si="3"/>
        <v>0</v>
      </c>
      <c r="J20" s="1">
        <v>41333</v>
      </c>
      <c r="K20" s="4">
        <f t="shared" si="6"/>
        <v>49.6</v>
      </c>
      <c r="L20" s="4">
        <f t="shared" si="7"/>
        <v>12</v>
      </c>
    </row>
    <row r="21" spans="1:12" x14ac:dyDescent="0.25">
      <c r="A21" s="1">
        <v>41263</v>
      </c>
      <c r="B21">
        <f t="shared" si="4"/>
        <v>61600</v>
      </c>
      <c r="C21">
        <f t="shared" si="5"/>
        <v>17000</v>
      </c>
      <c r="D21">
        <f t="shared" si="0"/>
        <v>40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12" x14ac:dyDescent="0.25">
      <c r="A22" s="1">
        <v>41264</v>
      </c>
      <c r="B22">
        <f t="shared" si="4"/>
        <v>58000</v>
      </c>
      <c r="C22">
        <f t="shared" si="5"/>
        <v>17000</v>
      </c>
      <c r="D22">
        <f t="shared" si="0"/>
        <v>40</v>
      </c>
      <c r="E22">
        <f t="shared" si="1"/>
        <v>0</v>
      </c>
      <c r="F22">
        <f t="shared" si="2"/>
        <v>15000</v>
      </c>
      <c r="G22">
        <f t="shared" si="3"/>
        <v>0</v>
      </c>
    </row>
    <row r="23" spans="1:12" x14ac:dyDescent="0.25">
      <c r="A23" s="1">
        <v>41265</v>
      </c>
      <c r="B23">
        <f t="shared" si="4"/>
        <v>69400</v>
      </c>
      <c r="C23">
        <f t="shared" si="5"/>
        <v>17000</v>
      </c>
      <c r="D23">
        <f t="shared" si="0"/>
        <v>40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12" x14ac:dyDescent="0.25">
      <c r="A24" s="1">
        <v>41266</v>
      </c>
      <c r="B24">
        <f t="shared" si="4"/>
        <v>65800</v>
      </c>
      <c r="C24">
        <f t="shared" si="5"/>
        <v>17000</v>
      </c>
      <c r="D24">
        <f t="shared" si="0"/>
        <v>40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12" x14ac:dyDescent="0.25">
      <c r="A25" s="1">
        <v>41267</v>
      </c>
      <c r="B25">
        <f t="shared" si="4"/>
        <v>62200</v>
      </c>
      <c r="C25">
        <f t="shared" si="5"/>
        <v>17000</v>
      </c>
      <c r="D25">
        <f t="shared" si="0"/>
        <v>40</v>
      </c>
      <c r="E25">
        <f t="shared" si="1"/>
        <v>0</v>
      </c>
      <c r="F25">
        <f t="shared" si="2"/>
        <v>0</v>
      </c>
      <c r="G25">
        <f t="shared" si="3"/>
        <v>0</v>
      </c>
    </row>
    <row r="26" spans="1:12" x14ac:dyDescent="0.25">
      <c r="A26" s="1">
        <v>41268</v>
      </c>
      <c r="B26">
        <f t="shared" si="4"/>
        <v>58600</v>
      </c>
      <c r="C26">
        <f t="shared" si="5"/>
        <v>17000</v>
      </c>
      <c r="D26">
        <f t="shared" si="0"/>
        <v>40</v>
      </c>
      <c r="E26">
        <f t="shared" si="1"/>
        <v>0</v>
      </c>
      <c r="F26">
        <f t="shared" si="2"/>
        <v>0</v>
      </c>
      <c r="G26">
        <f t="shared" si="3"/>
        <v>4000</v>
      </c>
    </row>
    <row r="27" spans="1:12" x14ac:dyDescent="0.25">
      <c r="A27" s="1">
        <v>41269</v>
      </c>
      <c r="B27">
        <f t="shared" si="4"/>
        <v>55000</v>
      </c>
      <c r="C27">
        <f t="shared" si="5"/>
        <v>21000</v>
      </c>
      <c r="D27">
        <f t="shared" si="0"/>
        <v>40</v>
      </c>
      <c r="E27">
        <f t="shared" si="1"/>
        <v>0</v>
      </c>
      <c r="F27">
        <f t="shared" si="2"/>
        <v>0</v>
      </c>
      <c r="G27">
        <f t="shared" si="3"/>
        <v>0</v>
      </c>
    </row>
    <row r="28" spans="1:12" x14ac:dyDescent="0.25">
      <c r="A28" s="1">
        <v>41270</v>
      </c>
      <c r="B28">
        <f t="shared" si="4"/>
        <v>51400</v>
      </c>
      <c r="C28">
        <f t="shared" si="5"/>
        <v>21000</v>
      </c>
      <c r="D28">
        <f t="shared" si="0"/>
        <v>40</v>
      </c>
      <c r="E28">
        <f t="shared" si="1"/>
        <v>0</v>
      </c>
      <c r="F28">
        <f t="shared" si="2"/>
        <v>0</v>
      </c>
      <c r="G28">
        <f t="shared" si="3"/>
        <v>0</v>
      </c>
    </row>
    <row r="29" spans="1:12" x14ac:dyDescent="0.25">
      <c r="A29" s="2">
        <v>41271</v>
      </c>
      <c r="B29" s="3">
        <f t="shared" si="4"/>
        <v>47800</v>
      </c>
      <c r="C29" s="3">
        <f t="shared" si="5"/>
        <v>21000</v>
      </c>
      <c r="D29" s="3">
        <f t="shared" si="0"/>
        <v>0</v>
      </c>
      <c r="E29" s="3">
        <f t="shared" si="1"/>
        <v>20</v>
      </c>
      <c r="F29" s="3">
        <f t="shared" si="2"/>
        <v>15000</v>
      </c>
      <c r="G29" s="3">
        <f t="shared" si="3"/>
        <v>0</v>
      </c>
    </row>
    <row r="30" spans="1:12" x14ac:dyDescent="0.25">
      <c r="A30" s="1">
        <v>41272</v>
      </c>
      <c r="B30">
        <f t="shared" si="4"/>
        <v>62800</v>
      </c>
      <c r="C30">
        <f t="shared" si="5"/>
        <v>19200</v>
      </c>
      <c r="D30">
        <f t="shared" si="0"/>
        <v>40</v>
      </c>
      <c r="E30">
        <f t="shared" si="1"/>
        <v>0</v>
      </c>
      <c r="F30">
        <f t="shared" si="2"/>
        <v>0</v>
      </c>
      <c r="G30">
        <f t="shared" si="3"/>
        <v>0</v>
      </c>
    </row>
    <row r="31" spans="1:12" x14ac:dyDescent="0.25">
      <c r="A31" s="1">
        <v>41273</v>
      </c>
      <c r="B31">
        <f t="shared" si="4"/>
        <v>59200</v>
      </c>
      <c r="C31">
        <f t="shared" si="5"/>
        <v>19200</v>
      </c>
      <c r="D31">
        <f t="shared" si="0"/>
        <v>40</v>
      </c>
      <c r="E31">
        <f t="shared" si="1"/>
        <v>0</v>
      </c>
      <c r="F31">
        <f t="shared" si="2"/>
        <v>0</v>
      </c>
      <c r="G31">
        <f t="shared" si="3"/>
        <v>0</v>
      </c>
    </row>
    <row r="32" spans="1:12" x14ac:dyDescent="0.25">
      <c r="A32" s="1">
        <v>41274</v>
      </c>
      <c r="B32">
        <f t="shared" si="4"/>
        <v>55600</v>
      </c>
      <c r="C32">
        <f t="shared" si="5"/>
        <v>19200</v>
      </c>
      <c r="D32">
        <f t="shared" si="0"/>
        <v>40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10" x14ac:dyDescent="0.25">
      <c r="A33" s="1">
        <v>41275</v>
      </c>
      <c r="B33">
        <f t="shared" si="4"/>
        <v>52000</v>
      </c>
      <c r="C33">
        <f t="shared" si="5"/>
        <v>19200</v>
      </c>
      <c r="D33">
        <f t="shared" si="0"/>
        <v>40</v>
      </c>
      <c r="E33">
        <f t="shared" si="1"/>
        <v>0</v>
      </c>
      <c r="F33">
        <f t="shared" si="2"/>
        <v>0</v>
      </c>
      <c r="G33">
        <f t="shared" si="3"/>
        <v>4000</v>
      </c>
    </row>
    <row r="34" spans="1:10" x14ac:dyDescent="0.25">
      <c r="A34" s="1">
        <v>41276</v>
      </c>
      <c r="B34">
        <f t="shared" si="4"/>
        <v>48400</v>
      </c>
      <c r="C34">
        <f t="shared" si="5"/>
        <v>23200</v>
      </c>
      <c r="D34">
        <f t="shared" si="0"/>
        <v>0</v>
      </c>
      <c r="E34">
        <f t="shared" si="1"/>
        <v>20</v>
      </c>
      <c r="F34">
        <f t="shared" si="2"/>
        <v>0</v>
      </c>
      <c r="G34">
        <f t="shared" si="3"/>
        <v>0</v>
      </c>
    </row>
    <row r="35" spans="1:10" x14ac:dyDescent="0.25">
      <c r="A35" s="1">
        <v>41277</v>
      </c>
      <c r="B35">
        <f t="shared" si="4"/>
        <v>48400</v>
      </c>
      <c r="C35">
        <f t="shared" si="5"/>
        <v>21400</v>
      </c>
      <c r="D35">
        <f t="shared" si="0"/>
        <v>0</v>
      </c>
      <c r="E35">
        <f t="shared" si="1"/>
        <v>20</v>
      </c>
      <c r="F35">
        <f t="shared" si="2"/>
        <v>0</v>
      </c>
      <c r="G35">
        <f t="shared" si="3"/>
        <v>0</v>
      </c>
    </row>
    <row r="36" spans="1:10" x14ac:dyDescent="0.25">
      <c r="A36" s="1">
        <v>41278</v>
      </c>
      <c r="B36">
        <f t="shared" si="4"/>
        <v>48400</v>
      </c>
      <c r="C36">
        <f t="shared" si="5"/>
        <v>19600</v>
      </c>
      <c r="D36">
        <f t="shared" si="0"/>
        <v>0</v>
      </c>
      <c r="E36">
        <f t="shared" si="1"/>
        <v>20</v>
      </c>
      <c r="F36">
        <f t="shared" si="2"/>
        <v>15000</v>
      </c>
      <c r="G36">
        <f t="shared" si="3"/>
        <v>0</v>
      </c>
    </row>
    <row r="37" spans="1:10" x14ac:dyDescent="0.25">
      <c r="A37" s="1">
        <v>41279</v>
      </c>
      <c r="B37">
        <f t="shared" si="4"/>
        <v>63400</v>
      </c>
      <c r="C37">
        <f t="shared" si="5"/>
        <v>17800</v>
      </c>
      <c r="D37">
        <f t="shared" si="0"/>
        <v>40</v>
      </c>
      <c r="E37">
        <f t="shared" si="1"/>
        <v>0</v>
      </c>
      <c r="F37">
        <f t="shared" si="2"/>
        <v>0</v>
      </c>
      <c r="G37">
        <f t="shared" si="3"/>
        <v>0</v>
      </c>
    </row>
    <row r="38" spans="1:10" x14ac:dyDescent="0.25">
      <c r="A38" s="1">
        <v>41280</v>
      </c>
      <c r="B38">
        <f t="shared" si="4"/>
        <v>59800</v>
      </c>
      <c r="C38">
        <f t="shared" si="5"/>
        <v>17800</v>
      </c>
      <c r="D38">
        <f t="shared" si="0"/>
        <v>40</v>
      </c>
      <c r="E38">
        <f t="shared" si="1"/>
        <v>0</v>
      </c>
      <c r="F38">
        <f t="shared" si="2"/>
        <v>0</v>
      </c>
      <c r="G38">
        <f t="shared" si="3"/>
        <v>0</v>
      </c>
      <c r="J38" t="s">
        <v>15</v>
      </c>
    </row>
    <row r="39" spans="1:10" x14ac:dyDescent="0.25">
      <c r="A39" s="1">
        <v>41281</v>
      </c>
      <c r="B39">
        <f t="shared" si="4"/>
        <v>56200</v>
      </c>
      <c r="C39">
        <f t="shared" si="5"/>
        <v>17800</v>
      </c>
      <c r="D39">
        <f t="shared" si="0"/>
        <v>40</v>
      </c>
      <c r="E39">
        <f t="shared" si="1"/>
        <v>0</v>
      </c>
      <c r="F39">
        <f t="shared" si="2"/>
        <v>0</v>
      </c>
      <c r="G39">
        <f t="shared" si="3"/>
        <v>0</v>
      </c>
      <c r="J39" t="s">
        <v>16</v>
      </c>
    </row>
    <row r="40" spans="1:10" x14ac:dyDescent="0.25">
      <c r="A40" s="1">
        <v>41282</v>
      </c>
      <c r="B40">
        <f t="shared" si="4"/>
        <v>52600</v>
      </c>
      <c r="C40">
        <f t="shared" si="5"/>
        <v>17800</v>
      </c>
      <c r="D40">
        <f t="shared" si="0"/>
        <v>40</v>
      </c>
      <c r="E40">
        <f t="shared" si="1"/>
        <v>0</v>
      </c>
      <c r="F40">
        <f t="shared" si="2"/>
        <v>0</v>
      </c>
      <c r="G40">
        <f t="shared" si="3"/>
        <v>4000</v>
      </c>
    </row>
    <row r="41" spans="1:10" x14ac:dyDescent="0.25">
      <c r="A41" s="1">
        <v>41283</v>
      </c>
      <c r="B41">
        <f t="shared" si="4"/>
        <v>49000</v>
      </c>
      <c r="C41">
        <f t="shared" si="5"/>
        <v>21800</v>
      </c>
      <c r="D41">
        <f t="shared" si="0"/>
        <v>0</v>
      </c>
      <c r="E41">
        <f t="shared" si="1"/>
        <v>20</v>
      </c>
      <c r="F41">
        <f t="shared" si="2"/>
        <v>0</v>
      </c>
      <c r="G41">
        <f t="shared" si="3"/>
        <v>0</v>
      </c>
    </row>
    <row r="42" spans="1:10" x14ac:dyDescent="0.25">
      <c r="A42" s="1">
        <v>41284</v>
      </c>
      <c r="B42">
        <f t="shared" si="4"/>
        <v>49000</v>
      </c>
      <c r="C42">
        <f t="shared" si="5"/>
        <v>20000</v>
      </c>
      <c r="D42">
        <f t="shared" si="0"/>
        <v>0</v>
      </c>
      <c r="E42">
        <f t="shared" si="1"/>
        <v>20</v>
      </c>
      <c r="F42">
        <f t="shared" si="2"/>
        <v>0</v>
      </c>
      <c r="G42">
        <f t="shared" si="3"/>
        <v>0</v>
      </c>
    </row>
    <row r="43" spans="1:10" x14ac:dyDescent="0.25">
      <c r="A43" s="1">
        <v>41285</v>
      </c>
      <c r="B43">
        <f t="shared" si="4"/>
        <v>49000</v>
      </c>
      <c r="C43">
        <f t="shared" si="5"/>
        <v>18200</v>
      </c>
      <c r="D43">
        <f t="shared" si="0"/>
        <v>0</v>
      </c>
      <c r="E43">
        <f t="shared" si="1"/>
        <v>20</v>
      </c>
      <c r="F43">
        <f t="shared" si="2"/>
        <v>15000</v>
      </c>
      <c r="G43">
        <f t="shared" si="3"/>
        <v>0</v>
      </c>
    </row>
    <row r="44" spans="1:10" x14ac:dyDescent="0.25">
      <c r="A44" s="1">
        <v>41286</v>
      </c>
      <c r="B44">
        <f t="shared" si="4"/>
        <v>64000</v>
      </c>
      <c r="C44">
        <f t="shared" si="5"/>
        <v>16400</v>
      </c>
      <c r="D44">
        <f t="shared" si="0"/>
        <v>40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10" x14ac:dyDescent="0.25">
      <c r="A45" s="1">
        <v>41287</v>
      </c>
      <c r="B45">
        <f t="shared" si="4"/>
        <v>60400</v>
      </c>
      <c r="C45">
        <f t="shared" si="5"/>
        <v>16400</v>
      </c>
      <c r="D45">
        <f t="shared" si="0"/>
        <v>40</v>
      </c>
      <c r="E45">
        <f t="shared" si="1"/>
        <v>0</v>
      </c>
      <c r="F45">
        <f t="shared" si="2"/>
        <v>0</v>
      </c>
      <c r="G45">
        <f t="shared" si="3"/>
        <v>0</v>
      </c>
    </row>
    <row r="46" spans="1:10" x14ac:dyDescent="0.25">
      <c r="A46" s="1">
        <v>41288</v>
      </c>
      <c r="B46">
        <f t="shared" si="4"/>
        <v>56800</v>
      </c>
      <c r="C46">
        <f t="shared" si="5"/>
        <v>16400</v>
      </c>
      <c r="D46">
        <f t="shared" si="0"/>
        <v>40</v>
      </c>
      <c r="E46">
        <f t="shared" si="1"/>
        <v>0</v>
      </c>
      <c r="F46">
        <f t="shared" si="2"/>
        <v>0</v>
      </c>
      <c r="G46">
        <f t="shared" si="3"/>
        <v>0</v>
      </c>
    </row>
    <row r="47" spans="1:10" x14ac:dyDescent="0.25">
      <c r="A47" s="1">
        <v>41289</v>
      </c>
      <c r="B47">
        <f t="shared" si="4"/>
        <v>53200</v>
      </c>
      <c r="C47">
        <f t="shared" si="5"/>
        <v>16400</v>
      </c>
      <c r="D47">
        <f t="shared" si="0"/>
        <v>40</v>
      </c>
      <c r="E47">
        <f t="shared" si="1"/>
        <v>0</v>
      </c>
      <c r="F47">
        <f t="shared" si="2"/>
        <v>0</v>
      </c>
      <c r="G47">
        <f t="shared" si="3"/>
        <v>4000</v>
      </c>
    </row>
    <row r="48" spans="1:10" x14ac:dyDescent="0.25">
      <c r="A48" s="1">
        <v>41290</v>
      </c>
      <c r="B48">
        <f t="shared" si="4"/>
        <v>49600</v>
      </c>
      <c r="C48">
        <f t="shared" si="5"/>
        <v>20400</v>
      </c>
      <c r="D48">
        <f t="shared" si="0"/>
        <v>0</v>
      </c>
      <c r="E48">
        <f t="shared" si="1"/>
        <v>20</v>
      </c>
      <c r="F48">
        <f t="shared" si="2"/>
        <v>0</v>
      </c>
      <c r="G48">
        <f t="shared" si="3"/>
        <v>0</v>
      </c>
    </row>
    <row r="49" spans="1:7" x14ac:dyDescent="0.25">
      <c r="A49" s="1">
        <v>41291</v>
      </c>
      <c r="B49">
        <f t="shared" si="4"/>
        <v>49600</v>
      </c>
      <c r="C49">
        <f t="shared" si="5"/>
        <v>18600</v>
      </c>
      <c r="D49">
        <f t="shared" si="0"/>
        <v>0</v>
      </c>
      <c r="E49">
        <f t="shared" si="1"/>
        <v>20</v>
      </c>
      <c r="F49">
        <f t="shared" si="2"/>
        <v>0</v>
      </c>
      <c r="G49">
        <f t="shared" si="3"/>
        <v>0</v>
      </c>
    </row>
    <row r="50" spans="1:7" x14ac:dyDescent="0.25">
      <c r="A50" s="1">
        <v>41292</v>
      </c>
      <c r="B50">
        <f t="shared" si="4"/>
        <v>49600</v>
      </c>
      <c r="C50">
        <f t="shared" si="5"/>
        <v>16800</v>
      </c>
      <c r="D50">
        <f t="shared" si="0"/>
        <v>0</v>
      </c>
      <c r="E50">
        <f t="shared" si="1"/>
        <v>20</v>
      </c>
      <c r="F50">
        <f t="shared" si="2"/>
        <v>15000</v>
      </c>
      <c r="G50">
        <f t="shared" si="3"/>
        <v>0</v>
      </c>
    </row>
    <row r="51" spans="1:7" x14ac:dyDescent="0.25">
      <c r="A51" s="1">
        <v>41293</v>
      </c>
      <c r="B51">
        <f t="shared" si="4"/>
        <v>64600</v>
      </c>
      <c r="C51">
        <f t="shared" si="5"/>
        <v>15000</v>
      </c>
      <c r="D51">
        <f t="shared" si="0"/>
        <v>40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1:7" x14ac:dyDescent="0.25">
      <c r="A52" s="1">
        <v>41294</v>
      </c>
      <c r="B52">
        <f t="shared" si="4"/>
        <v>61000</v>
      </c>
      <c r="C52">
        <f t="shared" si="5"/>
        <v>15000</v>
      </c>
      <c r="D52">
        <f t="shared" si="0"/>
        <v>40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1:7" x14ac:dyDescent="0.25">
      <c r="A53" s="1">
        <v>41295</v>
      </c>
      <c r="B53">
        <f t="shared" si="4"/>
        <v>57400</v>
      </c>
      <c r="C53">
        <f t="shared" si="5"/>
        <v>15000</v>
      </c>
      <c r="D53">
        <f t="shared" si="0"/>
        <v>40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1:7" x14ac:dyDescent="0.25">
      <c r="A54" s="1">
        <v>41296</v>
      </c>
      <c r="B54">
        <f t="shared" si="4"/>
        <v>53800</v>
      </c>
      <c r="C54">
        <f t="shared" si="5"/>
        <v>15000</v>
      </c>
      <c r="D54">
        <f t="shared" si="0"/>
        <v>40</v>
      </c>
      <c r="E54">
        <f t="shared" si="1"/>
        <v>0</v>
      </c>
      <c r="F54">
        <f t="shared" si="2"/>
        <v>0</v>
      </c>
      <c r="G54">
        <f t="shared" si="3"/>
        <v>4000</v>
      </c>
    </row>
    <row r="55" spans="1:7" x14ac:dyDescent="0.25">
      <c r="A55" s="1">
        <v>41297</v>
      </c>
      <c r="B55">
        <f t="shared" si="4"/>
        <v>50200</v>
      </c>
      <c r="C55">
        <f t="shared" si="5"/>
        <v>19000</v>
      </c>
      <c r="D55">
        <f t="shared" si="0"/>
        <v>40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1:7" x14ac:dyDescent="0.25">
      <c r="A56" s="1">
        <v>41298</v>
      </c>
      <c r="B56">
        <f t="shared" si="4"/>
        <v>46600</v>
      </c>
      <c r="C56">
        <f t="shared" si="5"/>
        <v>19000</v>
      </c>
      <c r="D56">
        <f t="shared" si="0"/>
        <v>0</v>
      </c>
      <c r="E56">
        <f t="shared" si="1"/>
        <v>20</v>
      </c>
      <c r="F56">
        <f t="shared" si="2"/>
        <v>0</v>
      </c>
      <c r="G56">
        <f t="shared" si="3"/>
        <v>0</v>
      </c>
    </row>
    <row r="57" spans="1:7" x14ac:dyDescent="0.25">
      <c r="A57" s="1">
        <v>41299</v>
      </c>
      <c r="B57">
        <f t="shared" si="4"/>
        <v>46600</v>
      </c>
      <c r="C57">
        <f t="shared" si="5"/>
        <v>17200</v>
      </c>
      <c r="D57">
        <f t="shared" si="0"/>
        <v>0</v>
      </c>
      <c r="E57">
        <f t="shared" si="1"/>
        <v>20</v>
      </c>
      <c r="F57">
        <f t="shared" si="2"/>
        <v>15000</v>
      </c>
      <c r="G57">
        <f t="shared" si="3"/>
        <v>0</v>
      </c>
    </row>
    <row r="58" spans="1:7" x14ac:dyDescent="0.25">
      <c r="A58" s="1">
        <v>41300</v>
      </c>
      <c r="B58">
        <f t="shared" si="4"/>
        <v>61600</v>
      </c>
      <c r="C58">
        <f t="shared" si="5"/>
        <v>15400</v>
      </c>
      <c r="D58">
        <f t="shared" si="0"/>
        <v>40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1:7" x14ac:dyDescent="0.25">
      <c r="A59" s="1">
        <v>41301</v>
      </c>
      <c r="B59">
        <f t="shared" si="4"/>
        <v>58000</v>
      </c>
      <c r="C59">
        <f t="shared" si="5"/>
        <v>15400</v>
      </c>
      <c r="D59">
        <f t="shared" si="0"/>
        <v>40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1:7" x14ac:dyDescent="0.25">
      <c r="A60" s="1">
        <v>41302</v>
      </c>
      <c r="B60">
        <f t="shared" si="4"/>
        <v>54400</v>
      </c>
      <c r="C60">
        <f t="shared" si="5"/>
        <v>15400</v>
      </c>
      <c r="D60">
        <f t="shared" si="0"/>
        <v>40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1:7" x14ac:dyDescent="0.25">
      <c r="A61" s="1">
        <v>41303</v>
      </c>
      <c r="B61">
        <f t="shared" si="4"/>
        <v>50800</v>
      </c>
      <c r="C61">
        <f t="shared" si="5"/>
        <v>15400</v>
      </c>
      <c r="D61">
        <f t="shared" si="0"/>
        <v>40</v>
      </c>
      <c r="E61">
        <f t="shared" si="1"/>
        <v>0</v>
      </c>
      <c r="F61">
        <f t="shared" si="2"/>
        <v>0</v>
      </c>
      <c r="G61">
        <f t="shared" si="3"/>
        <v>4000</v>
      </c>
    </row>
    <row r="62" spans="1:7" x14ac:dyDescent="0.25">
      <c r="A62" s="1">
        <v>41304</v>
      </c>
      <c r="B62">
        <f t="shared" si="4"/>
        <v>47200</v>
      </c>
      <c r="C62">
        <f t="shared" si="5"/>
        <v>19400</v>
      </c>
      <c r="D62">
        <f t="shared" si="0"/>
        <v>0</v>
      </c>
      <c r="E62">
        <f t="shared" si="1"/>
        <v>20</v>
      </c>
      <c r="F62">
        <f t="shared" si="2"/>
        <v>0</v>
      </c>
      <c r="G62">
        <f t="shared" si="3"/>
        <v>0</v>
      </c>
    </row>
    <row r="63" spans="1:7" x14ac:dyDescent="0.25">
      <c r="A63" s="1">
        <v>41305</v>
      </c>
      <c r="B63">
        <f t="shared" si="4"/>
        <v>47200</v>
      </c>
      <c r="C63">
        <f t="shared" si="5"/>
        <v>17600</v>
      </c>
      <c r="D63">
        <f t="shared" si="0"/>
        <v>0</v>
      </c>
      <c r="E63">
        <f t="shared" si="1"/>
        <v>20</v>
      </c>
      <c r="F63">
        <f t="shared" si="2"/>
        <v>0</v>
      </c>
      <c r="G63">
        <f t="shared" si="3"/>
        <v>0</v>
      </c>
    </row>
    <row r="64" spans="1:7" x14ac:dyDescent="0.25">
      <c r="A64" s="1">
        <v>41306</v>
      </c>
      <c r="B64">
        <f t="shared" si="4"/>
        <v>47200</v>
      </c>
      <c r="C64">
        <f t="shared" si="5"/>
        <v>15800</v>
      </c>
      <c r="D64">
        <f t="shared" si="0"/>
        <v>0</v>
      </c>
      <c r="E64">
        <f t="shared" si="1"/>
        <v>20</v>
      </c>
      <c r="F64">
        <f t="shared" si="2"/>
        <v>15000</v>
      </c>
      <c r="G64">
        <f t="shared" si="3"/>
        <v>0</v>
      </c>
    </row>
    <row r="65" spans="1:7" x14ac:dyDescent="0.25">
      <c r="A65" s="1">
        <v>41307</v>
      </c>
      <c r="B65">
        <f t="shared" si="4"/>
        <v>62200</v>
      </c>
      <c r="C65">
        <f t="shared" si="5"/>
        <v>14000</v>
      </c>
      <c r="D65">
        <f t="shared" si="0"/>
        <v>40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1:7" x14ac:dyDescent="0.25">
      <c r="A66" s="1">
        <v>41308</v>
      </c>
      <c r="B66">
        <f t="shared" si="4"/>
        <v>58600</v>
      </c>
      <c r="C66">
        <f t="shared" si="5"/>
        <v>14000</v>
      </c>
      <c r="D66">
        <f t="shared" si="0"/>
        <v>40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1:7" x14ac:dyDescent="0.25">
      <c r="A67" s="1">
        <v>41309</v>
      </c>
      <c r="B67">
        <f t="shared" si="4"/>
        <v>55000</v>
      </c>
      <c r="C67">
        <f t="shared" si="5"/>
        <v>14000</v>
      </c>
      <c r="D67">
        <f t="shared" ref="D67:D91" si="8">IF(B67&gt;=50000,40,0)</f>
        <v>40</v>
      </c>
      <c r="E67">
        <f t="shared" ref="E67:E91" si="9">IF(B67&gt;=50000,0,20)</f>
        <v>0</v>
      </c>
      <c r="F67">
        <f t="shared" ref="F67:F91" si="10">IF(WEEKDAY(A67,2)=5,15000,0)</f>
        <v>0</v>
      </c>
      <c r="G67">
        <f t="shared" ref="G67:G91" si="11">IF(WEEKDAY(A67,2)=2,4000,0)</f>
        <v>0</v>
      </c>
    </row>
    <row r="68" spans="1:7" x14ac:dyDescent="0.25">
      <c r="A68" s="1">
        <v>41310</v>
      </c>
      <c r="B68">
        <f t="shared" ref="B68:B91" si="12">B67-D67*$J$2+F67</f>
        <v>51400</v>
      </c>
      <c r="C68">
        <f t="shared" ref="C68:C91" si="13">C67-E67*$J$2+G67</f>
        <v>14000</v>
      </c>
      <c r="D68">
        <f t="shared" si="8"/>
        <v>40</v>
      </c>
      <c r="E68">
        <f t="shared" si="9"/>
        <v>0</v>
      </c>
      <c r="F68">
        <f t="shared" si="10"/>
        <v>0</v>
      </c>
      <c r="G68">
        <f t="shared" si="11"/>
        <v>4000</v>
      </c>
    </row>
    <row r="69" spans="1:7" x14ac:dyDescent="0.25">
      <c r="A69" s="1">
        <v>41311</v>
      </c>
      <c r="B69">
        <f t="shared" si="12"/>
        <v>47800</v>
      </c>
      <c r="C69">
        <f t="shared" si="13"/>
        <v>18000</v>
      </c>
      <c r="D69">
        <f t="shared" si="8"/>
        <v>0</v>
      </c>
      <c r="E69">
        <f t="shared" si="9"/>
        <v>20</v>
      </c>
      <c r="F69">
        <f t="shared" si="10"/>
        <v>0</v>
      </c>
      <c r="G69">
        <f t="shared" si="11"/>
        <v>0</v>
      </c>
    </row>
    <row r="70" spans="1:7" x14ac:dyDescent="0.25">
      <c r="A70" s="1">
        <v>41312</v>
      </c>
      <c r="B70">
        <f t="shared" si="12"/>
        <v>47800</v>
      </c>
      <c r="C70">
        <f t="shared" si="13"/>
        <v>16200</v>
      </c>
      <c r="D70">
        <f t="shared" si="8"/>
        <v>0</v>
      </c>
      <c r="E70">
        <f t="shared" si="9"/>
        <v>20</v>
      </c>
      <c r="F70">
        <f t="shared" si="10"/>
        <v>0</v>
      </c>
      <c r="G70">
        <f t="shared" si="11"/>
        <v>0</v>
      </c>
    </row>
    <row r="71" spans="1:7" x14ac:dyDescent="0.25">
      <c r="A71" s="1">
        <v>41313</v>
      </c>
      <c r="B71">
        <f t="shared" si="12"/>
        <v>47800</v>
      </c>
      <c r="C71">
        <f t="shared" si="13"/>
        <v>14400</v>
      </c>
      <c r="D71">
        <f t="shared" si="8"/>
        <v>0</v>
      </c>
      <c r="E71">
        <f t="shared" si="9"/>
        <v>20</v>
      </c>
      <c r="F71">
        <f t="shared" si="10"/>
        <v>15000</v>
      </c>
      <c r="G71">
        <f t="shared" si="11"/>
        <v>0</v>
      </c>
    </row>
    <row r="72" spans="1:7" x14ac:dyDescent="0.25">
      <c r="A72" s="1">
        <v>41314</v>
      </c>
      <c r="B72">
        <f t="shared" si="12"/>
        <v>62800</v>
      </c>
      <c r="C72">
        <f t="shared" si="13"/>
        <v>12600</v>
      </c>
      <c r="D72">
        <f t="shared" si="8"/>
        <v>40</v>
      </c>
      <c r="E72">
        <f t="shared" si="9"/>
        <v>0</v>
      </c>
      <c r="F72">
        <f t="shared" si="10"/>
        <v>0</v>
      </c>
      <c r="G72">
        <f t="shared" si="11"/>
        <v>0</v>
      </c>
    </row>
    <row r="73" spans="1:7" x14ac:dyDescent="0.25">
      <c r="A73" s="1">
        <v>41315</v>
      </c>
      <c r="B73">
        <f t="shared" si="12"/>
        <v>59200</v>
      </c>
      <c r="C73">
        <f t="shared" si="13"/>
        <v>12600</v>
      </c>
      <c r="D73">
        <f t="shared" si="8"/>
        <v>40</v>
      </c>
      <c r="E73">
        <f t="shared" si="9"/>
        <v>0</v>
      </c>
      <c r="F73">
        <f t="shared" si="10"/>
        <v>0</v>
      </c>
      <c r="G73">
        <f t="shared" si="11"/>
        <v>0</v>
      </c>
    </row>
    <row r="74" spans="1:7" x14ac:dyDescent="0.25">
      <c r="A74" s="1">
        <v>41316</v>
      </c>
      <c r="B74">
        <f t="shared" si="12"/>
        <v>55600</v>
      </c>
      <c r="C74">
        <f t="shared" si="13"/>
        <v>12600</v>
      </c>
      <c r="D74">
        <f t="shared" si="8"/>
        <v>40</v>
      </c>
      <c r="E74">
        <f t="shared" si="9"/>
        <v>0</v>
      </c>
      <c r="F74">
        <f t="shared" si="10"/>
        <v>0</v>
      </c>
      <c r="G74">
        <f t="shared" si="11"/>
        <v>0</v>
      </c>
    </row>
    <row r="75" spans="1:7" x14ac:dyDescent="0.25">
      <c r="A75" s="1">
        <v>41317</v>
      </c>
      <c r="B75">
        <f t="shared" si="12"/>
        <v>52000</v>
      </c>
      <c r="C75">
        <f t="shared" si="13"/>
        <v>12600</v>
      </c>
      <c r="D75">
        <f t="shared" si="8"/>
        <v>40</v>
      </c>
      <c r="E75">
        <f t="shared" si="9"/>
        <v>0</v>
      </c>
      <c r="F75">
        <f t="shared" si="10"/>
        <v>0</v>
      </c>
      <c r="G75">
        <f t="shared" si="11"/>
        <v>4000</v>
      </c>
    </row>
    <row r="76" spans="1:7" x14ac:dyDescent="0.25">
      <c r="A76" s="1">
        <v>41318</v>
      </c>
      <c r="B76">
        <f t="shared" si="12"/>
        <v>48400</v>
      </c>
      <c r="C76">
        <f t="shared" si="13"/>
        <v>16600</v>
      </c>
      <c r="D76">
        <f t="shared" si="8"/>
        <v>0</v>
      </c>
      <c r="E76">
        <f t="shared" si="9"/>
        <v>20</v>
      </c>
      <c r="F76">
        <f t="shared" si="10"/>
        <v>0</v>
      </c>
      <c r="G76">
        <f t="shared" si="11"/>
        <v>0</v>
      </c>
    </row>
    <row r="77" spans="1:7" x14ac:dyDescent="0.25">
      <c r="A77" s="1">
        <v>41319</v>
      </c>
      <c r="B77">
        <f t="shared" si="12"/>
        <v>48400</v>
      </c>
      <c r="C77">
        <f t="shared" si="13"/>
        <v>14800</v>
      </c>
      <c r="D77">
        <f t="shared" si="8"/>
        <v>0</v>
      </c>
      <c r="E77">
        <f t="shared" si="9"/>
        <v>20</v>
      </c>
      <c r="F77">
        <f t="shared" si="10"/>
        <v>0</v>
      </c>
      <c r="G77">
        <f t="shared" si="11"/>
        <v>0</v>
      </c>
    </row>
    <row r="78" spans="1:7" x14ac:dyDescent="0.25">
      <c r="A78" s="1">
        <v>41320</v>
      </c>
      <c r="B78">
        <f t="shared" si="12"/>
        <v>48400</v>
      </c>
      <c r="C78">
        <f t="shared" si="13"/>
        <v>13000</v>
      </c>
      <c r="D78">
        <f t="shared" si="8"/>
        <v>0</v>
      </c>
      <c r="E78">
        <f t="shared" si="9"/>
        <v>20</v>
      </c>
      <c r="F78">
        <f t="shared" si="10"/>
        <v>15000</v>
      </c>
      <c r="G78">
        <f t="shared" si="11"/>
        <v>0</v>
      </c>
    </row>
    <row r="79" spans="1:7" x14ac:dyDescent="0.25">
      <c r="A79" s="1">
        <v>41321</v>
      </c>
      <c r="B79">
        <f t="shared" si="12"/>
        <v>63400</v>
      </c>
      <c r="C79">
        <f t="shared" si="13"/>
        <v>11200</v>
      </c>
      <c r="D79">
        <f t="shared" si="8"/>
        <v>40</v>
      </c>
      <c r="E79">
        <f t="shared" si="9"/>
        <v>0</v>
      </c>
      <c r="F79">
        <f t="shared" si="10"/>
        <v>0</v>
      </c>
      <c r="G79">
        <f t="shared" si="11"/>
        <v>0</v>
      </c>
    </row>
    <row r="80" spans="1:7" x14ac:dyDescent="0.25">
      <c r="A80" s="1">
        <v>41322</v>
      </c>
      <c r="B80">
        <f t="shared" si="12"/>
        <v>59800</v>
      </c>
      <c r="C80">
        <f t="shared" si="13"/>
        <v>11200</v>
      </c>
      <c r="D80">
        <f t="shared" si="8"/>
        <v>40</v>
      </c>
      <c r="E80">
        <f t="shared" si="9"/>
        <v>0</v>
      </c>
      <c r="F80">
        <f t="shared" si="10"/>
        <v>0</v>
      </c>
      <c r="G80">
        <f t="shared" si="11"/>
        <v>0</v>
      </c>
    </row>
    <row r="81" spans="1:7" x14ac:dyDescent="0.25">
      <c r="A81" s="1">
        <v>41323</v>
      </c>
      <c r="B81">
        <f t="shared" si="12"/>
        <v>56200</v>
      </c>
      <c r="C81">
        <f t="shared" si="13"/>
        <v>11200</v>
      </c>
      <c r="D81">
        <f t="shared" si="8"/>
        <v>40</v>
      </c>
      <c r="E81">
        <f t="shared" si="9"/>
        <v>0</v>
      </c>
      <c r="F81">
        <f t="shared" si="10"/>
        <v>0</v>
      </c>
      <c r="G81">
        <f t="shared" si="11"/>
        <v>0</v>
      </c>
    </row>
    <row r="82" spans="1:7" x14ac:dyDescent="0.25">
      <c r="A82" s="1">
        <v>41324</v>
      </c>
      <c r="B82">
        <f t="shared" si="12"/>
        <v>52600</v>
      </c>
      <c r="C82">
        <f t="shared" si="13"/>
        <v>11200</v>
      </c>
      <c r="D82">
        <f t="shared" si="8"/>
        <v>40</v>
      </c>
      <c r="E82">
        <f t="shared" si="9"/>
        <v>0</v>
      </c>
      <c r="F82">
        <f t="shared" si="10"/>
        <v>0</v>
      </c>
      <c r="G82">
        <f t="shared" si="11"/>
        <v>4000</v>
      </c>
    </row>
    <row r="83" spans="1:7" x14ac:dyDescent="0.25">
      <c r="A83" s="1">
        <v>41325</v>
      </c>
      <c r="B83">
        <f t="shared" si="12"/>
        <v>49000</v>
      </c>
      <c r="C83">
        <f t="shared" si="13"/>
        <v>15200</v>
      </c>
      <c r="D83">
        <f t="shared" si="8"/>
        <v>0</v>
      </c>
      <c r="E83">
        <f t="shared" si="9"/>
        <v>20</v>
      </c>
      <c r="F83">
        <f t="shared" si="10"/>
        <v>0</v>
      </c>
      <c r="G83">
        <f t="shared" si="11"/>
        <v>0</v>
      </c>
    </row>
    <row r="84" spans="1:7" x14ac:dyDescent="0.25">
      <c r="A84" s="1">
        <v>41326</v>
      </c>
      <c r="B84">
        <f t="shared" si="12"/>
        <v>49000</v>
      </c>
      <c r="C84">
        <f t="shared" si="13"/>
        <v>13400</v>
      </c>
      <c r="D84">
        <f t="shared" si="8"/>
        <v>0</v>
      </c>
      <c r="E84">
        <f t="shared" si="9"/>
        <v>20</v>
      </c>
      <c r="F84">
        <f t="shared" si="10"/>
        <v>0</v>
      </c>
      <c r="G84">
        <f t="shared" si="11"/>
        <v>0</v>
      </c>
    </row>
    <row r="85" spans="1:7" x14ac:dyDescent="0.25">
      <c r="A85" s="1">
        <v>41327</v>
      </c>
      <c r="B85">
        <f t="shared" si="12"/>
        <v>49000</v>
      </c>
      <c r="C85">
        <f t="shared" si="13"/>
        <v>11600</v>
      </c>
      <c r="D85">
        <f t="shared" si="8"/>
        <v>0</v>
      </c>
      <c r="E85">
        <f t="shared" si="9"/>
        <v>20</v>
      </c>
      <c r="F85">
        <f t="shared" si="10"/>
        <v>15000</v>
      </c>
      <c r="G85">
        <f t="shared" si="11"/>
        <v>0</v>
      </c>
    </row>
    <row r="86" spans="1:7" x14ac:dyDescent="0.25">
      <c r="A86" s="1">
        <v>41328</v>
      </c>
      <c r="B86">
        <f t="shared" si="12"/>
        <v>64000</v>
      </c>
      <c r="C86">
        <f t="shared" si="13"/>
        <v>9800</v>
      </c>
      <c r="D86">
        <f t="shared" si="8"/>
        <v>40</v>
      </c>
      <c r="E86">
        <f t="shared" si="9"/>
        <v>0</v>
      </c>
      <c r="F86">
        <f t="shared" si="10"/>
        <v>0</v>
      </c>
      <c r="G86">
        <f t="shared" si="11"/>
        <v>0</v>
      </c>
    </row>
    <row r="87" spans="1:7" x14ac:dyDescent="0.25">
      <c r="A87" s="1">
        <v>41329</v>
      </c>
      <c r="B87">
        <f t="shared" si="12"/>
        <v>60400</v>
      </c>
      <c r="C87">
        <f t="shared" si="13"/>
        <v>9800</v>
      </c>
      <c r="D87">
        <f t="shared" si="8"/>
        <v>40</v>
      </c>
      <c r="E87">
        <f t="shared" si="9"/>
        <v>0</v>
      </c>
      <c r="F87">
        <f t="shared" si="10"/>
        <v>0</v>
      </c>
      <c r="G87">
        <f t="shared" si="11"/>
        <v>0</v>
      </c>
    </row>
    <row r="88" spans="1:7" x14ac:dyDescent="0.25">
      <c r="A88" s="1">
        <v>41330</v>
      </c>
      <c r="B88">
        <f t="shared" si="12"/>
        <v>56800</v>
      </c>
      <c r="C88">
        <f t="shared" si="13"/>
        <v>9800</v>
      </c>
      <c r="D88">
        <f t="shared" si="8"/>
        <v>40</v>
      </c>
      <c r="E88">
        <f t="shared" si="9"/>
        <v>0</v>
      </c>
      <c r="F88">
        <f t="shared" si="10"/>
        <v>0</v>
      </c>
      <c r="G88">
        <f t="shared" si="11"/>
        <v>0</v>
      </c>
    </row>
    <row r="89" spans="1:7" x14ac:dyDescent="0.25">
      <c r="A89" s="1">
        <v>41331</v>
      </c>
      <c r="B89">
        <f t="shared" si="12"/>
        <v>53200</v>
      </c>
      <c r="C89">
        <f t="shared" si="13"/>
        <v>9800</v>
      </c>
      <c r="D89">
        <f t="shared" si="8"/>
        <v>40</v>
      </c>
      <c r="E89">
        <f t="shared" si="9"/>
        <v>0</v>
      </c>
      <c r="F89">
        <f t="shared" si="10"/>
        <v>0</v>
      </c>
      <c r="G89">
        <f t="shared" si="11"/>
        <v>4000</v>
      </c>
    </row>
    <row r="90" spans="1:7" x14ac:dyDescent="0.25">
      <c r="A90" s="1">
        <v>41332</v>
      </c>
      <c r="B90">
        <f t="shared" si="12"/>
        <v>49600</v>
      </c>
      <c r="C90">
        <f t="shared" si="13"/>
        <v>13800</v>
      </c>
      <c r="D90">
        <f t="shared" si="8"/>
        <v>0</v>
      </c>
      <c r="E90">
        <f t="shared" si="9"/>
        <v>20</v>
      </c>
      <c r="F90">
        <f t="shared" si="10"/>
        <v>0</v>
      </c>
      <c r="G90">
        <f t="shared" si="11"/>
        <v>0</v>
      </c>
    </row>
    <row r="91" spans="1:7" x14ac:dyDescent="0.25">
      <c r="A91" s="1">
        <v>41333</v>
      </c>
      <c r="B91">
        <f t="shared" si="12"/>
        <v>49600</v>
      </c>
      <c r="C91">
        <f t="shared" si="13"/>
        <v>12000</v>
      </c>
      <c r="D91">
        <f t="shared" si="8"/>
        <v>0</v>
      </c>
      <c r="E91">
        <f t="shared" si="9"/>
        <v>20</v>
      </c>
      <c r="F91">
        <f t="shared" si="10"/>
        <v>0</v>
      </c>
      <c r="G91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2024-11-24T16:06:36Z</dcterms:modified>
</cp:coreProperties>
</file>