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mack38\Downloads\informatyka-2016-czerwiec\"/>
    </mc:Choice>
  </mc:AlternateContent>
  <xr:revisionPtr revIDLastSave="0" documentId="13_ncr:1_{702D40B2-B287-45E3-A15A-C4286D69682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definedNames>
    <definedName name="_xlcn.WorksheetConnection_Arkusz1A1H3321" hidden="1">Arkusz1!$A$1:$H$332</definedName>
    <definedName name="ubezpieczenia" localSheetId="0">Arkusz1!$A$1:$D$332</definedName>
  </definedNames>
  <calcPr calcId="191029"/>
  <pivotCaches>
    <pivotCache cacheId="5" r:id="rId2"/>
    <pivotCache cacheId="52" r:id="rId3"/>
    <pivotCache cacheId="67" r:id="rId4"/>
    <pivotCache cacheId="7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Arkusz1!$A$1:$H$332"/>
        </x15:modelTables>
      </x15:dataModel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2" i="1"/>
  <c r="H18" i="1"/>
  <c r="H34" i="1"/>
  <c r="H50" i="1"/>
  <c r="H66" i="1"/>
  <c r="H82" i="1"/>
  <c r="H98" i="1"/>
  <c r="H114" i="1"/>
  <c r="H130" i="1"/>
  <c r="H146" i="1"/>
  <c r="H162" i="1"/>
  <c r="H178" i="1"/>
  <c r="H194" i="1"/>
  <c r="H210" i="1"/>
  <c r="H226" i="1"/>
  <c r="H242" i="1"/>
  <c r="H258" i="1"/>
  <c r="H274" i="1"/>
  <c r="H290" i="1"/>
  <c r="H306" i="1"/>
  <c r="H322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F15" i="1"/>
  <c r="H15" i="1" s="1"/>
  <c r="F16" i="1"/>
  <c r="H16" i="1" s="1"/>
  <c r="F17" i="1"/>
  <c r="H17" i="1" s="1"/>
  <c r="F18" i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F31" i="1"/>
  <c r="H31" i="1" s="1"/>
  <c r="F32" i="1"/>
  <c r="H32" i="1" s="1"/>
  <c r="F33" i="1"/>
  <c r="H33" i="1" s="1"/>
  <c r="F34" i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F47" i="1"/>
  <c r="H47" i="1" s="1"/>
  <c r="F48" i="1"/>
  <c r="H48" i="1" s="1"/>
  <c r="F49" i="1"/>
  <c r="H49" i="1" s="1"/>
  <c r="F50" i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F63" i="1"/>
  <c r="H63" i="1" s="1"/>
  <c r="F64" i="1"/>
  <c r="H64" i="1" s="1"/>
  <c r="F65" i="1"/>
  <c r="H65" i="1" s="1"/>
  <c r="F66" i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F79" i="1"/>
  <c r="H79" i="1" s="1"/>
  <c r="F80" i="1"/>
  <c r="H80" i="1" s="1"/>
  <c r="F81" i="1"/>
  <c r="H81" i="1" s="1"/>
  <c r="F82" i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F95" i="1"/>
  <c r="H95" i="1" s="1"/>
  <c r="F96" i="1"/>
  <c r="H96" i="1" s="1"/>
  <c r="F97" i="1"/>
  <c r="H97" i="1" s="1"/>
  <c r="F98" i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F111" i="1"/>
  <c r="H111" i="1" s="1"/>
  <c r="F112" i="1"/>
  <c r="H112" i="1" s="1"/>
  <c r="F113" i="1"/>
  <c r="H113" i="1" s="1"/>
  <c r="F114" i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F127" i="1"/>
  <c r="H127" i="1" s="1"/>
  <c r="F128" i="1"/>
  <c r="H128" i="1" s="1"/>
  <c r="F129" i="1"/>
  <c r="H129" i="1" s="1"/>
  <c r="F130" i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F143" i="1"/>
  <c r="H143" i="1" s="1"/>
  <c r="F144" i="1"/>
  <c r="H144" i="1" s="1"/>
  <c r="F145" i="1"/>
  <c r="H145" i="1" s="1"/>
  <c r="F146" i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F159" i="1"/>
  <c r="H159" i="1" s="1"/>
  <c r="F160" i="1"/>
  <c r="H160" i="1" s="1"/>
  <c r="F161" i="1"/>
  <c r="H161" i="1" s="1"/>
  <c r="F162" i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F175" i="1"/>
  <c r="H175" i="1" s="1"/>
  <c r="F176" i="1"/>
  <c r="H176" i="1" s="1"/>
  <c r="F177" i="1"/>
  <c r="H177" i="1" s="1"/>
  <c r="F178" i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F191" i="1"/>
  <c r="H191" i="1" s="1"/>
  <c r="F192" i="1"/>
  <c r="H192" i="1" s="1"/>
  <c r="F193" i="1"/>
  <c r="H193" i="1" s="1"/>
  <c r="F194" i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F207" i="1"/>
  <c r="H207" i="1" s="1"/>
  <c r="F208" i="1"/>
  <c r="H208" i="1" s="1"/>
  <c r="F209" i="1"/>
  <c r="H209" i="1" s="1"/>
  <c r="F210" i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F223" i="1"/>
  <c r="H223" i="1" s="1"/>
  <c r="F224" i="1"/>
  <c r="H224" i="1" s="1"/>
  <c r="F225" i="1"/>
  <c r="H225" i="1" s="1"/>
  <c r="F226" i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F239" i="1"/>
  <c r="H239" i="1" s="1"/>
  <c r="F240" i="1"/>
  <c r="H240" i="1" s="1"/>
  <c r="F241" i="1"/>
  <c r="H241" i="1" s="1"/>
  <c r="F242" i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F255" i="1"/>
  <c r="H255" i="1" s="1"/>
  <c r="F256" i="1"/>
  <c r="H256" i="1" s="1"/>
  <c r="F257" i="1"/>
  <c r="H257" i="1" s="1"/>
  <c r="F258" i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F271" i="1"/>
  <c r="H271" i="1" s="1"/>
  <c r="F272" i="1"/>
  <c r="H272" i="1" s="1"/>
  <c r="F273" i="1"/>
  <c r="H273" i="1" s="1"/>
  <c r="F274" i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F287" i="1"/>
  <c r="H287" i="1" s="1"/>
  <c r="F288" i="1"/>
  <c r="H288" i="1" s="1"/>
  <c r="F289" i="1"/>
  <c r="H289" i="1" s="1"/>
  <c r="F290" i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F303" i="1"/>
  <c r="H303" i="1" s="1"/>
  <c r="F304" i="1"/>
  <c r="H304" i="1" s="1"/>
  <c r="F305" i="1"/>
  <c r="H305" i="1" s="1"/>
  <c r="F306" i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F319" i="1"/>
  <c r="H319" i="1" s="1"/>
  <c r="F320" i="1"/>
  <c r="H320" i="1" s="1"/>
  <c r="F321" i="1"/>
  <c r="H321" i="1" s="1"/>
  <c r="F322" i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2" i="1"/>
  <c r="H2" i="1" s="1"/>
  <c r="G3" i="1"/>
  <c r="G4" i="1"/>
  <c r="G5" i="1"/>
  <c r="G6" i="1"/>
  <c r="G7" i="1"/>
  <c r="G8" i="1"/>
  <c r="G9" i="1"/>
  <c r="G10" i="1"/>
  <c r="G11" i="1"/>
  <c r="G12" i="1"/>
  <c r="G13" i="1"/>
  <c r="G14" i="1"/>
  <c r="H14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H30" i="1" s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H46" i="1" s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H62" i="1" s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H78" i="1" s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H94" i="1" s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H110" i="1" s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H126" i="1" s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H142" i="1" s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H158" i="1" s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H174" i="1" s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H190" i="1" s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H206" i="1" s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H222" i="1" s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H238" i="1" s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H254" i="1" s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H270" i="1" s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H286" i="1" s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H302" i="1" s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H318" i="1" s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90FA44-BD02-406B-84EA-5691A6AE1A35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C0D5949-E622-47F8-B73B-FE142901C41F}" name="ubezpieczenia" type="6" refreshedVersion="8" background="1" saveData="1">
    <textPr codePage="1250" sourceFile="C:\Users\kamack38\Downloads\informatyka-2016-czerwiec\dane\ubezpieczenia.txt" decimal="," thousands=" " tab="0" semicolon="1">
      <textFields count="4">
        <textField/>
        <textField/>
        <textField/>
        <textField/>
      </textFields>
    </textPr>
  </connection>
  <connection id="3" xr16:uid="{5FACC28F-AA20-4DF7-8671-10364D785CC9}" name="WorksheetConnection_Arkusz1!$A$1:$H$332" type="102" refreshedVersion="8" minRefreshableVersion="5">
    <extLst>
      <ext xmlns:x15="http://schemas.microsoft.com/office/spreadsheetml/2010/11/main" uri="{DE250136-89BD-433C-8126-D09CA5730AF9}">
        <x15:connection id="Zakres" autoDelete="1">
          <x15:rangePr sourceName="_xlcn.WorksheetConnection_Arkusz1A1H33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Zakres].[Płeć].&amp;[K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<sst xmlns="http://schemas.openxmlformats.org/spreadsheetml/2006/main" count="1045" uniqueCount="468">
  <si>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</si>
  <si>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</si>
  <si>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</si>
  <si>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</si>
  <si>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</si>
  <si>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</si>
  <si>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</si>
  <si>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</si>
  <si>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</si>
  <si>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</si>
  <si>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</si>
  <si>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</si>
  <si>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</si>
  <si>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</si>
  <si>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</si>
  <si>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</si>
  <si>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</si>
  <si>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</si>
  <si>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</si>
  <si>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</si>
  <si>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</si>
  <si>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</si>
  <si>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</si>
  <si>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</si>
  <si>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</si>
  <si>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</si>
  <si>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</si>
  <si>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</si>
  <si>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</si>
  <si>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</si>
  <si>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</si>
  <si>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</si>
  <si>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</si>
  <si>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</si>
  <si>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</si>
  <si>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</si>
  <si>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</si>
  <si>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</si>
  <si>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</si>
  <si>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</si>
  <si>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</si>
  <si>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</si>
  <si>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</si>
  <si>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</si>
  <si>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</si>
  <si>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</si>
  <si>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</si>
  <si>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</si>
  <si>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</si>
  <si>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</si>
  <si>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</si>
  <si>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</si>
  <si>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</si>
  <si>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</si>
  <si>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</si>
  <si>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</si>
  <si>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</si>
  <si>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</si>
  <si>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</si>
  <si>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</si>
  <si>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</si>
  <si>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</si>
  <si>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</si>
  <si>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</si>
  <si>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</si>
  <si>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</si>
  <si>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</si>
  <si>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</si>
  <si>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</si>
  <si>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</si>
  <si>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</si>
  <si>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</si>
  <si>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</si>
  <si>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</si>
  <si>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</si>
  <si>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</si>
  <si>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</si>
  <si>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</si>
  <si>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</si>
  <si>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</si>
  <si>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</si>
  <si>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</si>
  <si>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</si>
  <si>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</si>
  <si>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</si>
  <si>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</si>
  <si>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</si>
  <si>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</si>
  <si>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</si>
  <si>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</si>
  <si>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</si>
  <si>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</si>
  <si>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</si>
  <si>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</si>
  <si>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</si>
  <si>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</si>
  <si>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</si>
  <si>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</si>
  <si>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</si>
  <si>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</si>
  <si>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</si>
  <si>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</si>
  <si>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</si>
  <si>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</si>
  <si>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</si>
  <si>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</si>
  <si>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</si>
  <si>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</si>
  <si>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</si>
  <si>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</si>
  <si>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</si>
  <si>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</si>
  <si>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</si>
  <si>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</si>
  <si>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</si>
  <si>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</si>
  <si>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</si>
  <si>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</si>
  <si>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</si>
  <si>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</si>
  <si>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</si>
  <si>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</si>
  <si>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</si>
  <si>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</si>
  <si>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</si>
  <si>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</si>
  <si>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</si>
  <si>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</si>
  <si>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</si>
  <si>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</si>
  <si>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</si>
  <si>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</si>
  <si>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</si>
  <si>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</si>
  <si>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</si>
  <si>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</si>
  <si>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</si>
  <si>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</si>
  <si>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</si>
  <si>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</si>
  <si>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</si>
  <si>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</si>
  <si>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</si>
  <si>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</si>
  <si>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</si>
  <si>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</si>
  <si>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</si>
  <si>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</si>
  <si>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</si>
  <si>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</si>
  <si>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</si>
  <si>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</si>
  <si>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</si>
  <si>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</si>
  <si>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</si>
  <si>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</si>
  <si>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</si>
  <si>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</si>
  <si>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</si>
  <si>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</si>
  <si>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</si>
  <si>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</si>
  <si>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</si>
  <si>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</si>
  <si>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</si>
  <si>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</si>
  <si>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</si>
  <si>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</si>
  <si>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</si>
  <si>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</si>
  <si>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</si>
  <si>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</si>
  <si>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</si>
  <si>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</si>
  <si>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</si>
  <si>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</si>
  <si>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</si>
  <si>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</si>
  <si>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</si>
  <si>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</si>
  <si>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</si>
  <si>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</si>
  <si>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</si>
  <si>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</si>
  <si>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</si>
  <si>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</si>
  <si>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</si>
  <si>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</si>
  <si>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</si>
  <si>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</si>
  <si>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</si>
  <si>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</si>
  <si>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</si>
  <si>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</si>
  <si>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</si>
  <si>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</si>
  <si>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</si>
  <si>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</si>
  <si>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</si>
  <si>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</si>
  <si>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</si>
  <si>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</si>
  <si>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</si>
  <si>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</si>
  <si>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</si>
  <si>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</si>
  <si>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</si>
  <si>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</si>
  <si>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</si>
  <si>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</si>
  <si>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</si>
  <si>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</si>
  <si>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</si>
  <si>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</si>
  <si>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</si>
  <si>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</si>
  <si>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</si>
  <si>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</si>
  <si>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</si>
  <si>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</si>
  <si>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</si>
  <si>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</si>
  <si>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</si>
  <si>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</si>
  <si>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</si>
  <si>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</si>
  <si>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</si>
  <si>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</si>
  <si>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</si>
  <si>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</si>
  <si>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</si>
  <si>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</si>
  <si>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</si>
  <si>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</si>
  <si>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</si>
  <si>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</si>
  <si>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</si>
  <si>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</si>
  <si>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</si>
  <si>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</si>
  <si>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</si>
  <si>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</si>
  <si>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</si>
  <si>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</si>
  <si>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</si>
  <si>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</si>
  <si>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</si>
  <si>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</si>
  <si>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</si>
  <si>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</si>
  <si>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</si>
  <si>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</si>
  <si>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</si>
  <si>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</si>
  <si>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</si>
  <si>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</si>
  <si>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</si>
  <si>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</si>
  <si>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</si>
  <si>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</si>
  <si>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</si>
  <si>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</si>
  <si>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</si>
  <si>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</si>
  <si>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</si>
  <si>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</si>
  <si>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</si>
  <si>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</si>
  <si>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</si>
  <si>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</si>
  <si>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</si>
  <si>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</si>
  <si>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</si>
  <si>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</si>
  <si>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</si>
  <si>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</si>
  <si>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</si>
  <si>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</si>
  <si>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</si>
  <si>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</si>
  <si>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</si>
  <si>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</si>
  <si>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</si>
  <si>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</si>
  <si>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</si>
  <si>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</si>
  <si>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</si>
  <si>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</si>
  <si>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</si>
  <si>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</si>
  <si>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</si>
  <si>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</si>
  <si>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</si>
  <si>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</si>
  <si>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</si>
  <si>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</si>
  <si>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</si>
  <si>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</si>
  <si>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</si>
  <si>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</si>
  <si>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</si>
  <si>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</si>
  <si>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</si>
  <si>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</si>
  <si>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</si>
  <si>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</si>
  <si>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</si>
  <si>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</si>
  <si>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</si>
  <si>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</si>
  <si>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</si>
  <si>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</si>
  <si>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</si>
  <si>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</si>
  <si>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</si>
  <si>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</si>
  <si>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</si>
  <si>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</si>
  <si>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</si>
  <si>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</si>
  <si>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</si>
  <si>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</si>
  <si>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</si>
  <si>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</si>
  <si>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</si>
  <si>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</si>
  <si>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</si>
  <si>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</si>
  <si>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</si>
  <si>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</si>
  <si>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</si>
  <si>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</si>
  <si>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</si>
  <si>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</si>
  <si>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</si>
  <si>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</si>
  <si>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</si>
  <si>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</si>
  <si>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</si>
  <si>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</si>
  <si>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</si>
  <si>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</si>
  <si>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</si>
  <si>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</si>
  <si>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</si>
  <si>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</si>
  <si>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</si>
  <si>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</si>
  <si>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</si>
  <si>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</si>
  <si>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</si>
  <si>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</si>
  <si>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</si>
  <si>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</si>
  <si>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</si>
  <si>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</si>
  <si>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</si>
  <si>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</si>
  <si>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</si>
  <si>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</si>
  <si>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</si>
  <si>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</si>
  <si>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</si>
  <si>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</si>
  <si>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</si>
  <si>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</si>
  <si>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</si>
  <si>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</si>
  <si>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</si>
  <si>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</si>
  <si>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</si>
  <si>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</si>
  <si>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</si>
  <si>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</si>
  <si>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</si>
  <si>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</si>
  <si>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</si>
  <si>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</si>
  <si>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</si>
  <si>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</si>
  <si>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</si>
  <si>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</si>
  <si>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</si>
  <si>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</si>
  <si>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</si>
  <si>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</si>
  <si>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</si>
  <si>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</si>
  <si>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</si>
  <si>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</si>
  <si>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</si>
  <si>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</si>
  <si>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</si>
  <si>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</si>
  <si>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</si>
  <si>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</si>
  <si>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</si>
  <si>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</si>
  <si>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</si>
  <si>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</si>
  <si>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</si>
  <si>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</si>
  <si>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</si>
  <si>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</si>
  <si>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</si>
  <si>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</si>
  <si>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</si>
  <si>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</si>
  <si>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</si>
  <si>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</si>
  <si>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</si>
  <si>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</si>
  <si>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</si>
  <si>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</si>
  <si>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</si>
  <si>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</si>
  <si>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</si>
  <si>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</si>
  <si>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</si>
  <si>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</si>
  <si>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</si>
  <si>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</si>
  <si>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</si>
  <si>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</si>
  <si>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</si>
  <si>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</si>
  <si>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</si>
  <si>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</si>
  <si>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</si>
  <si>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</si>
  <si>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</si>
  <si>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</si>
  <si>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Miesiąc</t>
  </si>
  <si>
    <t>Etykiety wierszy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</si>
  <si>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</si>
  <si>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</si>
  <si>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</si>
  <si>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</si>
  <si>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</si>
  <si>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</si>
  <si>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</si>
  <si>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</si>
  <si>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</si>
  <si>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</si>
  <si>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</si>
  <si>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</si>
  <si>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Suma końcowa</t>
  </si>
  <si>
    <t>Liczba z Miesiąc</t>
  </si>
  <si>
    <t>"4.1"</t>
  </si>
  <si>
    <t>Płeć</t>
  </si>
  <si>
    <t>"4.2"</t>
  </si>
  <si>
    <t>K</t>
  </si>
  <si>
    <t>Lata</t>
  </si>
  <si>
    <t>Składka</t>
  </si>
  <si>
    <t>"4.3"</t>
  </si>
  <si>
    <t>M</t>
  </si>
  <si>
    <t>"4.4"</t>
  </si>
  <si>
    <t>Liczba ubezpieczonych kobiet</t>
  </si>
  <si>
    <t>Zakres lat</t>
  </si>
  <si>
    <t>20-29</t>
  </si>
  <si>
    <t>30-39</t>
  </si>
  <si>
    <t>40-49</t>
  </si>
  <si>
    <t>50-59</t>
  </si>
  <si>
    <t>60-69</t>
  </si>
  <si>
    <t>70-79</t>
  </si>
  <si>
    <t>Liczba osób</t>
  </si>
  <si>
    <t>Czas wykonania</t>
  </si>
  <si>
    <t>Suma Składek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</si>
</sst>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0" fontId="0" fillId="0" borderId="0" xfId="0" applyNumberFormat="1"/>
  </cellXfs>
  <cellStyles count="1">
    <cellStyle name="Normalny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4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4 - Ubezpieczenia.xlsx]Arkusz1!Tabela przestawna14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osób w podanych zakresach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Arkusz1!$L$32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Arkusz1!$K$33:$K$39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Arkusz1!$L$33:$L$39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C-41E9-8086-F66792BF3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590832"/>
        <c:axId val="677594192"/>
      </c:barChart>
      <c:catAx>
        <c:axId val="67759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Zakresy lat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594192"/>
        <c:crosses val="autoZero"/>
        <c:auto val="1"/>
        <c:lblAlgn val="ctr"/>
        <c:lblOffset val="100"/>
        <c:noMultiLvlLbl val="0"/>
      </c:catAx>
      <c:valAx>
        <c:axId val="6775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osób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5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24</xdr:row>
      <xdr:rowOff>28575</xdr:rowOff>
    </xdr:from>
    <xdr:to>
      <xdr:col>20</xdr:col>
      <xdr:colOff>371475</xdr:colOff>
      <xdr:row>38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E4DDDF-FFAB-5672-0DC6-F084D5422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23.730452314812" createdVersion="8" refreshedVersion="8" minRefreshableVersion="3" recordCount="331" xr:uid="{CC94BB77-A15D-4E42-BE34-17FE2ECEAE5C}">
  <cacheSource type="worksheet">
    <worksheetSource ref="A1:E332" sheet="Arkusz1"/>
  </cacheSource>
  <cacheFields count="5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 count="4">
        <s v="srednie miasto"/>
        <s v="wies"/>
        <s v="duze miasto"/>
        <s v="male miasto"/>
      </sharedItems>
    </cacheField>
    <cacheField name="Miesiąc" numFmtId="0">
      <sharedItems count="12">
        <s v="październik"/>
        <s v="wrzesień"/>
        <s v="maj"/>
        <s v="listopad"/>
        <s v="luty"/>
        <s v="marzec"/>
        <s v="czerwiec"/>
        <s v="grudzień"/>
        <s v="sierpień"/>
        <s v="styczeń"/>
        <s v="lipiec"/>
        <s v="kwiec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zysztof Mackiewicz" refreshedDate="45623.740724074072" backgroundQuery="1" createdVersion="8" refreshedVersion="8" minRefreshableVersion="3" recordCount="0" supportSubquery="1" supportAdvancedDrill="1" xr:uid="{192783B9-4AA4-451B-8FAD-4190BCEE0F04}">
  <cacheSource type="external" connectionId="1"/>
  <cacheFields count="3">
    <cacheField name="[Zakres].[Płeć].[Płeć]" caption="Płeć" numFmtId="0" hierarchy="5" level="1">
      <sharedItems containsSemiMixedTypes="0" containsNonDate="0" containsString="0"/>
    </cacheField>
    <cacheField name="[Zakres].[Miejsce_zamieszkania].[Miejsce_zamieszkania]" caption="Miejsce_zamieszkania" numFmtId="0" hierarchy="3" level="1">
      <sharedItems count="4">
        <s v="duze miasto"/>
        <s v="male miasto"/>
        <s v="srednie miasto"/>
        <s v="wies"/>
      </sharedItems>
    </cacheField>
    <cacheField name="[Measures].[Liczba Miejsce_zamieszkania]" caption="Liczba Miejsce_zamieszkania" numFmtId="0" hierarchy="11" level="32767"/>
  </cacheFields>
  <cacheHierarchies count="12">
    <cacheHierarchy uniqueName="[Zakres].[Nazwisko]" caption="Nazwisko" attribute="1" defaultMemberUniqueName="[Zakres].[Nazwisko].[All]" allUniqueName="[Zakres].[Nazwisko].[All]" dimensionUniqueName="[Zakres]" displayFolder="" count="0" memberValueDatatype="130" unbalanced="0"/>
    <cacheHierarchy uniqueName="[Zakres].[Imie]" caption="Imie" attribute="1" defaultMemberUniqueName="[Zakres].[Imie].[All]" allUniqueName="[Zakres].[Imie].[All]" dimensionUniqueName="[Zakres]" displayFolder="" count="0" memberValueDatatype="130" unbalanced="0"/>
    <cacheHierarchy uniqueName="[Zakres].[Data_urodz]" caption="Data_urodz" attribute="1" time="1" defaultMemberUniqueName="[Zakres].[Data_urodz].[All]" allUniqueName="[Zakres].[Data_urodz].[All]" dimensionUniqueName="[Zakres]" displayFolder="" count="0" memberValueDatatype="7" unbalanced="0"/>
    <cacheHierarchy uniqueName="[Zakres].[Miejsce_zamieszkania]" caption="Miejsce_zamieszkania" attribute="1" defaultMemberUniqueName="[Zakres].[Miejsce_zamieszkania].[All]" allUniqueName="[Zakres].[Miejsce_zamieszkania].[All]" dimensionUniqueName="[Zakres]" displayFolder="" count="2" memberValueDatatype="130" unbalanced="0">
      <fieldsUsage count="2">
        <fieldUsage x="-1"/>
        <fieldUsage x="1"/>
      </fieldsUsage>
    </cacheHierarchy>
    <cacheHierarchy uniqueName="[Zakres].[Miesiąc]" caption="Miesiąc" attribute="1" defaultMemberUniqueName="[Zakres].[Miesiąc].[All]" allUniqueName="[Zakres].[Miesiąc].[All]" dimensionUniqueName="[Zakres]" displayFolder="" count="0" memberValueDatatype="130" unbalanced="0"/>
    <cacheHierarchy uniqueName="[Zakres].[Płeć]" caption="Płeć" attribute="1" defaultMemberUniqueName="[Zakres].[Płeć].[All]" allUniqueName="[Zakres].[Płeć].[All]" dimensionUniqueName="[Zakres]" displayFolder="" count="2" memberValueDatatype="130" unbalanced="0">
      <fieldsUsage count="2">
        <fieldUsage x="-1"/>
        <fieldUsage x="0"/>
      </fieldsUsage>
    </cacheHierarchy>
    <cacheHierarchy uniqueName="[Zakres].[Lata]" caption="Lata" attribute="1" defaultMemberUniqueName="[Zakres].[Lata].[All]" allUniqueName="[Zakres].[Lata].[All]" dimensionUniqueName="[Zakres]" displayFolder="" count="0" memberValueDatatype="20" unbalanced="0"/>
    <cacheHierarchy uniqueName="[Zakres].[Składka]" caption="Składka" attribute="1" defaultMemberUniqueName="[Zakres].[Składka].[All]" allUniqueName="[Zakres].[Składka].[All]" dimensionUniqueName="[Zakres]" displayFolder="" count="0" memberValueDatatype="5" unbalanced="0"/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Liczba Płeć]" caption="Liczba Płeć" measure="1" displayFolder="" measureGroup="Zakr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Liczba Miejsce_zamieszkania]" caption="Liczba Miejsce_zamieszkania" measure="1" displayFolder="" measureGroup="Zakr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23.742368634259" createdVersion="8" refreshedVersion="8" minRefreshableVersion="3" recordCount="331" xr:uid="{822C5E01-9F2A-4B3B-88E9-19692F7DB64B}">
  <cacheSource type="worksheet">
    <worksheetSource ref="A1:H332" sheet="Arkusz1"/>
  </cacheSource>
  <cacheFields count="8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/>
    </cacheField>
    <cacheField name="Miesiąc" numFmtId="0">
      <sharedItems/>
    </cacheField>
    <cacheField name="Płeć" numFmtId="0">
      <sharedItems count="2">
        <s v="K"/>
        <s v="M"/>
      </sharedItems>
    </cacheField>
    <cacheField name="Lata" numFmtId="0">
      <sharedItems containsSemiMixedTypes="0" containsString="0" containsNumber="1" containsInteger="1" minValue="21" maxValue="73" count="53">
        <n v="56"/>
        <n v="32"/>
        <n v="49"/>
        <n v="30"/>
        <n v="54"/>
        <n v="25"/>
        <n v="33"/>
        <n v="31"/>
        <n v="69"/>
        <n v="45"/>
        <n v="70"/>
        <n v="34"/>
        <n v="35"/>
        <n v="21"/>
        <n v="53"/>
        <n v="71"/>
        <n v="62"/>
        <n v="48"/>
        <n v="63"/>
        <n v="52"/>
        <n v="68"/>
        <n v="66"/>
        <n v="57"/>
        <n v="72"/>
        <n v="37"/>
        <n v="41"/>
        <n v="43"/>
        <n v="65"/>
        <n v="24"/>
        <n v="29"/>
        <n v="61"/>
        <n v="51"/>
        <n v="36"/>
        <n v="42"/>
        <n v="64"/>
        <n v="60"/>
        <n v="23"/>
        <n v="46"/>
        <n v="47"/>
        <n v="73"/>
        <n v="28"/>
        <n v="55"/>
        <n v="50"/>
        <n v="39"/>
        <n v="27"/>
        <n v="38"/>
        <n v="59"/>
        <n v="67"/>
        <n v="22"/>
        <n v="40"/>
        <n v="58"/>
        <n v="44"/>
        <n v="26"/>
      </sharedItems>
    </cacheField>
    <cacheField name="Składka" numFmtId="0">
      <sharedItems containsSemiMixedTypes="0" containsString="0" containsNumber="1" minValue="25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23.74414224537" createdVersion="8" refreshedVersion="8" minRefreshableVersion="3" recordCount="331" xr:uid="{FE32E584-641C-4794-8889-41645EDEC5C1}">
  <cacheSource type="worksheet">
    <worksheetSource ref="A1:I332" sheet="Arkusz1"/>
  </cacheSource>
  <cacheFields count="9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/>
    </cacheField>
    <cacheField name="Miesiąc" numFmtId="0">
      <sharedItems/>
    </cacheField>
    <cacheField name="Płeć" numFmtId="0">
      <sharedItems/>
    </cacheField>
    <cacheField name="Lata" numFmtId="0">
      <sharedItems containsSemiMixedTypes="0" containsString="0" containsNumber="1" containsInteger="1" minValue="21" maxValue="73"/>
    </cacheField>
    <cacheField name="Składka" numFmtId="0">
      <sharedItems containsSemiMixedTypes="0" containsString="0" containsNumber="1" minValue="25" maxValue="85"/>
    </cacheField>
    <cacheField name="Zakres lat" numFmtId="0">
      <sharedItems count="6">
        <s v="50-59"/>
        <s v="30-39"/>
        <s v="40-49"/>
        <s v="20-29"/>
        <s v="60-69"/>
        <s v="70-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x v="0"/>
    <x v="0"/>
  </r>
  <r>
    <s v="Nesterowicz"/>
    <s v="Piotr"/>
    <d v="1984-09-27T00:00:00"/>
    <x v="1"/>
    <x v="1"/>
  </r>
  <r>
    <s v="Adamus"/>
    <s v="Magdalena"/>
    <d v="1967-10-08T00:00:00"/>
    <x v="2"/>
    <x v="0"/>
  </r>
  <r>
    <s v="Kowalski"/>
    <s v="Hubert"/>
    <d v="1986-05-12T00:00:00"/>
    <x v="1"/>
    <x v="2"/>
  </r>
  <r>
    <s v="Zamojska"/>
    <s v="Maria"/>
    <d v="1962-05-14T00:00:00"/>
    <x v="1"/>
    <x v="2"/>
  </r>
  <r>
    <s v="Matecki"/>
    <s v="Adam"/>
    <d v="1986-10-09T00:00:00"/>
    <x v="2"/>
    <x v="0"/>
  </r>
  <r>
    <s v="Potocki"/>
    <s v="Anna"/>
    <d v="1991-11-27T00:00:00"/>
    <x v="0"/>
    <x v="3"/>
  </r>
  <r>
    <s v="Przybylska"/>
    <s v="Laura"/>
    <d v="1983-02-25T00:00:00"/>
    <x v="0"/>
    <x v="4"/>
  </r>
  <r>
    <s v="Monachijski"/>
    <s v="Piotr"/>
    <d v="1991-11-26T00:00:00"/>
    <x v="0"/>
    <x v="3"/>
  </r>
  <r>
    <s v="Cender"/>
    <s v="Urszula"/>
    <d v="1985-03-05T00:00:00"/>
    <x v="0"/>
    <x v="5"/>
  </r>
  <r>
    <s v="Badowski"/>
    <s v="Bogdan"/>
    <d v="1947-06-29T00:00:00"/>
    <x v="0"/>
    <x v="6"/>
  </r>
  <r>
    <s v="Mazurowski"/>
    <s v="Janusz"/>
    <d v="1991-03-24T00:00:00"/>
    <x v="2"/>
    <x v="5"/>
  </r>
  <r>
    <s v="Lasota"/>
    <s v="Piotr"/>
    <d v="1971-06-09T00:00:00"/>
    <x v="2"/>
    <x v="6"/>
  </r>
  <r>
    <s v="Olczak"/>
    <s v="Damian"/>
    <d v="1946-12-08T00:00:00"/>
    <x v="2"/>
    <x v="7"/>
  </r>
  <r>
    <s v="Kolesinski"/>
    <s v="Konstanty"/>
    <d v="1971-03-27T00:00:00"/>
    <x v="2"/>
    <x v="5"/>
  </r>
  <r>
    <s v="Pakulski"/>
    <s v="Bogdan"/>
    <d v="1982-08-30T00:00:00"/>
    <x v="0"/>
    <x v="8"/>
  </r>
  <r>
    <s v="Banasiak"/>
    <s v="Paulina"/>
    <d v="1981-03-23T00:00:00"/>
    <x v="1"/>
    <x v="5"/>
  </r>
  <r>
    <s v="Bajdek"/>
    <s v="Katarzyna"/>
    <d v="1995-09-03T00:00:00"/>
    <x v="3"/>
    <x v="1"/>
  </r>
  <r>
    <s v="Chojnacka"/>
    <s v="Monika"/>
    <d v="1963-10-25T00:00:00"/>
    <x v="1"/>
    <x v="0"/>
  </r>
  <r>
    <s v="Karpowicz"/>
    <s v="Anna"/>
    <d v="1945-03-02T00:00:00"/>
    <x v="0"/>
    <x v="5"/>
  </r>
  <r>
    <s v="Korcela"/>
    <s v="Marta"/>
    <d v="1954-05-28T00:00:00"/>
    <x v="2"/>
    <x v="2"/>
  </r>
  <r>
    <s v="Deska"/>
    <s v="Ewa"/>
    <d v="1971-03-26T00:00:00"/>
    <x v="0"/>
    <x v="5"/>
  </r>
  <r>
    <s v="Krencik"/>
    <s v="Maciej"/>
    <d v="1968-09-29T00:00:00"/>
    <x v="3"/>
    <x v="1"/>
  </r>
  <r>
    <s v="Nawrot"/>
    <s v="Janusz"/>
    <d v="1991-06-22T00:00:00"/>
    <x v="1"/>
    <x v="6"/>
  </r>
  <r>
    <s v="Legnicka"/>
    <s v="Karolina"/>
    <d v="1984-10-14T00:00:00"/>
    <x v="2"/>
    <x v="0"/>
  </r>
  <r>
    <s v="Wenecka"/>
    <s v="Justyna"/>
    <d v="1953-01-09T00:00:00"/>
    <x v="2"/>
    <x v="9"/>
  </r>
  <r>
    <s v="Kaleta"/>
    <s v="Natalia"/>
    <d v="1964-10-18T00:00:00"/>
    <x v="3"/>
    <x v="0"/>
  </r>
  <r>
    <s v="Samarskyi"/>
    <s v="Kostiantyn"/>
    <d v="1954-05-07T00:00:00"/>
    <x v="2"/>
    <x v="2"/>
  </r>
  <r>
    <s v="Tkacz"/>
    <s v="Adam"/>
    <d v="1948-12-29T00:00:00"/>
    <x v="1"/>
    <x v="7"/>
  </r>
  <r>
    <s v="Borsuk"/>
    <s v="Magdalena"/>
    <d v="1968-07-26T00:00:00"/>
    <x v="2"/>
    <x v="10"/>
  </r>
  <r>
    <s v="Anusz"/>
    <s v="Anna"/>
    <d v="1950-04-14T00:00:00"/>
    <x v="2"/>
    <x v="11"/>
  </r>
  <r>
    <s v="Trzebnicka"/>
    <s v="Anna"/>
    <d v="1959-03-21T00:00:00"/>
    <x v="0"/>
    <x v="5"/>
  </r>
  <r>
    <s v="Bardzio"/>
    <s v="Celina"/>
    <d v="1944-01-04T00:00:00"/>
    <x v="3"/>
    <x v="9"/>
  </r>
  <r>
    <s v="Firlej"/>
    <s v="Anna"/>
    <d v="1983-11-20T00:00:00"/>
    <x v="0"/>
    <x v="3"/>
  </r>
  <r>
    <s v="Sadcza"/>
    <s v="Romuald"/>
    <d v="1959-03-24T00:00:00"/>
    <x v="2"/>
    <x v="5"/>
  </r>
  <r>
    <s v="Uniejewski"/>
    <s v="Tobiasz"/>
    <d v="1962-07-16T00:00:00"/>
    <x v="0"/>
    <x v="10"/>
  </r>
  <r>
    <s v="Iwaszko"/>
    <s v="Katarzyna"/>
    <d v="1962-10-25T00:00:00"/>
    <x v="2"/>
    <x v="0"/>
  </r>
  <r>
    <s v="Rutkowski"/>
    <s v="Sebastian"/>
    <d v="1979-01-01T00:00:00"/>
    <x v="0"/>
    <x v="9"/>
  </r>
  <r>
    <s v="Kubiak"/>
    <s v="Aleksandra"/>
    <d v="1975-04-26T00:00:00"/>
    <x v="1"/>
    <x v="11"/>
  </r>
  <r>
    <s v="Krakowska"/>
    <s v="Karolina"/>
    <d v="1967-09-29T00:00:00"/>
    <x v="2"/>
    <x v="1"/>
  </r>
  <r>
    <s v="Uss"/>
    <s v="Adrian"/>
    <d v="1973-02-08T00:00:00"/>
    <x v="3"/>
    <x v="4"/>
  </r>
  <r>
    <s v="Zasada"/>
    <s v="Joanna"/>
    <d v="1951-08-07T00:00:00"/>
    <x v="0"/>
    <x v="8"/>
  </r>
  <r>
    <s v="Majka"/>
    <s v="Danuta"/>
    <d v="1992-10-22T00:00:00"/>
    <x v="2"/>
    <x v="0"/>
  </r>
  <r>
    <s v="Kaczmar"/>
    <s v="Monika"/>
    <d v="1995-03-15T00:00:00"/>
    <x v="2"/>
    <x v="5"/>
  </r>
  <r>
    <s v="Adamczyk"/>
    <s v="Irena"/>
    <d v="1979-03-15T00:00:00"/>
    <x v="0"/>
    <x v="5"/>
  </r>
  <r>
    <s v="Jasiak"/>
    <s v="Monika"/>
    <d v="1948-03-20T00:00:00"/>
    <x v="3"/>
    <x v="5"/>
  </r>
  <r>
    <s v="Sosnowski"/>
    <s v="Arkadiusz"/>
    <d v="1971-03-10T00:00:00"/>
    <x v="2"/>
    <x v="5"/>
  </r>
  <r>
    <s v="Bydgoska"/>
    <s v="Karolina"/>
    <d v="1946-09-05T00:00:00"/>
    <x v="2"/>
    <x v="1"/>
  </r>
  <r>
    <s v="Szulgo"/>
    <s v="Marek"/>
    <d v="1948-08-12T00:00:00"/>
    <x v="0"/>
    <x v="8"/>
  </r>
  <r>
    <s v="Szczygielski"/>
    <s v="Tadeusz"/>
    <d v="1982-07-23T00:00:00"/>
    <x v="0"/>
    <x v="10"/>
  </r>
  <r>
    <s v="Magierowicz"/>
    <s v="Patryk"/>
    <d v="1962-04-22T00:00:00"/>
    <x v="3"/>
    <x v="11"/>
  </r>
  <r>
    <s v="Biegaj"/>
    <s v="Karolina"/>
    <d v="1948-10-24T00:00:00"/>
    <x v="0"/>
    <x v="0"/>
  </r>
  <r>
    <s v="Boss"/>
    <s v="Anna"/>
    <d v="1944-04-06T00:00:00"/>
    <x v="0"/>
    <x v="11"/>
  </r>
  <r>
    <s v="Rusu"/>
    <s v="Siergiu"/>
    <d v="1987-12-07T00:00:00"/>
    <x v="0"/>
    <x v="7"/>
  </r>
  <r>
    <s v="Lipski"/>
    <s v="Adam"/>
    <d v="1955-08-31T00:00:00"/>
    <x v="2"/>
    <x v="8"/>
  </r>
  <r>
    <s v="Milcarz"/>
    <s v="Maciej"/>
    <d v="1953-01-16T00:00:00"/>
    <x v="0"/>
    <x v="9"/>
  </r>
  <r>
    <s v="Czarnoleska"/>
    <s v="Patrycja"/>
    <d v="1995-04-29T00:00:00"/>
    <x v="2"/>
    <x v="11"/>
  </r>
  <r>
    <s v="Rejkowicz"/>
    <s v="Maria"/>
    <d v="1965-02-02T00:00:00"/>
    <x v="1"/>
    <x v="4"/>
  </r>
  <r>
    <s v="Rybicka"/>
    <s v="Martyna"/>
    <d v="1980-05-30T00:00:00"/>
    <x v="2"/>
    <x v="2"/>
  </r>
  <r>
    <s v="Gajak"/>
    <s v="Agnieszka"/>
    <d v="1974-12-07T00:00:00"/>
    <x v="2"/>
    <x v="7"/>
  </r>
  <r>
    <s v="Zakowicz"/>
    <s v="Kacper"/>
    <d v="1952-02-08T00:00:00"/>
    <x v="0"/>
    <x v="4"/>
  </r>
  <r>
    <s v="Chorzowska"/>
    <s v="Paulina"/>
    <d v="1975-03-22T00:00:00"/>
    <x v="2"/>
    <x v="5"/>
  </r>
  <r>
    <s v="Belgracka"/>
    <s v="Karolina"/>
    <d v="1956-09-21T00:00:00"/>
    <x v="0"/>
    <x v="1"/>
  </r>
  <r>
    <s v="Paszewski"/>
    <s v="Piotr"/>
    <d v="1960-10-17T00:00:00"/>
    <x v="3"/>
    <x v="0"/>
  </r>
  <r>
    <s v="Wielogorski"/>
    <s v="Karol"/>
    <d v="1947-07-28T00:00:00"/>
    <x v="2"/>
    <x v="10"/>
  </r>
  <r>
    <s v="Kowalczyk"/>
    <s v="Karol"/>
    <d v="1993-11-07T00:00:00"/>
    <x v="3"/>
    <x v="3"/>
  </r>
  <r>
    <s v="Marzec"/>
    <s v="Maciej"/>
    <d v="1970-09-10T00:00:00"/>
    <x v="3"/>
    <x v="1"/>
  </r>
  <r>
    <s v="Kaczan"/>
    <s v="Ewa"/>
    <d v="1955-06-02T00:00:00"/>
    <x v="3"/>
    <x v="6"/>
  </r>
  <r>
    <s v="Cichocka"/>
    <s v="Anna"/>
    <d v="1969-07-31T00:00:00"/>
    <x v="2"/>
    <x v="10"/>
  </r>
  <r>
    <s v="Wichrowa"/>
    <s v="Ewa"/>
    <d v="1952-02-24T00:00:00"/>
    <x v="1"/>
    <x v="4"/>
  </r>
  <r>
    <s v="Wpawska"/>
    <s v="Barbara"/>
    <d v="1951-07-02T00:00:00"/>
    <x v="2"/>
    <x v="10"/>
  </r>
  <r>
    <s v="Bugajska"/>
    <s v="Julia"/>
    <d v="1946-09-27T00:00:00"/>
    <x v="3"/>
    <x v="1"/>
  </r>
  <r>
    <s v="Adaszek"/>
    <s v="Barbara"/>
    <d v="1991-02-08T00:00:00"/>
    <x v="0"/>
    <x v="4"/>
  </r>
  <r>
    <s v="Mielecka"/>
    <s v="Joanna"/>
    <d v="1946-07-04T00:00:00"/>
    <x v="0"/>
    <x v="10"/>
  </r>
  <r>
    <s v="Radu"/>
    <s v="Daniel"/>
    <d v="1991-06-19T00:00:00"/>
    <x v="3"/>
    <x v="6"/>
  </r>
  <r>
    <s v="Chorzowska"/>
    <s v="Joanna"/>
    <d v="1968-08-20T00:00:00"/>
    <x v="0"/>
    <x v="8"/>
  </r>
  <r>
    <s v="Szymenderski"/>
    <s v="Olaf"/>
    <d v="1993-05-11T00:00:00"/>
    <x v="3"/>
    <x v="2"/>
  </r>
  <r>
    <s v="Adamczyk"/>
    <s v="Karolina"/>
    <d v="1953-06-12T00:00:00"/>
    <x v="1"/>
    <x v="6"/>
  </r>
  <r>
    <s v="Banasik"/>
    <s v="Zofia"/>
    <d v="1974-09-12T00:00:00"/>
    <x v="1"/>
    <x v="1"/>
  </r>
  <r>
    <s v="Kostrzewa"/>
    <s v="Piotr"/>
    <d v="1974-11-14T00:00:00"/>
    <x v="2"/>
    <x v="3"/>
  </r>
  <r>
    <s v="Gazda"/>
    <s v="Alicja"/>
    <d v="1956-06-12T00:00:00"/>
    <x v="2"/>
    <x v="6"/>
  </r>
  <r>
    <s v="Lubelska"/>
    <s v="Justyna"/>
    <d v="1952-09-19T00:00:00"/>
    <x v="2"/>
    <x v="1"/>
  </r>
  <r>
    <s v="Grabowska"/>
    <s v="Klaudia"/>
    <d v="1959-12-14T00:00:00"/>
    <x v="2"/>
    <x v="7"/>
  </r>
  <r>
    <s v="Talaska"/>
    <s v="Marcin"/>
    <d v="1946-03-12T00:00:00"/>
    <x v="2"/>
    <x v="5"/>
  </r>
  <r>
    <s v="Lewandowski"/>
    <s v="Bartosz"/>
    <d v="1995-07-13T00:00:00"/>
    <x v="0"/>
    <x v="10"/>
  </r>
  <r>
    <s v="Durka"/>
    <s v="Kornelia"/>
    <d v="1943-11-18T00:00:00"/>
    <x v="2"/>
    <x v="3"/>
  </r>
  <r>
    <s v="Krynicka"/>
    <s v="Justyna"/>
    <d v="1991-07-27T00:00:00"/>
    <x v="0"/>
    <x v="10"/>
  </r>
  <r>
    <s v="Baran"/>
    <s v="Leon"/>
    <d v="1951-09-21T00:00:00"/>
    <x v="0"/>
    <x v="1"/>
  </r>
  <r>
    <s v="Pleszewska"/>
    <s v="Patrycja"/>
    <d v="1988-03-17T00:00:00"/>
    <x v="2"/>
    <x v="5"/>
  </r>
  <r>
    <s v="Kika"/>
    <s v="Marcelina"/>
    <d v="1986-12-25T00:00:00"/>
    <x v="1"/>
    <x v="7"/>
  </r>
  <r>
    <s v="Legnicka"/>
    <s v="Maryla"/>
    <d v="1983-11-13T00:00:00"/>
    <x v="3"/>
    <x v="3"/>
  </r>
  <r>
    <s v="Kijowski"/>
    <s v="Wojciech"/>
    <d v="1993-07-27T00:00:00"/>
    <x v="3"/>
    <x v="10"/>
  </r>
  <r>
    <s v="Antczak"/>
    <s v="Klaudia"/>
    <d v="1991-02-12T00:00:00"/>
    <x v="2"/>
    <x v="4"/>
  </r>
  <r>
    <s v="Krakowska"/>
    <s v="Teresa"/>
    <d v="1959-12-13T00:00:00"/>
    <x v="2"/>
    <x v="7"/>
  </r>
  <r>
    <s v="Suwalska"/>
    <s v="Paulina"/>
    <d v="1950-12-07T00:00:00"/>
    <x v="3"/>
    <x v="7"/>
  </r>
  <r>
    <s v="Karwatowska"/>
    <s v="Marzena"/>
    <d v="1951-10-09T00:00:00"/>
    <x v="2"/>
    <x v="0"/>
  </r>
  <r>
    <s v="Sofijska"/>
    <s v="Ewa"/>
    <d v="1946-09-11T00:00:00"/>
    <x v="1"/>
    <x v="1"/>
  </r>
  <r>
    <s v="Sadecki"/>
    <s v="Andrzej"/>
    <d v="1961-12-04T00:00:00"/>
    <x v="1"/>
    <x v="7"/>
  </r>
  <r>
    <s v="Podlaska"/>
    <s v="Paulina"/>
    <d v="1954-01-16T00:00:00"/>
    <x v="2"/>
    <x v="9"/>
  </r>
  <r>
    <s v="Augustowska"/>
    <s v="Zofia"/>
    <d v="1966-04-25T00:00:00"/>
    <x v="0"/>
    <x v="11"/>
  </r>
  <r>
    <s v="Piotrkowska"/>
    <s v="Paulina"/>
    <d v="1947-01-29T00:00:00"/>
    <x v="3"/>
    <x v="9"/>
  </r>
  <r>
    <s v="Sopocka"/>
    <s v="Karolina"/>
    <d v="1987-08-24T00:00:00"/>
    <x v="2"/>
    <x v="8"/>
  </r>
  <r>
    <s v="Piotrkowska"/>
    <s v="Katarzyna"/>
    <d v="1964-10-29T00:00:00"/>
    <x v="2"/>
    <x v="0"/>
  </r>
  <r>
    <s v="Krakowska"/>
    <s v="Beata"/>
    <d v="1971-11-02T00:00:00"/>
    <x v="2"/>
    <x v="3"/>
  </r>
  <r>
    <s v="Kalinowski"/>
    <s v="Szymon"/>
    <d v="1984-04-02T00:00:00"/>
    <x v="0"/>
    <x v="11"/>
  </r>
  <r>
    <s v="Rzymski"/>
    <s v="Robert"/>
    <d v="1970-09-07T00:00:00"/>
    <x v="0"/>
    <x v="1"/>
  </r>
  <r>
    <s v="Kowalik"/>
    <s v="Malgorzata"/>
    <d v="1945-04-02T00:00:00"/>
    <x v="3"/>
    <x v="11"/>
  </r>
  <r>
    <s v="Bajda"/>
    <s v="Ewelina"/>
    <d v="1983-08-02T00:00:00"/>
    <x v="3"/>
    <x v="8"/>
  </r>
  <r>
    <s v="Kapala"/>
    <s v="Adrian"/>
    <d v="1986-07-08T00:00:00"/>
    <x v="2"/>
    <x v="10"/>
  </r>
  <r>
    <s v="Szklarska"/>
    <s v="Marzena"/>
    <d v="1977-10-29T00:00:00"/>
    <x v="2"/>
    <x v="0"/>
  </r>
  <r>
    <s v="Jagos"/>
    <s v="Wioletta"/>
    <d v="1963-05-08T00:00:00"/>
    <x v="2"/>
    <x v="2"/>
  </r>
  <r>
    <s v="Szklarska"/>
    <s v="Dominika"/>
    <d v="1981-10-02T00:00:00"/>
    <x v="2"/>
    <x v="0"/>
  </r>
  <r>
    <s v="Bolkowski"/>
    <s v="Jan"/>
    <d v="1989-02-06T00:00:00"/>
    <x v="3"/>
    <x v="4"/>
  </r>
  <r>
    <s v="Barszcz"/>
    <s v="Patryk"/>
    <d v="1980-05-20T00:00:00"/>
    <x v="2"/>
    <x v="2"/>
  </r>
  <r>
    <s v="Kot"/>
    <s v="Maciej"/>
    <d v="1948-08-27T00:00:00"/>
    <x v="3"/>
    <x v="8"/>
  </r>
  <r>
    <s v="Junak"/>
    <s v="Roxana"/>
    <d v="1978-03-31T00:00:00"/>
    <x v="0"/>
    <x v="5"/>
  </r>
  <r>
    <s v="Setniewska"/>
    <s v="Wiktoria"/>
    <d v="1957-11-30T00:00:00"/>
    <x v="3"/>
    <x v="3"/>
  </r>
  <r>
    <s v="Hajkiewicz"/>
    <s v="Justyna"/>
    <d v="1949-10-12T00:00:00"/>
    <x v="2"/>
    <x v="0"/>
  </r>
  <r>
    <s v="Balcerzak"/>
    <s v="Ilona"/>
    <d v="1956-06-24T00:00:00"/>
    <x v="0"/>
    <x v="6"/>
  </r>
  <r>
    <s v="Litewka"/>
    <s v="Maciej"/>
    <d v="1994-01-30T00:00:00"/>
    <x v="2"/>
    <x v="9"/>
  </r>
  <r>
    <s v="Kotala"/>
    <s v="Anna"/>
    <d v="1970-01-14T00:00:00"/>
    <x v="0"/>
    <x v="9"/>
  </r>
  <r>
    <s v="Aronowska"/>
    <s v="Halina"/>
    <d v="1980-05-09T00:00:00"/>
    <x v="2"/>
    <x v="2"/>
  </r>
  <r>
    <s v="Katowicka"/>
    <s v="Dorota"/>
    <d v="1959-06-03T00:00:00"/>
    <x v="0"/>
    <x v="6"/>
  </r>
  <r>
    <s v="Bitner"/>
    <s v="Halina"/>
    <d v="1955-12-13T00:00:00"/>
    <x v="2"/>
    <x v="7"/>
  </r>
  <r>
    <s v="Sochacki"/>
    <s v="Marcin"/>
    <d v="1967-01-03T00:00:00"/>
    <x v="2"/>
    <x v="9"/>
  </r>
  <r>
    <s v="Skrok"/>
    <s v="Arkadiusz"/>
    <d v="1973-04-19T00:00:00"/>
    <x v="0"/>
    <x v="11"/>
  </r>
  <r>
    <s v="Bartosiak"/>
    <s v="Kazimiera"/>
    <d v="1948-05-15T00:00:00"/>
    <x v="2"/>
    <x v="2"/>
  </r>
  <r>
    <s v="Siedlecka"/>
    <s v="Rozalia"/>
    <d v="1947-08-03T00:00:00"/>
    <x v="2"/>
    <x v="8"/>
  </r>
  <r>
    <s v="Muchewicz"/>
    <s v="Piotr"/>
    <d v="1946-06-23T00:00:00"/>
    <x v="0"/>
    <x v="6"/>
  </r>
  <r>
    <s v="Pilipczuk"/>
    <s v="Mariusz"/>
    <d v="1992-06-24T00:00:00"/>
    <x v="3"/>
    <x v="6"/>
  </r>
  <r>
    <s v="Krakowska"/>
    <s v="Paulina"/>
    <d v="1992-10-08T00:00:00"/>
    <x v="0"/>
    <x v="0"/>
  </r>
  <r>
    <s v="Bielun"/>
    <s v="Urszula"/>
    <d v="1983-07-01T00:00:00"/>
    <x v="1"/>
    <x v="10"/>
  </r>
  <r>
    <s v="Grzeskowiak"/>
    <s v="Szymon"/>
    <d v="1960-06-23T00:00:00"/>
    <x v="1"/>
    <x v="6"/>
  </r>
  <r>
    <s v="Karpek"/>
    <s v="Paulina"/>
    <d v="1976-06-27T00:00:00"/>
    <x v="0"/>
    <x v="6"/>
  </r>
  <r>
    <s v="Kowal"/>
    <s v="Ewa"/>
    <d v="1965-01-20T00:00:00"/>
    <x v="2"/>
    <x v="9"/>
  </r>
  <r>
    <s v="Augustyn"/>
    <s v="Zofia"/>
    <d v="1968-11-16T00:00:00"/>
    <x v="0"/>
    <x v="3"/>
  </r>
  <r>
    <s v="Filipczuk"/>
    <s v="Paulina"/>
    <d v="1967-12-18T00:00:00"/>
    <x v="2"/>
    <x v="7"/>
  </r>
  <r>
    <s v="Miklas"/>
    <s v="Maciej"/>
    <d v="1991-06-09T00:00:00"/>
    <x v="1"/>
    <x v="6"/>
  </r>
  <r>
    <s v="Vasina"/>
    <s v="Adam"/>
    <d v="1995-04-06T00:00:00"/>
    <x v="1"/>
    <x v="11"/>
  </r>
  <r>
    <s v="Bydgoska"/>
    <s v="Inga"/>
    <d v="1955-10-12T00:00:00"/>
    <x v="2"/>
    <x v="0"/>
  </r>
  <r>
    <s v="Banasiewicz"/>
    <s v="Beata"/>
    <d v="1969-08-01T00:00:00"/>
    <x v="2"/>
    <x v="8"/>
  </r>
  <r>
    <s v="Fryziel"/>
    <s v="Daria"/>
    <d v="1958-12-29T00:00:00"/>
    <x v="2"/>
    <x v="7"/>
  </r>
  <r>
    <s v="Bedka"/>
    <s v="Justyna"/>
    <d v="1985-07-04T00:00:00"/>
    <x v="1"/>
    <x v="10"/>
  </r>
  <r>
    <s v="Banaszczyk"/>
    <s v="Barbara"/>
    <d v="1977-12-13T00:00:00"/>
    <x v="2"/>
    <x v="7"/>
  </r>
  <r>
    <s v="Ptaszek"/>
    <s v="Janusz"/>
    <d v="1993-11-14T00:00:00"/>
    <x v="2"/>
    <x v="3"/>
  </r>
  <r>
    <s v="Rey"/>
    <s v="Tadeusz"/>
    <d v="1968-05-14T00:00:00"/>
    <x v="0"/>
    <x v="2"/>
  </r>
  <r>
    <s v="Zeller"/>
    <s v="Teresa"/>
    <d v="1951-06-08T00:00:00"/>
    <x v="1"/>
    <x v="6"/>
  </r>
  <r>
    <s v="Majcherczyk"/>
    <s v="Maciej"/>
    <d v="1975-08-05T00:00:00"/>
    <x v="1"/>
    <x v="8"/>
  </r>
  <r>
    <s v="Grabicka"/>
    <s v="Grazyna"/>
    <d v="1971-05-18T00:00:00"/>
    <x v="2"/>
    <x v="2"/>
  </r>
  <r>
    <s v="Praska"/>
    <s v="Anna"/>
    <d v="1950-01-22T00:00:00"/>
    <x v="0"/>
    <x v="9"/>
  </r>
  <r>
    <s v="Jakus"/>
    <s v="Piotr"/>
    <d v="1992-04-02T00:00:00"/>
    <x v="2"/>
    <x v="11"/>
  </r>
  <r>
    <s v="Grdulska"/>
    <s v="Danuta"/>
    <d v="1969-07-20T00:00:00"/>
    <x v="2"/>
    <x v="10"/>
  </r>
  <r>
    <s v="Badowski"/>
    <s v="Karol"/>
    <d v="1959-08-07T00:00:00"/>
    <x v="0"/>
    <x v="8"/>
  </r>
  <r>
    <s v="Majkut"/>
    <s v="Maciej"/>
    <d v="1972-07-10T00:00:00"/>
    <x v="0"/>
    <x v="10"/>
  </r>
  <r>
    <s v="Cabaj"/>
    <s v="Martyna"/>
    <d v="1979-02-11T00:00:00"/>
    <x v="1"/>
    <x v="4"/>
  </r>
  <r>
    <s v="Malecka"/>
    <s v="Stefania"/>
    <d v="1991-08-04T00:00:00"/>
    <x v="2"/>
    <x v="8"/>
  </r>
  <r>
    <s v="Gagatek"/>
    <s v="Stefan"/>
    <d v="1967-03-08T00:00:00"/>
    <x v="2"/>
    <x v="5"/>
  </r>
  <r>
    <s v="Otwocka"/>
    <s v="Ewelia"/>
    <d v="1976-08-20T00:00:00"/>
    <x v="0"/>
    <x v="8"/>
  </r>
  <r>
    <s v="Pleszewska"/>
    <s v="Krystyna"/>
    <d v="1972-02-06T00:00:00"/>
    <x v="3"/>
    <x v="4"/>
  </r>
  <r>
    <s v="Sabatowicz"/>
    <s v="Szymon"/>
    <d v="1985-02-17T00:00:00"/>
    <x v="2"/>
    <x v="4"/>
  </r>
  <r>
    <s v="Magiera"/>
    <s v="Robert"/>
    <d v="1971-06-28T00:00:00"/>
    <x v="3"/>
    <x v="6"/>
  </r>
  <r>
    <s v="Klekotko"/>
    <s v="Justyna"/>
    <d v="1963-09-18T00:00:00"/>
    <x v="0"/>
    <x v="1"/>
  </r>
  <r>
    <s v="Nowak"/>
    <s v="Damian"/>
    <d v="1990-03-20T00:00:00"/>
    <x v="3"/>
    <x v="5"/>
  </r>
  <r>
    <s v="Doszko"/>
    <s v="Katarzyna"/>
    <d v="1954-02-04T00:00:00"/>
    <x v="1"/>
    <x v="4"/>
  </r>
  <r>
    <s v="Rozwalka"/>
    <s v="Wojciech"/>
    <d v="1974-10-22T00:00:00"/>
    <x v="1"/>
    <x v="0"/>
  </r>
  <r>
    <s v="Aleksandrowicz"/>
    <s v="Krystyna"/>
    <d v="1959-10-15T00:00:00"/>
    <x v="0"/>
    <x v="0"/>
  </r>
  <r>
    <s v="Kilarski"/>
    <s v="Ewa"/>
    <d v="1957-08-19T00:00:00"/>
    <x v="3"/>
    <x v="8"/>
  </r>
  <r>
    <s v="Rykowski"/>
    <s v="Roman"/>
    <d v="1985-09-02T00:00:00"/>
    <x v="3"/>
    <x v="1"/>
  </r>
  <r>
    <s v="Skierniewicka"/>
    <s v="Malwina"/>
    <d v="1947-01-12T00:00:00"/>
    <x v="2"/>
    <x v="9"/>
  </r>
  <r>
    <s v="Wronka"/>
    <s v="Cezary"/>
    <d v="1988-06-11T00:00:00"/>
    <x v="0"/>
    <x v="6"/>
  </r>
  <r>
    <s v="Wroniszewski"/>
    <s v="Mieszko"/>
    <d v="1987-10-31T00:00:00"/>
    <x v="2"/>
    <x v="0"/>
  </r>
  <r>
    <s v="Andrzejewska"/>
    <s v="Barbara"/>
    <d v="1986-12-03T00:00:00"/>
    <x v="0"/>
    <x v="7"/>
  </r>
  <r>
    <s v="Klimaszewski"/>
    <s v="Krzysztof"/>
    <d v="1951-01-20T00:00:00"/>
    <x v="3"/>
    <x v="9"/>
  </r>
  <r>
    <s v="Pachnowski"/>
    <s v="Jacek"/>
    <d v="1945-10-24T00:00:00"/>
    <x v="0"/>
    <x v="0"/>
  </r>
  <r>
    <s v="Klimaszewska"/>
    <s v="Ewa"/>
    <d v="1968-07-17T00:00:00"/>
    <x v="2"/>
    <x v="10"/>
  </r>
  <r>
    <s v="Malik"/>
    <s v="Jakub"/>
    <d v="1947-06-24T00:00:00"/>
    <x v="0"/>
    <x v="6"/>
  </r>
  <r>
    <s v="Grzeskowiak"/>
    <s v="Szymon"/>
    <d v="1963-05-26T00:00:00"/>
    <x v="1"/>
    <x v="2"/>
  </r>
  <r>
    <s v="Lwowska"/>
    <s v="Paulina"/>
    <d v="1946-12-30T00:00:00"/>
    <x v="2"/>
    <x v="7"/>
  </r>
  <r>
    <s v="Adamowicz"/>
    <s v="Jolanta"/>
    <d v="1966-12-30T00:00:00"/>
    <x v="2"/>
    <x v="7"/>
  </r>
  <r>
    <s v="Pastuszka"/>
    <s v="Marzena"/>
    <d v="1994-07-08T00:00:00"/>
    <x v="0"/>
    <x v="10"/>
  </r>
  <r>
    <s v="Kalitowski"/>
    <s v="Marcin"/>
    <d v="1950-04-01T00:00:00"/>
    <x v="0"/>
    <x v="11"/>
  </r>
  <r>
    <s v="Miller"/>
    <s v="Zbigniew"/>
    <d v="1993-04-10T00:00:00"/>
    <x v="2"/>
    <x v="11"/>
  </r>
  <r>
    <s v="Bartkiewicz"/>
    <s v="Elwira"/>
    <d v="1947-06-13T00:00:00"/>
    <x v="2"/>
    <x v="6"/>
  </r>
  <r>
    <s v="Dmochowska"/>
    <s v="Katarzyna"/>
    <d v="1991-11-08T00:00:00"/>
    <x v="3"/>
    <x v="3"/>
  </r>
  <r>
    <s v="Szostek"/>
    <s v="Krzysztof"/>
    <d v="1966-11-15T00:00:00"/>
    <x v="0"/>
    <x v="3"/>
  </r>
  <r>
    <s v="Paprocki"/>
    <s v="Konrad"/>
    <d v="1952-11-09T00:00:00"/>
    <x v="3"/>
    <x v="3"/>
  </r>
  <r>
    <s v="Holmes"/>
    <s v="Barbara"/>
    <d v="1972-11-23T00:00:00"/>
    <x v="2"/>
    <x v="3"/>
  </r>
  <r>
    <s v="Kozar"/>
    <s v="Robert"/>
    <d v="1959-12-13T00:00:00"/>
    <x v="2"/>
    <x v="7"/>
  </r>
  <r>
    <s v="Bednarska"/>
    <s v="Karolina"/>
    <d v="1995-06-15T00:00:00"/>
    <x v="2"/>
    <x v="6"/>
  </r>
  <r>
    <s v="Piotrkowska"/>
    <s v="Zuzanna"/>
    <d v="1953-12-19T00:00:00"/>
    <x v="2"/>
    <x v="7"/>
  </r>
  <r>
    <s v="Antos"/>
    <s v="Karolina"/>
    <d v="1976-05-13T00:00:00"/>
    <x v="0"/>
    <x v="2"/>
  </r>
  <r>
    <s v="Kumur"/>
    <s v="Genowefa"/>
    <d v="1977-04-11T00:00:00"/>
    <x v="2"/>
    <x v="11"/>
  </r>
  <r>
    <s v="Wilczko"/>
    <s v="Adrian"/>
    <d v="1982-01-03T00:00:00"/>
    <x v="1"/>
    <x v="9"/>
  </r>
  <r>
    <s v="Bugajski"/>
    <s v="Jan"/>
    <d v="1963-04-10T00:00:00"/>
    <x v="2"/>
    <x v="11"/>
  </r>
  <r>
    <s v="Florczuk"/>
    <s v="Katarzyna"/>
    <d v="1967-12-02T00:00:00"/>
    <x v="2"/>
    <x v="7"/>
  </r>
  <r>
    <s v="Bielec"/>
    <s v="Maria"/>
    <d v="1948-03-09T00:00:00"/>
    <x v="3"/>
    <x v="5"/>
  </r>
  <r>
    <s v="Busz"/>
    <s v="Jan"/>
    <d v="1958-01-14T00:00:00"/>
    <x v="1"/>
    <x v="9"/>
  </r>
  <r>
    <s v="Balicka"/>
    <s v="Anna"/>
    <d v="1981-10-20T00:00:00"/>
    <x v="2"/>
    <x v="0"/>
  </r>
  <r>
    <s v="Badowska"/>
    <s v="Danuta"/>
    <d v="1953-10-27T00:00:00"/>
    <x v="0"/>
    <x v="0"/>
  </r>
  <r>
    <s v="Labryga"/>
    <s v="Piotr"/>
    <d v="1961-08-21T00:00:00"/>
    <x v="2"/>
    <x v="8"/>
  </r>
  <r>
    <s v="Barcik"/>
    <s v="Barbara"/>
    <d v="1969-05-09T00:00:00"/>
    <x v="2"/>
    <x v="2"/>
  </r>
  <r>
    <s v="Ksel"/>
    <s v="Krzysztof"/>
    <d v="1955-04-02T00:00:00"/>
    <x v="3"/>
    <x v="11"/>
  </r>
  <r>
    <s v="Skrzypek"/>
    <s v="Bartosz"/>
    <d v="1952-05-27T00:00:00"/>
    <x v="2"/>
    <x v="2"/>
  </r>
  <r>
    <s v="Konstantinova"/>
    <s v="Alexandra"/>
    <d v="1949-09-06T00:00:00"/>
    <x v="2"/>
    <x v="1"/>
  </r>
  <r>
    <s v="Kowalska"/>
    <s v="Karolina"/>
    <d v="1971-08-01T00:00:00"/>
    <x v="0"/>
    <x v="8"/>
  </r>
  <r>
    <s v="Wojtkowiak"/>
    <s v="Marcin"/>
    <d v="1984-04-26T00:00:00"/>
    <x v="3"/>
    <x v="11"/>
  </r>
  <r>
    <s v="Jurecka"/>
    <s v="Kinga"/>
    <d v="1967-05-31T00:00:00"/>
    <x v="2"/>
    <x v="2"/>
  </r>
  <r>
    <s v="Popowski"/>
    <s v="Adam"/>
    <d v="1987-02-10T00:00:00"/>
    <x v="0"/>
    <x v="4"/>
  </r>
  <r>
    <s v="Pietrzyk"/>
    <s v="Anita"/>
    <d v="1993-08-20T00:00:00"/>
    <x v="2"/>
    <x v="8"/>
  </r>
  <r>
    <s v="Sieduszewski"/>
    <s v="Piotr"/>
    <d v="1974-02-19T00:00:00"/>
    <x v="1"/>
    <x v="4"/>
  </r>
  <r>
    <s v="Pryk"/>
    <s v="Tymon"/>
    <d v="1949-06-04T00:00:00"/>
    <x v="1"/>
    <x v="6"/>
  </r>
  <r>
    <s v="Maj"/>
    <s v="Maciej"/>
    <d v="1974-01-30T00:00:00"/>
    <x v="2"/>
    <x v="9"/>
  </r>
  <r>
    <s v="Marciszewski"/>
    <s v="Roman"/>
    <d v="1984-12-23T00:00:00"/>
    <x v="0"/>
    <x v="7"/>
  </r>
  <r>
    <s v="Adamski"/>
    <s v="Jerzy"/>
    <d v="1995-07-13T00:00:00"/>
    <x v="2"/>
    <x v="10"/>
  </r>
  <r>
    <s v="Albert"/>
    <s v="Jerzy"/>
    <d v="1960-07-04T00:00:00"/>
    <x v="0"/>
    <x v="10"/>
  </r>
  <r>
    <s v="Polkowicka"/>
    <s v="Dominika"/>
    <d v="1944-07-14T00:00:00"/>
    <x v="2"/>
    <x v="10"/>
  </r>
  <r>
    <s v="Cieplik"/>
    <s v="Marta"/>
    <d v="1987-11-22T00:00:00"/>
    <x v="2"/>
    <x v="3"/>
  </r>
  <r>
    <s v="Parczewska"/>
    <s v="Malwina"/>
    <d v="1971-03-04T00:00:00"/>
    <x v="1"/>
    <x v="5"/>
  </r>
  <r>
    <s v="Pisarska"/>
    <s v="Alicja"/>
    <d v="1990-06-16T00:00:00"/>
    <x v="2"/>
    <x v="6"/>
  </r>
  <r>
    <s v="Basiak"/>
    <s v="Anna"/>
    <d v="1983-12-21T00:00:00"/>
    <x v="1"/>
    <x v="7"/>
  </r>
  <r>
    <s v="Janicka"/>
    <s v="Paulina"/>
    <d v="1969-02-09T00:00:00"/>
    <x v="2"/>
    <x v="4"/>
  </r>
  <r>
    <s v="Engel"/>
    <s v="Anna"/>
    <d v="1975-09-02T00:00:00"/>
    <x v="2"/>
    <x v="1"/>
  </r>
  <r>
    <s v="Plichta"/>
    <s v="Robert"/>
    <d v="1970-03-17T00:00:00"/>
    <x v="2"/>
    <x v="5"/>
  </r>
  <r>
    <s v="Barszczewska"/>
    <s v="Cecylia"/>
    <d v="1975-10-16T00:00:00"/>
    <x v="0"/>
    <x v="0"/>
  </r>
  <r>
    <s v="Szklarska"/>
    <s v="Tekla"/>
    <d v="1989-09-14T00:00:00"/>
    <x v="1"/>
    <x v="1"/>
  </r>
  <r>
    <s v="Aleksandrowicz"/>
    <s v="Barbara"/>
    <d v="1972-03-22T00:00:00"/>
    <x v="1"/>
    <x v="5"/>
  </r>
  <r>
    <s v="Kuc"/>
    <s v="Danuta"/>
    <d v="1958-11-19T00:00:00"/>
    <x v="0"/>
    <x v="3"/>
  </r>
  <r>
    <s v="Kogut"/>
    <s v="Magdalena"/>
    <d v="1989-10-09T00:00:00"/>
    <x v="0"/>
    <x v="0"/>
  </r>
  <r>
    <s v="Sopocka"/>
    <s v="Olivia"/>
    <d v="1966-07-15T00:00:00"/>
    <x v="0"/>
    <x v="10"/>
  </r>
  <r>
    <s v="Berezowska"/>
    <s v="Anita"/>
    <d v="1984-03-06T00:00:00"/>
    <x v="1"/>
    <x v="5"/>
  </r>
  <r>
    <s v="Walczak"/>
    <s v="Maciej"/>
    <d v="1954-05-09T00:00:00"/>
    <x v="2"/>
    <x v="2"/>
  </r>
  <r>
    <s v="Guzik"/>
    <s v="Anna"/>
    <d v="1988-01-05T00:00:00"/>
    <x v="2"/>
    <x v="9"/>
  </r>
  <r>
    <s v="Modzelewski"/>
    <s v="Mateusz"/>
    <d v="1949-01-06T00:00:00"/>
    <x v="2"/>
    <x v="9"/>
  </r>
  <r>
    <s v="Dudek"/>
    <s v="Marzena"/>
    <d v="1954-11-29T00:00:00"/>
    <x v="2"/>
    <x v="3"/>
  </r>
  <r>
    <s v="Banach"/>
    <s v="Leon"/>
    <d v="1984-06-30T00:00:00"/>
    <x v="1"/>
    <x v="6"/>
  </r>
  <r>
    <s v="Klasz"/>
    <s v="Marcin"/>
    <d v="1961-06-03T00:00:00"/>
    <x v="0"/>
    <x v="6"/>
  </r>
  <r>
    <s v="Banasik"/>
    <s v="Irena"/>
    <d v="1946-09-03T00:00:00"/>
    <x v="2"/>
    <x v="1"/>
  </r>
  <r>
    <s v="Kisiel"/>
    <s v="Dawid"/>
    <d v="1967-09-17T00:00:00"/>
    <x v="0"/>
    <x v="1"/>
  </r>
  <r>
    <s v="Geldner"/>
    <s v="Magdalena"/>
    <d v="1950-11-22T00:00:00"/>
    <x v="0"/>
    <x v="3"/>
  </r>
  <r>
    <s v="Rygielski"/>
    <s v="Maciej"/>
    <d v="1956-09-29T00:00:00"/>
    <x v="2"/>
    <x v="1"/>
  </r>
  <r>
    <s v="Ossowski"/>
    <s v="Karol"/>
    <d v="1964-01-25T00:00:00"/>
    <x v="0"/>
    <x v="9"/>
  </r>
  <r>
    <s v="Kisielewska"/>
    <s v="Greta"/>
    <d v="1946-10-09T00:00:00"/>
    <x v="0"/>
    <x v="0"/>
  </r>
  <r>
    <s v="Nyski"/>
    <s v="Piotr"/>
    <d v="1983-06-14T00:00:00"/>
    <x v="2"/>
    <x v="6"/>
  </r>
  <r>
    <s v="Kopec"/>
    <s v="Anna"/>
    <d v="1956-07-15T00:00:00"/>
    <x v="2"/>
    <x v="10"/>
  </r>
  <r>
    <s v="Sznyrowska"/>
    <s v="Wiktoria"/>
    <d v="1989-03-13T00:00:00"/>
    <x v="2"/>
    <x v="5"/>
  </r>
  <r>
    <s v="Tichoniuk"/>
    <s v="Marcin"/>
    <d v="1949-12-01T00:00:00"/>
    <x v="2"/>
    <x v="7"/>
  </r>
  <r>
    <s v="Dul"/>
    <s v="Dominika"/>
    <d v="1966-04-28T00:00:00"/>
    <x v="0"/>
    <x v="11"/>
  </r>
  <r>
    <s v="Grzegorczyk"/>
    <s v="Marta"/>
    <d v="1974-09-27T00:00:00"/>
    <x v="0"/>
    <x v="1"/>
  </r>
  <r>
    <s v="Grzywacz"/>
    <s v="Wanda"/>
    <d v="1950-05-15T00:00:00"/>
    <x v="2"/>
    <x v="2"/>
  </r>
  <r>
    <s v="Banach"/>
    <s v="Dorota"/>
    <d v="1994-03-07T00:00:00"/>
    <x v="2"/>
    <x v="5"/>
  </r>
  <r>
    <s v="Legnicka"/>
    <s v="Karina"/>
    <d v="1958-11-24T00:00:00"/>
    <x v="2"/>
    <x v="3"/>
  </r>
  <r>
    <s v="Barabasz"/>
    <s v="Krystyna"/>
    <d v="1986-12-03T00:00:00"/>
    <x v="0"/>
    <x v="7"/>
  </r>
  <r>
    <s v="Borowska"/>
    <s v="Ewelina"/>
    <d v="1993-09-23T00:00:00"/>
    <x v="0"/>
    <x v="1"/>
  </r>
  <r>
    <s v="Cedro"/>
    <s v="Zofia"/>
    <d v="1952-07-08T00:00:00"/>
    <x v="1"/>
    <x v="10"/>
  </r>
  <r>
    <s v="Sieradzki"/>
    <s v="Piotr"/>
    <d v="1975-01-30T00:00:00"/>
    <x v="2"/>
    <x v="9"/>
  </r>
  <r>
    <s v="Sar"/>
    <s v="Wojciech"/>
    <d v="1964-10-15T00:00:00"/>
    <x v="2"/>
    <x v="0"/>
  </r>
  <r>
    <s v="Kordaszewska"/>
    <s v="Magdalena"/>
    <d v="1948-04-26T00:00:00"/>
    <x v="0"/>
    <x v="11"/>
  </r>
  <r>
    <s v="Bauer"/>
    <s v="Jagoda"/>
    <d v="1969-11-23T00:00:00"/>
    <x v="0"/>
    <x v="3"/>
  </r>
  <r>
    <s v="Brychcy"/>
    <s v="Agata"/>
    <d v="1995-02-28T00:00:00"/>
    <x v="1"/>
    <x v="4"/>
  </r>
  <r>
    <s v="Potocki"/>
    <s v="Grzegorz"/>
    <d v="1947-12-30T00:00:00"/>
    <x v="2"/>
    <x v="7"/>
  </r>
  <r>
    <s v="Kordaszewski"/>
    <s v="Piotr"/>
    <d v="1988-12-05T00:00:00"/>
    <x v="0"/>
    <x v="7"/>
  </r>
  <r>
    <s v="Wiatrowski"/>
    <s v="Roman"/>
    <d v="1994-07-18T00:00:00"/>
    <x v="2"/>
    <x v="10"/>
  </r>
  <r>
    <s v="Albert"/>
    <s v="Joanna"/>
    <d v="1978-01-01T00:00:00"/>
    <x v="2"/>
    <x v="9"/>
  </r>
  <r>
    <s v="Balcer"/>
    <s v="Iwona"/>
    <d v="1989-06-30T00:00:00"/>
    <x v="1"/>
    <x v="6"/>
  </r>
  <r>
    <s v="Augustowska"/>
    <s v="Irma"/>
    <d v="1974-03-24T00:00:00"/>
    <x v="0"/>
    <x v="5"/>
  </r>
  <r>
    <s v="Jackowska"/>
    <s v="Maria"/>
    <d v="1980-02-08T00:00:00"/>
    <x v="2"/>
    <x v="4"/>
  </r>
  <r>
    <s v="Adamczyk"/>
    <s v="Julia"/>
    <d v="1950-06-23T00:00:00"/>
    <x v="0"/>
    <x v="6"/>
  </r>
  <r>
    <s v="Sosnowiecka"/>
    <s v="Dorota"/>
    <d v="1994-03-13T00:00:00"/>
    <x v="2"/>
    <x v="5"/>
  </r>
  <r>
    <s v="Henrykowski"/>
    <s v="Kornel"/>
    <d v="1973-01-25T00:00:00"/>
    <x v="2"/>
    <x v="9"/>
  </r>
  <r>
    <s v="Szklarska"/>
    <s v="Karolina"/>
    <d v="1966-10-11T00:00:00"/>
    <x v="0"/>
    <x v="0"/>
  </r>
  <r>
    <s v="Podczasiak"/>
    <s v="Jadwiga"/>
    <d v="1960-04-04T00:00:00"/>
    <x v="2"/>
    <x v="11"/>
  </r>
  <r>
    <s v="Skrzydlowski"/>
    <s v="Dawid"/>
    <d v="1947-02-09T00:00:00"/>
    <x v="1"/>
    <x v="4"/>
  </r>
  <r>
    <s v="Genewski"/>
    <s v="Andrzej"/>
    <d v="1961-09-23T00:00:00"/>
    <x v="0"/>
    <x v="1"/>
  </r>
  <r>
    <s v="Bienias"/>
    <s v="Alina"/>
    <d v="1956-09-24T00:00:00"/>
    <x v="2"/>
    <x v="1"/>
  </r>
  <r>
    <s v="Madrycki"/>
    <s v="Janusz"/>
    <d v="1968-03-03T00:00:00"/>
    <x v="2"/>
    <x v="5"/>
  </r>
  <r>
    <s v="Opolska"/>
    <s v="Paulina"/>
    <d v="1956-12-19T00:00:00"/>
    <x v="2"/>
    <x v="7"/>
  </r>
  <r>
    <s v="Barwicka"/>
    <s v="Zofia"/>
    <d v="1982-10-11T00:00:00"/>
    <x v="2"/>
    <x v="0"/>
  </r>
  <r>
    <s v="Leniak"/>
    <s v="Jacek"/>
    <d v="1958-02-05T00:00:00"/>
    <x v="1"/>
    <x v="4"/>
  </r>
  <r>
    <s v="Kapanowska"/>
    <s v="Marta"/>
    <d v="1955-04-14T00:00:00"/>
    <x v="0"/>
    <x v="11"/>
  </r>
  <r>
    <s v="Lech"/>
    <s v="Bartosz"/>
    <d v="1946-12-01T00:00:00"/>
    <x v="0"/>
    <x v="7"/>
  </r>
  <r>
    <s v="Kaczocha"/>
    <s v="Maciej"/>
    <d v="1989-10-21T00:00:00"/>
    <x v="0"/>
    <x v="0"/>
  </r>
  <r>
    <s v="Nowak"/>
    <s v="Anna"/>
    <d v="1970-09-28T00:00:00"/>
    <x v="2"/>
    <x v="1"/>
  </r>
  <r>
    <s v="Kozar"/>
    <s v="Artur"/>
    <d v="1987-09-08T00:00:00"/>
    <x v="2"/>
    <x v="1"/>
  </r>
  <r>
    <s v="Barszczewska"/>
    <s v="Halina"/>
    <d v="1986-05-24T00:00:00"/>
    <x v="0"/>
    <x v="2"/>
  </r>
  <r>
    <s v="Bartoszek"/>
    <s v="Justyna"/>
    <d v="1952-06-08T00:00:00"/>
    <x v="0"/>
    <x v="6"/>
  </r>
  <r>
    <s v="Gawlowska"/>
    <s v="Enrika"/>
    <d v="1960-01-19T00:00:00"/>
    <x v="0"/>
    <x v="9"/>
  </r>
  <r>
    <s v="Balcerowska"/>
    <s v="Iwona"/>
    <d v="1977-03-03T00:00:00"/>
    <x v="2"/>
    <x v="5"/>
  </r>
  <r>
    <s v="Nagaj"/>
    <s v="Mieszko"/>
    <d v="1993-11-18T00:00:00"/>
    <x v="2"/>
    <x v="3"/>
  </r>
  <r>
    <s v="Jakubczyk"/>
    <s v="Agnieszka"/>
    <d v="1967-06-29T00:00:00"/>
    <x v="0"/>
    <x v="6"/>
  </r>
  <r>
    <s v="Aleksander"/>
    <s v="Barbara"/>
    <d v="1949-04-22T00:00:00"/>
    <x v="0"/>
    <x v="11"/>
  </r>
  <r>
    <s v="Wiek"/>
    <s v="Jadwiga"/>
    <d v="1972-07-26T00:00:00"/>
    <x v="3"/>
    <x v="10"/>
  </r>
  <r>
    <s v="Suchocki"/>
    <s v="Andrzej"/>
    <d v="1983-02-21T00:00:00"/>
    <x v="3"/>
    <x v="4"/>
  </r>
  <r>
    <s v="Augustowska"/>
    <s v="Justyna"/>
    <d v="1946-07-08T00:00:00"/>
    <x v="2"/>
    <x v="10"/>
  </r>
  <r>
    <s v="Michalik"/>
    <s v="Wojciech"/>
    <d v="1965-07-27T00:00:00"/>
    <x v="2"/>
    <x v="10"/>
  </r>
  <r>
    <s v="Bandera"/>
    <s v="Ewa"/>
    <d v="1973-07-26T00:00:00"/>
    <x v="2"/>
    <x v="10"/>
  </r>
  <r>
    <s v="Rybicki"/>
    <s v="Jakub"/>
    <d v="1947-04-11T00:00:00"/>
    <x v="3"/>
    <x v="11"/>
  </r>
  <r>
    <s v="Lysiak"/>
    <s v="Helena"/>
    <d v="1986-07-19T00:00:00"/>
    <x v="0"/>
    <x v="10"/>
  </r>
  <r>
    <s v="Balcerek"/>
    <s v="Zofia"/>
    <d v="1958-03-20T00:00:00"/>
    <x v="2"/>
    <x v="5"/>
  </r>
  <r>
    <s v="Blacharz"/>
    <s v="Krystyna"/>
    <d v="1981-02-05T00:00:00"/>
    <x v="3"/>
    <x v="4"/>
  </r>
  <r>
    <s v="Augustowska"/>
    <s v="Anna"/>
    <d v="1984-07-12T00:00:00"/>
    <x v="0"/>
    <x v="10"/>
  </r>
  <r>
    <s v="Kaczorowska"/>
    <s v="Agnieszka"/>
    <d v="1987-05-27T00:00:00"/>
    <x v="2"/>
    <x v="2"/>
  </r>
  <r>
    <s v="Kisielewski"/>
    <s v="Krystian"/>
    <d v="1964-01-08T00:00:00"/>
    <x v="2"/>
    <x v="9"/>
  </r>
  <r>
    <s v="Sikora"/>
    <s v="Norbert"/>
    <d v="1987-11-16T00:00:00"/>
    <x v="0"/>
    <x v="3"/>
  </r>
  <r>
    <s v="Warszawska"/>
    <s v="Rita"/>
    <d v="1961-10-01T00:00:00"/>
    <x v="3"/>
    <x v="0"/>
  </r>
  <r>
    <s v="Barszczewska"/>
    <s v="Anna"/>
    <d v="1961-08-15T00:00:00"/>
    <x v="2"/>
    <x v="8"/>
  </r>
  <r>
    <s v="Moskiewski"/>
    <s v="Sebastian"/>
    <d v="1980-10-16T00:00:00"/>
    <x v="0"/>
    <x v="0"/>
  </r>
  <r>
    <s v="Pogrebniak"/>
    <s v="Jegor"/>
    <d v="1961-04-27T00:00:00"/>
    <x v="2"/>
    <x v="11"/>
  </r>
  <r>
    <s v="Gates"/>
    <s v="Anna"/>
    <d v="1977-09-26T00:00:00"/>
    <x v="1"/>
    <x v="1"/>
  </r>
  <r>
    <s v="Zaprawa"/>
    <s v="Marcin"/>
    <d v="1944-06-21T00:00:00"/>
    <x v="0"/>
    <x v="6"/>
  </r>
  <r>
    <s v="Mazgaj"/>
    <s v="Szymon"/>
    <d v="1989-11-24T00:00:00"/>
    <x v="2"/>
    <x v="3"/>
  </r>
  <r>
    <s v="Samborski"/>
    <s v="Bartosz"/>
    <d v="1964-05-31T00:00:00"/>
    <x v="0"/>
    <x v="2"/>
  </r>
  <r>
    <s v="Barcikowska"/>
    <s v="Zyta"/>
    <d v="1977-12-30T00:00:00"/>
    <x v="2"/>
    <x v="7"/>
  </r>
  <r>
    <s v="Radziejowski"/>
    <s v="Krystian"/>
    <d v="1957-04-10T00:00:00"/>
    <x v="2"/>
    <x v="11"/>
  </r>
  <r>
    <s v="Baranek"/>
    <s v="Magdalena"/>
    <d v="1993-07-14T00:00:00"/>
    <x v="0"/>
    <x v="10"/>
  </r>
  <r>
    <s v="Wosiak"/>
    <s v="Roman"/>
    <d v="1988-07-17T00:00:00"/>
    <x v="0"/>
    <x v="10"/>
  </r>
  <r>
    <s v="Cichawa"/>
    <s v="Dorota"/>
    <d v="1945-07-22T00:00:00"/>
    <x v="2"/>
    <x v="10"/>
  </r>
  <r>
    <s v="Smutnicki"/>
    <s v="Tomasz"/>
    <d v="1977-04-02T00:00:00"/>
    <x v="2"/>
    <x v="11"/>
  </r>
  <r>
    <s v="Kotala"/>
    <s v="Dominik"/>
    <d v="1989-05-18T00:00:00"/>
    <x v="3"/>
    <x v="2"/>
  </r>
  <r>
    <s v="Gralewicz"/>
    <s v="Ewelina"/>
    <d v="1978-05-26T00:00:00"/>
    <x v="3"/>
    <x v="2"/>
  </r>
  <r>
    <s v="Matczak"/>
    <s v="Piotr"/>
    <d v="1983-04-12T00:00:00"/>
    <x v="2"/>
    <x v="11"/>
  </r>
  <r>
    <s v="Chorzowska"/>
    <s v="Jadwiga"/>
    <d v="1993-01-02T00:00:00"/>
    <x v="2"/>
    <x v="9"/>
  </r>
  <r>
    <s v="Grzybek"/>
    <s v="Karolina"/>
    <d v="1973-11-06T00:00:00"/>
    <x v="2"/>
    <x v="3"/>
  </r>
  <r>
    <s v="Bartel"/>
    <s v="Ewa"/>
    <d v="1958-06-03T00:00:00"/>
    <x v="2"/>
    <x v="6"/>
  </r>
  <r>
    <s v="Kosaty"/>
    <s v="Marek"/>
    <d v="1968-11-08T00:00:00"/>
    <x v="0"/>
    <x v="3"/>
  </r>
  <r>
    <s v="Pietkiewicz"/>
    <s v="Piotr"/>
    <d v="1955-09-08T00:00:00"/>
    <x v="2"/>
    <x v="1"/>
  </r>
  <r>
    <s v="Alot"/>
    <s v="Zofia"/>
    <d v="1943-12-05T00:00:00"/>
    <x v="0"/>
    <x v="7"/>
  </r>
  <r>
    <s v="Glazik"/>
    <s v="Paulina"/>
    <d v="1950-11-01T00:00:00"/>
    <x v="2"/>
    <x v="3"/>
  </r>
  <r>
    <s v="Parczewska"/>
    <s v="Kazimiera"/>
    <d v="1993-01-07T00:00:00"/>
    <x v="2"/>
    <x v="9"/>
  </r>
  <r>
    <s v="Barczuk"/>
    <s v="Maja"/>
    <d v="1984-02-08T00:00:00"/>
    <x v="2"/>
    <x v="4"/>
  </r>
  <r>
    <s v="Szkutnik"/>
    <s v="Bartosz"/>
    <d v="1961-11-19T00:00:00"/>
    <x v="1"/>
    <x v="3"/>
  </r>
  <r>
    <s v="Podstawa"/>
    <s v="Jadwiga"/>
    <d v="1952-05-09T00:00:00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s v="srednie miasto"/>
    <s v="październik"/>
    <x v="0"/>
    <x v="0"/>
    <n v="29.999999999999996"/>
  </r>
  <r>
    <s v="Nesterowicz"/>
    <s v="Piotr"/>
    <d v="1984-09-27T00:00:00"/>
    <s v="wies"/>
    <s v="wrzesień"/>
    <x v="1"/>
    <x v="1"/>
    <n v="45"/>
  </r>
  <r>
    <s v="Adamus"/>
    <s v="Magdalena"/>
    <d v="1967-10-08T00:00:00"/>
    <s v="duze miasto"/>
    <s v="październik"/>
    <x v="0"/>
    <x v="2"/>
    <n v="29.999999999999996"/>
  </r>
  <r>
    <s v="Kowalski"/>
    <s v="Hubert"/>
    <d v="1986-05-12T00:00:00"/>
    <s v="wies"/>
    <s v="maj"/>
    <x v="1"/>
    <x v="3"/>
    <n v="30"/>
  </r>
  <r>
    <s v="Zamojska"/>
    <s v="Maria"/>
    <d v="1962-05-14T00:00:00"/>
    <s v="wies"/>
    <s v="maj"/>
    <x v="0"/>
    <x v="4"/>
    <n v="29.999999999999996"/>
  </r>
  <r>
    <s v="Matecki"/>
    <s v="Adam"/>
    <d v="1986-10-09T00:00:00"/>
    <s v="duze miasto"/>
    <s v="październik"/>
    <x v="1"/>
    <x v="3"/>
    <n v="30"/>
  </r>
  <r>
    <s v="Potocki"/>
    <s v="Anna"/>
    <d v="1991-11-27T00:00:00"/>
    <s v="srednie miasto"/>
    <s v="listopad"/>
    <x v="0"/>
    <x v="5"/>
    <n v="25"/>
  </r>
  <r>
    <s v="Przybylska"/>
    <s v="Laura"/>
    <d v="1983-02-25T00:00:00"/>
    <s v="srednie miasto"/>
    <s v="luty"/>
    <x v="0"/>
    <x v="6"/>
    <n v="37.5"/>
  </r>
  <r>
    <s v="Monachijski"/>
    <s v="Piotr"/>
    <d v="1991-11-26T00:00:00"/>
    <s v="srednie miasto"/>
    <s v="listopad"/>
    <x v="1"/>
    <x v="5"/>
    <n v="30"/>
  </r>
  <r>
    <s v="Cender"/>
    <s v="Urszula"/>
    <d v="1985-03-05T00:00:00"/>
    <s v="srednie miasto"/>
    <s v="marzec"/>
    <x v="0"/>
    <x v="7"/>
    <n v="37.5"/>
  </r>
  <r>
    <s v="Badowski"/>
    <s v="Bogdan"/>
    <d v="1947-06-29T00:00:00"/>
    <s v="srednie miasto"/>
    <s v="czerwiec"/>
    <x v="1"/>
    <x v="8"/>
    <n v="85"/>
  </r>
  <r>
    <s v="Mazurowski"/>
    <s v="Janusz"/>
    <d v="1991-03-24T00:00:00"/>
    <s v="duze miasto"/>
    <s v="marzec"/>
    <x v="1"/>
    <x v="5"/>
    <n v="30"/>
  </r>
  <r>
    <s v="Lasota"/>
    <s v="Piotr"/>
    <d v="1971-06-09T00:00:00"/>
    <s v="duze miasto"/>
    <s v="czerwiec"/>
    <x v="1"/>
    <x v="9"/>
    <n v="45"/>
  </r>
  <r>
    <s v="Olczak"/>
    <s v="Damian"/>
    <d v="1946-12-08T00:00:00"/>
    <s v="duze miasto"/>
    <s v="grudzień"/>
    <x v="1"/>
    <x v="10"/>
    <n v="85"/>
  </r>
  <r>
    <s v="Kolesinski"/>
    <s v="Konstanty"/>
    <d v="1971-03-27T00:00:00"/>
    <s v="duze miasto"/>
    <s v="marzec"/>
    <x v="1"/>
    <x v="9"/>
    <n v="45"/>
  </r>
  <r>
    <s v="Pakulski"/>
    <s v="Bogdan"/>
    <d v="1982-08-30T00:00:00"/>
    <s v="srednie miasto"/>
    <s v="sierpień"/>
    <x v="1"/>
    <x v="11"/>
    <n v="45"/>
  </r>
  <r>
    <s v="Banasiak"/>
    <s v="Paulina"/>
    <d v="1981-03-23T00:00:00"/>
    <s v="wies"/>
    <s v="marzec"/>
    <x v="0"/>
    <x v="12"/>
    <n v="37.5"/>
  </r>
  <r>
    <s v="Bajdek"/>
    <s v="Katarzyna"/>
    <d v="1995-09-03T00:00:00"/>
    <s v="male miasto"/>
    <s v="wrzesień"/>
    <x v="0"/>
    <x v="13"/>
    <n v="25"/>
  </r>
  <r>
    <s v="Chojnacka"/>
    <s v="Monika"/>
    <d v="1963-10-25T00:00:00"/>
    <s v="wies"/>
    <s v="październik"/>
    <x v="0"/>
    <x v="14"/>
    <n v="29.999999999999996"/>
  </r>
  <r>
    <s v="Karpowicz"/>
    <s v="Anna"/>
    <d v="1945-03-02T00:00:00"/>
    <s v="srednie miasto"/>
    <s v="marzec"/>
    <x v="0"/>
    <x v="15"/>
    <n v="79"/>
  </r>
  <r>
    <s v="Korcela"/>
    <s v="Marta"/>
    <d v="1954-05-28T00:00:00"/>
    <s v="duze miasto"/>
    <s v="maj"/>
    <x v="0"/>
    <x v="16"/>
    <n v="79"/>
  </r>
  <r>
    <s v="Deska"/>
    <s v="Ewa"/>
    <d v="1971-03-26T00:00:00"/>
    <s v="srednie miasto"/>
    <s v="marzec"/>
    <x v="0"/>
    <x v="9"/>
    <n v="37.5"/>
  </r>
  <r>
    <s v="Krencik"/>
    <s v="Maciej"/>
    <d v="1968-09-29T00:00:00"/>
    <s v="male miasto"/>
    <s v="wrzesień"/>
    <x v="1"/>
    <x v="17"/>
    <n v="36"/>
  </r>
  <r>
    <s v="Nawrot"/>
    <s v="Janusz"/>
    <d v="1991-06-22T00:00:00"/>
    <s v="wies"/>
    <s v="czerwiec"/>
    <x v="1"/>
    <x v="5"/>
    <n v="30"/>
  </r>
  <r>
    <s v="Legnicka"/>
    <s v="Karolina"/>
    <d v="1984-10-14T00:00:00"/>
    <s v="duze miasto"/>
    <s v="październik"/>
    <x v="0"/>
    <x v="1"/>
    <n v="37.5"/>
  </r>
  <r>
    <s v="Wenecka"/>
    <s v="Justyna"/>
    <d v="1953-01-09T00:00:00"/>
    <s v="duze miasto"/>
    <s v="styczeń"/>
    <x v="0"/>
    <x v="18"/>
    <n v="79"/>
  </r>
  <r>
    <s v="Kaleta"/>
    <s v="Natalia"/>
    <d v="1964-10-18T00:00:00"/>
    <s v="male miasto"/>
    <s v="październik"/>
    <x v="0"/>
    <x v="19"/>
    <n v="29.999999999999996"/>
  </r>
  <r>
    <s v="Samarskyi"/>
    <s v="Kostiantyn"/>
    <d v="1954-05-07T00:00:00"/>
    <s v="duze miasto"/>
    <s v="maj"/>
    <x v="1"/>
    <x v="16"/>
    <n v="85"/>
  </r>
  <r>
    <s v="Tkacz"/>
    <s v="Adam"/>
    <d v="1948-12-29T00:00:00"/>
    <s v="wies"/>
    <s v="grudzień"/>
    <x v="1"/>
    <x v="20"/>
    <n v="85"/>
  </r>
  <r>
    <s v="Borsuk"/>
    <s v="Magdalena"/>
    <d v="1968-07-26T00:00:00"/>
    <s v="duze miasto"/>
    <s v="lipiec"/>
    <x v="0"/>
    <x v="17"/>
    <n v="29.999999999999996"/>
  </r>
  <r>
    <s v="Anusz"/>
    <s v="Anna"/>
    <d v="1950-04-14T00:00:00"/>
    <s v="duze miasto"/>
    <s v="kwiecień"/>
    <x v="0"/>
    <x v="21"/>
    <n v="79"/>
  </r>
  <r>
    <s v="Trzebnicka"/>
    <s v="Anna"/>
    <d v="1959-03-21T00:00:00"/>
    <s v="srednie miasto"/>
    <s v="marzec"/>
    <x v="0"/>
    <x v="22"/>
    <n v="29.999999999999996"/>
  </r>
  <r>
    <s v="Bardzio"/>
    <s v="Celina"/>
    <d v="1944-01-04T00:00:00"/>
    <s v="male miasto"/>
    <s v="styczeń"/>
    <x v="0"/>
    <x v="23"/>
    <n v="79"/>
  </r>
  <r>
    <s v="Firlej"/>
    <s v="Anna"/>
    <d v="1983-11-20T00:00:00"/>
    <s v="srednie miasto"/>
    <s v="listopad"/>
    <x v="0"/>
    <x v="6"/>
    <n v="37.5"/>
  </r>
  <r>
    <s v="Sadcza"/>
    <s v="Romuald"/>
    <d v="1959-03-24T00:00:00"/>
    <s v="duze miasto"/>
    <s v="marzec"/>
    <x v="1"/>
    <x v="22"/>
    <n v="36"/>
  </r>
  <r>
    <s v="Uniejewski"/>
    <s v="Tobiasz"/>
    <d v="1962-07-16T00:00:00"/>
    <s v="srednie miasto"/>
    <s v="lipiec"/>
    <x v="1"/>
    <x v="4"/>
    <n v="36"/>
  </r>
  <r>
    <s v="Iwaszko"/>
    <s v="Katarzyna"/>
    <d v="1962-10-25T00:00:00"/>
    <s v="duze miasto"/>
    <s v="październik"/>
    <x v="0"/>
    <x v="4"/>
    <n v="29.999999999999996"/>
  </r>
  <r>
    <s v="Rutkowski"/>
    <s v="Sebastian"/>
    <d v="1979-01-01T00:00:00"/>
    <s v="srednie miasto"/>
    <s v="styczeń"/>
    <x v="1"/>
    <x v="24"/>
    <n v="45"/>
  </r>
  <r>
    <s v="Kubiak"/>
    <s v="Aleksandra"/>
    <d v="1975-04-26T00:00:00"/>
    <s v="wies"/>
    <s v="kwiecień"/>
    <x v="0"/>
    <x v="25"/>
    <n v="37.5"/>
  </r>
  <r>
    <s v="Krakowska"/>
    <s v="Karolina"/>
    <d v="1967-09-29T00:00:00"/>
    <s v="duze miasto"/>
    <s v="wrzesień"/>
    <x v="0"/>
    <x v="2"/>
    <n v="29.999999999999996"/>
  </r>
  <r>
    <s v="Uss"/>
    <s v="Adrian"/>
    <d v="1973-02-08T00:00:00"/>
    <s v="male miasto"/>
    <s v="luty"/>
    <x v="1"/>
    <x v="26"/>
    <n v="45"/>
  </r>
  <r>
    <s v="Zasada"/>
    <s v="Joanna"/>
    <d v="1951-08-07T00:00:00"/>
    <s v="srednie miasto"/>
    <s v="sierpień"/>
    <x v="0"/>
    <x v="27"/>
    <n v="79"/>
  </r>
  <r>
    <s v="Majka"/>
    <s v="Danuta"/>
    <d v="1992-10-22T00:00:00"/>
    <s v="duze miasto"/>
    <s v="październik"/>
    <x v="0"/>
    <x v="28"/>
    <n v="25"/>
  </r>
  <r>
    <s v="Kaczmar"/>
    <s v="Monika"/>
    <d v="1995-03-15T00:00:00"/>
    <s v="duze miasto"/>
    <s v="marzec"/>
    <x v="0"/>
    <x v="13"/>
    <n v="25"/>
  </r>
  <r>
    <s v="Adamczyk"/>
    <s v="Irena"/>
    <d v="1979-03-15T00:00:00"/>
    <s v="srednie miasto"/>
    <s v="marzec"/>
    <x v="0"/>
    <x v="24"/>
    <n v="37.5"/>
  </r>
  <r>
    <s v="Jasiak"/>
    <s v="Monika"/>
    <d v="1948-03-20T00:00:00"/>
    <s v="male miasto"/>
    <s v="marzec"/>
    <x v="0"/>
    <x v="20"/>
    <n v="79"/>
  </r>
  <r>
    <s v="Sosnowski"/>
    <s v="Arkadiusz"/>
    <d v="1971-03-10T00:00:00"/>
    <s v="duze miasto"/>
    <s v="marzec"/>
    <x v="1"/>
    <x v="9"/>
    <n v="45"/>
  </r>
  <r>
    <s v="Bydgoska"/>
    <s v="Karolina"/>
    <d v="1946-09-05T00:00:00"/>
    <s v="duze miasto"/>
    <s v="wrzesień"/>
    <x v="0"/>
    <x v="10"/>
    <n v="79"/>
  </r>
  <r>
    <s v="Szulgo"/>
    <s v="Marek"/>
    <d v="1948-08-12T00:00:00"/>
    <s v="srednie miasto"/>
    <s v="sierpień"/>
    <x v="1"/>
    <x v="20"/>
    <n v="85"/>
  </r>
  <r>
    <s v="Szczygielski"/>
    <s v="Tadeusz"/>
    <d v="1982-07-23T00:00:00"/>
    <s v="srednie miasto"/>
    <s v="lipiec"/>
    <x v="1"/>
    <x v="11"/>
    <n v="45"/>
  </r>
  <r>
    <s v="Magierowicz"/>
    <s v="Patryk"/>
    <d v="1962-04-22T00:00:00"/>
    <s v="male miasto"/>
    <s v="kwiecień"/>
    <x v="1"/>
    <x v="4"/>
    <n v="36"/>
  </r>
  <r>
    <s v="Biegaj"/>
    <s v="Karolina"/>
    <d v="1948-10-24T00:00:00"/>
    <s v="srednie miasto"/>
    <s v="październik"/>
    <x v="0"/>
    <x v="20"/>
    <n v="79"/>
  </r>
  <r>
    <s v="Boss"/>
    <s v="Anna"/>
    <d v="1944-04-06T00:00:00"/>
    <s v="srednie miasto"/>
    <s v="kwiecień"/>
    <x v="0"/>
    <x v="23"/>
    <n v="79"/>
  </r>
  <r>
    <s v="Rusu"/>
    <s v="Siergiu"/>
    <d v="1987-12-07T00:00:00"/>
    <s v="srednie miasto"/>
    <s v="grudzień"/>
    <x v="1"/>
    <x v="29"/>
    <n v="30"/>
  </r>
  <r>
    <s v="Lipski"/>
    <s v="Adam"/>
    <d v="1955-08-31T00:00:00"/>
    <s v="duze miasto"/>
    <s v="sierpień"/>
    <x v="1"/>
    <x v="30"/>
    <n v="85"/>
  </r>
  <r>
    <s v="Milcarz"/>
    <s v="Maciej"/>
    <d v="1953-01-16T00:00:00"/>
    <s v="srednie miasto"/>
    <s v="styczeń"/>
    <x v="1"/>
    <x v="18"/>
    <n v="85"/>
  </r>
  <r>
    <s v="Czarnoleska"/>
    <s v="Patrycja"/>
    <d v="1995-04-29T00:00:00"/>
    <s v="duze miasto"/>
    <s v="kwiecień"/>
    <x v="0"/>
    <x v="13"/>
    <n v="25"/>
  </r>
  <r>
    <s v="Rejkowicz"/>
    <s v="Maria"/>
    <d v="1965-02-02T00:00:00"/>
    <s v="wies"/>
    <s v="luty"/>
    <x v="0"/>
    <x v="31"/>
    <n v="29.999999999999996"/>
  </r>
  <r>
    <s v="Rybicka"/>
    <s v="Martyna"/>
    <d v="1980-05-30T00:00:00"/>
    <s v="duze miasto"/>
    <s v="maj"/>
    <x v="0"/>
    <x v="32"/>
    <n v="37.5"/>
  </r>
  <r>
    <s v="Gajak"/>
    <s v="Agnieszka"/>
    <d v="1974-12-07T00:00:00"/>
    <s v="duze miasto"/>
    <s v="grudzień"/>
    <x v="0"/>
    <x v="33"/>
    <n v="37.5"/>
  </r>
  <r>
    <s v="Zakowicz"/>
    <s v="Kacper"/>
    <d v="1952-02-08T00:00:00"/>
    <s v="srednie miasto"/>
    <s v="luty"/>
    <x v="1"/>
    <x v="34"/>
    <n v="85"/>
  </r>
  <r>
    <s v="Chorzowska"/>
    <s v="Paulina"/>
    <d v="1975-03-22T00:00:00"/>
    <s v="duze miasto"/>
    <s v="marzec"/>
    <x v="0"/>
    <x v="25"/>
    <n v="37.5"/>
  </r>
  <r>
    <s v="Belgracka"/>
    <s v="Karolina"/>
    <d v="1956-09-21T00:00:00"/>
    <s v="srednie miasto"/>
    <s v="wrzesień"/>
    <x v="0"/>
    <x v="35"/>
    <n v="29.999999999999996"/>
  </r>
  <r>
    <s v="Paszewski"/>
    <s v="Piotr"/>
    <d v="1960-10-17T00:00:00"/>
    <s v="male miasto"/>
    <s v="październik"/>
    <x v="1"/>
    <x v="0"/>
    <n v="36"/>
  </r>
  <r>
    <s v="Wielogorski"/>
    <s v="Karol"/>
    <d v="1947-07-28T00:00:00"/>
    <s v="duze miasto"/>
    <s v="lipiec"/>
    <x v="1"/>
    <x v="8"/>
    <n v="85"/>
  </r>
  <r>
    <s v="Kowalczyk"/>
    <s v="Karol"/>
    <d v="1993-11-07T00:00:00"/>
    <s v="male miasto"/>
    <s v="listopad"/>
    <x v="1"/>
    <x v="36"/>
    <n v="30"/>
  </r>
  <r>
    <s v="Marzec"/>
    <s v="Maciej"/>
    <d v="1970-09-10T00:00:00"/>
    <s v="male miasto"/>
    <s v="wrzesień"/>
    <x v="1"/>
    <x v="37"/>
    <n v="36"/>
  </r>
  <r>
    <s v="Kaczan"/>
    <s v="Ewa"/>
    <d v="1955-06-02T00:00:00"/>
    <s v="male miasto"/>
    <s v="czerwiec"/>
    <x v="0"/>
    <x v="30"/>
    <n v="79"/>
  </r>
  <r>
    <s v="Cichocka"/>
    <s v="Anna"/>
    <d v="1969-07-31T00:00:00"/>
    <s v="duze miasto"/>
    <s v="lipiec"/>
    <x v="0"/>
    <x v="38"/>
    <n v="29.999999999999996"/>
  </r>
  <r>
    <s v="Wichrowa"/>
    <s v="Ewa"/>
    <d v="1952-02-24T00:00:00"/>
    <s v="wies"/>
    <s v="luty"/>
    <x v="0"/>
    <x v="34"/>
    <n v="79"/>
  </r>
  <r>
    <s v="Wpawska"/>
    <s v="Barbara"/>
    <d v="1951-07-02T00:00:00"/>
    <s v="duze miasto"/>
    <s v="lipiec"/>
    <x v="0"/>
    <x v="27"/>
    <n v="79"/>
  </r>
  <r>
    <s v="Bugajska"/>
    <s v="Julia"/>
    <d v="1946-09-27T00:00:00"/>
    <s v="male miasto"/>
    <s v="wrzesień"/>
    <x v="0"/>
    <x v="10"/>
    <n v="79"/>
  </r>
  <r>
    <s v="Adaszek"/>
    <s v="Barbara"/>
    <d v="1991-02-08T00:00:00"/>
    <s v="srednie miasto"/>
    <s v="luty"/>
    <x v="0"/>
    <x v="5"/>
    <n v="25"/>
  </r>
  <r>
    <s v="Mielecka"/>
    <s v="Joanna"/>
    <d v="1946-07-04T00:00:00"/>
    <s v="srednie miasto"/>
    <s v="lipiec"/>
    <x v="0"/>
    <x v="10"/>
    <n v="79"/>
  </r>
  <r>
    <s v="Radu"/>
    <s v="Daniel"/>
    <d v="1991-06-19T00:00:00"/>
    <s v="male miasto"/>
    <s v="czerwiec"/>
    <x v="1"/>
    <x v="5"/>
    <n v="30"/>
  </r>
  <r>
    <s v="Chorzowska"/>
    <s v="Joanna"/>
    <d v="1968-08-20T00:00:00"/>
    <s v="srednie miasto"/>
    <s v="sierpień"/>
    <x v="0"/>
    <x v="17"/>
    <n v="29.999999999999996"/>
  </r>
  <r>
    <s v="Szymenderski"/>
    <s v="Olaf"/>
    <d v="1993-05-11T00:00:00"/>
    <s v="male miasto"/>
    <s v="maj"/>
    <x v="1"/>
    <x v="36"/>
    <n v="30"/>
  </r>
  <r>
    <s v="Adamczyk"/>
    <s v="Karolina"/>
    <d v="1953-06-12T00:00:00"/>
    <s v="wies"/>
    <s v="czerwiec"/>
    <x v="0"/>
    <x v="18"/>
    <n v="79"/>
  </r>
  <r>
    <s v="Banasik"/>
    <s v="Zofia"/>
    <d v="1974-09-12T00:00:00"/>
    <s v="wies"/>
    <s v="wrzesień"/>
    <x v="0"/>
    <x v="33"/>
    <n v="37.5"/>
  </r>
  <r>
    <s v="Kostrzewa"/>
    <s v="Piotr"/>
    <d v="1974-11-14T00:00:00"/>
    <s v="duze miasto"/>
    <s v="listopad"/>
    <x v="1"/>
    <x v="33"/>
    <n v="45"/>
  </r>
  <r>
    <s v="Gazda"/>
    <s v="Alicja"/>
    <d v="1956-06-12T00:00:00"/>
    <s v="duze miasto"/>
    <s v="czerwiec"/>
    <x v="0"/>
    <x v="35"/>
    <n v="29.999999999999996"/>
  </r>
  <r>
    <s v="Lubelska"/>
    <s v="Justyna"/>
    <d v="1952-09-19T00:00:00"/>
    <s v="duze miasto"/>
    <s v="wrzesień"/>
    <x v="0"/>
    <x v="34"/>
    <n v="79"/>
  </r>
  <r>
    <s v="Grabowska"/>
    <s v="Klaudia"/>
    <d v="1959-12-14T00:00:00"/>
    <s v="duze miasto"/>
    <s v="grudzień"/>
    <x v="0"/>
    <x v="22"/>
    <n v="29.999999999999996"/>
  </r>
  <r>
    <s v="Talaska"/>
    <s v="Marcin"/>
    <d v="1946-03-12T00:00:00"/>
    <s v="duze miasto"/>
    <s v="marzec"/>
    <x v="1"/>
    <x v="10"/>
    <n v="85"/>
  </r>
  <r>
    <s v="Lewandowski"/>
    <s v="Bartosz"/>
    <d v="1995-07-13T00:00:00"/>
    <s v="srednie miasto"/>
    <s v="lipiec"/>
    <x v="1"/>
    <x v="13"/>
    <n v="30"/>
  </r>
  <r>
    <s v="Durka"/>
    <s v="Kornelia"/>
    <d v="1943-11-18T00:00:00"/>
    <s v="duze miasto"/>
    <s v="listopad"/>
    <x v="0"/>
    <x v="39"/>
    <n v="79"/>
  </r>
  <r>
    <s v="Krynicka"/>
    <s v="Justyna"/>
    <d v="1991-07-27T00:00:00"/>
    <s v="srednie miasto"/>
    <s v="lipiec"/>
    <x v="0"/>
    <x v="5"/>
    <n v="25"/>
  </r>
  <r>
    <s v="Baran"/>
    <s v="Leon"/>
    <d v="1951-09-21T00:00:00"/>
    <s v="srednie miasto"/>
    <s v="wrzesień"/>
    <x v="1"/>
    <x v="27"/>
    <n v="85"/>
  </r>
  <r>
    <s v="Pleszewska"/>
    <s v="Patrycja"/>
    <d v="1988-03-17T00:00:00"/>
    <s v="duze miasto"/>
    <s v="marzec"/>
    <x v="0"/>
    <x v="40"/>
    <n v="25"/>
  </r>
  <r>
    <s v="Kika"/>
    <s v="Marcelina"/>
    <d v="1986-12-25T00:00:00"/>
    <s v="wies"/>
    <s v="grudzień"/>
    <x v="0"/>
    <x v="3"/>
    <n v="25"/>
  </r>
  <r>
    <s v="Legnicka"/>
    <s v="Maryla"/>
    <d v="1983-11-13T00:00:00"/>
    <s v="male miasto"/>
    <s v="listopad"/>
    <x v="0"/>
    <x v="6"/>
    <n v="37.5"/>
  </r>
  <r>
    <s v="Kijowski"/>
    <s v="Wojciech"/>
    <d v="1993-07-27T00:00:00"/>
    <s v="male miasto"/>
    <s v="lipiec"/>
    <x v="1"/>
    <x v="36"/>
    <n v="30"/>
  </r>
  <r>
    <s v="Antczak"/>
    <s v="Klaudia"/>
    <d v="1991-02-12T00:00:00"/>
    <s v="duze miasto"/>
    <s v="luty"/>
    <x v="0"/>
    <x v="5"/>
    <n v="25"/>
  </r>
  <r>
    <s v="Krakowska"/>
    <s v="Teresa"/>
    <d v="1959-12-13T00:00:00"/>
    <s v="duze miasto"/>
    <s v="grudzień"/>
    <x v="0"/>
    <x v="22"/>
    <n v="29.999999999999996"/>
  </r>
  <r>
    <s v="Suwalska"/>
    <s v="Paulina"/>
    <d v="1950-12-07T00:00:00"/>
    <s v="male miasto"/>
    <s v="grudzień"/>
    <x v="0"/>
    <x v="21"/>
    <n v="79"/>
  </r>
  <r>
    <s v="Karwatowska"/>
    <s v="Marzena"/>
    <d v="1951-10-09T00:00:00"/>
    <s v="duze miasto"/>
    <s v="październik"/>
    <x v="0"/>
    <x v="27"/>
    <n v="79"/>
  </r>
  <r>
    <s v="Sofijska"/>
    <s v="Ewa"/>
    <d v="1946-09-11T00:00:00"/>
    <s v="wies"/>
    <s v="wrzesień"/>
    <x v="0"/>
    <x v="10"/>
    <n v="79"/>
  </r>
  <r>
    <s v="Sadecki"/>
    <s v="Andrzej"/>
    <d v="1961-12-04T00:00:00"/>
    <s v="wies"/>
    <s v="grudzień"/>
    <x v="1"/>
    <x v="41"/>
    <n v="36"/>
  </r>
  <r>
    <s v="Podlaska"/>
    <s v="Paulina"/>
    <d v="1954-01-16T00:00:00"/>
    <s v="duze miasto"/>
    <s v="styczeń"/>
    <x v="0"/>
    <x v="16"/>
    <n v="79"/>
  </r>
  <r>
    <s v="Augustowska"/>
    <s v="Zofia"/>
    <d v="1966-04-25T00:00:00"/>
    <s v="srednie miasto"/>
    <s v="kwiecień"/>
    <x v="0"/>
    <x v="42"/>
    <n v="29.999999999999996"/>
  </r>
  <r>
    <s v="Piotrkowska"/>
    <s v="Paulina"/>
    <d v="1947-01-29T00:00:00"/>
    <s v="male miasto"/>
    <s v="styczeń"/>
    <x v="0"/>
    <x v="8"/>
    <n v="79"/>
  </r>
  <r>
    <s v="Sopocka"/>
    <s v="Karolina"/>
    <d v="1987-08-24T00:00:00"/>
    <s v="duze miasto"/>
    <s v="sierpień"/>
    <x v="0"/>
    <x v="29"/>
    <n v="25"/>
  </r>
  <r>
    <s v="Piotrkowska"/>
    <s v="Katarzyna"/>
    <d v="1964-10-29T00:00:00"/>
    <s v="duze miasto"/>
    <s v="październik"/>
    <x v="0"/>
    <x v="19"/>
    <n v="29.999999999999996"/>
  </r>
  <r>
    <s v="Krakowska"/>
    <s v="Beata"/>
    <d v="1971-11-02T00:00:00"/>
    <s v="duze miasto"/>
    <s v="listopad"/>
    <x v="0"/>
    <x v="9"/>
    <n v="37.5"/>
  </r>
  <r>
    <s v="Kalinowski"/>
    <s v="Szymon"/>
    <d v="1984-04-02T00:00:00"/>
    <s v="srednie miasto"/>
    <s v="kwiecień"/>
    <x v="1"/>
    <x v="1"/>
    <n v="45"/>
  </r>
  <r>
    <s v="Rzymski"/>
    <s v="Robert"/>
    <d v="1970-09-07T00:00:00"/>
    <s v="srednie miasto"/>
    <s v="wrzesień"/>
    <x v="1"/>
    <x v="37"/>
    <n v="36"/>
  </r>
  <r>
    <s v="Kowalik"/>
    <s v="Malgorzata"/>
    <d v="1945-04-02T00:00:00"/>
    <s v="male miasto"/>
    <s v="kwiecień"/>
    <x v="0"/>
    <x v="15"/>
    <n v="79"/>
  </r>
  <r>
    <s v="Bajda"/>
    <s v="Ewelina"/>
    <d v="1983-08-02T00:00:00"/>
    <s v="male miasto"/>
    <s v="sierpień"/>
    <x v="0"/>
    <x v="6"/>
    <n v="37.5"/>
  </r>
  <r>
    <s v="Kapala"/>
    <s v="Adrian"/>
    <d v="1986-07-08T00:00:00"/>
    <s v="duze miasto"/>
    <s v="lipiec"/>
    <x v="1"/>
    <x v="3"/>
    <n v="30"/>
  </r>
  <r>
    <s v="Szklarska"/>
    <s v="Marzena"/>
    <d v="1977-10-29T00:00:00"/>
    <s v="duze miasto"/>
    <s v="październik"/>
    <x v="0"/>
    <x v="43"/>
    <n v="37.5"/>
  </r>
  <r>
    <s v="Jagos"/>
    <s v="Wioletta"/>
    <d v="1963-05-08T00:00:00"/>
    <s v="duze miasto"/>
    <s v="maj"/>
    <x v="0"/>
    <x v="14"/>
    <n v="29.999999999999996"/>
  </r>
  <r>
    <s v="Szklarska"/>
    <s v="Dominika"/>
    <d v="1981-10-02T00:00:00"/>
    <s v="duze miasto"/>
    <s v="październik"/>
    <x v="0"/>
    <x v="12"/>
    <n v="37.5"/>
  </r>
  <r>
    <s v="Bolkowski"/>
    <s v="Jan"/>
    <d v="1989-02-06T00:00:00"/>
    <s v="male miasto"/>
    <s v="luty"/>
    <x v="1"/>
    <x v="44"/>
    <n v="30"/>
  </r>
  <r>
    <s v="Barszcz"/>
    <s v="Patryk"/>
    <d v="1980-05-20T00:00:00"/>
    <s v="duze miasto"/>
    <s v="maj"/>
    <x v="1"/>
    <x v="32"/>
    <n v="45"/>
  </r>
  <r>
    <s v="Kot"/>
    <s v="Maciej"/>
    <d v="1948-08-27T00:00:00"/>
    <s v="male miasto"/>
    <s v="sierpień"/>
    <x v="1"/>
    <x v="20"/>
    <n v="85"/>
  </r>
  <r>
    <s v="Junak"/>
    <s v="Roxana"/>
    <d v="1978-03-31T00:00:00"/>
    <s v="srednie miasto"/>
    <s v="marzec"/>
    <x v="0"/>
    <x v="45"/>
    <n v="37.5"/>
  </r>
  <r>
    <s v="Setniewska"/>
    <s v="Wiktoria"/>
    <d v="1957-11-30T00:00:00"/>
    <s v="male miasto"/>
    <s v="listopad"/>
    <x v="0"/>
    <x v="46"/>
    <n v="29.999999999999996"/>
  </r>
  <r>
    <s v="Hajkiewicz"/>
    <s v="Justyna"/>
    <d v="1949-10-12T00:00:00"/>
    <s v="duze miasto"/>
    <s v="październik"/>
    <x v="0"/>
    <x v="47"/>
    <n v="79"/>
  </r>
  <r>
    <s v="Balcerzak"/>
    <s v="Ilona"/>
    <d v="1956-06-24T00:00:00"/>
    <s v="srednie miasto"/>
    <s v="czerwiec"/>
    <x v="0"/>
    <x v="35"/>
    <n v="29.999999999999996"/>
  </r>
  <r>
    <s v="Litewka"/>
    <s v="Maciej"/>
    <d v="1994-01-30T00:00:00"/>
    <s v="duze miasto"/>
    <s v="styczeń"/>
    <x v="1"/>
    <x v="48"/>
    <n v="30"/>
  </r>
  <r>
    <s v="Kotala"/>
    <s v="Anna"/>
    <d v="1970-01-14T00:00:00"/>
    <s v="srednie miasto"/>
    <s v="styczeń"/>
    <x v="0"/>
    <x v="37"/>
    <n v="29.999999999999996"/>
  </r>
  <r>
    <s v="Aronowska"/>
    <s v="Halina"/>
    <d v="1980-05-09T00:00:00"/>
    <s v="duze miasto"/>
    <s v="maj"/>
    <x v="0"/>
    <x v="32"/>
    <n v="37.5"/>
  </r>
  <r>
    <s v="Katowicka"/>
    <s v="Dorota"/>
    <d v="1959-06-03T00:00:00"/>
    <s v="srednie miasto"/>
    <s v="czerwiec"/>
    <x v="0"/>
    <x v="22"/>
    <n v="29.999999999999996"/>
  </r>
  <r>
    <s v="Bitner"/>
    <s v="Halina"/>
    <d v="1955-12-13T00:00:00"/>
    <s v="duze miasto"/>
    <s v="grudzień"/>
    <x v="0"/>
    <x v="30"/>
    <n v="79"/>
  </r>
  <r>
    <s v="Sochacki"/>
    <s v="Marcin"/>
    <d v="1967-01-03T00:00:00"/>
    <s v="duze miasto"/>
    <s v="styczeń"/>
    <x v="1"/>
    <x v="2"/>
    <n v="36"/>
  </r>
  <r>
    <s v="Skrok"/>
    <s v="Arkadiusz"/>
    <d v="1973-04-19T00:00:00"/>
    <s v="srednie miasto"/>
    <s v="kwiecień"/>
    <x v="1"/>
    <x v="26"/>
    <n v="45"/>
  </r>
  <r>
    <s v="Bartosiak"/>
    <s v="Kazimiera"/>
    <d v="1948-05-15T00:00:00"/>
    <s v="duze miasto"/>
    <s v="maj"/>
    <x v="0"/>
    <x v="20"/>
    <n v="79"/>
  </r>
  <r>
    <s v="Siedlecka"/>
    <s v="Rozalia"/>
    <d v="1947-08-03T00:00:00"/>
    <s v="duze miasto"/>
    <s v="sierpień"/>
    <x v="0"/>
    <x v="8"/>
    <n v="79"/>
  </r>
  <r>
    <s v="Muchewicz"/>
    <s v="Piotr"/>
    <d v="1946-06-23T00:00:00"/>
    <s v="srednie miasto"/>
    <s v="czerwiec"/>
    <x v="1"/>
    <x v="10"/>
    <n v="85"/>
  </r>
  <r>
    <s v="Pilipczuk"/>
    <s v="Mariusz"/>
    <d v="1992-06-24T00:00:00"/>
    <s v="male miasto"/>
    <s v="czerwiec"/>
    <x v="1"/>
    <x v="28"/>
    <n v="30"/>
  </r>
  <r>
    <s v="Krakowska"/>
    <s v="Paulina"/>
    <d v="1992-10-08T00:00:00"/>
    <s v="srednie miasto"/>
    <s v="październik"/>
    <x v="0"/>
    <x v="28"/>
    <n v="25"/>
  </r>
  <r>
    <s v="Bielun"/>
    <s v="Urszula"/>
    <d v="1983-07-01T00:00:00"/>
    <s v="wies"/>
    <s v="lipiec"/>
    <x v="0"/>
    <x v="6"/>
    <n v="37.5"/>
  </r>
  <r>
    <s v="Grzeskowiak"/>
    <s v="Szymon"/>
    <d v="1960-06-23T00:00:00"/>
    <s v="wies"/>
    <s v="czerwiec"/>
    <x v="1"/>
    <x v="0"/>
    <n v="36"/>
  </r>
  <r>
    <s v="Karpek"/>
    <s v="Paulina"/>
    <d v="1976-06-27T00:00:00"/>
    <s v="srednie miasto"/>
    <s v="czerwiec"/>
    <x v="0"/>
    <x v="49"/>
    <n v="37.5"/>
  </r>
  <r>
    <s v="Kowal"/>
    <s v="Ewa"/>
    <d v="1965-01-20T00:00:00"/>
    <s v="duze miasto"/>
    <s v="styczeń"/>
    <x v="0"/>
    <x v="31"/>
    <n v="29.999999999999996"/>
  </r>
  <r>
    <s v="Augustyn"/>
    <s v="Zofia"/>
    <d v="1968-11-16T00:00:00"/>
    <s v="srednie miasto"/>
    <s v="listopad"/>
    <x v="0"/>
    <x v="17"/>
    <n v="29.999999999999996"/>
  </r>
  <r>
    <s v="Filipczuk"/>
    <s v="Paulina"/>
    <d v="1967-12-18T00:00:00"/>
    <s v="duze miasto"/>
    <s v="grudzień"/>
    <x v="0"/>
    <x v="2"/>
    <n v="29.999999999999996"/>
  </r>
  <r>
    <s v="Miklas"/>
    <s v="Maciej"/>
    <d v="1991-06-09T00:00:00"/>
    <s v="wies"/>
    <s v="czerwiec"/>
    <x v="1"/>
    <x v="5"/>
    <n v="30"/>
  </r>
  <r>
    <s v="Vasina"/>
    <s v="Adam"/>
    <d v="1995-04-06T00:00:00"/>
    <s v="wies"/>
    <s v="kwiecień"/>
    <x v="1"/>
    <x v="13"/>
    <n v="30"/>
  </r>
  <r>
    <s v="Bydgoska"/>
    <s v="Inga"/>
    <d v="1955-10-12T00:00:00"/>
    <s v="duze miasto"/>
    <s v="październik"/>
    <x v="0"/>
    <x v="30"/>
    <n v="79"/>
  </r>
  <r>
    <s v="Banasiewicz"/>
    <s v="Beata"/>
    <d v="1969-08-01T00:00:00"/>
    <s v="duze miasto"/>
    <s v="sierpień"/>
    <x v="0"/>
    <x v="38"/>
    <n v="29.999999999999996"/>
  </r>
  <r>
    <s v="Fryziel"/>
    <s v="Daria"/>
    <d v="1958-12-29T00:00:00"/>
    <s v="duze miasto"/>
    <s v="grudzień"/>
    <x v="0"/>
    <x v="50"/>
    <n v="29.999999999999996"/>
  </r>
  <r>
    <s v="Bedka"/>
    <s v="Justyna"/>
    <d v="1985-07-04T00:00:00"/>
    <s v="wies"/>
    <s v="lipiec"/>
    <x v="0"/>
    <x v="7"/>
    <n v="37.5"/>
  </r>
  <r>
    <s v="Banaszczyk"/>
    <s v="Barbara"/>
    <d v="1977-12-13T00:00:00"/>
    <s v="duze miasto"/>
    <s v="grudzień"/>
    <x v="0"/>
    <x v="43"/>
    <n v="37.5"/>
  </r>
  <r>
    <s v="Ptaszek"/>
    <s v="Janusz"/>
    <d v="1993-11-14T00:00:00"/>
    <s v="duze miasto"/>
    <s v="listopad"/>
    <x v="1"/>
    <x v="36"/>
    <n v="30"/>
  </r>
  <r>
    <s v="Rey"/>
    <s v="Tadeusz"/>
    <d v="1968-05-14T00:00:00"/>
    <s v="srednie miasto"/>
    <s v="maj"/>
    <x v="1"/>
    <x v="17"/>
    <n v="36"/>
  </r>
  <r>
    <s v="Zeller"/>
    <s v="Teresa"/>
    <d v="1951-06-08T00:00:00"/>
    <s v="wies"/>
    <s v="czerwiec"/>
    <x v="0"/>
    <x v="27"/>
    <n v="79"/>
  </r>
  <r>
    <s v="Majcherczyk"/>
    <s v="Maciej"/>
    <d v="1975-08-05T00:00:00"/>
    <s v="wies"/>
    <s v="sierpień"/>
    <x v="1"/>
    <x v="25"/>
    <n v="45"/>
  </r>
  <r>
    <s v="Grabicka"/>
    <s v="Grazyna"/>
    <d v="1971-05-18T00:00:00"/>
    <s v="duze miasto"/>
    <s v="maj"/>
    <x v="0"/>
    <x v="9"/>
    <n v="37.5"/>
  </r>
  <r>
    <s v="Praska"/>
    <s v="Anna"/>
    <d v="1950-01-22T00:00:00"/>
    <s v="srednie miasto"/>
    <s v="styczeń"/>
    <x v="0"/>
    <x v="21"/>
    <n v="79"/>
  </r>
  <r>
    <s v="Jakus"/>
    <s v="Piotr"/>
    <d v="1992-04-02T00:00:00"/>
    <s v="duze miasto"/>
    <s v="kwiecień"/>
    <x v="1"/>
    <x v="28"/>
    <n v="30"/>
  </r>
  <r>
    <s v="Grdulska"/>
    <s v="Danuta"/>
    <d v="1969-07-20T00:00:00"/>
    <s v="duze miasto"/>
    <s v="lipiec"/>
    <x v="0"/>
    <x v="38"/>
    <n v="29.999999999999996"/>
  </r>
  <r>
    <s v="Badowski"/>
    <s v="Karol"/>
    <d v="1959-08-07T00:00:00"/>
    <s v="srednie miasto"/>
    <s v="sierpień"/>
    <x v="1"/>
    <x v="22"/>
    <n v="36"/>
  </r>
  <r>
    <s v="Majkut"/>
    <s v="Maciej"/>
    <d v="1972-07-10T00:00:00"/>
    <s v="srednie miasto"/>
    <s v="lipiec"/>
    <x v="1"/>
    <x v="51"/>
    <n v="45"/>
  </r>
  <r>
    <s v="Cabaj"/>
    <s v="Martyna"/>
    <d v="1979-02-11T00:00:00"/>
    <s v="wies"/>
    <s v="luty"/>
    <x v="0"/>
    <x v="24"/>
    <n v="37.5"/>
  </r>
  <r>
    <s v="Malecka"/>
    <s v="Stefania"/>
    <d v="1991-08-04T00:00:00"/>
    <s v="duze miasto"/>
    <s v="sierpień"/>
    <x v="0"/>
    <x v="5"/>
    <n v="25"/>
  </r>
  <r>
    <s v="Gagatek"/>
    <s v="Stefan"/>
    <d v="1967-03-08T00:00:00"/>
    <s v="duze miasto"/>
    <s v="marzec"/>
    <x v="1"/>
    <x v="2"/>
    <n v="36"/>
  </r>
  <r>
    <s v="Otwocka"/>
    <s v="Ewelia"/>
    <d v="1976-08-20T00:00:00"/>
    <s v="srednie miasto"/>
    <s v="sierpień"/>
    <x v="0"/>
    <x v="49"/>
    <n v="37.5"/>
  </r>
  <r>
    <s v="Pleszewska"/>
    <s v="Krystyna"/>
    <d v="1972-02-06T00:00:00"/>
    <s v="male miasto"/>
    <s v="luty"/>
    <x v="0"/>
    <x v="51"/>
    <n v="37.5"/>
  </r>
  <r>
    <s v="Sabatowicz"/>
    <s v="Szymon"/>
    <d v="1985-02-17T00:00:00"/>
    <s v="duze miasto"/>
    <s v="luty"/>
    <x v="1"/>
    <x v="7"/>
    <n v="45"/>
  </r>
  <r>
    <s v="Magiera"/>
    <s v="Robert"/>
    <d v="1971-06-28T00:00:00"/>
    <s v="male miasto"/>
    <s v="czerwiec"/>
    <x v="1"/>
    <x v="9"/>
    <n v="45"/>
  </r>
  <r>
    <s v="Klekotko"/>
    <s v="Justyna"/>
    <d v="1963-09-18T00:00:00"/>
    <s v="srednie miasto"/>
    <s v="wrzesień"/>
    <x v="0"/>
    <x v="14"/>
    <n v="29.999999999999996"/>
  </r>
  <r>
    <s v="Nowak"/>
    <s v="Damian"/>
    <d v="1990-03-20T00:00:00"/>
    <s v="male miasto"/>
    <s v="marzec"/>
    <x v="1"/>
    <x v="52"/>
    <n v="30"/>
  </r>
  <r>
    <s v="Doszko"/>
    <s v="Katarzyna"/>
    <d v="1954-02-04T00:00:00"/>
    <s v="wies"/>
    <s v="luty"/>
    <x v="0"/>
    <x v="16"/>
    <n v="79"/>
  </r>
  <r>
    <s v="Rozwalka"/>
    <s v="Wojciech"/>
    <d v="1974-10-22T00:00:00"/>
    <s v="wies"/>
    <s v="październik"/>
    <x v="1"/>
    <x v="33"/>
    <n v="45"/>
  </r>
  <r>
    <s v="Aleksandrowicz"/>
    <s v="Krystyna"/>
    <d v="1959-10-15T00:00:00"/>
    <s v="srednie miasto"/>
    <s v="październik"/>
    <x v="0"/>
    <x v="22"/>
    <n v="29.999999999999996"/>
  </r>
  <r>
    <s v="Kilarski"/>
    <s v="Ewa"/>
    <d v="1957-08-19T00:00:00"/>
    <s v="male miasto"/>
    <s v="sierpień"/>
    <x v="0"/>
    <x v="46"/>
    <n v="29.999999999999996"/>
  </r>
  <r>
    <s v="Rykowski"/>
    <s v="Roman"/>
    <d v="1985-09-02T00:00:00"/>
    <s v="male miasto"/>
    <s v="wrzesień"/>
    <x v="1"/>
    <x v="7"/>
    <n v="45"/>
  </r>
  <r>
    <s v="Skierniewicka"/>
    <s v="Malwina"/>
    <d v="1947-01-12T00:00:00"/>
    <s v="duze miasto"/>
    <s v="styczeń"/>
    <x v="0"/>
    <x v="8"/>
    <n v="79"/>
  </r>
  <r>
    <s v="Wronka"/>
    <s v="Cezary"/>
    <d v="1988-06-11T00:00:00"/>
    <s v="srednie miasto"/>
    <s v="czerwiec"/>
    <x v="1"/>
    <x v="40"/>
    <n v="30"/>
  </r>
  <r>
    <s v="Wroniszewski"/>
    <s v="Mieszko"/>
    <d v="1987-10-31T00:00:00"/>
    <s v="duze miasto"/>
    <s v="październik"/>
    <x v="1"/>
    <x v="29"/>
    <n v="30"/>
  </r>
  <r>
    <s v="Andrzejewska"/>
    <s v="Barbara"/>
    <d v="1986-12-03T00:00:00"/>
    <s v="srednie miasto"/>
    <s v="grudzień"/>
    <x v="0"/>
    <x v="3"/>
    <n v="25"/>
  </r>
  <r>
    <s v="Klimaszewski"/>
    <s v="Krzysztof"/>
    <d v="1951-01-20T00:00:00"/>
    <s v="male miasto"/>
    <s v="styczeń"/>
    <x v="1"/>
    <x v="27"/>
    <n v="85"/>
  </r>
  <r>
    <s v="Pachnowski"/>
    <s v="Jacek"/>
    <d v="1945-10-24T00:00:00"/>
    <s v="srednie miasto"/>
    <s v="październik"/>
    <x v="1"/>
    <x v="15"/>
    <n v="85"/>
  </r>
  <r>
    <s v="Klimaszewska"/>
    <s v="Ewa"/>
    <d v="1968-07-17T00:00:00"/>
    <s v="duze miasto"/>
    <s v="lipiec"/>
    <x v="0"/>
    <x v="17"/>
    <n v="29.999999999999996"/>
  </r>
  <r>
    <s v="Malik"/>
    <s v="Jakub"/>
    <d v="1947-06-24T00:00:00"/>
    <s v="srednie miasto"/>
    <s v="czerwiec"/>
    <x v="1"/>
    <x v="8"/>
    <n v="85"/>
  </r>
  <r>
    <s v="Grzeskowiak"/>
    <s v="Szymon"/>
    <d v="1963-05-26T00:00:00"/>
    <s v="wies"/>
    <s v="maj"/>
    <x v="1"/>
    <x v="14"/>
    <n v="36"/>
  </r>
  <r>
    <s v="Lwowska"/>
    <s v="Paulina"/>
    <d v="1946-12-30T00:00:00"/>
    <s v="duze miasto"/>
    <s v="grudzień"/>
    <x v="0"/>
    <x v="10"/>
    <n v="79"/>
  </r>
  <r>
    <s v="Adamowicz"/>
    <s v="Jolanta"/>
    <d v="1966-12-30T00:00:00"/>
    <s v="duze miasto"/>
    <s v="grudzień"/>
    <x v="0"/>
    <x v="42"/>
    <n v="29.999999999999996"/>
  </r>
  <r>
    <s v="Pastuszka"/>
    <s v="Marzena"/>
    <d v="1994-07-08T00:00:00"/>
    <s v="srednie miasto"/>
    <s v="lipiec"/>
    <x v="0"/>
    <x v="48"/>
    <n v="25"/>
  </r>
  <r>
    <s v="Kalitowski"/>
    <s v="Marcin"/>
    <d v="1950-04-01T00:00:00"/>
    <s v="srednie miasto"/>
    <s v="kwiecień"/>
    <x v="1"/>
    <x v="21"/>
    <n v="85"/>
  </r>
  <r>
    <s v="Miller"/>
    <s v="Zbigniew"/>
    <d v="1993-04-10T00:00:00"/>
    <s v="duze miasto"/>
    <s v="kwiecień"/>
    <x v="1"/>
    <x v="36"/>
    <n v="30"/>
  </r>
  <r>
    <s v="Bartkiewicz"/>
    <s v="Elwira"/>
    <d v="1947-06-13T00:00:00"/>
    <s v="duze miasto"/>
    <s v="czerwiec"/>
    <x v="0"/>
    <x v="8"/>
    <n v="79"/>
  </r>
  <r>
    <s v="Dmochowska"/>
    <s v="Katarzyna"/>
    <d v="1991-11-08T00:00:00"/>
    <s v="male miasto"/>
    <s v="listopad"/>
    <x v="0"/>
    <x v="5"/>
    <n v="25"/>
  </r>
  <r>
    <s v="Szostek"/>
    <s v="Krzysztof"/>
    <d v="1966-11-15T00:00:00"/>
    <s v="srednie miasto"/>
    <s v="listopad"/>
    <x v="1"/>
    <x v="42"/>
    <n v="36"/>
  </r>
  <r>
    <s v="Paprocki"/>
    <s v="Konrad"/>
    <d v="1952-11-09T00:00:00"/>
    <s v="male miasto"/>
    <s v="listopad"/>
    <x v="1"/>
    <x v="34"/>
    <n v="85"/>
  </r>
  <r>
    <s v="Holmes"/>
    <s v="Barbara"/>
    <d v="1972-11-23T00:00:00"/>
    <s v="duze miasto"/>
    <s v="listopad"/>
    <x v="0"/>
    <x v="51"/>
    <n v="37.5"/>
  </r>
  <r>
    <s v="Kozar"/>
    <s v="Robert"/>
    <d v="1959-12-13T00:00:00"/>
    <s v="duze miasto"/>
    <s v="grudzień"/>
    <x v="1"/>
    <x v="22"/>
    <n v="36"/>
  </r>
  <r>
    <s v="Bednarska"/>
    <s v="Karolina"/>
    <d v="1995-06-15T00:00:00"/>
    <s v="duze miasto"/>
    <s v="czerwiec"/>
    <x v="0"/>
    <x v="13"/>
    <n v="25"/>
  </r>
  <r>
    <s v="Piotrkowska"/>
    <s v="Zuzanna"/>
    <d v="1953-12-19T00:00:00"/>
    <s v="duze miasto"/>
    <s v="grudzień"/>
    <x v="0"/>
    <x v="18"/>
    <n v="79"/>
  </r>
  <r>
    <s v="Antos"/>
    <s v="Karolina"/>
    <d v="1976-05-13T00:00:00"/>
    <s v="srednie miasto"/>
    <s v="maj"/>
    <x v="0"/>
    <x v="49"/>
    <n v="37.5"/>
  </r>
  <r>
    <s v="Kumur"/>
    <s v="Genowefa"/>
    <d v="1977-04-11T00:00:00"/>
    <s v="duze miasto"/>
    <s v="kwiecień"/>
    <x v="0"/>
    <x v="43"/>
    <n v="37.5"/>
  </r>
  <r>
    <s v="Wilczko"/>
    <s v="Adrian"/>
    <d v="1982-01-03T00:00:00"/>
    <s v="wies"/>
    <s v="styczeń"/>
    <x v="1"/>
    <x v="11"/>
    <n v="45"/>
  </r>
  <r>
    <s v="Bugajski"/>
    <s v="Jan"/>
    <d v="1963-04-10T00:00:00"/>
    <s v="duze miasto"/>
    <s v="kwiecień"/>
    <x v="1"/>
    <x v="14"/>
    <n v="36"/>
  </r>
  <r>
    <s v="Florczuk"/>
    <s v="Katarzyna"/>
    <d v="1967-12-02T00:00:00"/>
    <s v="duze miasto"/>
    <s v="grudzień"/>
    <x v="0"/>
    <x v="2"/>
    <n v="29.999999999999996"/>
  </r>
  <r>
    <s v="Bielec"/>
    <s v="Maria"/>
    <d v="1948-03-09T00:00:00"/>
    <s v="male miasto"/>
    <s v="marzec"/>
    <x v="0"/>
    <x v="20"/>
    <n v="79"/>
  </r>
  <r>
    <s v="Busz"/>
    <s v="Jan"/>
    <d v="1958-01-14T00:00:00"/>
    <s v="wies"/>
    <s v="styczeń"/>
    <x v="1"/>
    <x v="50"/>
    <n v="36"/>
  </r>
  <r>
    <s v="Balicka"/>
    <s v="Anna"/>
    <d v="1981-10-20T00:00:00"/>
    <s v="duze miasto"/>
    <s v="październik"/>
    <x v="0"/>
    <x v="12"/>
    <n v="37.5"/>
  </r>
  <r>
    <s v="Badowska"/>
    <s v="Danuta"/>
    <d v="1953-10-27T00:00:00"/>
    <s v="srednie miasto"/>
    <s v="październik"/>
    <x v="0"/>
    <x v="18"/>
    <n v="79"/>
  </r>
  <r>
    <s v="Labryga"/>
    <s v="Piotr"/>
    <d v="1961-08-21T00:00:00"/>
    <s v="duze miasto"/>
    <s v="sierpień"/>
    <x v="1"/>
    <x v="41"/>
    <n v="36"/>
  </r>
  <r>
    <s v="Barcik"/>
    <s v="Barbara"/>
    <d v="1969-05-09T00:00:00"/>
    <s v="duze miasto"/>
    <s v="maj"/>
    <x v="0"/>
    <x v="38"/>
    <n v="29.999999999999996"/>
  </r>
  <r>
    <s v="Ksel"/>
    <s v="Krzysztof"/>
    <d v="1955-04-02T00:00:00"/>
    <s v="male miasto"/>
    <s v="kwiecień"/>
    <x v="1"/>
    <x v="30"/>
    <n v="85"/>
  </r>
  <r>
    <s v="Skrzypek"/>
    <s v="Bartosz"/>
    <d v="1952-05-27T00:00:00"/>
    <s v="duze miasto"/>
    <s v="maj"/>
    <x v="1"/>
    <x v="34"/>
    <n v="85"/>
  </r>
  <r>
    <s v="Konstantinova"/>
    <s v="Alexandra"/>
    <d v="1949-09-06T00:00:00"/>
    <s v="duze miasto"/>
    <s v="wrzesień"/>
    <x v="0"/>
    <x v="47"/>
    <n v="79"/>
  </r>
  <r>
    <s v="Kowalska"/>
    <s v="Karolina"/>
    <d v="1971-08-01T00:00:00"/>
    <s v="srednie miasto"/>
    <s v="sierpień"/>
    <x v="0"/>
    <x v="9"/>
    <n v="37.5"/>
  </r>
  <r>
    <s v="Wojtkowiak"/>
    <s v="Marcin"/>
    <d v="1984-04-26T00:00:00"/>
    <s v="male miasto"/>
    <s v="kwiecień"/>
    <x v="1"/>
    <x v="1"/>
    <n v="45"/>
  </r>
  <r>
    <s v="Jurecka"/>
    <s v="Kinga"/>
    <d v="1967-05-31T00:00:00"/>
    <s v="duze miasto"/>
    <s v="maj"/>
    <x v="0"/>
    <x v="2"/>
    <n v="29.999999999999996"/>
  </r>
  <r>
    <s v="Popowski"/>
    <s v="Adam"/>
    <d v="1987-02-10T00:00:00"/>
    <s v="srednie miasto"/>
    <s v="luty"/>
    <x v="1"/>
    <x v="29"/>
    <n v="30"/>
  </r>
  <r>
    <s v="Pietrzyk"/>
    <s v="Anita"/>
    <d v="1993-08-20T00:00:00"/>
    <s v="duze miasto"/>
    <s v="sierpień"/>
    <x v="0"/>
    <x v="36"/>
    <n v="25"/>
  </r>
  <r>
    <s v="Sieduszewski"/>
    <s v="Piotr"/>
    <d v="1974-02-19T00:00:00"/>
    <s v="wies"/>
    <s v="luty"/>
    <x v="1"/>
    <x v="33"/>
    <n v="45"/>
  </r>
  <r>
    <s v="Pryk"/>
    <s v="Tymon"/>
    <d v="1949-06-04T00:00:00"/>
    <s v="wies"/>
    <s v="czerwiec"/>
    <x v="1"/>
    <x v="47"/>
    <n v="85"/>
  </r>
  <r>
    <s v="Maj"/>
    <s v="Maciej"/>
    <d v="1974-01-30T00:00:00"/>
    <s v="duze miasto"/>
    <s v="styczeń"/>
    <x v="1"/>
    <x v="33"/>
    <n v="45"/>
  </r>
  <r>
    <s v="Marciszewski"/>
    <s v="Roman"/>
    <d v="1984-12-23T00:00:00"/>
    <s v="srednie miasto"/>
    <s v="grudzień"/>
    <x v="1"/>
    <x v="1"/>
    <n v="45"/>
  </r>
  <r>
    <s v="Adamski"/>
    <s v="Jerzy"/>
    <d v="1995-07-13T00:00:00"/>
    <s v="duze miasto"/>
    <s v="lipiec"/>
    <x v="1"/>
    <x v="13"/>
    <n v="30"/>
  </r>
  <r>
    <s v="Albert"/>
    <s v="Jerzy"/>
    <d v="1960-07-04T00:00:00"/>
    <s v="srednie miasto"/>
    <s v="lipiec"/>
    <x v="1"/>
    <x v="0"/>
    <n v="36"/>
  </r>
  <r>
    <s v="Polkowicka"/>
    <s v="Dominika"/>
    <d v="1944-07-14T00:00:00"/>
    <s v="duze miasto"/>
    <s v="lipiec"/>
    <x v="0"/>
    <x v="23"/>
    <n v="79"/>
  </r>
  <r>
    <s v="Cieplik"/>
    <s v="Marta"/>
    <d v="1987-11-22T00:00:00"/>
    <s v="duze miasto"/>
    <s v="listopad"/>
    <x v="0"/>
    <x v="29"/>
    <n v="25"/>
  </r>
  <r>
    <s v="Parczewska"/>
    <s v="Malwina"/>
    <d v="1971-03-04T00:00:00"/>
    <s v="wies"/>
    <s v="marzec"/>
    <x v="0"/>
    <x v="9"/>
    <n v="37.5"/>
  </r>
  <r>
    <s v="Pisarska"/>
    <s v="Alicja"/>
    <d v="1990-06-16T00:00:00"/>
    <s v="duze miasto"/>
    <s v="czerwiec"/>
    <x v="0"/>
    <x v="52"/>
    <n v="25"/>
  </r>
  <r>
    <s v="Basiak"/>
    <s v="Anna"/>
    <d v="1983-12-21T00:00:00"/>
    <s v="wies"/>
    <s v="grudzień"/>
    <x v="0"/>
    <x v="6"/>
    <n v="37.5"/>
  </r>
  <r>
    <s v="Janicka"/>
    <s v="Paulina"/>
    <d v="1969-02-09T00:00:00"/>
    <s v="duze miasto"/>
    <s v="luty"/>
    <x v="0"/>
    <x v="38"/>
    <n v="29.999999999999996"/>
  </r>
  <r>
    <s v="Engel"/>
    <s v="Anna"/>
    <d v="1975-09-02T00:00:00"/>
    <s v="duze miasto"/>
    <s v="wrzesień"/>
    <x v="0"/>
    <x v="25"/>
    <n v="37.5"/>
  </r>
  <r>
    <s v="Plichta"/>
    <s v="Robert"/>
    <d v="1970-03-17T00:00:00"/>
    <s v="duze miasto"/>
    <s v="marzec"/>
    <x v="1"/>
    <x v="37"/>
    <n v="36"/>
  </r>
  <r>
    <s v="Barszczewska"/>
    <s v="Cecylia"/>
    <d v="1975-10-16T00:00:00"/>
    <s v="srednie miasto"/>
    <s v="październik"/>
    <x v="0"/>
    <x v="25"/>
    <n v="37.5"/>
  </r>
  <r>
    <s v="Szklarska"/>
    <s v="Tekla"/>
    <d v="1989-09-14T00:00:00"/>
    <s v="wies"/>
    <s v="wrzesień"/>
    <x v="0"/>
    <x v="44"/>
    <n v="25"/>
  </r>
  <r>
    <s v="Aleksandrowicz"/>
    <s v="Barbara"/>
    <d v="1972-03-22T00:00:00"/>
    <s v="wies"/>
    <s v="marzec"/>
    <x v="0"/>
    <x v="51"/>
    <n v="37.5"/>
  </r>
  <r>
    <s v="Kuc"/>
    <s v="Danuta"/>
    <d v="1958-11-19T00:00:00"/>
    <s v="srednie miasto"/>
    <s v="listopad"/>
    <x v="0"/>
    <x v="50"/>
    <n v="29.999999999999996"/>
  </r>
  <r>
    <s v="Kogut"/>
    <s v="Magdalena"/>
    <d v="1989-10-09T00:00:00"/>
    <s v="srednie miasto"/>
    <s v="październik"/>
    <x v="0"/>
    <x v="44"/>
    <n v="25"/>
  </r>
  <r>
    <s v="Sopocka"/>
    <s v="Olivia"/>
    <d v="1966-07-15T00:00:00"/>
    <s v="srednie miasto"/>
    <s v="lipiec"/>
    <x v="0"/>
    <x v="42"/>
    <n v="29.999999999999996"/>
  </r>
  <r>
    <s v="Berezowska"/>
    <s v="Anita"/>
    <d v="1984-03-06T00:00:00"/>
    <s v="wies"/>
    <s v="marzec"/>
    <x v="0"/>
    <x v="1"/>
    <n v="37.5"/>
  </r>
  <r>
    <s v="Walczak"/>
    <s v="Maciej"/>
    <d v="1954-05-09T00:00:00"/>
    <s v="duze miasto"/>
    <s v="maj"/>
    <x v="1"/>
    <x v="16"/>
    <n v="85"/>
  </r>
  <r>
    <s v="Guzik"/>
    <s v="Anna"/>
    <d v="1988-01-05T00:00:00"/>
    <s v="duze miasto"/>
    <s v="styczeń"/>
    <x v="0"/>
    <x v="40"/>
    <n v="25"/>
  </r>
  <r>
    <s v="Modzelewski"/>
    <s v="Mateusz"/>
    <d v="1949-01-06T00:00:00"/>
    <s v="duze miasto"/>
    <s v="styczeń"/>
    <x v="1"/>
    <x v="47"/>
    <n v="85"/>
  </r>
  <r>
    <s v="Dudek"/>
    <s v="Marzena"/>
    <d v="1954-11-29T00:00:00"/>
    <s v="duze miasto"/>
    <s v="listopad"/>
    <x v="0"/>
    <x v="16"/>
    <n v="79"/>
  </r>
  <r>
    <s v="Banach"/>
    <s v="Leon"/>
    <d v="1984-06-30T00:00:00"/>
    <s v="wies"/>
    <s v="czerwiec"/>
    <x v="1"/>
    <x v="1"/>
    <n v="45"/>
  </r>
  <r>
    <s v="Klasz"/>
    <s v="Marcin"/>
    <d v="1961-06-03T00:00:00"/>
    <s v="srednie miasto"/>
    <s v="czerwiec"/>
    <x v="1"/>
    <x v="41"/>
    <n v="36"/>
  </r>
  <r>
    <s v="Banasik"/>
    <s v="Irena"/>
    <d v="1946-09-03T00:00:00"/>
    <s v="duze miasto"/>
    <s v="wrzesień"/>
    <x v="0"/>
    <x v="10"/>
    <n v="79"/>
  </r>
  <r>
    <s v="Kisiel"/>
    <s v="Dawid"/>
    <d v="1967-09-17T00:00:00"/>
    <s v="srednie miasto"/>
    <s v="wrzesień"/>
    <x v="1"/>
    <x v="2"/>
    <n v="36"/>
  </r>
  <r>
    <s v="Geldner"/>
    <s v="Magdalena"/>
    <d v="1950-11-22T00:00:00"/>
    <s v="srednie miasto"/>
    <s v="listopad"/>
    <x v="0"/>
    <x v="21"/>
    <n v="79"/>
  </r>
  <r>
    <s v="Rygielski"/>
    <s v="Maciej"/>
    <d v="1956-09-29T00:00:00"/>
    <s v="duze miasto"/>
    <s v="wrzesień"/>
    <x v="1"/>
    <x v="35"/>
    <n v="36"/>
  </r>
  <r>
    <s v="Ossowski"/>
    <s v="Karol"/>
    <d v="1964-01-25T00:00:00"/>
    <s v="srednie miasto"/>
    <s v="styczeń"/>
    <x v="1"/>
    <x v="19"/>
    <n v="36"/>
  </r>
  <r>
    <s v="Kisielewska"/>
    <s v="Greta"/>
    <d v="1946-10-09T00:00:00"/>
    <s v="srednie miasto"/>
    <s v="październik"/>
    <x v="0"/>
    <x v="10"/>
    <n v="79"/>
  </r>
  <r>
    <s v="Nyski"/>
    <s v="Piotr"/>
    <d v="1983-06-14T00:00:00"/>
    <s v="duze miasto"/>
    <s v="czerwiec"/>
    <x v="1"/>
    <x v="6"/>
    <n v="45"/>
  </r>
  <r>
    <s v="Kopec"/>
    <s v="Anna"/>
    <d v="1956-07-15T00:00:00"/>
    <s v="duze miasto"/>
    <s v="lipiec"/>
    <x v="0"/>
    <x v="35"/>
    <n v="29.999999999999996"/>
  </r>
  <r>
    <s v="Sznyrowska"/>
    <s v="Wiktoria"/>
    <d v="1989-03-13T00:00:00"/>
    <s v="duze miasto"/>
    <s v="marzec"/>
    <x v="0"/>
    <x v="44"/>
    <n v="25"/>
  </r>
  <r>
    <s v="Tichoniuk"/>
    <s v="Marcin"/>
    <d v="1949-12-01T00:00:00"/>
    <s v="duze miasto"/>
    <s v="grudzień"/>
    <x v="1"/>
    <x v="47"/>
    <n v="85"/>
  </r>
  <r>
    <s v="Dul"/>
    <s v="Dominika"/>
    <d v="1966-04-28T00:00:00"/>
    <s v="srednie miasto"/>
    <s v="kwiecień"/>
    <x v="0"/>
    <x v="42"/>
    <n v="29.999999999999996"/>
  </r>
  <r>
    <s v="Grzegorczyk"/>
    <s v="Marta"/>
    <d v="1974-09-27T00:00:00"/>
    <s v="srednie miasto"/>
    <s v="wrzesień"/>
    <x v="0"/>
    <x v="33"/>
    <n v="37.5"/>
  </r>
  <r>
    <s v="Grzywacz"/>
    <s v="Wanda"/>
    <d v="1950-05-15T00:00:00"/>
    <s v="duze miasto"/>
    <s v="maj"/>
    <x v="0"/>
    <x v="21"/>
    <n v="79"/>
  </r>
  <r>
    <s v="Banach"/>
    <s v="Dorota"/>
    <d v="1994-03-07T00:00:00"/>
    <s v="duze miasto"/>
    <s v="marzec"/>
    <x v="0"/>
    <x v="48"/>
    <n v="25"/>
  </r>
  <r>
    <s v="Legnicka"/>
    <s v="Karina"/>
    <d v="1958-11-24T00:00:00"/>
    <s v="duze miasto"/>
    <s v="listopad"/>
    <x v="0"/>
    <x v="50"/>
    <n v="29.999999999999996"/>
  </r>
  <r>
    <s v="Barabasz"/>
    <s v="Krystyna"/>
    <d v="1986-12-03T00:00:00"/>
    <s v="srednie miasto"/>
    <s v="grudzień"/>
    <x v="0"/>
    <x v="3"/>
    <n v="25"/>
  </r>
  <r>
    <s v="Borowska"/>
    <s v="Ewelina"/>
    <d v="1993-09-23T00:00:00"/>
    <s v="srednie miasto"/>
    <s v="wrzesień"/>
    <x v="0"/>
    <x v="36"/>
    <n v="25"/>
  </r>
  <r>
    <s v="Cedro"/>
    <s v="Zofia"/>
    <d v="1952-07-08T00:00:00"/>
    <s v="wies"/>
    <s v="lipiec"/>
    <x v="0"/>
    <x v="34"/>
    <n v="79"/>
  </r>
  <r>
    <s v="Sieradzki"/>
    <s v="Piotr"/>
    <d v="1975-01-30T00:00:00"/>
    <s v="duze miasto"/>
    <s v="styczeń"/>
    <x v="1"/>
    <x v="25"/>
    <n v="45"/>
  </r>
  <r>
    <s v="Sar"/>
    <s v="Wojciech"/>
    <d v="1964-10-15T00:00:00"/>
    <s v="duze miasto"/>
    <s v="październik"/>
    <x v="1"/>
    <x v="19"/>
    <n v="36"/>
  </r>
  <r>
    <s v="Kordaszewska"/>
    <s v="Magdalena"/>
    <d v="1948-04-26T00:00:00"/>
    <s v="srednie miasto"/>
    <s v="kwiecień"/>
    <x v="0"/>
    <x v="20"/>
    <n v="79"/>
  </r>
  <r>
    <s v="Bauer"/>
    <s v="Jagoda"/>
    <d v="1969-11-23T00:00:00"/>
    <s v="srednie miasto"/>
    <s v="listopad"/>
    <x v="0"/>
    <x v="38"/>
    <n v="29.999999999999996"/>
  </r>
  <r>
    <s v="Brychcy"/>
    <s v="Agata"/>
    <d v="1995-02-28T00:00:00"/>
    <s v="wies"/>
    <s v="luty"/>
    <x v="0"/>
    <x v="13"/>
    <n v="25"/>
  </r>
  <r>
    <s v="Potocki"/>
    <s v="Grzegorz"/>
    <d v="1947-12-30T00:00:00"/>
    <s v="duze miasto"/>
    <s v="grudzień"/>
    <x v="1"/>
    <x v="8"/>
    <n v="85"/>
  </r>
  <r>
    <s v="Kordaszewski"/>
    <s v="Piotr"/>
    <d v="1988-12-05T00:00:00"/>
    <s v="srednie miasto"/>
    <s v="grudzień"/>
    <x v="1"/>
    <x v="40"/>
    <n v="30"/>
  </r>
  <r>
    <s v="Wiatrowski"/>
    <s v="Roman"/>
    <d v="1994-07-18T00:00:00"/>
    <s v="duze miasto"/>
    <s v="lipiec"/>
    <x v="1"/>
    <x v="48"/>
    <n v="30"/>
  </r>
  <r>
    <s v="Albert"/>
    <s v="Joanna"/>
    <d v="1978-01-01T00:00:00"/>
    <s v="duze miasto"/>
    <s v="styczeń"/>
    <x v="0"/>
    <x v="45"/>
    <n v="37.5"/>
  </r>
  <r>
    <s v="Balcer"/>
    <s v="Iwona"/>
    <d v="1989-06-30T00:00:00"/>
    <s v="wies"/>
    <s v="czerwiec"/>
    <x v="0"/>
    <x v="44"/>
    <n v="25"/>
  </r>
  <r>
    <s v="Augustowska"/>
    <s v="Irma"/>
    <d v="1974-03-24T00:00:00"/>
    <s v="srednie miasto"/>
    <s v="marzec"/>
    <x v="0"/>
    <x v="33"/>
    <n v="37.5"/>
  </r>
  <r>
    <s v="Jackowska"/>
    <s v="Maria"/>
    <d v="1980-02-08T00:00:00"/>
    <s v="duze miasto"/>
    <s v="luty"/>
    <x v="0"/>
    <x v="32"/>
    <n v="37.5"/>
  </r>
  <r>
    <s v="Adamczyk"/>
    <s v="Julia"/>
    <d v="1950-06-23T00:00:00"/>
    <s v="srednie miasto"/>
    <s v="czerwiec"/>
    <x v="0"/>
    <x v="21"/>
    <n v="79"/>
  </r>
  <r>
    <s v="Sosnowiecka"/>
    <s v="Dorota"/>
    <d v="1994-03-13T00:00:00"/>
    <s v="duze miasto"/>
    <s v="marzec"/>
    <x v="0"/>
    <x v="48"/>
    <n v="25"/>
  </r>
  <r>
    <s v="Henrykowski"/>
    <s v="Kornel"/>
    <d v="1973-01-25T00:00:00"/>
    <s v="duze miasto"/>
    <s v="styczeń"/>
    <x v="1"/>
    <x v="26"/>
    <n v="45"/>
  </r>
  <r>
    <s v="Szklarska"/>
    <s v="Karolina"/>
    <d v="1966-10-11T00:00:00"/>
    <s v="srednie miasto"/>
    <s v="październik"/>
    <x v="0"/>
    <x v="42"/>
    <n v="29.999999999999996"/>
  </r>
  <r>
    <s v="Podczasiak"/>
    <s v="Jadwiga"/>
    <d v="1960-04-04T00:00:00"/>
    <s v="duze miasto"/>
    <s v="kwiecień"/>
    <x v="0"/>
    <x v="0"/>
    <n v="29.999999999999996"/>
  </r>
  <r>
    <s v="Skrzydlowski"/>
    <s v="Dawid"/>
    <d v="1947-02-09T00:00:00"/>
    <s v="wies"/>
    <s v="luty"/>
    <x v="1"/>
    <x v="8"/>
    <n v="85"/>
  </r>
  <r>
    <s v="Genewski"/>
    <s v="Andrzej"/>
    <d v="1961-09-23T00:00:00"/>
    <s v="srednie miasto"/>
    <s v="wrzesień"/>
    <x v="1"/>
    <x v="41"/>
    <n v="36"/>
  </r>
  <r>
    <s v="Bienias"/>
    <s v="Alina"/>
    <d v="1956-09-24T00:00:00"/>
    <s v="duze miasto"/>
    <s v="wrzesień"/>
    <x v="0"/>
    <x v="35"/>
    <n v="29.999999999999996"/>
  </r>
  <r>
    <s v="Madrycki"/>
    <s v="Janusz"/>
    <d v="1968-03-03T00:00:00"/>
    <s v="duze miasto"/>
    <s v="marzec"/>
    <x v="1"/>
    <x v="17"/>
    <n v="36"/>
  </r>
  <r>
    <s v="Opolska"/>
    <s v="Paulina"/>
    <d v="1956-12-19T00:00:00"/>
    <s v="duze miasto"/>
    <s v="grudzień"/>
    <x v="0"/>
    <x v="35"/>
    <n v="29.999999999999996"/>
  </r>
  <r>
    <s v="Barwicka"/>
    <s v="Zofia"/>
    <d v="1982-10-11T00:00:00"/>
    <s v="duze miasto"/>
    <s v="październik"/>
    <x v="0"/>
    <x v="11"/>
    <n v="37.5"/>
  </r>
  <r>
    <s v="Leniak"/>
    <s v="Jacek"/>
    <d v="1958-02-05T00:00:00"/>
    <s v="wies"/>
    <s v="luty"/>
    <x v="1"/>
    <x v="50"/>
    <n v="36"/>
  </r>
  <r>
    <s v="Kapanowska"/>
    <s v="Marta"/>
    <d v="1955-04-14T00:00:00"/>
    <s v="srednie miasto"/>
    <s v="kwiecień"/>
    <x v="0"/>
    <x v="30"/>
    <n v="79"/>
  </r>
  <r>
    <s v="Lech"/>
    <s v="Bartosz"/>
    <d v="1946-12-01T00:00:00"/>
    <s v="srednie miasto"/>
    <s v="grudzień"/>
    <x v="1"/>
    <x v="10"/>
    <n v="85"/>
  </r>
  <r>
    <s v="Kaczocha"/>
    <s v="Maciej"/>
    <d v="1989-10-21T00:00:00"/>
    <s v="srednie miasto"/>
    <s v="październik"/>
    <x v="1"/>
    <x v="44"/>
    <n v="30"/>
  </r>
  <r>
    <s v="Nowak"/>
    <s v="Anna"/>
    <d v="1970-09-28T00:00:00"/>
    <s v="duze miasto"/>
    <s v="wrzesień"/>
    <x v="0"/>
    <x v="37"/>
    <n v="29.999999999999996"/>
  </r>
  <r>
    <s v="Kozar"/>
    <s v="Artur"/>
    <d v="1987-09-08T00:00:00"/>
    <s v="duze miasto"/>
    <s v="wrzesień"/>
    <x v="1"/>
    <x v="29"/>
    <n v="30"/>
  </r>
  <r>
    <s v="Barszczewska"/>
    <s v="Halina"/>
    <d v="1986-05-24T00:00:00"/>
    <s v="srednie miasto"/>
    <s v="maj"/>
    <x v="0"/>
    <x v="3"/>
    <n v="25"/>
  </r>
  <r>
    <s v="Bartoszek"/>
    <s v="Justyna"/>
    <d v="1952-06-08T00:00:00"/>
    <s v="srednie miasto"/>
    <s v="czerwiec"/>
    <x v="0"/>
    <x v="34"/>
    <n v="79"/>
  </r>
  <r>
    <s v="Gawlowska"/>
    <s v="Enrika"/>
    <d v="1960-01-19T00:00:00"/>
    <s v="srednie miasto"/>
    <s v="styczeń"/>
    <x v="0"/>
    <x v="0"/>
    <n v="29.999999999999996"/>
  </r>
  <r>
    <s v="Balcerowska"/>
    <s v="Iwona"/>
    <d v="1977-03-03T00:00:00"/>
    <s v="duze miasto"/>
    <s v="marzec"/>
    <x v="0"/>
    <x v="43"/>
    <n v="37.5"/>
  </r>
  <r>
    <s v="Nagaj"/>
    <s v="Mieszko"/>
    <d v="1993-11-18T00:00:00"/>
    <s v="duze miasto"/>
    <s v="listopad"/>
    <x v="1"/>
    <x v="36"/>
    <n v="30"/>
  </r>
  <r>
    <s v="Jakubczyk"/>
    <s v="Agnieszka"/>
    <d v="1967-06-29T00:00:00"/>
    <s v="srednie miasto"/>
    <s v="czerwiec"/>
    <x v="0"/>
    <x v="2"/>
    <n v="29.999999999999996"/>
  </r>
  <r>
    <s v="Aleksander"/>
    <s v="Barbara"/>
    <d v="1949-04-22T00:00:00"/>
    <s v="srednie miasto"/>
    <s v="kwiecień"/>
    <x v="0"/>
    <x v="47"/>
    <n v="79"/>
  </r>
  <r>
    <s v="Wiek"/>
    <s v="Jadwiga"/>
    <d v="1972-07-26T00:00:00"/>
    <s v="male miasto"/>
    <s v="lipiec"/>
    <x v="0"/>
    <x v="51"/>
    <n v="37.5"/>
  </r>
  <r>
    <s v="Suchocki"/>
    <s v="Andrzej"/>
    <d v="1983-02-21T00:00:00"/>
    <s v="male miasto"/>
    <s v="luty"/>
    <x v="1"/>
    <x v="6"/>
    <n v="45"/>
  </r>
  <r>
    <s v="Augustowska"/>
    <s v="Justyna"/>
    <d v="1946-07-08T00:00:00"/>
    <s v="duze miasto"/>
    <s v="lipiec"/>
    <x v="0"/>
    <x v="10"/>
    <n v="79"/>
  </r>
  <r>
    <s v="Michalik"/>
    <s v="Wojciech"/>
    <d v="1965-07-27T00:00:00"/>
    <s v="duze miasto"/>
    <s v="lipiec"/>
    <x v="1"/>
    <x v="31"/>
    <n v="36"/>
  </r>
  <r>
    <s v="Bandera"/>
    <s v="Ewa"/>
    <d v="1973-07-26T00:00:00"/>
    <s v="duze miasto"/>
    <s v="lipiec"/>
    <x v="0"/>
    <x v="26"/>
    <n v="37.5"/>
  </r>
  <r>
    <s v="Rybicki"/>
    <s v="Jakub"/>
    <d v="1947-04-11T00:00:00"/>
    <s v="male miasto"/>
    <s v="kwiecień"/>
    <x v="1"/>
    <x v="8"/>
    <n v="85"/>
  </r>
  <r>
    <s v="Lysiak"/>
    <s v="Helena"/>
    <d v="1986-07-19T00:00:00"/>
    <s v="srednie miasto"/>
    <s v="lipiec"/>
    <x v="0"/>
    <x v="3"/>
    <n v="25"/>
  </r>
  <r>
    <s v="Balcerek"/>
    <s v="Zofia"/>
    <d v="1958-03-20T00:00:00"/>
    <s v="duze miasto"/>
    <s v="marzec"/>
    <x v="0"/>
    <x v="50"/>
    <n v="29.999999999999996"/>
  </r>
  <r>
    <s v="Blacharz"/>
    <s v="Krystyna"/>
    <d v="1981-02-05T00:00:00"/>
    <s v="male miasto"/>
    <s v="luty"/>
    <x v="0"/>
    <x v="12"/>
    <n v="37.5"/>
  </r>
  <r>
    <s v="Augustowska"/>
    <s v="Anna"/>
    <d v="1984-07-12T00:00:00"/>
    <s v="srednie miasto"/>
    <s v="lipiec"/>
    <x v="0"/>
    <x v="1"/>
    <n v="37.5"/>
  </r>
  <r>
    <s v="Kaczorowska"/>
    <s v="Agnieszka"/>
    <d v="1987-05-27T00:00:00"/>
    <s v="duze miasto"/>
    <s v="maj"/>
    <x v="0"/>
    <x v="29"/>
    <n v="25"/>
  </r>
  <r>
    <s v="Kisielewski"/>
    <s v="Krystian"/>
    <d v="1964-01-08T00:00:00"/>
    <s v="duze miasto"/>
    <s v="styczeń"/>
    <x v="1"/>
    <x v="19"/>
    <n v="36"/>
  </r>
  <r>
    <s v="Sikora"/>
    <s v="Norbert"/>
    <d v="1987-11-16T00:00:00"/>
    <s v="srednie miasto"/>
    <s v="listopad"/>
    <x v="1"/>
    <x v="29"/>
    <n v="30"/>
  </r>
  <r>
    <s v="Warszawska"/>
    <s v="Rita"/>
    <d v="1961-10-01T00:00:00"/>
    <s v="male miasto"/>
    <s v="październik"/>
    <x v="0"/>
    <x v="41"/>
    <n v="29.999999999999996"/>
  </r>
  <r>
    <s v="Barszczewska"/>
    <s v="Anna"/>
    <d v="1961-08-15T00:00:00"/>
    <s v="duze miasto"/>
    <s v="sierpień"/>
    <x v="0"/>
    <x v="41"/>
    <n v="29.999999999999996"/>
  </r>
  <r>
    <s v="Moskiewski"/>
    <s v="Sebastian"/>
    <d v="1980-10-16T00:00:00"/>
    <s v="srednie miasto"/>
    <s v="październik"/>
    <x v="1"/>
    <x v="32"/>
    <n v="45"/>
  </r>
  <r>
    <s v="Pogrebniak"/>
    <s v="Jegor"/>
    <d v="1961-04-27T00:00:00"/>
    <s v="duze miasto"/>
    <s v="kwiecień"/>
    <x v="1"/>
    <x v="41"/>
    <n v="36"/>
  </r>
  <r>
    <s v="Gates"/>
    <s v="Anna"/>
    <d v="1977-09-26T00:00:00"/>
    <s v="wies"/>
    <s v="wrzesień"/>
    <x v="0"/>
    <x v="43"/>
    <n v="37.5"/>
  </r>
  <r>
    <s v="Zaprawa"/>
    <s v="Marcin"/>
    <d v="1944-06-21T00:00:00"/>
    <s v="srednie miasto"/>
    <s v="czerwiec"/>
    <x v="1"/>
    <x v="23"/>
    <n v="85"/>
  </r>
  <r>
    <s v="Mazgaj"/>
    <s v="Szymon"/>
    <d v="1989-11-24T00:00:00"/>
    <s v="duze miasto"/>
    <s v="listopad"/>
    <x v="1"/>
    <x v="44"/>
    <n v="30"/>
  </r>
  <r>
    <s v="Samborski"/>
    <s v="Bartosz"/>
    <d v="1964-05-31T00:00:00"/>
    <s v="srednie miasto"/>
    <s v="maj"/>
    <x v="1"/>
    <x v="19"/>
    <n v="36"/>
  </r>
  <r>
    <s v="Barcikowska"/>
    <s v="Zyta"/>
    <d v="1977-12-30T00:00:00"/>
    <s v="duze miasto"/>
    <s v="grudzień"/>
    <x v="0"/>
    <x v="43"/>
    <n v="37.5"/>
  </r>
  <r>
    <s v="Radziejowski"/>
    <s v="Krystian"/>
    <d v="1957-04-10T00:00:00"/>
    <s v="duze miasto"/>
    <s v="kwiecień"/>
    <x v="1"/>
    <x v="46"/>
    <n v="36"/>
  </r>
  <r>
    <s v="Baranek"/>
    <s v="Magdalena"/>
    <d v="1993-07-14T00:00:00"/>
    <s v="srednie miasto"/>
    <s v="lipiec"/>
    <x v="0"/>
    <x v="36"/>
    <n v="25"/>
  </r>
  <r>
    <s v="Wosiak"/>
    <s v="Roman"/>
    <d v="1988-07-17T00:00:00"/>
    <s v="srednie miasto"/>
    <s v="lipiec"/>
    <x v="1"/>
    <x v="40"/>
    <n v="30"/>
  </r>
  <r>
    <s v="Cichawa"/>
    <s v="Dorota"/>
    <d v="1945-07-22T00:00:00"/>
    <s v="duze miasto"/>
    <s v="lipiec"/>
    <x v="0"/>
    <x v="15"/>
    <n v="79"/>
  </r>
  <r>
    <s v="Smutnicki"/>
    <s v="Tomasz"/>
    <d v="1977-04-02T00:00:00"/>
    <s v="duze miasto"/>
    <s v="kwiecień"/>
    <x v="1"/>
    <x v="43"/>
    <n v="45"/>
  </r>
  <r>
    <s v="Kotala"/>
    <s v="Dominik"/>
    <d v="1989-05-18T00:00:00"/>
    <s v="male miasto"/>
    <s v="maj"/>
    <x v="1"/>
    <x v="44"/>
    <n v="30"/>
  </r>
  <r>
    <s v="Gralewicz"/>
    <s v="Ewelina"/>
    <d v="1978-05-26T00:00:00"/>
    <s v="male miasto"/>
    <s v="maj"/>
    <x v="0"/>
    <x v="45"/>
    <n v="37.5"/>
  </r>
  <r>
    <s v="Matczak"/>
    <s v="Piotr"/>
    <d v="1983-04-12T00:00:00"/>
    <s v="duze miasto"/>
    <s v="kwiecień"/>
    <x v="1"/>
    <x v="6"/>
    <n v="45"/>
  </r>
  <r>
    <s v="Chorzowska"/>
    <s v="Jadwiga"/>
    <d v="1993-01-02T00:00:00"/>
    <s v="duze miasto"/>
    <s v="styczeń"/>
    <x v="0"/>
    <x v="36"/>
    <n v="25"/>
  </r>
  <r>
    <s v="Grzybek"/>
    <s v="Karolina"/>
    <d v="1973-11-06T00:00:00"/>
    <s v="duze miasto"/>
    <s v="listopad"/>
    <x v="0"/>
    <x v="26"/>
    <n v="37.5"/>
  </r>
  <r>
    <s v="Bartel"/>
    <s v="Ewa"/>
    <d v="1958-06-03T00:00:00"/>
    <s v="duze miasto"/>
    <s v="czerwiec"/>
    <x v="0"/>
    <x v="50"/>
    <n v="29.999999999999996"/>
  </r>
  <r>
    <s v="Kosaty"/>
    <s v="Marek"/>
    <d v="1968-11-08T00:00:00"/>
    <s v="srednie miasto"/>
    <s v="listopad"/>
    <x v="1"/>
    <x v="17"/>
    <n v="36"/>
  </r>
  <r>
    <s v="Pietkiewicz"/>
    <s v="Piotr"/>
    <d v="1955-09-08T00:00:00"/>
    <s v="duze miasto"/>
    <s v="wrzesień"/>
    <x v="1"/>
    <x v="30"/>
    <n v="85"/>
  </r>
  <r>
    <s v="Alot"/>
    <s v="Zofia"/>
    <d v="1943-12-05T00:00:00"/>
    <s v="srednie miasto"/>
    <s v="grudzień"/>
    <x v="0"/>
    <x v="39"/>
    <n v="79"/>
  </r>
  <r>
    <s v="Glazik"/>
    <s v="Paulina"/>
    <d v="1950-11-01T00:00:00"/>
    <s v="duze miasto"/>
    <s v="listopad"/>
    <x v="0"/>
    <x v="21"/>
    <n v="79"/>
  </r>
  <r>
    <s v="Parczewska"/>
    <s v="Kazimiera"/>
    <d v="1993-01-07T00:00:00"/>
    <s v="duze miasto"/>
    <s v="styczeń"/>
    <x v="0"/>
    <x v="36"/>
    <n v="25"/>
  </r>
  <r>
    <s v="Barczuk"/>
    <s v="Maja"/>
    <d v="1984-02-08T00:00:00"/>
    <s v="duze miasto"/>
    <s v="luty"/>
    <x v="0"/>
    <x v="1"/>
    <n v="37.5"/>
  </r>
  <r>
    <s v="Szkutnik"/>
    <s v="Bartosz"/>
    <d v="1961-11-19T00:00:00"/>
    <s v="wies"/>
    <s v="listopad"/>
    <x v="1"/>
    <x v="41"/>
    <n v="36"/>
  </r>
  <r>
    <s v="Podstawa"/>
    <s v="Jadwiga"/>
    <d v="1952-05-09T00:00:00"/>
    <s v="duze miasto"/>
    <s v="maj"/>
    <x v="0"/>
    <x v="34"/>
    <n v="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s v="srednie miasto"/>
    <s v="październik"/>
    <s v="K"/>
    <n v="56"/>
    <n v="29.999999999999996"/>
    <x v="0"/>
  </r>
  <r>
    <s v="Nesterowicz"/>
    <s v="Piotr"/>
    <d v="1984-09-27T00:00:00"/>
    <s v="wies"/>
    <s v="wrzesień"/>
    <s v="M"/>
    <n v="32"/>
    <n v="45"/>
    <x v="1"/>
  </r>
  <r>
    <s v="Adamus"/>
    <s v="Magdalena"/>
    <d v="1967-10-08T00:00:00"/>
    <s v="duze miasto"/>
    <s v="październik"/>
    <s v="K"/>
    <n v="49"/>
    <n v="29.999999999999996"/>
    <x v="2"/>
  </r>
  <r>
    <s v="Kowalski"/>
    <s v="Hubert"/>
    <d v="1986-05-12T00:00:00"/>
    <s v="wies"/>
    <s v="maj"/>
    <s v="M"/>
    <n v="30"/>
    <n v="30"/>
    <x v="1"/>
  </r>
  <r>
    <s v="Zamojska"/>
    <s v="Maria"/>
    <d v="1962-05-14T00:00:00"/>
    <s v="wies"/>
    <s v="maj"/>
    <s v="K"/>
    <n v="54"/>
    <n v="29.999999999999996"/>
    <x v="0"/>
  </r>
  <r>
    <s v="Matecki"/>
    <s v="Adam"/>
    <d v="1986-10-09T00:00:00"/>
    <s v="duze miasto"/>
    <s v="październik"/>
    <s v="M"/>
    <n v="30"/>
    <n v="30"/>
    <x v="1"/>
  </r>
  <r>
    <s v="Potocki"/>
    <s v="Anna"/>
    <d v="1991-11-27T00:00:00"/>
    <s v="srednie miasto"/>
    <s v="listopad"/>
    <s v="K"/>
    <n v="25"/>
    <n v="25"/>
    <x v="3"/>
  </r>
  <r>
    <s v="Przybylska"/>
    <s v="Laura"/>
    <d v="1983-02-25T00:00:00"/>
    <s v="srednie miasto"/>
    <s v="luty"/>
    <s v="K"/>
    <n v="33"/>
    <n v="37.5"/>
    <x v="1"/>
  </r>
  <r>
    <s v="Monachijski"/>
    <s v="Piotr"/>
    <d v="1991-11-26T00:00:00"/>
    <s v="srednie miasto"/>
    <s v="listopad"/>
    <s v="M"/>
    <n v="25"/>
    <n v="30"/>
    <x v="3"/>
  </r>
  <r>
    <s v="Cender"/>
    <s v="Urszula"/>
    <d v="1985-03-05T00:00:00"/>
    <s v="srednie miasto"/>
    <s v="marzec"/>
    <s v="K"/>
    <n v="31"/>
    <n v="37.5"/>
    <x v="1"/>
  </r>
  <r>
    <s v="Badowski"/>
    <s v="Bogdan"/>
    <d v="1947-06-29T00:00:00"/>
    <s v="srednie miasto"/>
    <s v="czerwiec"/>
    <s v="M"/>
    <n v="69"/>
    <n v="85"/>
    <x v="4"/>
  </r>
  <r>
    <s v="Mazurowski"/>
    <s v="Janusz"/>
    <d v="1991-03-24T00:00:00"/>
    <s v="duze miasto"/>
    <s v="marzec"/>
    <s v="M"/>
    <n v="25"/>
    <n v="30"/>
    <x v="3"/>
  </r>
  <r>
    <s v="Lasota"/>
    <s v="Piotr"/>
    <d v="1971-06-09T00:00:00"/>
    <s v="duze miasto"/>
    <s v="czerwiec"/>
    <s v="M"/>
    <n v="45"/>
    <n v="45"/>
    <x v="2"/>
  </r>
  <r>
    <s v="Olczak"/>
    <s v="Damian"/>
    <d v="1946-12-08T00:00:00"/>
    <s v="duze miasto"/>
    <s v="grudzień"/>
    <s v="M"/>
    <n v="70"/>
    <n v="85"/>
    <x v="5"/>
  </r>
  <r>
    <s v="Kolesinski"/>
    <s v="Konstanty"/>
    <d v="1971-03-27T00:00:00"/>
    <s v="duze miasto"/>
    <s v="marzec"/>
    <s v="M"/>
    <n v="45"/>
    <n v="45"/>
    <x v="2"/>
  </r>
  <r>
    <s v="Pakulski"/>
    <s v="Bogdan"/>
    <d v="1982-08-30T00:00:00"/>
    <s v="srednie miasto"/>
    <s v="sierpień"/>
    <s v="M"/>
    <n v="34"/>
    <n v="45"/>
    <x v="1"/>
  </r>
  <r>
    <s v="Banasiak"/>
    <s v="Paulina"/>
    <d v="1981-03-23T00:00:00"/>
    <s v="wies"/>
    <s v="marzec"/>
    <s v="K"/>
    <n v="35"/>
    <n v="37.5"/>
    <x v="1"/>
  </r>
  <r>
    <s v="Bajdek"/>
    <s v="Katarzyna"/>
    <d v="1995-09-03T00:00:00"/>
    <s v="male miasto"/>
    <s v="wrzesień"/>
    <s v="K"/>
    <n v="21"/>
    <n v="25"/>
    <x v="3"/>
  </r>
  <r>
    <s v="Chojnacka"/>
    <s v="Monika"/>
    <d v="1963-10-25T00:00:00"/>
    <s v="wies"/>
    <s v="październik"/>
    <s v="K"/>
    <n v="53"/>
    <n v="29.999999999999996"/>
    <x v="0"/>
  </r>
  <r>
    <s v="Karpowicz"/>
    <s v="Anna"/>
    <d v="1945-03-02T00:00:00"/>
    <s v="srednie miasto"/>
    <s v="marzec"/>
    <s v="K"/>
    <n v="71"/>
    <n v="79"/>
    <x v="5"/>
  </r>
  <r>
    <s v="Korcela"/>
    <s v="Marta"/>
    <d v="1954-05-28T00:00:00"/>
    <s v="duze miasto"/>
    <s v="maj"/>
    <s v="K"/>
    <n v="62"/>
    <n v="79"/>
    <x v="4"/>
  </r>
  <r>
    <s v="Deska"/>
    <s v="Ewa"/>
    <d v="1971-03-26T00:00:00"/>
    <s v="srednie miasto"/>
    <s v="marzec"/>
    <s v="K"/>
    <n v="45"/>
    <n v="37.5"/>
    <x v="2"/>
  </r>
  <r>
    <s v="Krencik"/>
    <s v="Maciej"/>
    <d v="1968-09-29T00:00:00"/>
    <s v="male miasto"/>
    <s v="wrzesień"/>
    <s v="M"/>
    <n v="48"/>
    <n v="36"/>
    <x v="2"/>
  </r>
  <r>
    <s v="Nawrot"/>
    <s v="Janusz"/>
    <d v="1991-06-22T00:00:00"/>
    <s v="wies"/>
    <s v="czerwiec"/>
    <s v="M"/>
    <n v="25"/>
    <n v="30"/>
    <x v="3"/>
  </r>
  <r>
    <s v="Legnicka"/>
    <s v="Karolina"/>
    <d v="1984-10-14T00:00:00"/>
    <s v="duze miasto"/>
    <s v="październik"/>
    <s v="K"/>
    <n v="32"/>
    <n v="37.5"/>
    <x v="1"/>
  </r>
  <r>
    <s v="Wenecka"/>
    <s v="Justyna"/>
    <d v="1953-01-09T00:00:00"/>
    <s v="duze miasto"/>
    <s v="styczeń"/>
    <s v="K"/>
    <n v="63"/>
    <n v="79"/>
    <x v="4"/>
  </r>
  <r>
    <s v="Kaleta"/>
    <s v="Natalia"/>
    <d v="1964-10-18T00:00:00"/>
    <s v="male miasto"/>
    <s v="październik"/>
    <s v="K"/>
    <n v="52"/>
    <n v="29.999999999999996"/>
    <x v="0"/>
  </r>
  <r>
    <s v="Samarskyi"/>
    <s v="Kostiantyn"/>
    <d v="1954-05-07T00:00:00"/>
    <s v="duze miasto"/>
    <s v="maj"/>
    <s v="M"/>
    <n v="62"/>
    <n v="85"/>
    <x v="4"/>
  </r>
  <r>
    <s v="Tkacz"/>
    <s v="Adam"/>
    <d v="1948-12-29T00:00:00"/>
    <s v="wies"/>
    <s v="grudzień"/>
    <s v="M"/>
    <n v="68"/>
    <n v="85"/>
    <x v="4"/>
  </r>
  <r>
    <s v="Borsuk"/>
    <s v="Magdalena"/>
    <d v="1968-07-26T00:00:00"/>
    <s v="duze miasto"/>
    <s v="lipiec"/>
    <s v="K"/>
    <n v="48"/>
    <n v="29.999999999999996"/>
    <x v="2"/>
  </r>
  <r>
    <s v="Anusz"/>
    <s v="Anna"/>
    <d v="1950-04-14T00:00:00"/>
    <s v="duze miasto"/>
    <s v="kwiecień"/>
    <s v="K"/>
    <n v="66"/>
    <n v="79"/>
    <x v="4"/>
  </r>
  <r>
    <s v="Trzebnicka"/>
    <s v="Anna"/>
    <d v="1959-03-21T00:00:00"/>
    <s v="srednie miasto"/>
    <s v="marzec"/>
    <s v="K"/>
    <n v="57"/>
    <n v="29.999999999999996"/>
    <x v="0"/>
  </r>
  <r>
    <s v="Bardzio"/>
    <s v="Celina"/>
    <d v="1944-01-04T00:00:00"/>
    <s v="male miasto"/>
    <s v="styczeń"/>
    <s v="K"/>
    <n v="72"/>
    <n v="79"/>
    <x v="5"/>
  </r>
  <r>
    <s v="Firlej"/>
    <s v="Anna"/>
    <d v="1983-11-20T00:00:00"/>
    <s v="srednie miasto"/>
    <s v="listopad"/>
    <s v="K"/>
    <n v="33"/>
    <n v="37.5"/>
    <x v="1"/>
  </r>
  <r>
    <s v="Sadcza"/>
    <s v="Romuald"/>
    <d v="1959-03-24T00:00:00"/>
    <s v="duze miasto"/>
    <s v="marzec"/>
    <s v="M"/>
    <n v="57"/>
    <n v="36"/>
    <x v="0"/>
  </r>
  <r>
    <s v="Uniejewski"/>
    <s v="Tobiasz"/>
    <d v="1962-07-16T00:00:00"/>
    <s v="srednie miasto"/>
    <s v="lipiec"/>
    <s v="M"/>
    <n v="54"/>
    <n v="36"/>
    <x v="0"/>
  </r>
  <r>
    <s v="Iwaszko"/>
    <s v="Katarzyna"/>
    <d v="1962-10-25T00:00:00"/>
    <s v="duze miasto"/>
    <s v="październik"/>
    <s v="K"/>
    <n v="54"/>
    <n v="29.999999999999996"/>
    <x v="0"/>
  </r>
  <r>
    <s v="Rutkowski"/>
    <s v="Sebastian"/>
    <d v="1979-01-01T00:00:00"/>
    <s v="srednie miasto"/>
    <s v="styczeń"/>
    <s v="M"/>
    <n v="37"/>
    <n v="45"/>
    <x v="1"/>
  </r>
  <r>
    <s v="Kubiak"/>
    <s v="Aleksandra"/>
    <d v="1975-04-26T00:00:00"/>
    <s v="wies"/>
    <s v="kwiecień"/>
    <s v="K"/>
    <n v="41"/>
    <n v="37.5"/>
    <x v="2"/>
  </r>
  <r>
    <s v="Krakowska"/>
    <s v="Karolina"/>
    <d v="1967-09-29T00:00:00"/>
    <s v="duze miasto"/>
    <s v="wrzesień"/>
    <s v="K"/>
    <n v="49"/>
    <n v="29.999999999999996"/>
    <x v="2"/>
  </r>
  <r>
    <s v="Uss"/>
    <s v="Adrian"/>
    <d v="1973-02-08T00:00:00"/>
    <s v="male miasto"/>
    <s v="luty"/>
    <s v="M"/>
    <n v="43"/>
    <n v="45"/>
    <x v="2"/>
  </r>
  <r>
    <s v="Zasada"/>
    <s v="Joanna"/>
    <d v="1951-08-07T00:00:00"/>
    <s v="srednie miasto"/>
    <s v="sierpień"/>
    <s v="K"/>
    <n v="65"/>
    <n v="79"/>
    <x v="4"/>
  </r>
  <r>
    <s v="Majka"/>
    <s v="Danuta"/>
    <d v="1992-10-22T00:00:00"/>
    <s v="duze miasto"/>
    <s v="październik"/>
    <s v="K"/>
    <n v="24"/>
    <n v="25"/>
    <x v="3"/>
  </r>
  <r>
    <s v="Kaczmar"/>
    <s v="Monika"/>
    <d v="1995-03-15T00:00:00"/>
    <s v="duze miasto"/>
    <s v="marzec"/>
    <s v="K"/>
    <n v="21"/>
    <n v="25"/>
    <x v="3"/>
  </r>
  <r>
    <s v="Adamczyk"/>
    <s v="Irena"/>
    <d v="1979-03-15T00:00:00"/>
    <s v="srednie miasto"/>
    <s v="marzec"/>
    <s v="K"/>
    <n v="37"/>
    <n v="37.5"/>
    <x v="1"/>
  </r>
  <r>
    <s v="Jasiak"/>
    <s v="Monika"/>
    <d v="1948-03-20T00:00:00"/>
    <s v="male miasto"/>
    <s v="marzec"/>
    <s v="K"/>
    <n v="68"/>
    <n v="79"/>
    <x v="4"/>
  </r>
  <r>
    <s v="Sosnowski"/>
    <s v="Arkadiusz"/>
    <d v="1971-03-10T00:00:00"/>
    <s v="duze miasto"/>
    <s v="marzec"/>
    <s v="M"/>
    <n v="45"/>
    <n v="45"/>
    <x v="2"/>
  </r>
  <r>
    <s v="Bydgoska"/>
    <s v="Karolina"/>
    <d v="1946-09-05T00:00:00"/>
    <s v="duze miasto"/>
    <s v="wrzesień"/>
    <s v="K"/>
    <n v="70"/>
    <n v="79"/>
    <x v="5"/>
  </r>
  <r>
    <s v="Szulgo"/>
    <s v="Marek"/>
    <d v="1948-08-12T00:00:00"/>
    <s v="srednie miasto"/>
    <s v="sierpień"/>
    <s v="M"/>
    <n v="68"/>
    <n v="85"/>
    <x v="4"/>
  </r>
  <r>
    <s v="Szczygielski"/>
    <s v="Tadeusz"/>
    <d v="1982-07-23T00:00:00"/>
    <s v="srednie miasto"/>
    <s v="lipiec"/>
    <s v="M"/>
    <n v="34"/>
    <n v="45"/>
    <x v="1"/>
  </r>
  <r>
    <s v="Magierowicz"/>
    <s v="Patryk"/>
    <d v="1962-04-22T00:00:00"/>
    <s v="male miasto"/>
    <s v="kwiecień"/>
    <s v="M"/>
    <n v="54"/>
    <n v="36"/>
    <x v="0"/>
  </r>
  <r>
    <s v="Biegaj"/>
    <s v="Karolina"/>
    <d v="1948-10-24T00:00:00"/>
    <s v="srednie miasto"/>
    <s v="październik"/>
    <s v="K"/>
    <n v="68"/>
    <n v="79"/>
    <x v="4"/>
  </r>
  <r>
    <s v="Boss"/>
    <s v="Anna"/>
    <d v="1944-04-06T00:00:00"/>
    <s v="srednie miasto"/>
    <s v="kwiecień"/>
    <s v="K"/>
    <n v="72"/>
    <n v="79"/>
    <x v="5"/>
  </r>
  <r>
    <s v="Rusu"/>
    <s v="Siergiu"/>
    <d v="1987-12-07T00:00:00"/>
    <s v="srednie miasto"/>
    <s v="grudzień"/>
    <s v="M"/>
    <n v="29"/>
    <n v="30"/>
    <x v="3"/>
  </r>
  <r>
    <s v="Lipski"/>
    <s v="Adam"/>
    <d v="1955-08-31T00:00:00"/>
    <s v="duze miasto"/>
    <s v="sierpień"/>
    <s v="M"/>
    <n v="61"/>
    <n v="85"/>
    <x v="4"/>
  </r>
  <r>
    <s v="Milcarz"/>
    <s v="Maciej"/>
    <d v="1953-01-16T00:00:00"/>
    <s v="srednie miasto"/>
    <s v="styczeń"/>
    <s v="M"/>
    <n v="63"/>
    <n v="85"/>
    <x v="4"/>
  </r>
  <r>
    <s v="Czarnoleska"/>
    <s v="Patrycja"/>
    <d v="1995-04-29T00:00:00"/>
    <s v="duze miasto"/>
    <s v="kwiecień"/>
    <s v="K"/>
    <n v="21"/>
    <n v="25"/>
    <x v="3"/>
  </r>
  <r>
    <s v="Rejkowicz"/>
    <s v="Maria"/>
    <d v="1965-02-02T00:00:00"/>
    <s v="wies"/>
    <s v="luty"/>
    <s v="K"/>
    <n v="51"/>
    <n v="29.999999999999996"/>
    <x v="0"/>
  </r>
  <r>
    <s v="Rybicka"/>
    <s v="Martyna"/>
    <d v="1980-05-30T00:00:00"/>
    <s v="duze miasto"/>
    <s v="maj"/>
    <s v="K"/>
    <n v="36"/>
    <n v="37.5"/>
    <x v="1"/>
  </r>
  <r>
    <s v="Gajak"/>
    <s v="Agnieszka"/>
    <d v="1974-12-07T00:00:00"/>
    <s v="duze miasto"/>
    <s v="grudzień"/>
    <s v="K"/>
    <n v="42"/>
    <n v="37.5"/>
    <x v="2"/>
  </r>
  <r>
    <s v="Zakowicz"/>
    <s v="Kacper"/>
    <d v="1952-02-08T00:00:00"/>
    <s v="srednie miasto"/>
    <s v="luty"/>
    <s v="M"/>
    <n v="64"/>
    <n v="85"/>
    <x v="4"/>
  </r>
  <r>
    <s v="Chorzowska"/>
    <s v="Paulina"/>
    <d v="1975-03-22T00:00:00"/>
    <s v="duze miasto"/>
    <s v="marzec"/>
    <s v="K"/>
    <n v="41"/>
    <n v="37.5"/>
    <x v="2"/>
  </r>
  <r>
    <s v="Belgracka"/>
    <s v="Karolina"/>
    <d v="1956-09-21T00:00:00"/>
    <s v="srednie miasto"/>
    <s v="wrzesień"/>
    <s v="K"/>
    <n v="60"/>
    <n v="29.999999999999996"/>
    <x v="4"/>
  </r>
  <r>
    <s v="Paszewski"/>
    <s v="Piotr"/>
    <d v="1960-10-17T00:00:00"/>
    <s v="male miasto"/>
    <s v="październik"/>
    <s v="M"/>
    <n v="56"/>
    <n v="36"/>
    <x v="0"/>
  </r>
  <r>
    <s v="Wielogorski"/>
    <s v="Karol"/>
    <d v="1947-07-28T00:00:00"/>
    <s v="duze miasto"/>
    <s v="lipiec"/>
    <s v="M"/>
    <n v="69"/>
    <n v="85"/>
    <x v="4"/>
  </r>
  <r>
    <s v="Kowalczyk"/>
    <s v="Karol"/>
    <d v="1993-11-07T00:00:00"/>
    <s v="male miasto"/>
    <s v="listopad"/>
    <s v="M"/>
    <n v="23"/>
    <n v="30"/>
    <x v="3"/>
  </r>
  <r>
    <s v="Marzec"/>
    <s v="Maciej"/>
    <d v="1970-09-10T00:00:00"/>
    <s v="male miasto"/>
    <s v="wrzesień"/>
    <s v="M"/>
    <n v="46"/>
    <n v="36"/>
    <x v="2"/>
  </r>
  <r>
    <s v="Kaczan"/>
    <s v="Ewa"/>
    <d v="1955-06-02T00:00:00"/>
    <s v="male miasto"/>
    <s v="czerwiec"/>
    <s v="K"/>
    <n v="61"/>
    <n v="79"/>
    <x v="4"/>
  </r>
  <r>
    <s v="Cichocka"/>
    <s v="Anna"/>
    <d v="1969-07-31T00:00:00"/>
    <s v="duze miasto"/>
    <s v="lipiec"/>
    <s v="K"/>
    <n v="47"/>
    <n v="29.999999999999996"/>
    <x v="2"/>
  </r>
  <r>
    <s v="Wichrowa"/>
    <s v="Ewa"/>
    <d v="1952-02-24T00:00:00"/>
    <s v="wies"/>
    <s v="luty"/>
    <s v="K"/>
    <n v="64"/>
    <n v="79"/>
    <x v="4"/>
  </r>
  <r>
    <s v="Wpawska"/>
    <s v="Barbara"/>
    <d v="1951-07-02T00:00:00"/>
    <s v="duze miasto"/>
    <s v="lipiec"/>
    <s v="K"/>
    <n v="65"/>
    <n v="79"/>
    <x v="4"/>
  </r>
  <r>
    <s v="Bugajska"/>
    <s v="Julia"/>
    <d v="1946-09-27T00:00:00"/>
    <s v="male miasto"/>
    <s v="wrzesień"/>
    <s v="K"/>
    <n v="70"/>
    <n v="79"/>
    <x v="5"/>
  </r>
  <r>
    <s v="Adaszek"/>
    <s v="Barbara"/>
    <d v="1991-02-08T00:00:00"/>
    <s v="srednie miasto"/>
    <s v="luty"/>
    <s v="K"/>
    <n v="25"/>
    <n v="25"/>
    <x v="3"/>
  </r>
  <r>
    <s v="Mielecka"/>
    <s v="Joanna"/>
    <d v="1946-07-04T00:00:00"/>
    <s v="srednie miasto"/>
    <s v="lipiec"/>
    <s v="K"/>
    <n v="70"/>
    <n v="79"/>
    <x v="5"/>
  </r>
  <r>
    <s v="Radu"/>
    <s v="Daniel"/>
    <d v="1991-06-19T00:00:00"/>
    <s v="male miasto"/>
    <s v="czerwiec"/>
    <s v="M"/>
    <n v="25"/>
    <n v="30"/>
    <x v="3"/>
  </r>
  <r>
    <s v="Chorzowska"/>
    <s v="Joanna"/>
    <d v="1968-08-20T00:00:00"/>
    <s v="srednie miasto"/>
    <s v="sierpień"/>
    <s v="K"/>
    <n v="48"/>
    <n v="29.999999999999996"/>
    <x v="2"/>
  </r>
  <r>
    <s v="Szymenderski"/>
    <s v="Olaf"/>
    <d v="1993-05-11T00:00:00"/>
    <s v="male miasto"/>
    <s v="maj"/>
    <s v="M"/>
    <n v="23"/>
    <n v="30"/>
    <x v="3"/>
  </r>
  <r>
    <s v="Adamczyk"/>
    <s v="Karolina"/>
    <d v="1953-06-12T00:00:00"/>
    <s v="wies"/>
    <s v="czerwiec"/>
    <s v="K"/>
    <n v="63"/>
    <n v="79"/>
    <x v="4"/>
  </r>
  <r>
    <s v="Banasik"/>
    <s v="Zofia"/>
    <d v="1974-09-12T00:00:00"/>
    <s v="wies"/>
    <s v="wrzesień"/>
    <s v="K"/>
    <n v="42"/>
    <n v="37.5"/>
    <x v="2"/>
  </r>
  <r>
    <s v="Kostrzewa"/>
    <s v="Piotr"/>
    <d v="1974-11-14T00:00:00"/>
    <s v="duze miasto"/>
    <s v="listopad"/>
    <s v="M"/>
    <n v="42"/>
    <n v="45"/>
    <x v="2"/>
  </r>
  <r>
    <s v="Gazda"/>
    <s v="Alicja"/>
    <d v="1956-06-12T00:00:00"/>
    <s v="duze miasto"/>
    <s v="czerwiec"/>
    <s v="K"/>
    <n v="60"/>
    <n v="29.999999999999996"/>
    <x v="4"/>
  </r>
  <r>
    <s v="Lubelska"/>
    <s v="Justyna"/>
    <d v="1952-09-19T00:00:00"/>
    <s v="duze miasto"/>
    <s v="wrzesień"/>
    <s v="K"/>
    <n v="64"/>
    <n v="79"/>
    <x v="4"/>
  </r>
  <r>
    <s v="Grabowska"/>
    <s v="Klaudia"/>
    <d v="1959-12-14T00:00:00"/>
    <s v="duze miasto"/>
    <s v="grudzień"/>
    <s v="K"/>
    <n v="57"/>
    <n v="29.999999999999996"/>
    <x v="0"/>
  </r>
  <r>
    <s v="Talaska"/>
    <s v="Marcin"/>
    <d v="1946-03-12T00:00:00"/>
    <s v="duze miasto"/>
    <s v="marzec"/>
    <s v="M"/>
    <n v="70"/>
    <n v="85"/>
    <x v="5"/>
  </r>
  <r>
    <s v="Lewandowski"/>
    <s v="Bartosz"/>
    <d v="1995-07-13T00:00:00"/>
    <s v="srednie miasto"/>
    <s v="lipiec"/>
    <s v="M"/>
    <n v="21"/>
    <n v="30"/>
    <x v="3"/>
  </r>
  <r>
    <s v="Durka"/>
    <s v="Kornelia"/>
    <d v="1943-11-18T00:00:00"/>
    <s v="duze miasto"/>
    <s v="listopad"/>
    <s v="K"/>
    <n v="73"/>
    <n v="79"/>
    <x v="5"/>
  </r>
  <r>
    <s v="Krynicka"/>
    <s v="Justyna"/>
    <d v="1991-07-27T00:00:00"/>
    <s v="srednie miasto"/>
    <s v="lipiec"/>
    <s v="K"/>
    <n v="25"/>
    <n v="25"/>
    <x v="3"/>
  </r>
  <r>
    <s v="Baran"/>
    <s v="Leon"/>
    <d v="1951-09-21T00:00:00"/>
    <s v="srednie miasto"/>
    <s v="wrzesień"/>
    <s v="M"/>
    <n v="65"/>
    <n v="85"/>
    <x v="4"/>
  </r>
  <r>
    <s v="Pleszewska"/>
    <s v="Patrycja"/>
    <d v="1988-03-17T00:00:00"/>
    <s v="duze miasto"/>
    <s v="marzec"/>
    <s v="K"/>
    <n v="28"/>
    <n v="25"/>
    <x v="3"/>
  </r>
  <r>
    <s v="Kika"/>
    <s v="Marcelina"/>
    <d v="1986-12-25T00:00:00"/>
    <s v="wies"/>
    <s v="grudzień"/>
    <s v="K"/>
    <n v="30"/>
    <n v="25"/>
    <x v="1"/>
  </r>
  <r>
    <s v="Legnicka"/>
    <s v="Maryla"/>
    <d v="1983-11-13T00:00:00"/>
    <s v="male miasto"/>
    <s v="listopad"/>
    <s v="K"/>
    <n v="33"/>
    <n v="37.5"/>
    <x v="1"/>
  </r>
  <r>
    <s v="Kijowski"/>
    <s v="Wojciech"/>
    <d v="1993-07-27T00:00:00"/>
    <s v="male miasto"/>
    <s v="lipiec"/>
    <s v="M"/>
    <n v="23"/>
    <n v="30"/>
    <x v="3"/>
  </r>
  <r>
    <s v="Antczak"/>
    <s v="Klaudia"/>
    <d v="1991-02-12T00:00:00"/>
    <s v="duze miasto"/>
    <s v="luty"/>
    <s v="K"/>
    <n v="25"/>
    <n v="25"/>
    <x v="3"/>
  </r>
  <r>
    <s v="Krakowska"/>
    <s v="Teresa"/>
    <d v="1959-12-13T00:00:00"/>
    <s v="duze miasto"/>
    <s v="grudzień"/>
    <s v="K"/>
    <n v="57"/>
    <n v="29.999999999999996"/>
    <x v="0"/>
  </r>
  <r>
    <s v="Suwalska"/>
    <s v="Paulina"/>
    <d v="1950-12-07T00:00:00"/>
    <s v="male miasto"/>
    <s v="grudzień"/>
    <s v="K"/>
    <n v="66"/>
    <n v="79"/>
    <x v="4"/>
  </r>
  <r>
    <s v="Karwatowska"/>
    <s v="Marzena"/>
    <d v="1951-10-09T00:00:00"/>
    <s v="duze miasto"/>
    <s v="październik"/>
    <s v="K"/>
    <n v="65"/>
    <n v="79"/>
    <x v="4"/>
  </r>
  <r>
    <s v="Sofijska"/>
    <s v="Ewa"/>
    <d v="1946-09-11T00:00:00"/>
    <s v="wies"/>
    <s v="wrzesień"/>
    <s v="K"/>
    <n v="70"/>
    <n v="79"/>
    <x v="5"/>
  </r>
  <r>
    <s v="Sadecki"/>
    <s v="Andrzej"/>
    <d v="1961-12-04T00:00:00"/>
    <s v="wies"/>
    <s v="grudzień"/>
    <s v="M"/>
    <n v="55"/>
    <n v="36"/>
    <x v="0"/>
  </r>
  <r>
    <s v="Podlaska"/>
    <s v="Paulina"/>
    <d v="1954-01-16T00:00:00"/>
    <s v="duze miasto"/>
    <s v="styczeń"/>
    <s v="K"/>
    <n v="62"/>
    <n v="79"/>
    <x v="4"/>
  </r>
  <r>
    <s v="Augustowska"/>
    <s v="Zofia"/>
    <d v="1966-04-25T00:00:00"/>
    <s v="srednie miasto"/>
    <s v="kwiecień"/>
    <s v="K"/>
    <n v="50"/>
    <n v="29.999999999999996"/>
    <x v="0"/>
  </r>
  <r>
    <s v="Piotrkowska"/>
    <s v="Paulina"/>
    <d v="1947-01-29T00:00:00"/>
    <s v="male miasto"/>
    <s v="styczeń"/>
    <s v="K"/>
    <n v="69"/>
    <n v="79"/>
    <x v="4"/>
  </r>
  <r>
    <s v="Sopocka"/>
    <s v="Karolina"/>
    <d v="1987-08-24T00:00:00"/>
    <s v="duze miasto"/>
    <s v="sierpień"/>
    <s v="K"/>
    <n v="29"/>
    <n v="25"/>
    <x v="3"/>
  </r>
  <r>
    <s v="Piotrkowska"/>
    <s v="Katarzyna"/>
    <d v="1964-10-29T00:00:00"/>
    <s v="duze miasto"/>
    <s v="październik"/>
    <s v="K"/>
    <n v="52"/>
    <n v="29.999999999999996"/>
    <x v="0"/>
  </r>
  <r>
    <s v="Krakowska"/>
    <s v="Beata"/>
    <d v="1971-11-02T00:00:00"/>
    <s v="duze miasto"/>
    <s v="listopad"/>
    <s v="K"/>
    <n v="45"/>
    <n v="37.5"/>
    <x v="2"/>
  </r>
  <r>
    <s v="Kalinowski"/>
    <s v="Szymon"/>
    <d v="1984-04-02T00:00:00"/>
    <s v="srednie miasto"/>
    <s v="kwiecień"/>
    <s v="M"/>
    <n v="32"/>
    <n v="45"/>
    <x v="1"/>
  </r>
  <r>
    <s v="Rzymski"/>
    <s v="Robert"/>
    <d v="1970-09-07T00:00:00"/>
    <s v="srednie miasto"/>
    <s v="wrzesień"/>
    <s v="M"/>
    <n v="46"/>
    <n v="36"/>
    <x v="2"/>
  </r>
  <r>
    <s v="Kowalik"/>
    <s v="Malgorzata"/>
    <d v="1945-04-02T00:00:00"/>
    <s v="male miasto"/>
    <s v="kwiecień"/>
    <s v="K"/>
    <n v="71"/>
    <n v="79"/>
    <x v="5"/>
  </r>
  <r>
    <s v="Bajda"/>
    <s v="Ewelina"/>
    <d v="1983-08-02T00:00:00"/>
    <s v="male miasto"/>
    <s v="sierpień"/>
    <s v="K"/>
    <n v="33"/>
    <n v="37.5"/>
    <x v="1"/>
  </r>
  <r>
    <s v="Kapala"/>
    <s v="Adrian"/>
    <d v="1986-07-08T00:00:00"/>
    <s v="duze miasto"/>
    <s v="lipiec"/>
    <s v="M"/>
    <n v="30"/>
    <n v="30"/>
    <x v="1"/>
  </r>
  <r>
    <s v="Szklarska"/>
    <s v="Marzena"/>
    <d v="1977-10-29T00:00:00"/>
    <s v="duze miasto"/>
    <s v="październik"/>
    <s v="K"/>
    <n v="39"/>
    <n v="37.5"/>
    <x v="1"/>
  </r>
  <r>
    <s v="Jagos"/>
    <s v="Wioletta"/>
    <d v="1963-05-08T00:00:00"/>
    <s v="duze miasto"/>
    <s v="maj"/>
    <s v="K"/>
    <n v="53"/>
    <n v="29.999999999999996"/>
    <x v="0"/>
  </r>
  <r>
    <s v="Szklarska"/>
    <s v="Dominika"/>
    <d v="1981-10-02T00:00:00"/>
    <s v="duze miasto"/>
    <s v="październik"/>
    <s v="K"/>
    <n v="35"/>
    <n v="37.5"/>
    <x v="1"/>
  </r>
  <r>
    <s v="Bolkowski"/>
    <s v="Jan"/>
    <d v="1989-02-06T00:00:00"/>
    <s v="male miasto"/>
    <s v="luty"/>
    <s v="M"/>
    <n v="27"/>
    <n v="30"/>
    <x v="3"/>
  </r>
  <r>
    <s v="Barszcz"/>
    <s v="Patryk"/>
    <d v="1980-05-20T00:00:00"/>
    <s v="duze miasto"/>
    <s v="maj"/>
    <s v="M"/>
    <n v="36"/>
    <n v="45"/>
    <x v="1"/>
  </r>
  <r>
    <s v="Kot"/>
    <s v="Maciej"/>
    <d v="1948-08-27T00:00:00"/>
    <s v="male miasto"/>
    <s v="sierpień"/>
    <s v="M"/>
    <n v="68"/>
    <n v="85"/>
    <x v="4"/>
  </r>
  <r>
    <s v="Junak"/>
    <s v="Roxana"/>
    <d v="1978-03-31T00:00:00"/>
    <s v="srednie miasto"/>
    <s v="marzec"/>
    <s v="K"/>
    <n v="38"/>
    <n v="37.5"/>
    <x v="1"/>
  </r>
  <r>
    <s v="Setniewska"/>
    <s v="Wiktoria"/>
    <d v="1957-11-30T00:00:00"/>
    <s v="male miasto"/>
    <s v="listopad"/>
    <s v="K"/>
    <n v="59"/>
    <n v="29.999999999999996"/>
    <x v="0"/>
  </r>
  <r>
    <s v="Hajkiewicz"/>
    <s v="Justyna"/>
    <d v="1949-10-12T00:00:00"/>
    <s v="duze miasto"/>
    <s v="październik"/>
    <s v="K"/>
    <n v="67"/>
    <n v="79"/>
    <x v="4"/>
  </r>
  <r>
    <s v="Balcerzak"/>
    <s v="Ilona"/>
    <d v="1956-06-24T00:00:00"/>
    <s v="srednie miasto"/>
    <s v="czerwiec"/>
    <s v="K"/>
    <n v="60"/>
    <n v="29.999999999999996"/>
    <x v="4"/>
  </r>
  <r>
    <s v="Litewka"/>
    <s v="Maciej"/>
    <d v="1994-01-30T00:00:00"/>
    <s v="duze miasto"/>
    <s v="styczeń"/>
    <s v="M"/>
    <n v="22"/>
    <n v="30"/>
    <x v="3"/>
  </r>
  <r>
    <s v="Kotala"/>
    <s v="Anna"/>
    <d v="1970-01-14T00:00:00"/>
    <s v="srednie miasto"/>
    <s v="styczeń"/>
    <s v="K"/>
    <n v="46"/>
    <n v="29.999999999999996"/>
    <x v="2"/>
  </r>
  <r>
    <s v="Aronowska"/>
    <s v="Halina"/>
    <d v="1980-05-09T00:00:00"/>
    <s v="duze miasto"/>
    <s v="maj"/>
    <s v="K"/>
    <n v="36"/>
    <n v="37.5"/>
    <x v="1"/>
  </r>
  <r>
    <s v="Katowicka"/>
    <s v="Dorota"/>
    <d v="1959-06-03T00:00:00"/>
    <s v="srednie miasto"/>
    <s v="czerwiec"/>
    <s v="K"/>
    <n v="57"/>
    <n v="29.999999999999996"/>
    <x v="0"/>
  </r>
  <r>
    <s v="Bitner"/>
    <s v="Halina"/>
    <d v="1955-12-13T00:00:00"/>
    <s v="duze miasto"/>
    <s v="grudzień"/>
    <s v="K"/>
    <n v="61"/>
    <n v="79"/>
    <x v="4"/>
  </r>
  <r>
    <s v="Sochacki"/>
    <s v="Marcin"/>
    <d v="1967-01-03T00:00:00"/>
    <s v="duze miasto"/>
    <s v="styczeń"/>
    <s v="M"/>
    <n v="49"/>
    <n v="36"/>
    <x v="2"/>
  </r>
  <r>
    <s v="Skrok"/>
    <s v="Arkadiusz"/>
    <d v="1973-04-19T00:00:00"/>
    <s v="srednie miasto"/>
    <s v="kwiecień"/>
    <s v="M"/>
    <n v="43"/>
    <n v="45"/>
    <x v="2"/>
  </r>
  <r>
    <s v="Bartosiak"/>
    <s v="Kazimiera"/>
    <d v="1948-05-15T00:00:00"/>
    <s v="duze miasto"/>
    <s v="maj"/>
    <s v="K"/>
    <n v="68"/>
    <n v="79"/>
    <x v="4"/>
  </r>
  <r>
    <s v="Siedlecka"/>
    <s v="Rozalia"/>
    <d v="1947-08-03T00:00:00"/>
    <s v="duze miasto"/>
    <s v="sierpień"/>
    <s v="K"/>
    <n v="69"/>
    <n v="79"/>
    <x v="4"/>
  </r>
  <r>
    <s v="Muchewicz"/>
    <s v="Piotr"/>
    <d v="1946-06-23T00:00:00"/>
    <s v="srednie miasto"/>
    <s v="czerwiec"/>
    <s v="M"/>
    <n v="70"/>
    <n v="85"/>
    <x v="5"/>
  </r>
  <r>
    <s v="Pilipczuk"/>
    <s v="Mariusz"/>
    <d v="1992-06-24T00:00:00"/>
    <s v="male miasto"/>
    <s v="czerwiec"/>
    <s v="M"/>
    <n v="24"/>
    <n v="30"/>
    <x v="3"/>
  </r>
  <r>
    <s v="Krakowska"/>
    <s v="Paulina"/>
    <d v="1992-10-08T00:00:00"/>
    <s v="srednie miasto"/>
    <s v="październik"/>
    <s v="K"/>
    <n v="24"/>
    <n v="25"/>
    <x v="3"/>
  </r>
  <r>
    <s v="Bielun"/>
    <s v="Urszula"/>
    <d v="1983-07-01T00:00:00"/>
    <s v="wies"/>
    <s v="lipiec"/>
    <s v="K"/>
    <n v="33"/>
    <n v="37.5"/>
    <x v="1"/>
  </r>
  <r>
    <s v="Grzeskowiak"/>
    <s v="Szymon"/>
    <d v="1960-06-23T00:00:00"/>
    <s v="wies"/>
    <s v="czerwiec"/>
    <s v="M"/>
    <n v="56"/>
    <n v="36"/>
    <x v="0"/>
  </r>
  <r>
    <s v="Karpek"/>
    <s v="Paulina"/>
    <d v="1976-06-27T00:00:00"/>
    <s v="srednie miasto"/>
    <s v="czerwiec"/>
    <s v="K"/>
    <n v="40"/>
    <n v="37.5"/>
    <x v="2"/>
  </r>
  <r>
    <s v="Kowal"/>
    <s v="Ewa"/>
    <d v="1965-01-20T00:00:00"/>
    <s v="duze miasto"/>
    <s v="styczeń"/>
    <s v="K"/>
    <n v="51"/>
    <n v="29.999999999999996"/>
    <x v="0"/>
  </r>
  <r>
    <s v="Augustyn"/>
    <s v="Zofia"/>
    <d v="1968-11-16T00:00:00"/>
    <s v="srednie miasto"/>
    <s v="listopad"/>
    <s v="K"/>
    <n v="48"/>
    <n v="29.999999999999996"/>
    <x v="2"/>
  </r>
  <r>
    <s v="Filipczuk"/>
    <s v="Paulina"/>
    <d v="1967-12-18T00:00:00"/>
    <s v="duze miasto"/>
    <s v="grudzień"/>
    <s v="K"/>
    <n v="49"/>
    <n v="29.999999999999996"/>
    <x v="2"/>
  </r>
  <r>
    <s v="Miklas"/>
    <s v="Maciej"/>
    <d v="1991-06-09T00:00:00"/>
    <s v="wies"/>
    <s v="czerwiec"/>
    <s v="M"/>
    <n v="25"/>
    <n v="30"/>
    <x v="3"/>
  </r>
  <r>
    <s v="Vasina"/>
    <s v="Adam"/>
    <d v="1995-04-06T00:00:00"/>
    <s v="wies"/>
    <s v="kwiecień"/>
    <s v="M"/>
    <n v="21"/>
    <n v="30"/>
    <x v="3"/>
  </r>
  <r>
    <s v="Bydgoska"/>
    <s v="Inga"/>
    <d v="1955-10-12T00:00:00"/>
    <s v="duze miasto"/>
    <s v="październik"/>
    <s v="K"/>
    <n v="61"/>
    <n v="79"/>
    <x v="4"/>
  </r>
  <r>
    <s v="Banasiewicz"/>
    <s v="Beata"/>
    <d v="1969-08-01T00:00:00"/>
    <s v="duze miasto"/>
    <s v="sierpień"/>
    <s v="K"/>
    <n v="47"/>
    <n v="29.999999999999996"/>
    <x v="2"/>
  </r>
  <r>
    <s v="Fryziel"/>
    <s v="Daria"/>
    <d v="1958-12-29T00:00:00"/>
    <s v="duze miasto"/>
    <s v="grudzień"/>
    <s v="K"/>
    <n v="58"/>
    <n v="29.999999999999996"/>
    <x v="0"/>
  </r>
  <r>
    <s v="Bedka"/>
    <s v="Justyna"/>
    <d v="1985-07-04T00:00:00"/>
    <s v="wies"/>
    <s v="lipiec"/>
    <s v="K"/>
    <n v="31"/>
    <n v="37.5"/>
    <x v="1"/>
  </r>
  <r>
    <s v="Banaszczyk"/>
    <s v="Barbara"/>
    <d v="1977-12-13T00:00:00"/>
    <s v="duze miasto"/>
    <s v="grudzień"/>
    <s v="K"/>
    <n v="39"/>
    <n v="37.5"/>
    <x v="1"/>
  </r>
  <r>
    <s v="Ptaszek"/>
    <s v="Janusz"/>
    <d v="1993-11-14T00:00:00"/>
    <s v="duze miasto"/>
    <s v="listopad"/>
    <s v="M"/>
    <n v="23"/>
    <n v="30"/>
    <x v="3"/>
  </r>
  <r>
    <s v="Rey"/>
    <s v="Tadeusz"/>
    <d v="1968-05-14T00:00:00"/>
    <s v="srednie miasto"/>
    <s v="maj"/>
    <s v="M"/>
    <n v="48"/>
    <n v="36"/>
    <x v="2"/>
  </r>
  <r>
    <s v="Zeller"/>
    <s v="Teresa"/>
    <d v="1951-06-08T00:00:00"/>
    <s v="wies"/>
    <s v="czerwiec"/>
    <s v="K"/>
    <n v="65"/>
    <n v="79"/>
    <x v="4"/>
  </r>
  <r>
    <s v="Majcherczyk"/>
    <s v="Maciej"/>
    <d v="1975-08-05T00:00:00"/>
    <s v="wies"/>
    <s v="sierpień"/>
    <s v="M"/>
    <n v="41"/>
    <n v="45"/>
    <x v="2"/>
  </r>
  <r>
    <s v="Grabicka"/>
    <s v="Grazyna"/>
    <d v="1971-05-18T00:00:00"/>
    <s v="duze miasto"/>
    <s v="maj"/>
    <s v="K"/>
    <n v="45"/>
    <n v="37.5"/>
    <x v="2"/>
  </r>
  <r>
    <s v="Praska"/>
    <s v="Anna"/>
    <d v="1950-01-22T00:00:00"/>
    <s v="srednie miasto"/>
    <s v="styczeń"/>
    <s v="K"/>
    <n v="66"/>
    <n v="79"/>
    <x v="4"/>
  </r>
  <r>
    <s v="Jakus"/>
    <s v="Piotr"/>
    <d v="1992-04-02T00:00:00"/>
    <s v="duze miasto"/>
    <s v="kwiecień"/>
    <s v="M"/>
    <n v="24"/>
    <n v="30"/>
    <x v="3"/>
  </r>
  <r>
    <s v="Grdulska"/>
    <s v="Danuta"/>
    <d v="1969-07-20T00:00:00"/>
    <s v="duze miasto"/>
    <s v="lipiec"/>
    <s v="K"/>
    <n v="47"/>
    <n v="29.999999999999996"/>
    <x v="2"/>
  </r>
  <r>
    <s v="Badowski"/>
    <s v="Karol"/>
    <d v="1959-08-07T00:00:00"/>
    <s v="srednie miasto"/>
    <s v="sierpień"/>
    <s v="M"/>
    <n v="57"/>
    <n v="36"/>
    <x v="0"/>
  </r>
  <r>
    <s v="Majkut"/>
    <s v="Maciej"/>
    <d v="1972-07-10T00:00:00"/>
    <s v="srednie miasto"/>
    <s v="lipiec"/>
    <s v="M"/>
    <n v="44"/>
    <n v="45"/>
    <x v="2"/>
  </r>
  <r>
    <s v="Cabaj"/>
    <s v="Martyna"/>
    <d v="1979-02-11T00:00:00"/>
    <s v="wies"/>
    <s v="luty"/>
    <s v="K"/>
    <n v="37"/>
    <n v="37.5"/>
    <x v="1"/>
  </r>
  <r>
    <s v="Malecka"/>
    <s v="Stefania"/>
    <d v="1991-08-04T00:00:00"/>
    <s v="duze miasto"/>
    <s v="sierpień"/>
    <s v="K"/>
    <n v="25"/>
    <n v="25"/>
    <x v="3"/>
  </r>
  <r>
    <s v="Gagatek"/>
    <s v="Stefan"/>
    <d v="1967-03-08T00:00:00"/>
    <s v="duze miasto"/>
    <s v="marzec"/>
    <s v="M"/>
    <n v="49"/>
    <n v="36"/>
    <x v="2"/>
  </r>
  <r>
    <s v="Otwocka"/>
    <s v="Ewelia"/>
    <d v="1976-08-20T00:00:00"/>
    <s v="srednie miasto"/>
    <s v="sierpień"/>
    <s v="K"/>
    <n v="40"/>
    <n v="37.5"/>
    <x v="2"/>
  </r>
  <r>
    <s v="Pleszewska"/>
    <s v="Krystyna"/>
    <d v="1972-02-06T00:00:00"/>
    <s v="male miasto"/>
    <s v="luty"/>
    <s v="K"/>
    <n v="44"/>
    <n v="37.5"/>
    <x v="2"/>
  </r>
  <r>
    <s v="Sabatowicz"/>
    <s v="Szymon"/>
    <d v="1985-02-17T00:00:00"/>
    <s v="duze miasto"/>
    <s v="luty"/>
    <s v="M"/>
    <n v="31"/>
    <n v="45"/>
    <x v="1"/>
  </r>
  <r>
    <s v="Magiera"/>
    <s v="Robert"/>
    <d v="1971-06-28T00:00:00"/>
    <s v="male miasto"/>
    <s v="czerwiec"/>
    <s v="M"/>
    <n v="45"/>
    <n v="45"/>
    <x v="2"/>
  </r>
  <r>
    <s v="Klekotko"/>
    <s v="Justyna"/>
    <d v="1963-09-18T00:00:00"/>
    <s v="srednie miasto"/>
    <s v="wrzesień"/>
    <s v="K"/>
    <n v="53"/>
    <n v="29.999999999999996"/>
    <x v="0"/>
  </r>
  <r>
    <s v="Nowak"/>
    <s v="Damian"/>
    <d v="1990-03-20T00:00:00"/>
    <s v="male miasto"/>
    <s v="marzec"/>
    <s v="M"/>
    <n v="26"/>
    <n v="30"/>
    <x v="3"/>
  </r>
  <r>
    <s v="Doszko"/>
    <s v="Katarzyna"/>
    <d v="1954-02-04T00:00:00"/>
    <s v="wies"/>
    <s v="luty"/>
    <s v="K"/>
    <n v="62"/>
    <n v="79"/>
    <x v="4"/>
  </r>
  <r>
    <s v="Rozwalka"/>
    <s v="Wojciech"/>
    <d v="1974-10-22T00:00:00"/>
    <s v="wies"/>
    <s v="październik"/>
    <s v="M"/>
    <n v="42"/>
    <n v="45"/>
    <x v="2"/>
  </r>
  <r>
    <s v="Aleksandrowicz"/>
    <s v="Krystyna"/>
    <d v="1959-10-15T00:00:00"/>
    <s v="srednie miasto"/>
    <s v="październik"/>
    <s v="K"/>
    <n v="57"/>
    <n v="29.999999999999996"/>
    <x v="0"/>
  </r>
  <r>
    <s v="Kilarski"/>
    <s v="Ewa"/>
    <d v="1957-08-19T00:00:00"/>
    <s v="male miasto"/>
    <s v="sierpień"/>
    <s v="K"/>
    <n v="59"/>
    <n v="29.999999999999996"/>
    <x v="0"/>
  </r>
  <r>
    <s v="Rykowski"/>
    <s v="Roman"/>
    <d v="1985-09-02T00:00:00"/>
    <s v="male miasto"/>
    <s v="wrzesień"/>
    <s v="M"/>
    <n v="31"/>
    <n v="45"/>
    <x v="1"/>
  </r>
  <r>
    <s v="Skierniewicka"/>
    <s v="Malwina"/>
    <d v="1947-01-12T00:00:00"/>
    <s v="duze miasto"/>
    <s v="styczeń"/>
    <s v="K"/>
    <n v="69"/>
    <n v="79"/>
    <x v="4"/>
  </r>
  <r>
    <s v="Wronka"/>
    <s v="Cezary"/>
    <d v="1988-06-11T00:00:00"/>
    <s v="srednie miasto"/>
    <s v="czerwiec"/>
    <s v="M"/>
    <n v="28"/>
    <n v="30"/>
    <x v="3"/>
  </r>
  <r>
    <s v="Wroniszewski"/>
    <s v="Mieszko"/>
    <d v="1987-10-31T00:00:00"/>
    <s v="duze miasto"/>
    <s v="październik"/>
    <s v="M"/>
    <n v="29"/>
    <n v="30"/>
    <x v="3"/>
  </r>
  <r>
    <s v="Andrzejewska"/>
    <s v="Barbara"/>
    <d v="1986-12-03T00:00:00"/>
    <s v="srednie miasto"/>
    <s v="grudzień"/>
    <s v="K"/>
    <n v="30"/>
    <n v="25"/>
    <x v="1"/>
  </r>
  <r>
    <s v="Klimaszewski"/>
    <s v="Krzysztof"/>
    <d v="1951-01-20T00:00:00"/>
    <s v="male miasto"/>
    <s v="styczeń"/>
    <s v="M"/>
    <n v="65"/>
    <n v="85"/>
    <x v="4"/>
  </r>
  <r>
    <s v="Pachnowski"/>
    <s v="Jacek"/>
    <d v="1945-10-24T00:00:00"/>
    <s v="srednie miasto"/>
    <s v="październik"/>
    <s v="M"/>
    <n v="71"/>
    <n v="85"/>
    <x v="5"/>
  </r>
  <r>
    <s v="Klimaszewska"/>
    <s v="Ewa"/>
    <d v="1968-07-17T00:00:00"/>
    <s v="duze miasto"/>
    <s v="lipiec"/>
    <s v="K"/>
    <n v="48"/>
    <n v="29.999999999999996"/>
    <x v="2"/>
  </r>
  <r>
    <s v="Malik"/>
    <s v="Jakub"/>
    <d v="1947-06-24T00:00:00"/>
    <s v="srednie miasto"/>
    <s v="czerwiec"/>
    <s v="M"/>
    <n v="69"/>
    <n v="85"/>
    <x v="4"/>
  </r>
  <r>
    <s v="Grzeskowiak"/>
    <s v="Szymon"/>
    <d v="1963-05-26T00:00:00"/>
    <s v="wies"/>
    <s v="maj"/>
    <s v="M"/>
    <n v="53"/>
    <n v="36"/>
    <x v="0"/>
  </r>
  <r>
    <s v="Lwowska"/>
    <s v="Paulina"/>
    <d v="1946-12-30T00:00:00"/>
    <s v="duze miasto"/>
    <s v="grudzień"/>
    <s v="K"/>
    <n v="70"/>
    <n v="79"/>
    <x v="5"/>
  </r>
  <r>
    <s v="Adamowicz"/>
    <s v="Jolanta"/>
    <d v="1966-12-30T00:00:00"/>
    <s v="duze miasto"/>
    <s v="grudzień"/>
    <s v="K"/>
    <n v="50"/>
    <n v="29.999999999999996"/>
    <x v="0"/>
  </r>
  <r>
    <s v="Pastuszka"/>
    <s v="Marzena"/>
    <d v="1994-07-08T00:00:00"/>
    <s v="srednie miasto"/>
    <s v="lipiec"/>
    <s v="K"/>
    <n v="22"/>
    <n v="25"/>
    <x v="3"/>
  </r>
  <r>
    <s v="Kalitowski"/>
    <s v="Marcin"/>
    <d v="1950-04-01T00:00:00"/>
    <s v="srednie miasto"/>
    <s v="kwiecień"/>
    <s v="M"/>
    <n v="66"/>
    <n v="85"/>
    <x v="4"/>
  </r>
  <r>
    <s v="Miller"/>
    <s v="Zbigniew"/>
    <d v="1993-04-10T00:00:00"/>
    <s v="duze miasto"/>
    <s v="kwiecień"/>
    <s v="M"/>
    <n v="23"/>
    <n v="30"/>
    <x v="3"/>
  </r>
  <r>
    <s v="Bartkiewicz"/>
    <s v="Elwira"/>
    <d v="1947-06-13T00:00:00"/>
    <s v="duze miasto"/>
    <s v="czerwiec"/>
    <s v="K"/>
    <n v="69"/>
    <n v="79"/>
    <x v="4"/>
  </r>
  <r>
    <s v="Dmochowska"/>
    <s v="Katarzyna"/>
    <d v="1991-11-08T00:00:00"/>
    <s v="male miasto"/>
    <s v="listopad"/>
    <s v="K"/>
    <n v="25"/>
    <n v="25"/>
    <x v="3"/>
  </r>
  <r>
    <s v="Szostek"/>
    <s v="Krzysztof"/>
    <d v="1966-11-15T00:00:00"/>
    <s v="srednie miasto"/>
    <s v="listopad"/>
    <s v="M"/>
    <n v="50"/>
    <n v="36"/>
    <x v="0"/>
  </r>
  <r>
    <s v="Paprocki"/>
    <s v="Konrad"/>
    <d v="1952-11-09T00:00:00"/>
    <s v="male miasto"/>
    <s v="listopad"/>
    <s v="M"/>
    <n v="64"/>
    <n v="85"/>
    <x v="4"/>
  </r>
  <r>
    <s v="Holmes"/>
    <s v="Barbara"/>
    <d v="1972-11-23T00:00:00"/>
    <s v="duze miasto"/>
    <s v="listopad"/>
    <s v="K"/>
    <n v="44"/>
    <n v="37.5"/>
    <x v="2"/>
  </r>
  <r>
    <s v="Kozar"/>
    <s v="Robert"/>
    <d v="1959-12-13T00:00:00"/>
    <s v="duze miasto"/>
    <s v="grudzień"/>
    <s v="M"/>
    <n v="57"/>
    <n v="36"/>
    <x v="0"/>
  </r>
  <r>
    <s v="Bednarska"/>
    <s v="Karolina"/>
    <d v="1995-06-15T00:00:00"/>
    <s v="duze miasto"/>
    <s v="czerwiec"/>
    <s v="K"/>
    <n v="21"/>
    <n v="25"/>
    <x v="3"/>
  </r>
  <r>
    <s v="Piotrkowska"/>
    <s v="Zuzanna"/>
    <d v="1953-12-19T00:00:00"/>
    <s v="duze miasto"/>
    <s v="grudzień"/>
    <s v="K"/>
    <n v="63"/>
    <n v="79"/>
    <x v="4"/>
  </r>
  <r>
    <s v="Antos"/>
    <s v="Karolina"/>
    <d v="1976-05-13T00:00:00"/>
    <s v="srednie miasto"/>
    <s v="maj"/>
    <s v="K"/>
    <n v="40"/>
    <n v="37.5"/>
    <x v="2"/>
  </r>
  <r>
    <s v="Kumur"/>
    <s v="Genowefa"/>
    <d v="1977-04-11T00:00:00"/>
    <s v="duze miasto"/>
    <s v="kwiecień"/>
    <s v="K"/>
    <n v="39"/>
    <n v="37.5"/>
    <x v="1"/>
  </r>
  <r>
    <s v="Wilczko"/>
    <s v="Adrian"/>
    <d v="1982-01-03T00:00:00"/>
    <s v="wies"/>
    <s v="styczeń"/>
    <s v="M"/>
    <n v="34"/>
    <n v="45"/>
    <x v="1"/>
  </r>
  <r>
    <s v="Bugajski"/>
    <s v="Jan"/>
    <d v="1963-04-10T00:00:00"/>
    <s v="duze miasto"/>
    <s v="kwiecień"/>
    <s v="M"/>
    <n v="53"/>
    <n v="36"/>
    <x v="0"/>
  </r>
  <r>
    <s v="Florczuk"/>
    <s v="Katarzyna"/>
    <d v="1967-12-02T00:00:00"/>
    <s v="duze miasto"/>
    <s v="grudzień"/>
    <s v="K"/>
    <n v="49"/>
    <n v="29.999999999999996"/>
    <x v="2"/>
  </r>
  <r>
    <s v="Bielec"/>
    <s v="Maria"/>
    <d v="1948-03-09T00:00:00"/>
    <s v="male miasto"/>
    <s v="marzec"/>
    <s v="K"/>
    <n v="68"/>
    <n v="79"/>
    <x v="4"/>
  </r>
  <r>
    <s v="Busz"/>
    <s v="Jan"/>
    <d v="1958-01-14T00:00:00"/>
    <s v="wies"/>
    <s v="styczeń"/>
    <s v="M"/>
    <n v="58"/>
    <n v="36"/>
    <x v="0"/>
  </r>
  <r>
    <s v="Balicka"/>
    <s v="Anna"/>
    <d v="1981-10-20T00:00:00"/>
    <s v="duze miasto"/>
    <s v="październik"/>
    <s v="K"/>
    <n v="35"/>
    <n v="37.5"/>
    <x v="1"/>
  </r>
  <r>
    <s v="Badowska"/>
    <s v="Danuta"/>
    <d v="1953-10-27T00:00:00"/>
    <s v="srednie miasto"/>
    <s v="październik"/>
    <s v="K"/>
    <n v="63"/>
    <n v="79"/>
    <x v="4"/>
  </r>
  <r>
    <s v="Labryga"/>
    <s v="Piotr"/>
    <d v="1961-08-21T00:00:00"/>
    <s v="duze miasto"/>
    <s v="sierpień"/>
    <s v="M"/>
    <n v="55"/>
    <n v="36"/>
    <x v="0"/>
  </r>
  <r>
    <s v="Barcik"/>
    <s v="Barbara"/>
    <d v="1969-05-09T00:00:00"/>
    <s v="duze miasto"/>
    <s v="maj"/>
    <s v="K"/>
    <n v="47"/>
    <n v="29.999999999999996"/>
    <x v="2"/>
  </r>
  <r>
    <s v="Ksel"/>
    <s v="Krzysztof"/>
    <d v="1955-04-02T00:00:00"/>
    <s v="male miasto"/>
    <s v="kwiecień"/>
    <s v="M"/>
    <n v="61"/>
    <n v="85"/>
    <x v="4"/>
  </r>
  <r>
    <s v="Skrzypek"/>
    <s v="Bartosz"/>
    <d v="1952-05-27T00:00:00"/>
    <s v="duze miasto"/>
    <s v="maj"/>
    <s v="M"/>
    <n v="64"/>
    <n v="85"/>
    <x v="4"/>
  </r>
  <r>
    <s v="Konstantinova"/>
    <s v="Alexandra"/>
    <d v="1949-09-06T00:00:00"/>
    <s v="duze miasto"/>
    <s v="wrzesień"/>
    <s v="K"/>
    <n v="67"/>
    <n v="79"/>
    <x v="4"/>
  </r>
  <r>
    <s v="Kowalska"/>
    <s v="Karolina"/>
    <d v="1971-08-01T00:00:00"/>
    <s v="srednie miasto"/>
    <s v="sierpień"/>
    <s v="K"/>
    <n v="45"/>
    <n v="37.5"/>
    <x v="2"/>
  </r>
  <r>
    <s v="Wojtkowiak"/>
    <s v="Marcin"/>
    <d v="1984-04-26T00:00:00"/>
    <s v="male miasto"/>
    <s v="kwiecień"/>
    <s v="M"/>
    <n v="32"/>
    <n v="45"/>
    <x v="1"/>
  </r>
  <r>
    <s v="Jurecka"/>
    <s v="Kinga"/>
    <d v="1967-05-31T00:00:00"/>
    <s v="duze miasto"/>
    <s v="maj"/>
    <s v="K"/>
    <n v="49"/>
    <n v="29.999999999999996"/>
    <x v="2"/>
  </r>
  <r>
    <s v="Popowski"/>
    <s v="Adam"/>
    <d v="1987-02-10T00:00:00"/>
    <s v="srednie miasto"/>
    <s v="luty"/>
    <s v="M"/>
    <n v="29"/>
    <n v="30"/>
    <x v="3"/>
  </r>
  <r>
    <s v="Pietrzyk"/>
    <s v="Anita"/>
    <d v="1993-08-20T00:00:00"/>
    <s v="duze miasto"/>
    <s v="sierpień"/>
    <s v="K"/>
    <n v="23"/>
    <n v="25"/>
    <x v="3"/>
  </r>
  <r>
    <s v="Sieduszewski"/>
    <s v="Piotr"/>
    <d v="1974-02-19T00:00:00"/>
    <s v="wies"/>
    <s v="luty"/>
    <s v="M"/>
    <n v="42"/>
    <n v="45"/>
    <x v="2"/>
  </r>
  <r>
    <s v="Pryk"/>
    <s v="Tymon"/>
    <d v="1949-06-04T00:00:00"/>
    <s v="wies"/>
    <s v="czerwiec"/>
    <s v="M"/>
    <n v="67"/>
    <n v="85"/>
    <x v="4"/>
  </r>
  <r>
    <s v="Maj"/>
    <s v="Maciej"/>
    <d v="1974-01-30T00:00:00"/>
    <s v="duze miasto"/>
    <s v="styczeń"/>
    <s v="M"/>
    <n v="42"/>
    <n v="45"/>
    <x v="2"/>
  </r>
  <r>
    <s v="Marciszewski"/>
    <s v="Roman"/>
    <d v="1984-12-23T00:00:00"/>
    <s v="srednie miasto"/>
    <s v="grudzień"/>
    <s v="M"/>
    <n v="32"/>
    <n v="45"/>
    <x v="1"/>
  </r>
  <r>
    <s v="Adamski"/>
    <s v="Jerzy"/>
    <d v="1995-07-13T00:00:00"/>
    <s v="duze miasto"/>
    <s v="lipiec"/>
    <s v="M"/>
    <n v="21"/>
    <n v="30"/>
    <x v="3"/>
  </r>
  <r>
    <s v="Albert"/>
    <s v="Jerzy"/>
    <d v="1960-07-04T00:00:00"/>
    <s v="srednie miasto"/>
    <s v="lipiec"/>
    <s v="M"/>
    <n v="56"/>
    <n v="36"/>
    <x v="0"/>
  </r>
  <r>
    <s v="Polkowicka"/>
    <s v="Dominika"/>
    <d v="1944-07-14T00:00:00"/>
    <s v="duze miasto"/>
    <s v="lipiec"/>
    <s v="K"/>
    <n v="72"/>
    <n v="79"/>
    <x v="5"/>
  </r>
  <r>
    <s v="Cieplik"/>
    <s v="Marta"/>
    <d v="1987-11-22T00:00:00"/>
    <s v="duze miasto"/>
    <s v="listopad"/>
    <s v="K"/>
    <n v="29"/>
    <n v="25"/>
    <x v="3"/>
  </r>
  <r>
    <s v="Parczewska"/>
    <s v="Malwina"/>
    <d v="1971-03-04T00:00:00"/>
    <s v="wies"/>
    <s v="marzec"/>
    <s v="K"/>
    <n v="45"/>
    <n v="37.5"/>
    <x v="2"/>
  </r>
  <r>
    <s v="Pisarska"/>
    <s v="Alicja"/>
    <d v="1990-06-16T00:00:00"/>
    <s v="duze miasto"/>
    <s v="czerwiec"/>
    <s v="K"/>
    <n v="26"/>
    <n v="25"/>
    <x v="3"/>
  </r>
  <r>
    <s v="Basiak"/>
    <s v="Anna"/>
    <d v="1983-12-21T00:00:00"/>
    <s v="wies"/>
    <s v="grudzień"/>
    <s v="K"/>
    <n v="33"/>
    <n v="37.5"/>
    <x v="1"/>
  </r>
  <r>
    <s v="Janicka"/>
    <s v="Paulina"/>
    <d v="1969-02-09T00:00:00"/>
    <s v="duze miasto"/>
    <s v="luty"/>
    <s v="K"/>
    <n v="47"/>
    <n v="29.999999999999996"/>
    <x v="2"/>
  </r>
  <r>
    <s v="Engel"/>
    <s v="Anna"/>
    <d v="1975-09-02T00:00:00"/>
    <s v="duze miasto"/>
    <s v="wrzesień"/>
    <s v="K"/>
    <n v="41"/>
    <n v="37.5"/>
    <x v="2"/>
  </r>
  <r>
    <s v="Plichta"/>
    <s v="Robert"/>
    <d v="1970-03-17T00:00:00"/>
    <s v="duze miasto"/>
    <s v="marzec"/>
    <s v="M"/>
    <n v="46"/>
    <n v="36"/>
    <x v="2"/>
  </r>
  <r>
    <s v="Barszczewska"/>
    <s v="Cecylia"/>
    <d v="1975-10-16T00:00:00"/>
    <s v="srednie miasto"/>
    <s v="październik"/>
    <s v="K"/>
    <n v="41"/>
    <n v="37.5"/>
    <x v="2"/>
  </r>
  <r>
    <s v="Szklarska"/>
    <s v="Tekla"/>
    <d v="1989-09-14T00:00:00"/>
    <s v="wies"/>
    <s v="wrzesień"/>
    <s v="K"/>
    <n v="27"/>
    <n v="25"/>
    <x v="3"/>
  </r>
  <r>
    <s v="Aleksandrowicz"/>
    <s v="Barbara"/>
    <d v="1972-03-22T00:00:00"/>
    <s v="wies"/>
    <s v="marzec"/>
    <s v="K"/>
    <n v="44"/>
    <n v="37.5"/>
    <x v="2"/>
  </r>
  <r>
    <s v="Kuc"/>
    <s v="Danuta"/>
    <d v="1958-11-19T00:00:00"/>
    <s v="srednie miasto"/>
    <s v="listopad"/>
    <s v="K"/>
    <n v="58"/>
    <n v="29.999999999999996"/>
    <x v="0"/>
  </r>
  <r>
    <s v="Kogut"/>
    <s v="Magdalena"/>
    <d v="1989-10-09T00:00:00"/>
    <s v="srednie miasto"/>
    <s v="październik"/>
    <s v="K"/>
    <n v="27"/>
    <n v="25"/>
    <x v="3"/>
  </r>
  <r>
    <s v="Sopocka"/>
    <s v="Olivia"/>
    <d v="1966-07-15T00:00:00"/>
    <s v="srednie miasto"/>
    <s v="lipiec"/>
    <s v="K"/>
    <n v="50"/>
    <n v="29.999999999999996"/>
    <x v="0"/>
  </r>
  <r>
    <s v="Berezowska"/>
    <s v="Anita"/>
    <d v="1984-03-06T00:00:00"/>
    <s v="wies"/>
    <s v="marzec"/>
    <s v="K"/>
    <n v="32"/>
    <n v="37.5"/>
    <x v="1"/>
  </r>
  <r>
    <s v="Walczak"/>
    <s v="Maciej"/>
    <d v="1954-05-09T00:00:00"/>
    <s v="duze miasto"/>
    <s v="maj"/>
    <s v="M"/>
    <n v="62"/>
    <n v="85"/>
    <x v="4"/>
  </r>
  <r>
    <s v="Guzik"/>
    <s v="Anna"/>
    <d v="1988-01-05T00:00:00"/>
    <s v="duze miasto"/>
    <s v="styczeń"/>
    <s v="K"/>
    <n v="28"/>
    <n v="25"/>
    <x v="3"/>
  </r>
  <r>
    <s v="Modzelewski"/>
    <s v="Mateusz"/>
    <d v="1949-01-06T00:00:00"/>
    <s v="duze miasto"/>
    <s v="styczeń"/>
    <s v="M"/>
    <n v="67"/>
    <n v="85"/>
    <x v="4"/>
  </r>
  <r>
    <s v="Dudek"/>
    <s v="Marzena"/>
    <d v="1954-11-29T00:00:00"/>
    <s v="duze miasto"/>
    <s v="listopad"/>
    <s v="K"/>
    <n v="62"/>
    <n v="79"/>
    <x v="4"/>
  </r>
  <r>
    <s v="Banach"/>
    <s v="Leon"/>
    <d v="1984-06-30T00:00:00"/>
    <s v="wies"/>
    <s v="czerwiec"/>
    <s v="M"/>
    <n v="32"/>
    <n v="45"/>
    <x v="1"/>
  </r>
  <r>
    <s v="Klasz"/>
    <s v="Marcin"/>
    <d v="1961-06-03T00:00:00"/>
    <s v="srednie miasto"/>
    <s v="czerwiec"/>
    <s v="M"/>
    <n v="55"/>
    <n v="36"/>
    <x v="0"/>
  </r>
  <r>
    <s v="Banasik"/>
    <s v="Irena"/>
    <d v="1946-09-03T00:00:00"/>
    <s v="duze miasto"/>
    <s v="wrzesień"/>
    <s v="K"/>
    <n v="70"/>
    <n v="79"/>
    <x v="5"/>
  </r>
  <r>
    <s v="Kisiel"/>
    <s v="Dawid"/>
    <d v="1967-09-17T00:00:00"/>
    <s v="srednie miasto"/>
    <s v="wrzesień"/>
    <s v="M"/>
    <n v="49"/>
    <n v="36"/>
    <x v="2"/>
  </r>
  <r>
    <s v="Geldner"/>
    <s v="Magdalena"/>
    <d v="1950-11-22T00:00:00"/>
    <s v="srednie miasto"/>
    <s v="listopad"/>
    <s v="K"/>
    <n v="66"/>
    <n v="79"/>
    <x v="4"/>
  </r>
  <r>
    <s v="Rygielski"/>
    <s v="Maciej"/>
    <d v="1956-09-29T00:00:00"/>
    <s v="duze miasto"/>
    <s v="wrzesień"/>
    <s v="M"/>
    <n v="60"/>
    <n v="36"/>
    <x v="4"/>
  </r>
  <r>
    <s v="Ossowski"/>
    <s v="Karol"/>
    <d v="1964-01-25T00:00:00"/>
    <s v="srednie miasto"/>
    <s v="styczeń"/>
    <s v="M"/>
    <n v="52"/>
    <n v="36"/>
    <x v="0"/>
  </r>
  <r>
    <s v="Kisielewska"/>
    <s v="Greta"/>
    <d v="1946-10-09T00:00:00"/>
    <s v="srednie miasto"/>
    <s v="październik"/>
    <s v="K"/>
    <n v="70"/>
    <n v="79"/>
    <x v="5"/>
  </r>
  <r>
    <s v="Nyski"/>
    <s v="Piotr"/>
    <d v="1983-06-14T00:00:00"/>
    <s v="duze miasto"/>
    <s v="czerwiec"/>
    <s v="M"/>
    <n v="33"/>
    <n v="45"/>
    <x v="1"/>
  </r>
  <r>
    <s v="Kopec"/>
    <s v="Anna"/>
    <d v="1956-07-15T00:00:00"/>
    <s v="duze miasto"/>
    <s v="lipiec"/>
    <s v="K"/>
    <n v="60"/>
    <n v="29.999999999999996"/>
    <x v="4"/>
  </r>
  <r>
    <s v="Sznyrowska"/>
    <s v="Wiktoria"/>
    <d v="1989-03-13T00:00:00"/>
    <s v="duze miasto"/>
    <s v="marzec"/>
    <s v="K"/>
    <n v="27"/>
    <n v="25"/>
    <x v="3"/>
  </r>
  <r>
    <s v="Tichoniuk"/>
    <s v="Marcin"/>
    <d v="1949-12-01T00:00:00"/>
    <s v="duze miasto"/>
    <s v="grudzień"/>
    <s v="M"/>
    <n v="67"/>
    <n v="85"/>
    <x v="4"/>
  </r>
  <r>
    <s v="Dul"/>
    <s v="Dominika"/>
    <d v="1966-04-28T00:00:00"/>
    <s v="srednie miasto"/>
    <s v="kwiecień"/>
    <s v="K"/>
    <n v="50"/>
    <n v="29.999999999999996"/>
    <x v="0"/>
  </r>
  <r>
    <s v="Grzegorczyk"/>
    <s v="Marta"/>
    <d v="1974-09-27T00:00:00"/>
    <s v="srednie miasto"/>
    <s v="wrzesień"/>
    <s v="K"/>
    <n v="42"/>
    <n v="37.5"/>
    <x v="2"/>
  </r>
  <r>
    <s v="Grzywacz"/>
    <s v="Wanda"/>
    <d v="1950-05-15T00:00:00"/>
    <s v="duze miasto"/>
    <s v="maj"/>
    <s v="K"/>
    <n v="66"/>
    <n v="79"/>
    <x v="4"/>
  </r>
  <r>
    <s v="Banach"/>
    <s v="Dorota"/>
    <d v="1994-03-07T00:00:00"/>
    <s v="duze miasto"/>
    <s v="marzec"/>
    <s v="K"/>
    <n v="22"/>
    <n v="25"/>
    <x v="3"/>
  </r>
  <r>
    <s v="Legnicka"/>
    <s v="Karina"/>
    <d v="1958-11-24T00:00:00"/>
    <s v="duze miasto"/>
    <s v="listopad"/>
    <s v="K"/>
    <n v="58"/>
    <n v="29.999999999999996"/>
    <x v="0"/>
  </r>
  <r>
    <s v="Barabasz"/>
    <s v="Krystyna"/>
    <d v="1986-12-03T00:00:00"/>
    <s v="srednie miasto"/>
    <s v="grudzień"/>
    <s v="K"/>
    <n v="30"/>
    <n v="25"/>
    <x v="1"/>
  </r>
  <r>
    <s v="Borowska"/>
    <s v="Ewelina"/>
    <d v="1993-09-23T00:00:00"/>
    <s v="srednie miasto"/>
    <s v="wrzesień"/>
    <s v="K"/>
    <n v="23"/>
    <n v="25"/>
    <x v="3"/>
  </r>
  <r>
    <s v="Cedro"/>
    <s v="Zofia"/>
    <d v="1952-07-08T00:00:00"/>
    <s v="wies"/>
    <s v="lipiec"/>
    <s v="K"/>
    <n v="64"/>
    <n v="79"/>
    <x v="4"/>
  </r>
  <r>
    <s v="Sieradzki"/>
    <s v="Piotr"/>
    <d v="1975-01-30T00:00:00"/>
    <s v="duze miasto"/>
    <s v="styczeń"/>
    <s v="M"/>
    <n v="41"/>
    <n v="45"/>
    <x v="2"/>
  </r>
  <r>
    <s v="Sar"/>
    <s v="Wojciech"/>
    <d v="1964-10-15T00:00:00"/>
    <s v="duze miasto"/>
    <s v="październik"/>
    <s v="M"/>
    <n v="52"/>
    <n v="36"/>
    <x v="0"/>
  </r>
  <r>
    <s v="Kordaszewska"/>
    <s v="Magdalena"/>
    <d v="1948-04-26T00:00:00"/>
    <s v="srednie miasto"/>
    <s v="kwiecień"/>
    <s v="K"/>
    <n v="68"/>
    <n v="79"/>
    <x v="4"/>
  </r>
  <r>
    <s v="Bauer"/>
    <s v="Jagoda"/>
    <d v="1969-11-23T00:00:00"/>
    <s v="srednie miasto"/>
    <s v="listopad"/>
    <s v="K"/>
    <n v="47"/>
    <n v="29.999999999999996"/>
    <x v="2"/>
  </r>
  <r>
    <s v="Brychcy"/>
    <s v="Agata"/>
    <d v="1995-02-28T00:00:00"/>
    <s v="wies"/>
    <s v="luty"/>
    <s v="K"/>
    <n v="21"/>
    <n v="25"/>
    <x v="3"/>
  </r>
  <r>
    <s v="Potocki"/>
    <s v="Grzegorz"/>
    <d v="1947-12-30T00:00:00"/>
    <s v="duze miasto"/>
    <s v="grudzień"/>
    <s v="M"/>
    <n v="69"/>
    <n v="85"/>
    <x v="4"/>
  </r>
  <r>
    <s v="Kordaszewski"/>
    <s v="Piotr"/>
    <d v="1988-12-05T00:00:00"/>
    <s v="srednie miasto"/>
    <s v="grudzień"/>
    <s v="M"/>
    <n v="28"/>
    <n v="30"/>
    <x v="3"/>
  </r>
  <r>
    <s v="Wiatrowski"/>
    <s v="Roman"/>
    <d v="1994-07-18T00:00:00"/>
    <s v="duze miasto"/>
    <s v="lipiec"/>
    <s v="M"/>
    <n v="22"/>
    <n v="30"/>
    <x v="3"/>
  </r>
  <r>
    <s v="Albert"/>
    <s v="Joanna"/>
    <d v="1978-01-01T00:00:00"/>
    <s v="duze miasto"/>
    <s v="styczeń"/>
    <s v="K"/>
    <n v="38"/>
    <n v="37.5"/>
    <x v="1"/>
  </r>
  <r>
    <s v="Balcer"/>
    <s v="Iwona"/>
    <d v="1989-06-30T00:00:00"/>
    <s v="wies"/>
    <s v="czerwiec"/>
    <s v="K"/>
    <n v="27"/>
    <n v="25"/>
    <x v="3"/>
  </r>
  <r>
    <s v="Augustowska"/>
    <s v="Irma"/>
    <d v="1974-03-24T00:00:00"/>
    <s v="srednie miasto"/>
    <s v="marzec"/>
    <s v="K"/>
    <n v="42"/>
    <n v="37.5"/>
    <x v="2"/>
  </r>
  <r>
    <s v="Jackowska"/>
    <s v="Maria"/>
    <d v="1980-02-08T00:00:00"/>
    <s v="duze miasto"/>
    <s v="luty"/>
    <s v="K"/>
    <n v="36"/>
    <n v="37.5"/>
    <x v="1"/>
  </r>
  <r>
    <s v="Adamczyk"/>
    <s v="Julia"/>
    <d v="1950-06-23T00:00:00"/>
    <s v="srednie miasto"/>
    <s v="czerwiec"/>
    <s v="K"/>
    <n v="66"/>
    <n v="79"/>
    <x v="4"/>
  </r>
  <r>
    <s v="Sosnowiecka"/>
    <s v="Dorota"/>
    <d v="1994-03-13T00:00:00"/>
    <s v="duze miasto"/>
    <s v="marzec"/>
    <s v="K"/>
    <n v="22"/>
    <n v="25"/>
    <x v="3"/>
  </r>
  <r>
    <s v="Henrykowski"/>
    <s v="Kornel"/>
    <d v="1973-01-25T00:00:00"/>
    <s v="duze miasto"/>
    <s v="styczeń"/>
    <s v="M"/>
    <n v="43"/>
    <n v="45"/>
    <x v="2"/>
  </r>
  <r>
    <s v="Szklarska"/>
    <s v="Karolina"/>
    <d v="1966-10-11T00:00:00"/>
    <s v="srednie miasto"/>
    <s v="październik"/>
    <s v="K"/>
    <n v="50"/>
    <n v="29.999999999999996"/>
    <x v="0"/>
  </r>
  <r>
    <s v="Podczasiak"/>
    <s v="Jadwiga"/>
    <d v="1960-04-04T00:00:00"/>
    <s v="duze miasto"/>
    <s v="kwiecień"/>
    <s v="K"/>
    <n v="56"/>
    <n v="29.999999999999996"/>
    <x v="0"/>
  </r>
  <r>
    <s v="Skrzydlowski"/>
    <s v="Dawid"/>
    <d v="1947-02-09T00:00:00"/>
    <s v="wies"/>
    <s v="luty"/>
    <s v="M"/>
    <n v="69"/>
    <n v="85"/>
    <x v="4"/>
  </r>
  <r>
    <s v="Genewski"/>
    <s v="Andrzej"/>
    <d v="1961-09-23T00:00:00"/>
    <s v="srednie miasto"/>
    <s v="wrzesień"/>
    <s v="M"/>
    <n v="55"/>
    <n v="36"/>
    <x v="0"/>
  </r>
  <r>
    <s v="Bienias"/>
    <s v="Alina"/>
    <d v="1956-09-24T00:00:00"/>
    <s v="duze miasto"/>
    <s v="wrzesień"/>
    <s v="K"/>
    <n v="60"/>
    <n v="29.999999999999996"/>
    <x v="4"/>
  </r>
  <r>
    <s v="Madrycki"/>
    <s v="Janusz"/>
    <d v="1968-03-03T00:00:00"/>
    <s v="duze miasto"/>
    <s v="marzec"/>
    <s v="M"/>
    <n v="48"/>
    <n v="36"/>
    <x v="2"/>
  </r>
  <r>
    <s v="Opolska"/>
    <s v="Paulina"/>
    <d v="1956-12-19T00:00:00"/>
    <s v="duze miasto"/>
    <s v="grudzień"/>
    <s v="K"/>
    <n v="60"/>
    <n v="29.999999999999996"/>
    <x v="4"/>
  </r>
  <r>
    <s v="Barwicka"/>
    <s v="Zofia"/>
    <d v="1982-10-11T00:00:00"/>
    <s v="duze miasto"/>
    <s v="październik"/>
    <s v="K"/>
    <n v="34"/>
    <n v="37.5"/>
    <x v="1"/>
  </r>
  <r>
    <s v="Leniak"/>
    <s v="Jacek"/>
    <d v="1958-02-05T00:00:00"/>
    <s v="wies"/>
    <s v="luty"/>
    <s v="M"/>
    <n v="58"/>
    <n v="36"/>
    <x v="0"/>
  </r>
  <r>
    <s v="Kapanowska"/>
    <s v="Marta"/>
    <d v="1955-04-14T00:00:00"/>
    <s v="srednie miasto"/>
    <s v="kwiecień"/>
    <s v="K"/>
    <n v="61"/>
    <n v="79"/>
    <x v="4"/>
  </r>
  <r>
    <s v="Lech"/>
    <s v="Bartosz"/>
    <d v="1946-12-01T00:00:00"/>
    <s v="srednie miasto"/>
    <s v="grudzień"/>
    <s v="M"/>
    <n v="70"/>
    <n v="85"/>
    <x v="5"/>
  </r>
  <r>
    <s v="Kaczocha"/>
    <s v="Maciej"/>
    <d v="1989-10-21T00:00:00"/>
    <s v="srednie miasto"/>
    <s v="październik"/>
    <s v="M"/>
    <n v="27"/>
    <n v="30"/>
    <x v="3"/>
  </r>
  <r>
    <s v="Nowak"/>
    <s v="Anna"/>
    <d v="1970-09-28T00:00:00"/>
    <s v="duze miasto"/>
    <s v="wrzesień"/>
    <s v="K"/>
    <n v="46"/>
    <n v="29.999999999999996"/>
    <x v="2"/>
  </r>
  <r>
    <s v="Kozar"/>
    <s v="Artur"/>
    <d v="1987-09-08T00:00:00"/>
    <s v="duze miasto"/>
    <s v="wrzesień"/>
    <s v="M"/>
    <n v="29"/>
    <n v="30"/>
    <x v="3"/>
  </r>
  <r>
    <s v="Barszczewska"/>
    <s v="Halina"/>
    <d v="1986-05-24T00:00:00"/>
    <s v="srednie miasto"/>
    <s v="maj"/>
    <s v="K"/>
    <n v="30"/>
    <n v="25"/>
    <x v="1"/>
  </r>
  <r>
    <s v="Bartoszek"/>
    <s v="Justyna"/>
    <d v="1952-06-08T00:00:00"/>
    <s v="srednie miasto"/>
    <s v="czerwiec"/>
    <s v="K"/>
    <n v="64"/>
    <n v="79"/>
    <x v="4"/>
  </r>
  <r>
    <s v="Gawlowska"/>
    <s v="Enrika"/>
    <d v="1960-01-19T00:00:00"/>
    <s v="srednie miasto"/>
    <s v="styczeń"/>
    <s v="K"/>
    <n v="56"/>
    <n v="29.999999999999996"/>
    <x v="0"/>
  </r>
  <r>
    <s v="Balcerowska"/>
    <s v="Iwona"/>
    <d v="1977-03-03T00:00:00"/>
    <s v="duze miasto"/>
    <s v="marzec"/>
    <s v="K"/>
    <n v="39"/>
    <n v="37.5"/>
    <x v="1"/>
  </r>
  <r>
    <s v="Nagaj"/>
    <s v="Mieszko"/>
    <d v="1993-11-18T00:00:00"/>
    <s v="duze miasto"/>
    <s v="listopad"/>
    <s v="M"/>
    <n v="23"/>
    <n v="30"/>
    <x v="3"/>
  </r>
  <r>
    <s v="Jakubczyk"/>
    <s v="Agnieszka"/>
    <d v="1967-06-29T00:00:00"/>
    <s v="srednie miasto"/>
    <s v="czerwiec"/>
    <s v="K"/>
    <n v="49"/>
    <n v="29.999999999999996"/>
    <x v="2"/>
  </r>
  <r>
    <s v="Aleksander"/>
    <s v="Barbara"/>
    <d v="1949-04-22T00:00:00"/>
    <s v="srednie miasto"/>
    <s v="kwiecień"/>
    <s v="K"/>
    <n v="67"/>
    <n v="79"/>
    <x v="4"/>
  </r>
  <r>
    <s v="Wiek"/>
    <s v="Jadwiga"/>
    <d v="1972-07-26T00:00:00"/>
    <s v="male miasto"/>
    <s v="lipiec"/>
    <s v="K"/>
    <n v="44"/>
    <n v="37.5"/>
    <x v="2"/>
  </r>
  <r>
    <s v="Suchocki"/>
    <s v="Andrzej"/>
    <d v="1983-02-21T00:00:00"/>
    <s v="male miasto"/>
    <s v="luty"/>
    <s v="M"/>
    <n v="33"/>
    <n v="45"/>
    <x v="1"/>
  </r>
  <r>
    <s v="Augustowska"/>
    <s v="Justyna"/>
    <d v="1946-07-08T00:00:00"/>
    <s v="duze miasto"/>
    <s v="lipiec"/>
    <s v="K"/>
    <n v="70"/>
    <n v="79"/>
    <x v="5"/>
  </r>
  <r>
    <s v="Michalik"/>
    <s v="Wojciech"/>
    <d v="1965-07-27T00:00:00"/>
    <s v="duze miasto"/>
    <s v="lipiec"/>
    <s v="M"/>
    <n v="51"/>
    <n v="36"/>
    <x v="0"/>
  </r>
  <r>
    <s v="Bandera"/>
    <s v="Ewa"/>
    <d v="1973-07-26T00:00:00"/>
    <s v="duze miasto"/>
    <s v="lipiec"/>
    <s v="K"/>
    <n v="43"/>
    <n v="37.5"/>
    <x v="2"/>
  </r>
  <r>
    <s v="Rybicki"/>
    <s v="Jakub"/>
    <d v="1947-04-11T00:00:00"/>
    <s v="male miasto"/>
    <s v="kwiecień"/>
    <s v="M"/>
    <n v="69"/>
    <n v="85"/>
    <x v="4"/>
  </r>
  <r>
    <s v="Lysiak"/>
    <s v="Helena"/>
    <d v="1986-07-19T00:00:00"/>
    <s v="srednie miasto"/>
    <s v="lipiec"/>
    <s v="K"/>
    <n v="30"/>
    <n v="25"/>
    <x v="1"/>
  </r>
  <r>
    <s v="Balcerek"/>
    <s v="Zofia"/>
    <d v="1958-03-20T00:00:00"/>
    <s v="duze miasto"/>
    <s v="marzec"/>
    <s v="K"/>
    <n v="58"/>
    <n v="29.999999999999996"/>
    <x v="0"/>
  </r>
  <r>
    <s v="Blacharz"/>
    <s v="Krystyna"/>
    <d v="1981-02-05T00:00:00"/>
    <s v="male miasto"/>
    <s v="luty"/>
    <s v="K"/>
    <n v="35"/>
    <n v="37.5"/>
    <x v="1"/>
  </r>
  <r>
    <s v="Augustowska"/>
    <s v="Anna"/>
    <d v="1984-07-12T00:00:00"/>
    <s v="srednie miasto"/>
    <s v="lipiec"/>
    <s v="K"/>
    <n v="32"/>
    <n v="37.5"/>
    <x v="1"/>
  </r>
  <r>
    <s v="Kaczorowska"/>
    <s v="Agnieszka"/>
    <d v="1987-05-27T00:00:00"/>
    <s v="duze miasto"/>
    <s v="maj"/>
    <s v="K"/>
    <n v="29"/>
    <n v="25"/>
    <x v="3"/>
  </r>
  <r>
    <s v="Kisielewski"/>
    <s v="Krystian"/>
    <d v="1964-01-08T00:00:00"/>
    <s v="duze miasto"/>
    <s v="styczeń"/>
    <s v="M"/>
    <n v="52"/>
    <n v="36"/>
    <x v="0"/>
  </r>
  <r>
    <s v="Sikora"/>
    <s v="Norbert"/>
    <d v="1987-11-16T00:00:00"/>
    <s v="srednie miasto"/>
    <s v="listopad"/>
    <s v="M"/>
    <n v="29"/>
    <n v="30"/>
    <x v="3"/>
  </r>
  <r>
    <s v="Warszawska"/>
    <s v="Rita"/>
    <d v="1961-10-01T00:00:00"/>
    <s v="male miasto"/>
    <s v="październik"/>
    <s v="K"/>
    <n v="55"/>
    <n v="29.999999999999996"/>
    <x v="0"/>
  </r>
  <r>
    <s v="Barszczewska"/>
    <s v="Anna"/>
    <d v="1961-08-15T00:00:00"/>
    <s v="duze miasto"/>
    <s v="sierpień"/>
    <s v="K"/>
    <n v="55"/>
    <n v="29.999999999999996"/>
    <x v="0"/>
  </r>
  <r>
    <s v="Moskiewski"/>
    <s v="Sebastian"/>
    <d v="1980-10-16T00:00:00"/>
    <s v="srednie miasto"/>
    <s v="październik"/>
    <s v="M"/>
    <n v="36"/>
    <n v="45"/>
    <x v="1"/>
  </r>
  <r>
    <s v="Pogrebniak"/>
    <s v="Jegor"/>
    <d v="1961-04-27T00:00:00"/>
    <s v="duze miasto"/>
    <s v="kwiecień"/>
    <s v="M"/>
    <n v="55"/>
    <n v="36"/>
    <x v="0"/>
  </r>
  <r>
    <s v="Gates"/>
    <s v="Anna"/>
    <d v="1977-09-26T00:00:00"/>
    <s v="wies"/>
    <s v="wrzesień"/>
    <s v="K"/>
    <n v="39"/>
    <n v="37.5"/>
    <x v="1"/>
  </r>
  <r>
    <s v="Zaprawa"/>
    <s v="Marcin"/>
    <d v="1944-06-21T00:00:00"/>
    <s v="srednie miasto"/>
    <s v="czerwiec"/>
    <s v="M"/>
    <n v="72"/>
    <n v="85"/>
    <x v="5"/>
  </r>
  <r>
    <s v="Mazgaj"/>
    <s v="Szymon"/>
    <d v="1989-11-24T00:00:00"/>
    <s v="duze miasto"/>
    <s v="listopad"/>
    <s v="M"/>
    <n v="27"/>
    <n v="30"/>
    <x v="3"/>
  </r>
  <r>
    <s v="Samborski"/>
    <s v="Bartosz"/>
    <d v="1964-05-31T00:00:00"/>
    <s v="srednie miasto"/>
    <s v="maj"/>
    <s v="M"/>
    <n v="52"/>
    <n v="36"/>
    <x v="0"/>
  </r>
  <r>
    <s v="Barcikowska"/>
    <s v="Zyta"/>
    <d v="1977-12-30T00:00:00"/>
    <s v="duze miasto"/>
    <s v="grudzień"/>
    <s v="K"/>
    <n v="39"/>
    <n v="37.5"/>
    <x v="1"/>
  </r>
  <r>
    <s v="Radziejowski"/>
    <s v="Krystian"/>
    <d v="1957-04-10T00:00:00"/>
    <s v="duze miasto"/>
    <s v="kwiecień"/>
    <s v="M"/>
    <n v="59"/>
    <n v="36"/>
    <x v="0"/>
  </r>
  <r>
    <s v="Baranek"/>
    <s v="Magdalena"/>
    <d v="1993-07-14T00:00:00"/>
    <s v="srednie miasto"/>
    <s v="lipiec"/>
    <s v="K"/>
    <n v="23"/>
    <n v="25"/>
    <x v="3"/>
  </r>
  <r>
    <s v="Wosiak"/>
    <s v="Roman"/>
    <d v="1988-07-17T00:00:00"/>
    <s v="srednie miasto"/>
    <s v="lipiec"/>
    <s v="M"/>
    <n v="28"/>
    <n v="30"/>
    <x v="3"/>
  </r>
  <r>
    <s v="Cichawa"/>
    <s v="Dorota"/>
    <d v="1945-07-22T00:00:00"/>
    <s v="duze miasto"/>
    <s v="lipiec"/>
    <s v="K"/>
    <n v="71"/>
    <n v="79"/>
    <x v="5"/>
  </r>
  <r>
    <s v="Smutnicki"/>
    <s v="Tomasz"/>
    <d v="1977-04-02T00:00:00"/>
    <s v="duze miasto"/>
    <s v="kwiecień"/>
    <s v="M"/>
    <n v="39"/>
    <n v="45"/>
    <x v="1"/>
  </r>
  <r>
    <s v="Kotala"/>
    <s v="Dominik"/>
    <d v="1989-05-18T00:00:00"/>
    <s v="male miasto"/>
    <s v="maj"/>
    <s v="M"/>
    <n v="27"/>
    <n v="30"/>
    <x v="3"/>
  </r>
  <r>
    <s v="Gralewicz"/>
    <s v="Ewelina"/>
    <d v="1978-05-26T00:00:00"/>
    <s v="male miasto"/>
    <s v="maj"/>
    <s v="K"/>
    <n v="38"/>
    <n v="37.5"/>
    <x v="1"/>
  </r>
  <r>
    <s v="Matczak"/>
    <s v="Piotr"/>
    <d v="1983-04-12T00:00:00"/>
    <s v="duze miasto"/>
    <s v="kwiecień"/>
    <s v="M"/>
    <n v="33"/>
    <n v="45"/>
    <x v="1"/>
  </r>
  <r>
    <s v="Chorzowska"/>
    <s v="Jadwiga"/>
    <d v="1993-01-02T00:00:00"/>
    <s v="duze miasto"/>
    <s v="styczeń"/>
    <s v="K"/>
    <n v="23"/>
    <n v="25"/>
    <x v="3"/>
  </r>
  <r>
    <s v="Grzybek"/>
    <s v="Karolina"/>
    <d v="1973-11-06T00:00:00"/>
    <s v="duze miasto"/>
    <s v="listopad"/>
    <s v="K"/>
    <n v="43"/>
    <n v="37.5"/>
    <x v="2"/>
  </r>
  <r>
    <s v="Bartel"/>
    <s v="Ewa"/>
    <d v="1958-06-03T00:00:00"/>
    <s v="duze miasto"/>
    <s v="czerwiec"/>
    <s v="K"/>
    <n v="58"/>
    <n v="29.999999999999996"/>
    <x v="0"/>
  </r>
  <r>
    <s v="Kosaty"/>
    <s v="Marek"/>
    <d v="1968-11-08T00:00:00"/>
    <s v="srednie miasto"/>
    <s v="listopad"/>
    <s v="M"/>
    <n v="48"/>
    <n v="36"/>
    <x v="2"/>
  </r>
  <r>
    <s v="Pietkiewicz"/>
    <s v="Piotr"/>
    <d v="1955-09-08T00:00:00"/>
    <s v="duze miasto"/>
    <s v="wrzesień"/>
    <s v="M"/>
    <n v="61"/>
    <n v="85"/>
    <x v="4"/>
  </r>
  <r>
    <s v="Alot"/>
    <s v="Zofia"/>
    <d v="1943-12-05T00:00:00"/>
    <s v="srednie miasto"/>
    <s v="grudzień"/>
    <s v="K"/>
    <n v="73"/>
    <n v="79"/>
    <x v="5"/>
  </r>
  <r>
    <s v="Glazik"/>
    <s v="Paulina"/>
    <d v="1950-11-01T00:00:00"/>
    <s v="duze miasto"/>
    <s v="listopad"/>
    <s v="K"/>
    <n v="66"/>
    <n v="79"/>
    <x v="4"/>
  </r>
  <r>
    <s v="Parczewska"/>
    <s v="Kazimiera"/>
    <d v="1993-01-07T00:00:00"/>
    <s v="duze miasto"/>
    <s v="styczeń"/>
    <s v="K"/>
    <n v="23"/>
    <n v="25"/>
    <x v="3"/>
  </r>
  <r>
    <s v="Barczuk"/>
    <s v="Maja"/>
    <d v="1984-02-08T00:00:00"/>
    <s v="duze miasto"/>
    <s v="luty"/>
    <s v="K"/>
    <n v="32"/>
    <n v="37.5"/>
    <x v="1"/>
  </r>
  <r>
    <s v="Szkutnik"/>
    <s v="Bartosz"/>
    <d v="1961-11-19T00:00:00"/>
    <s v="wies"/>
    <s v="listopad"/>
    <s v="M"/>
    <n v="55"/>
    <n v="36"/>
    <x v="0"/>
  </r>
  <r>
    <s v="Podstawa"/>
    <s v="Jadwiga"/>
    <d v="1952-05-09T00:00:00"/>
    <s v="duze miasto"/>
    <s v="maj"/>
    <s v="K"/>
    <n v="64"/>
    <n v="7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2382D-3CBF-47DE-A10D-E5527F9CE169}" name="Tabela przestawna14" cacheId="7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rowHeaderCaption="Wiek">
  <location ref="K32:L39" firstHeaderRow="1" firstDataRow="1" firstDataCol="1"/>
  <pivotFields count="9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dataField="1" showAll="0">
      <items count="7">
        <item x="3"/>
        <item x="1"/>
        <item x="2"/>
        <item x="0"/>
        <item x="4"/>
        <item x="5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osób" fld="8" subtotal="count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5C391-CFF3-42A9-AE11-7B501FB8E255}" name="Tabela przestawna12" cacheId="6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Płeć">
  <location ref="K26:L29" firstHeaderRow="1" firstDataRow="1" firstDataCol="1"/>
  <pivotFields count="8">
    <pivotField showAll="0"/>
    <pivotField showAll="0"/>
    <pivotField numFmtId="14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a Składek" fld="7" baseField="0" baseItem="0"/>
  </dataFields>
  <formats count="2">
    <format dxfId="6">
      <pivotArea collapsedLevelsAreSubtotals="1" fieldPosition="0">
        <references count="1">
          <reference field="5" count="1">
            <x v="0"/>
          </reference>
        </references>
      </pivotArea>
    </format>
    <format dxfId="5">
      <pivotArea collapsedLevelsAreSubtotals="1" fieldPosition="0">
        <references count="1"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577BC-B52A-49E5-B579-19483C02133F}" name="Tabela przestawna9" cacheId="5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K18:L23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5" name="[Zakres].[Płeć].&amp;[K]" cap="K"/>
  </pageFields>
  <dataFields count="1">
    <dataField name="Liczba ubezpieczonych kobiet" fld="2" subtotal="count" baseField="1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Liczba ubezpieczonych kobiet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rkusz1!$A$1:$H$332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2A043-1B6E-4187-91ED-CF451A940768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K2:L15" firstHeaderRow="1" firstDataRow="1" firstDataCol="1"/>
  <pivotFields count="5">
    <pivotField showAll="0"/>
    <pivotField showAll="0"/>
    <pivotField numFmtId="14" showAll="0"/>
    <pivotField showAll="0"/>
    <pivotField axis="axisRow" dataField="1" showAll="0">
      <items count="13">
        <item x="9"/>
        <item x="4"/>
        <item x="5"/>
        <item x="11"/>
        <item x="2"/>
        <item x="6"/>
        <item x="10"/>
        <item x="8"/>
        <item x="1"/>
        <item x="0"/>
        <item x="3"/>
        <item x="7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Miesiąc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2" xr16:uid="{34CE900A-DFA5-4241-ABD5-FCF1AF9B134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queryTable" Target="../queryTables/query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2"/>
  <sheetViews>
    <sheetView tabSelected="1" workbookViewId="0">
      <selection activeCell="R19" sqref="R19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  <col min="7" max="7" width="10.140625" bestFit="1" customWidth="1"/>
    <col min="8" max="9" width="10.140625" customWidth="1"/>
    <col min="11" max="11" width="17.7109375" bestFit="1" customWidth="1"/>
    <col min="12" max="12" width="15" customWidth="1"/>
    <col min="13" max="13" width="5" bestFit="1" customWidth="1"/>
    <col min="14" max="14" width="14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449</v>
      </c>
      <c r="G1" t="s">
        <v>452</v>
      </c>
      <c r="H1" t="s">
        <v>453</v>
      </c>
      <c r="I1" t="s">
        <v>458</v>
      </c>
      <c r="K1" t="s">
        <v>448</v>
      </c>
      <c r="O1" t="s">
        <v>466</v>
      </c>
    </row>
    <row r="2" spans="1:15" x14ac:dyDescent="0.25">
      <c r="A2" t="s">
        <v>4</v>
      </c>
      <c r="B2" t="s">
        <v>5</v>
      </c>
      <c r="C2" s="1">
        <v>22190</v>
      </c>
      <c r="D2" t="s">
        <v>6</v>
      </c>
      <c r="E2" t="str">
        <f>TEXT(C2,"mmmm")</f>
        <v>październik</v>
      </c>
      <c r="F2" t="str">
        <f>IF(RIGHT(B2)="a","K","M")</f>
        <v>K</v>
      </c>
      <c r="G2" s="4">
        <f>2016-YEAR(C2)</f>
        <v>56</v>
      </c>
      <c r="H2" s="4">
        <f>IF(F2="K",25000,30000)*IF(G2&lt;=30,0.1%,IF(G2&gt;=46,0.12%,0.15%))+IF(G2&gt;60,49,0)</f>
        <v>29.999999999999996</v>
      </c>
      <c r="I2" s="4" t="str">
        <f>_xlfn.CONCAT(QUOTIENT(G2,10)*10,"-",QUOTIENT(G2,10)*10+9)</f>
        <v>50-59</v>
      </c>
      <c r="K2" s="2" t="s">
        <v>433</v>
      </c>
      <c r="L2" t="s">
        <v>447</v>
      </c>
      <c r="O2" s="6">
        <v>0.92500000000000004</v>
      </c>
    </row>
    <row r="3" spans="1:15" x14ac:dyDescent="0.25">
      <c r="A3" t="s">
        <v>7</v>
      </c>
      <c r="B3" t="s">
        <v>8</v>
      </c>
      <c r="C3" s="1">
        <v>30952</v>
      </c>
      <c r="D3" t="s">
        <v>9</v>
      </c>
      <c r="E3" t="str">
        <f t="shared" ref="E3:E66" si="0">TEXT(C3,"mmmm")</f>
        <v>wrzesień</v>
      </c>
      <c r="F3" t="str">
        <f t="shared" ref="F3:F66" si="1">IF(RIGHT(B3)="a","K","M")</f>
        <v>M</v>
      </c>
      <c r="G3" s="4">
        <f t="shared" ref="G3:G66" si="2">2016-YEAR(C3)</f>
        <v>32</v>
      </c>
      <c r="H3" s="4">
        <f t="shared" ref="H3:H66" si="3">IF(F3="K",25000,30000)*IF(G3&lt;=30,0.1%,IF(G3&gt;=46,0.12%,0.15%))+IF(G3&gt;60,49,0)</f>
        <v>45</v>
      </c>
      <c r="I3" s="4" t="str">
        <f t="shared" ref="I3:I66" si="4">_xlfn.CONCAT(QUOTIENT(G3,10)*10,"-",QUOTIENT(G3,10)*10+9)</f>
        <v>30-39</v>
      </c>
      <c r="K3" s="3" t="s">
        <v>434</v>
      </c>
      <c r="L3" s="4">
        <v>26</v>
      </c>
    </row>
    <row r="4" spans="1:15" x14ac:dyDescent="0.25">
      <c r="A4" t="s">
        <v>10</v>
      </c>
      <c r="B4" t="s">
        <v>11</v>
      </c>
      <c r="C4" s="1">
        <v>24753</v>
      </c>
      <c r="D4" t="s">
        <v>12</v>
      </c>
      <c r="E4" t="str">
        <f t="shared" si="0"/>
        <v>październik</v>
      </c>
      <c r="F4" t="str">
        <f t="shared" si="1"/>
        <v>K</v>
      </c>
      <c r="G4" s="4">
        <f t="shared" si="2"/>
        <v>49</v>
      </c>
      <c r="H4" s="4">
        <f t="shared" si="3"/>
        <v>29.999999999999996</v>
      </c>
      <c r="I4" s="4" t="str">
        <f t="shared" si="4"/>
        <v>40-49</v>
      </c>
      <c r="K4" s="3" t="s">
        <v>435</v>
      </c>
      <c r="L4" s="4">
        <v>22</v>
      </c>
    </row>
    <row r="5" spans="1:15" x14ac:dyDescent="0.25">
      <c r="A5" t="s">
        <v>13</v>
      </c>
      <c r="B5" t="s">
        <v>14</v>
      </c>
      <c r="C5" s="1">
        <v>31544</v>
      </c>
      <c r="D5" t="s">
        <v>9</v>
      </c>
      <c r="E5" t="str">
        <f t="shared" si="0"/>
        <v>maj</v>
      </c>
      <c r="F5" t="str">
        <f t="shared" si="1"/>
        <v>M</v>
      </c>
      <c r="G5" s="4">
        <f t="shared" si="2"/>
        <v>30</v>
      </c>
      <c r="H5" s="4">
        <f t="shared" si="3"/>
        <v>30</v>
      </c>
      <c r="I5" s="4" t="str">
        <f t="shared" si="4"/>
        <v>30-39</v>
      </c>
      <c r="K5" s="3" t="s">
        <v>436</v>
      </c>
      <c r="L5" s="4">
        <v>30</v>
      </c>
    </row>
    <row r="6" spans="1:15" x14ac:dyDescent="0.25">
      <c r="A6" t="s">
        <v>15</v>
      </c>
      <c r="B6" t="s">
        <v>16</v>
      </c>
      <c r="C6" s="1">
        <v>22780</v>
      </c>
      <c r="D6" t="s">
        <v>9</v>
      </c>
      <c r="E6" t="str">
        <f t="shared" si="0"/>
        <v>maj</v>
      </c>
      <c r="F6" t="str">
        <f t="shared" si="1"/>
        <v>K</v>
      </c>
      <c r="G6" s="4">
        <f t="shared" si="2"/>
        <v>54</v>
      </c>
      <c r="H6" s="4">
        <f t="shared" si="3"/>
        <v>29.999999999999996</v>
      </c>
      <c r="I6" s="4" t="str">
        <f t="shared" si="4"/>
        <v>50-59</v>
      </c>
      <c r="K6" s="3" t="s">
        <v>437</v>
      </c>
      <c r="L6" s="4">
        <v>27</v>
      </c>
    </row>
    <row r="7" spans="1:15" x14ac:dyDescent="0.25">
      <c r="A7" t="s">
        <v>17</v>
      </c>
      <c r="B7" t="s">
        <v>18</v>
      </c>
      <c r="C7" s="1">
        <v>31694</v>
      </c>
      <c r="D7" t="s">
        <v>12</v>
      </c>
      <c r="E7" t="str">
        <f t="shared" si="0"/>
        <v>październik</v>
      </c>
      <c r="F7" t="str">
        <f t="shared" si="1"/>
        <v>M</v>
      </c>
      <c r="G7" s="4">
        <f t="shared" si="2"/>
        <v>30</v>
      </c>
      <c r="H7" s="4">
        <f t="shared" si="3"/>
        <v>30</v>
      </c>
      <c r="I7" s="4" t="str">
        <f t="shared" si="4"/>
        <v>30-39</v>
      </c>
      <c r="K7" s="3" t="s">
        <v>438</v>
      </c>
      <c r="L7" s="4">
        <v>25</v>
      </c>
    </row>
    <row r="8" spans="1:15" x14ac:dyDescent="0.25">
      <c r="A8" t="s">
        <v>19</v>
      </c>
      <c r="B8" t="s">
        <v>20</v>
      </c>
      <c r="C8" s="1">
        <v>33569</v>
      </c>
      <c r="D8" t="s">
        <v>6</v>
      </c>
      <c r="E8" t="str">
        <f t="shared" si="0"/>
        <v>listopad</v>
      </c>
      <c r="F8" t="str">
        <f t="shared" si="1"/>
        <v>K</v>
      </c>
      <c r="G8" s="4">
        <f t="shared" si="2"/>
        <v>25</v>
      </c>
      <c r="H8" s="4">
        <f t="shared" si="3"/>
        <v>25</v>
      </c>
      <c r="I8" s="4" t="str">
        <f t="shared" si="4"/>
        <v>20-29</v>
      </c>
      <c r="K8" s="3" t="s">
        <v>439</v>
      </c>
      <c r="L8" s="4">
        <v>31</v>
      </c>
    </row>
    <row r="9" spans="1:15" x14ac:dyDescent="0.25">
      <c r="A9" t="s">
        <v>21</v>
      </c>
      <c r="B9" t="s">
        <v>22</v>
      </c>
      <c r="C9" s="1">
        <v>30372</v>
      </c>
      <c r="D9" t="s">
        <v>6</v>
      </c>
      <c r="E9" t="str">
        <f t="shared" si="0"/>
        <v>luty</v>
      </c>
      <c r="F9" t="str">
        <f t="shared" si="1"/>
        <v>K</v>
      </c>
      <c r="G9" s="4">
        <f t="shared" si="2"/>
        <v>33</v>
      </c>
      <c r="H9" s="4">
        <f t="shared" si="3"/>
        <v>37.5</v>
      </c>
      <c r="I9" s="4" t="str">
        <f t="shared" si="4"/>
        <v>30-39</v>
      </c>
      <c r="K9" s="3" t="s">
        <v>440</v>
      </c>
      <c r="L9" s="4">
        <v>33</v>
      </c>
    </row>
    <row r="10" spans="1:15" x14ac:dyDescent="0.25">
      <c r="A10" t="s">
        <v>23</v>
      </c>
      <c r="B10" t="s">
        <v>8</v>
      </c>
      <c r="C10" s="1">
        <v>33568</v>
      </c>
      <c r="D10" t="s">
        <v>6</v>
      </c>
      <c r="E10" t="str">
        <f t="shared" si="0"/>
        <v>listopad</v>
      </c>
      <c r="F10" t="str">
        <f t="shared" si="1"/>
        <v>M</v>
      </c>
      <c r="G10" s="4">
        <f t="shared" si="2"/>
        <v>25</v>
      </c>
      <c r="H10" s="4">
        <f t="shared" si="3"/>
        <v>30</v>
      </c>
      <c r="I10" s="4" t="str">
        <f t="shared" si="4"/>
        <v>20-29</v>
      </c>
      <c r="K10" s="3" t="s">
        <v>441</v>
      </c>
      <c r="L10" s="4">
        <v>19</v>
      </c>
    </row>
    <row r="11" spans="1:15" x14ac:dyDescent="0.25">
      <c r="A11" t="s">
        <v>24</v>
      </c>
      <c r="B11" t="s">
        <v>25</v>
      </c>
      <c r="C11" s="1">
        <v>31111</v>
      </c>
      <c r="D11" t="s">
        <v>6</v>
      </c>
      <c r="E11" t="str">
        <f t="shared" si="0"/>
        <v>marzec</v>
      </c>
      <c r="F11" t="str">
        <f t="shared" si="1"/>
        <v>K</v>
      </c>
      <c r="G11" s="4">
        <f t="shared" si="2"/>
        <v>31</v>
      </c>
      <c r="H11" s="4">
        <f t="shared" si="3"/>
        <v>37.5</v>
      </c>
      <c r="I11" s="4" t="str">
        <f t="shared" si="4"/>
        <v>30-39</v>
      </c>
      <c r="K11" s="3" t="s">
        <v>442</v>
      </c>
      <c r="L11" s="4">
        <v>29</v>
      </c>
    </row>
    <row r="12" spans="1:15" x14ac:dyDescent="0.25">
      <c r="A12" t="s">
        <v>26</v>
      </c>
      <c r="B12" t="s">
        <v>27</v>
      </c>
      <c r="C12" s="1">
        <v>17347</v>
      </c>
      <c r="D12" t="s">
        <v>6</v>
      </c>
      <c r="E12" t="str">
        <f t="shared" si="0"/>
        <v>czerwiec</v>
      </c>
      <c r="F12" t="str">
        <f t="shared" si="1"/>
        <v>M</v>
      </c>
      <c r="G12" s="4">
        <f t="shared" si="2"/>
        <v>69</v>
      </c>
      <c r="H12" s="4">
        <f t="shared" si="3"/>
        <v>85</v>
      </c>
      <c r="I12" s="4" t="str">
        <f t="shared" si="4"/>
        <v>60-69</v>
      </c>
      <c r="K12" s="3" t="s">
        <v>443</v>
      </c>
      <c r="L12" s="4">
        <v>32</v>
      </c>
    </row>
    <row r="13" spans="1:15" x14ac:dyDescent="0.25">
      <c r="A13" t="s">
        <v>28</v>
      </c>
      <c r="B13" t="s">
        <v>29</v>
      </c>
      <c r="C13" s="1">
        <v>33321</v>
      </c>
      <c r="D13" t="s">
        <v>12</v>
      </c>
      <c r="E13" t="str">
        <f t="shared" si="0"/>
        <v>marzec</v>
      </c>
      <c r="F13" t="str">
        <f t="shared" si="1"/>
        <v>M</v>
      </c>
      <c r="G13" s="4">
        <f t="shared" si="2"/>
        <v>25</v>
      </c>
      <c r="H13" s="4">
        <f t="shared" si="3"/>
        <v>30</v>
      </c>
      <c r="I13" s="4" t="str">
        <f t="shared" si="4"/>
        <v>20-29</v>
      </c>
      <c r="K13" s="3" t="s">
        <v>444</v>
      </c>
      <c r="L13" s="4">
        <v>28</v>
      </c>
    </row>
    <row r="14" spans="1:15" x14ac:dyDescent="0.25">
      <c r="A14" t="s">
        <v>30</v>
      </c>
      <c r="B14" t="s">
        <v>8</v>
      </c>
      <c r="C14" s="1">
        <v>26093</v>
      </c>
      <c r="D14" t="s">
        <v>12</v>
      </c>
      <c r="E14" t="str">
        <f t="shared" si="0"/>
        <v>czerwiec</v>
      </c>
      <c r="F14" t="str">
        <f t="shared" si="1"/>
        <v>M</v>
      </c>
      <c r="G14" s="4">
        <f t="shared" si="2"/>
        <v>45</v>
      </c>
      <c r="H14" s="4">
        <f t="shared" si="3"/>
        <v>45</v>
      </c>
      <c r="I14" s="4" t="str">
        <f t="shared" si="4"/>
        <v>40-49</v>
      </c>
      <c r="K14" s="3" t="s">
        <v>445</v>
      </c>
      <c r="L14" s="4">
        <v>29</v>
      </c>
    </row>
    <row r="15" spans="1:15" x14ac:dyDescent="0.25">
      <c r="A15" t="s">
        <v>31</v>
      </c>
      <c r="B15" t="s">
        <v>32</v>
      </c>
      <c r="C15" s="1">
        <v>17144</v>
      </c>
      <c r="D15" t="s">
        <v>12</v>
      </c>
      <c r="E15" t="str">
        <f t="shared" si="0"/>
        <v>grudzień</v>
      </c>
      <c r="F15" t="str">
        <f t="shared" si="1"/>
        <v>M</v>
      </c>
      <c r="G15" s="4">
        <f t="shared" si="2"/>
        <v>70</v>
      </c>
      <c r="H15" s="4">
        <f t="shared" si="3"/>
        <v>85</v>
      </c>
      <c r="I15" s="4" t="str">
        <f t="shared" si="4"/>
        <v>70-79</v>
      </c>
      <c r="K15" s="3" t="s">
        <v>446</v>
      </c>
      <c r="L15" s="4">
        <v>331</v>
      </c>
    </row>
    <row r="16" spans="1:15" x14ac:dyDescent="0.25">
      <c r="A16" t="s">
        <v>33</v>
      </c>
      <c r="B16" t="s">
        <v>34</v>
      </c>
      <c r="C16" s="1">
        <v>26019</v>
      </c>
      <c r="D16" t="s">
        <v>12</v>
      </c>
      <c r="E16" t="str">
        <f t="shared" si="0"/>
        <v>marzec</v>
      </c>
      <c r="F16" t="str">
        <f t="shared" si="1"/>
        <v>M</v>
      </c>
      <c r="G16" s="4">
        <f t="shared" si="2"/>
        <v>45</v>
      </c>
      <c r="H16" s="4">
        <f t="shared" si="3"/>
        <v>45</v>
      </c>
      <c r="I16" s="4" t="str">
        <f t="shared" si="4"/>
        <v>40-49</v>
      </c>
      <c r="K16" s="2" t="s">
        <v>449</v>
      </c>
      <c r="L16" t="s" vm="1">
        <v>451</v>
      </c>
    </row>
    <row r="17" spans="1:20" x14ac:dyDescent="0.25">
      <c r="A17" t="s">
        <v>35</v>
      </c>
      <c r="B17" t="s">
        <v>27</v>
      </c>
      <c r="C17" s="1">
        <v>30193</v>
      </c>
      <c r="D17" t="s">
        <v>6</v>
      </c>
      <c r="E17" t="str">
        <f t="shared" si="0"/>
        <v>sierpień</v>
      </c>
      <c r="F17" t="str">
        <f t="shared" si="1"/>
        <v>M</v>
      </c>
      <c r="G17" s="4">
        <f t="shared" si="2"/>
        <v>34</v>
      </c>
      <c r="H17" s="4">
        <f t="shared" si="3"/>
        <v>45</v>
      </c>
      <c r="I17" s="4" t="str">
        <f t="shared" si="4"/>
        <v>30-39</v>
      </c>
      <c r="K17" s="3" t="s">
        <v>450</v>
      </c>
    </row>
    <row r="18" spans="1:20" x14ac:dyDescent="0.25">
      <c r="A18" t="s">
        <v>36</v>
      </c>
      <c r="B18" t="s">
        <v>37</v>
      </c>
      <c r="C18" s="1">
        <v>29668</v>
      </c>
      <c r="D18" t="s">
        <v>9</v>
      </c>
      <c r="E18" t="str">
        <f t="shared" si="0"/>
        <v>marzec</v>
      </c>
      <c r="F18" t="str">
        <f t="shared" si="1"/>
        <v>K</v>
      </c>
      <c r="G18" s="4">
        <f t="shared" si="2"/>
        <v>35</v>
      </c>
      <c r="H18" s="4">
        <f t="shared" si="3"/>
        <v>37.5</v>
      </c>
      <c r="I18" s="4" t="str">
        <f t="shared" si="4"/>
        <v>30-39</v>
      </c>
      <c r="K18" s="2" t="s">
        <v>433</v>
      </c>
      <c r="L18" t="s">
        <v>457</v>
      </c>
    </row>
    <row r="19" spans="1:20" x14ac:dyDescent="0.25">
      <c r="A19" t="s">
        <v>38</v>
      </c>
      <c r="B19" t="s">
        <v>39</v>
      </c>
      <c r="C19" s="1">
        <v>34945</v>
      </c>
      <c r="D19" t="s">
        <v>40</v>
      </c>
      <c r="E19" t="str">
        <f t="shared" si="0"/>
        <v>wrzesień</v>
      </c>
      <c r="F19" t="str">
        <f t="shared" si="1"/>
        <v>K</v>
      </c>
      <c r="G19" s="4">
        <f t="shared" si="2"/>
        <v>21</v>
      </c>
      <c r="H19" s="4">
        <f t="shared" si="3"/>
        <v>25</v>
      </c>
      <c r="I19" s="4" t="str">
        <f t="shared" si="4"/>
        <v>20-29</v>
      </c>
      <c r="K19" s="3" t="s">
        <v>12</v>
      </c>
      <c r="L19" s="4">
        <v>97</v>
      </c>
    </row>
    <row r="20" spans="1:20" x14ac:dyDescent="0.25">
      <c r="A20" t="s">
        <v>41</v>
      </c>
      <c r="B20" t="s">
        <v>42</v>
      </c>
      <c r="C20" s="1">
        <v>23309</v>
      </c>
      <c r="D20" t="s">
        <v>9</v>
      </c>
      <c r="E20" t="str">
        <f t="shared" si="0"/>
        <v>październik</v>
      </c>
      <c r="F20" t="str">
        <f t="shared" si="1"/>
        <v>K</v>
      </c>
      <c r="G20" s="4">
        <f t="shared" si="2"/>
        <v>53</v>
      </c>
      <c r="H20" s="4">
        <f t="shared" si="3"/>
        <v>29.999999999999996</v>
      </c>
      <c r="I20" s="4" t="str">
        <f t="shared" si="4"/>
        <v>50-59</v>
      </c>
      <c r="K20" s="3" t="s">
        <v>40</v>
      </c>
      <c r="L20" s="4">
        <v>20</v>
      </c>
    </row>
    <row r="21" spans="1:20" x14ac:dyDescent="0.25">
      <c r="A21" t="s">
        <v>43</v>
      </c>
      <c r="B21" t="s">
        <v>20</v>
      </c>
      <c r="C21" s="1">
        <v>16498</v>
      </c>
      <c r="D21" t="s">
        <v>6</v>
      </c>
      <c r="E21" t="str">
        <f t="shared" si="0"/>
        <v>marzec</v>
      </c>
      <c r="F21" t="str">
        <f t="shared" si="1"/>
        <v>K</v>
      </c>
      <c r="G21" s="4">
        <f t="shared" si="2"/>
        <v>71</v>
      </c>
      <c r="H21" s="4">
        <f t="shared" si="3"/>
        <v>79</v>
      </c>
      <c r="I21" s="4" t="str">
        <f t="shared" si="4"/>
        <v>70-79</v>
      </c>
      <c r="K21" s="3" t="s">
        <v>6</v>
      </c>
      <c r="L21" s="4">
        <v>59</v>
      </c>
    </row>
    <row r="22" spans="1:20" x14ac:dyDescent="0.25">
      <c r="A22" t="s">
        <v>44</v>
      </c>
      <c r="B22" t="s">
        <v>45</v>
      </c>
      <c r="C22" s="1">
        <v>19872</v>
      </c>
      <c r="D22" t="s">
        <v>12</v>
      </c>
      <c r="E22" t="str">
        <f t="shared" si="0"/>
        <v>maj</v>
      </c>
      <c r="F22" t="str">
        <f t="shared" si="1"/>
        <v>K</v>
      </c>
      <c r="G22" s="4">
        <f t="shared" si="2"/>
        <v>62</v>
      </c>
      <c r="H22" s="4">
        <f t="shared" si="3"/>
        <v>79</v>
      </c>
      <c r="I22" s="4" t="str">
        <f t="shared" si="4"/>
        <v>60-69</v>
      </c>
      <c r="K22" s="3" t="s">
        <v>9</v>
      </c>
      <c r="L22" s="4">
        <v>24</v>
      </c>
    </row>
    <row r="23" spans="1:20" x14ac:dyDescent="0.25">
      <c r="A23" t="s">
        <v>46</v>
      </c>
      <c r="B23" t="s">
        <v>47</v>
      </c>
      <c r="C23" s="1">
        <v>26018</v>
      </c>
      <c r="D23" t="s">
        <v>6</v>
      </c>
      <c r="E23" t="str">
        <f t="shared" si="0"/>
        <v>marzec</v>
      </c>
      <c r="F23" t="str">
        <f t="shared" si="1"/>
        <v>K</v>
      </c>
      <c r="G23" s="4">
        <f t="shared" si="2"/>
        <v>45</v>
      </c>
      <c r="H23" s="4">
        <f t="shared" si="3"/>
        <v>37.5</v>
      </c>
      <c r="I23" s="4" t="str">
        <f t="shared" si="4"/>
        <v>40-49</v>
      </c>
      <c r="K23" s="3" t="s">
        <v>446</v>
      </c>
      <c r="L23" s="4">
        <v>200</v>
      </c>
    </row>
    <row r="24" spans="1:20" x14ac:dyDescent="0.25">
      <c r="A24" t="s">
        <v>48</v>
      </c>
      <c r="B24" t="s">
        <v>49</v>
      </c>
      <c r="C24" s="1">
        <v>25110</v>
      </c>
      <c r="D24" t="s">
        <v>40</v>
      </c>
      <c r="E24" t="str">
        <f t="shared" si="0"/>
        <v>wrzesień</v>
      </c>
      <c r="F24" t="str">
        <f t="shared" si="1"/>
        <v>M</v>
      </c>
      <c r="G24" s="4">
        <f t="shared" si="2"/>
        <v>48</v>
      </c>
      <c r="H24" s="4">
        <f t="shared" si="3"/>
        <v>36</v>
      </c>
      <c r="I24" s="4" t="str">
        <f t="shared" si="4"/>
        <v>40-49</v>
      </c>
    </row>
    <row r="25" spans="1:20" x14ac:dyDescent="0.25">
      <c r="A25" t="s">
        <v>50</v>
      </c>
      <c r="B25" t="s">
        <v>29</v>
      </c>
      <c r="C25" s="1">
        <v>33411</v>
      </c>
      <c r="D25" t="s">
        <v>9</v>
      </c>
      <c r="E25" t="str">
        <f t="shared" si="0"/>
        <v>czerwiec</v>
      </c>
      <c r="F25" t="str">
        <f t="shared" si="1"/>
        <v>M</v>
      </c>
      <c r="G25" s="4">
        <f t="shared" si="2"/>
        <v>25</v>
      </c>
      <c r="H25" s="4">
        <f t="shared" si="3"/>
        <v>30</v>
      </c>
      <c r="I25" s="4" t="str">
        <f t="shared" si="4"/>
        <v>20-29</v>
      </c>
      <c r="K25" s="3" t="s">
        <v>454</v>
      </c>
    </row>
    <row r="26" spans="1:20" x14ac:dyDescent="0.25">
      <c r="A26" t="s">
        <v>51</v>
      </c>
      <c r="B26" t="s">
        <v>52</v>
      </c>
      <c r="C26" s="1">
        <v>30969</v>
      </c>
      <c r="D26" t="s">
        <v>12</v>
      </c>
      <c r="E26" t="str">
        <f t="shared" si="0"/>
        <v>październik</v>
      </c>
      <c r="F26" t="str">
        <f t="shared" si="1"/>
        <v>K</v>
      </c>
      <c r="G26" s="4">
        <f t="shared" si="2"/>
        <v>32</v>
      </c>
      <c r="H26" s="4">
        <f t="shared" si="3"/>
        <v>37.5</v>
      </c>
      <c r="I26" s="4" t="str">
        <f t="shared" si="4"/>
        <v>30-39</v>
      </c>
      <c r="K26" s="2" t="s">
        <v>449</v>
      </c>
      <c r="L26" t="s">
        <v>467</v>
      </c>
    </row>
    <row r="27" spans="1:20" x14ac:dyDescent="0.25">
      <c r="A27" t="s">
        <v>53</v>
      </c>
      <c r="B27" t="s">
        <v>54</v>
      </c>
      <c r="C27" s="1">
        <v>19368</v>
      </c>
      <c r="D27" t="s">
        <v>12</v>
      </c>
      <c r="E27" t="str">
        <f t="shared" si="0"/>
        <v>styczeń</v>
      </c>
      <c r="F27" t="str">
        <f t="shared" si="1"/>
        <v>K</v>
      </c>
      <c r="G27" s="4">
        <f t="shared" si="2"/>
        <v>63</v>
      </c>
      <c r="H27" s="4">
        <f t="shared" si="3"/>
        <v>79</v>
      </c>
      <c r="I27" s="4" t="str">
        <f t="shared" si="4"/>
        <v>60-69</v>
      </c>
      <c r="K27" s="3" t="s">
        <v>451</v>
      </c>
      <c r="L27" s="5">
        <v>8961.5</v>
      </c>
      <c r="T27" s="3"/>
    </row>
    <row r="28" spans="1:20" x14ac:dyDescent="0.25">
      <c r="A28" t="s">
        <v>55</v>
      </c>
      <c r="B28" t="s">
        <v>56</v>
      </c>
      <c r="C28" s="1">
        <v>23668</v>
      </c>
      <c r="D28" t="s">
        <v>40</v>
      </c>
      <c r="E28" t="str">
        <f t="shared" si="0"/>
        <v>październik</v>
      </c>
      <c r="F28" t="str">
        <f t="shared" si="1"/>
        <v>K</v>
      </c>
      <c r="G28" s="4">
        <f t="shared" si="2"/>
        <v>52</v>
      </c>
      <c r="H28" s="4">
        <f t="shared" si="3"/>
        <v>29.999999999999996</v>
      </c>
      <c r="I28" s="4" t="str">
        <f t="shared" si="4"/>
        <v>50-59</v>
      </c>
      <c r="K28" s="3" t="s">
        <v>455</v>
      </c>
      <c r="L28" s="5">
        <v>6261</v>
      </c>
    </row>
    <row r="29" spans="1:20" x14ac:dyDescent="0.25">
      <c r="A29" t="s">
        <v>57</v>
      </c>
      <c r="B29" t="s">
        <v>58</v>
      </c>
      <c r="C29" s="1">
        <v>19851</v>
      </c>
      <c r="D29" t="s">
        <v>12</v>
      </c>
      <c r="E29" t="str">
        <f t="shared" si="0"/>
        <v>maj</v>
      </c>
      <c r="F29" t="str">
        <f t="shared" si="1"/>
        <v>M</v>
      </c>
      <c r="G29" s="4">
        <f t="shared" si="2"/>
        <v>62</v>
      </c>
      <c r="H29" s="4">
        <f t="shared" si="3"/>
        <v>85</v>
      </c>
      <c r="I29" s="4" t="str">
        <f t="shared" si="4"/>
        <v>60-69</v>
      </c>
      <c r="K29" s="3" t="s">
        <v>446</v>
      </c>
      <c r="L29" s="4">
        <v>15222.5</v>
      </c>
    </row>
    <row r="30" spans="1:20" x14ac:dyDescent="0.25">
      <c r="A30" t="s">
        <v>59</v>
      </c>
      <c r="B30" t="s">
        <v>18</v>
      </c>
      <c r="C30" s="1">
        <v>17896</v>
      </c>
      <c r="D30" t="s">
        <v>9</v>
      </c>
      <c r="E30" t="str">
        <f t="shared" si="0"/>
        <v>grudzień</v>
      </c>
      <c r="F30" t="str">
        <f t="shared" si="1"/>
        <v>M</v>
      </c>
      <c r="G30" s="4">
        <f t="shared" si="2"/>
        <v>68</v>
      </c>
      <c r="H30" s="4">
        <f t="shared" si="3"/>
        <v>85</v>
      </c>
      <c r="I30" s="4" t="str">
        <f t="shared" si="4"/>
        <v>60-69</v>
      </c>
    </row>
    <row r="31" spans="1:20" x14ac:dyDescent="0.25">
      <c r="A31" t="s">
        <v>60</v>
      </c>
      <c r="B31" t="s">
        <v>11</v>
      </c>
      <c r="C31" s="1">
        <v>25045</v>
      </c>
      <c r="D31" t="s">
        <v>12</v>
      </c>
      <c r="E31" t="str">
        <f t="shared" si="0"/>
        <v>lipiec</v>
      </c>
      <c r="F31" t="str">
        <f t="shared" si="1"/>
        <v>K</v>
      </c>
      <c r="G31" s="4">
        <f t="shared" si="2"/>
        <v>48</v>
      </c>
      <c r="H31" s="4">
        <f t="shared" si="3"/>
        <v>29.999999999999996</v>
      </c>
      <c r="I31" s="4" t="str">
        <f t="shared" si="4"/>
        <v>40-49</v>
      </c>
      <c r="K31" s="3" t="s">
        <v>456</v>
      </c>
    </row>
    <row r="32" spans="1:20" x14ac:dyDescent="0.25">
      <c r="A32" t="s">
        <v>61</v>
      </c>
      <c r="B32" t="s">
        <v>20</v>
      </c>
      <c r="C32" s="1">
        <v>18367</v>
      </c>
      <c r="D32" t="s">
        <v>12</v>
      </c>
      <c r="E32" t="str">
        <f t="shared" si="0"/>
        <v>kwiecień</v>
      </c>
      <c r="F32" t="str">
        <f t="shared" si="1"/>
        <v>K</v>
      </c>
      <c r="G32" s="4">
        <f t="shared" si="2"/>
        <v>66</v>
      </c>
      <c r="H32" s="4">
        <f t="shared" si="3"/>
        <v>79</v>
      </c>
      <c r="I32" s="4" t="str">
        <f t="shared" si="4"/>
        <v>60-69</v>
      </c>
      <c r="K32" s="2" t="s">
        <v>388</v>
      </c>
      <c r="L32" t="s">
        <v>465</v>
      </c>
    </row>
    <row r="33" spans="1:12" x14ac:dyDescent="0.25">
      <c r="A33" t="s">
        <v>62</v>
      </c>
      <c r="B33" t="s">
        <v>20</v>
      </c>
      <c r="C33" s="1">
        <v>21630</v>
      </c>
      <c r="D33" t="s">
        <v>6</v>
      </c>
      <c r="E33" t="str">
        <f t="shared" si="0"/>
        <v>marzec</v>
      </c>
      <c r="F33" t="str">
        <f t="shared" si="1"/>
        <v>K</v>
      </c>
      <c r="G33" s="4">
        <f t="shared" si="2"/>
        <v>57</v>
      </c>
      <c r="H33" s="4">
        <f t="shared" si="3"/>
        <v>29.999999999999996</v>
      </c>
      <c r="I33" s="4" t="str">
        <f t="shared" si="4"/>
        <v>50-59</v>
      </c>
      <c r="K33" s="3" t="s">
        <v>459</v>
      </c>
      <c r="L33" s="4">
        <v>62</v>
      </c>
    </row>
    <row r="34" spans="1:12" x14ac:dyDescent="0.25">
      <c r="A34" t="s">
        <v>63</v>
      </c>
      <c r="B34" t="s">
        <v>64</v>
      </c>
      <c r="C34" s="1">
        <v>16075</v>
      </c>
      <c r="D34" t="s">
        <v>40</v>
      </c>
      <c r="E34" t="str">
        <f t="shared" si="0"/>
        <v>styczeń</v>
      </c>
      <c r="F34" t="str">
        <f t="shared" si="1"/>
        <v>K</v>
      </c>
      <c r="G34" s="4">
        <f t="shared" si="2"/>
        <v>72</v>
      </c>
      <c r="H34" s="4">
        <f t="shared" si="3"/>
        <v>79</v>
      </c>
      <c r="I34" s="4" t="str">
        <f t="shared" si="4"/>
        <v>70-79</v>
      </c>
      <c r="K34" s="3" t="s">
        <v>460</v>
      </c>
      <c r="L34" s="4">
        <v>56</v>
      </c>
    </row>
    <row r="35" spans="1:12" x14ac:dyDescent="0.25">
      <c r="A35" t="s">
        <v>65</v>
      </c>
      <c r="B35" t="s">
        <v>20</v>
      </c>
      <c r="C35" s="1">
        <v>30640</v>
      </c>
      <c r="D35" t="s">
        <v>6</v>
      </c>
      <c r="E35" t="str">
        <f t="shared" si="0"/>
        <v>listopad</v>
      </c>
      <c r="F35" t="str">
        <f t="shared" si="1"/>
        <v>K</v>
      </c>
      <c r="G35" s="4">
        <f t="shared" si="2"/>
        <v>33</v>
      </c>
      <c r="H35" s="4">
        <f t="shared" si="3"/>
        <v>37.5</v>
      </c>
      <c r="I35" s="4" t="str">
        <f t="shared" si="4"/>
        <v>30-39</v>
      </c>
      <c r="K35" s="3" t="s">
        <v>461</v>
      </c>
      <c r="L35" s="4">
        <v>64</v>
      </c>
    </row>
    <row r="36" spans="1:12" x14ac:dyDescent="0.25">
      <c r="A36" t="s">
        <v>66</v>
      </c>
      <c r="B36" t="s">
        <v>67</v>
      </c>
      <c r="C36" s="1">
        <v>21633</v>
      </c>
      <c r="D36" t="s">
        <v>12</v>
      </c>
      <c r="E36" t="str">
        <f t="shared" si="0"/>
        <v>marzec</v>
      </c>
      <c r="F36" t="str">
        <f t="shared" si="1"/>
        <v>M</v>
      </c>
      <c r="G36" s="4">
        <f t="shared" si="2"/>
        <v>57</v>
      </c>
      <c r="H36" s="4">
        <f t="shared" si="3"/>
        <v>36</v>
      </c>
      <c r="I36" s="4" t="str">
        <f t="shared" si="4"/>
        <v>50-59</v>
      </c>
      <c r="K36" s="3" t="s">
        <v>462</v>
      </c>
      <c r="L36" s="4">
        <v>56</v>
      </c>
    </row>
    <row r="37" spans="1:12" x14ac:dyDescent="0.25">
      <c r="A37" t="s">
        <v>68</v>
      </c>
      <c r="B37" t="s">
        <v>69</v>
      </c>
      <c r="C37" s="1">
        <v>22843</v>
      </c>
      <c r="D37" t="s">
        <v>6</v>
      </c>
      <c r="E37" t="str">
        <f t="shared" si="0"/>
        <v>lipiec</v>
      </c>
      <c r="F37" t="str">
        <f t="shared" si="1"/>
        <v>M</v>
      </c>
      <c r="G37" s="4">
        <f t="shared" si="2"/>
        <v>54</v>
      </c>
      <c r="H37" s="4">
        <f t="shared" si="3"/>
        <v>36</v>
      </c>
      <c r="I37" s="4" t="str">
        <f t="shared" si="4"/>
        <v>50-59</v>
      </c>
      <c r="K37" s="3" t="s">
        <v>463</v>
      </c>
      <c r="L37" s="4">
        <v>71</v>
      </c>
    </row>
    <row r="38" spans="1:12" x14ac:dyDescent="0.25">
      <c r="A38" t="s">
        <v>70</v>
      </c>
      <c r="B38" t="s">
        <v>39</v>
      </c>
      <c r="C38" s="1">
        <v>22944</v>
      </c>
      <c r="D38" t="s">
        <v>12</v>
      </c>
      <c r="E38" t="str">
        <f t="shared" si="0"/>
        <v>październik</v>
      </c>
      <c r="F38" t="str">
        <f t="shared" si="1"/>
        <v>K</v>
      </c>
      <c r="G38" s="4">
        <f t="shared" si="2"/>
        <v>54</v>
      </c>
      <c r="H38" s="4">
        <f t="shared" si="3"/>
        <v>29.999999999999996</v>
      </c>
      <c r="I38" s="4" t="str">
        <f t="shared" si="4"/>
        <v>50-59</v>
      </c>
      <c r="K38" s="3" t="s">
        <v>464</v>
      </c>
      <c r="L38" s="4">
        <v>22</v>
      </c>
    </row>
    <row r="39" spans="1:12" x14ac:dyDescent="0.25">
      <c r="A39" t="s">
        <v>71</v>
      </c>
      <c r="B39" t="s">
        <v>72</v>
      </c>
      <c r="C39" s="1">
        <v>28856</v>
      </c>
      <c r="D39" t="s">
        <v>6</v>
      </c>
      <c r="E39" t="str">
        <f t="shared" si="0"/>
        <v>styczeń</v>
      </c>
      <c r="F39" t="str">
        <f t="shared" si="1"/>
        <v>M</v>
      </c>
      <c r="G39" s="4">
        <f t="shared" si="2"/>
        <v>37</v>
      </c>
      <c r="H39" s="4">
        <f t="shared" si="3"/>
        <v>45</v>
      </c>
      <c r="I39" s="4" t="str">
        <f t="shared" si="4"/>
        <v>30-39</v>
      </c>
      <c r="K39" s="3" t="s">
        <v>446</v>
      </c>
      <c r="L39" s="4">
        <v>331</v>
      </c>
    </row>
    <row r="40" spans="1:12" x14ac:dyDescent="0.25">
      <c r="A40" t="s">
        <v>73</v>
      </c>
      <c r="B40" t="s">
        <v>74</v>
      </c>
      <c r="C40" s="1">
        <v>27510</v>
      </c>
      <c r="D40" t="s">
        <v>9</v>
      </c>
      <c r="E40" t="str">
        <f t="shared" si="0"/>
        <v>kwiecień</v>
      </c>
      <c r="F40" t="str">
        <f t="shared" si="1"/>
        <v>K</v>
      </c>
      <c r="G40" s="4">
        <f t="shared" si="2"/>
        <v>41</v>
      </c>
      <c r="H40" s="4">
        <f t="shared" si="3"/>
        <v>37.5</v>
      </c>
      <c r="I40" s="4" t="str">
        <f t="shared" si="4"/>
        <v>40-49</v>
      </c>
    </row>
    <row r="41" spans="1:12" x14ac:dyDescent="0.25">
      <c r="A41" t="s">
        <v>75</v>
      </c>
      <c r="B41" t="s">
        <v>52</v>
      </c>
      <c r="C41" s="1">
        <v>24744</v>
      </c>
      <c r="D41" t="s">
        <v>12</v>
      </c>
      <c r="E41" t="str">
        <f t="shared" si="0"/>
        <v>wrzesień</v>
      </c>
      <c r="F41" t="str">
        <f t="shared" si="1"/>
        <v>K</v>
      </c>
      <c r="G41" s="4">
        <f t="shared" si="2"/>
        <v>49</v>
      </c>
      <c r="H41" s="4">
        <f t="shared" si="3"/>
        <v>29.999999999999996</v>
      </c>
      <c r="I41" s="4" t="str">
        <f t="shared" si="4"/>
        <v>40-49</v>
      </c>
    </row>
    <row r="42" spans="1:12" x14ac:dyDescent="0.25">
      <c r="A42" t="s">
        <v>76</v>
      </c>
      <c r="B42" t="s">
        <v>77</v>
      </c>
      <c r="C42" s="1">
        <v>26703</v>
      </c>
      <c r="D42" t="s">
        <v>40</v>
      </c>
      <c r="E42" t="str">
        <f t="shared" si="0"/>
        <v>luty</v>
      </c>
      <c r="F42" t="str">
        <f t="shared" si="1"/>
        <v>M</v>
      </c>
      <c r="G42" s="4">
        <f t="shared" si="2"/>
        <v>43</v>
      </c>
      <c r="H42" s="4">
        <f t="shared" si="3"/>
        <v>45</v>
      </c>
      <c r="I42" s="4" t="str">
        <f t="shared" si="4"/>
        <v>40-49</v>
      </c>
    </row>
    <row r="43" spans="1:12" x14ac:dyDescent="0.25">
      <c r="A43" t="s">
        <v>78</v>
      </c>
      <c r="B43" t="s">
        <v>79</v>
      </c>
      <c r="C43" s="1">
        <v>18847</v>
      </c>
      <c r="D43" t="s">
        <v>6</v>
      </c>
      <c r="E43" t="str">
        <f t="shared" si="0"/>
        <v>sierpień</v>
      </c>
      <c r="F43" t="str">
        <f t="shared" si="1"/>
        <v>K</v>
      </c>
      <c r="G43" s="4">
        <f t="shared" si="2"/>
        <v>65</v>
      </c>
      <c r="H43" s="4">
        <f t="shared" si="3"/>
        <v>79</v>
      </c>
      <c r="I43" s="4" t="str">
        <f t="shared" si="4"/>
        <v>60-69</v>
      </c>
    </row>
    <row r="44" spans="1:12" x14ac:dyDescent="0.25">
      <c r="A44" t="s">
        <v>80</v>
      </c>
      <c r="B44" t="s">
        <v>81</v>
      </c>
      <c r="C44" s="1">
        <v>33899</v>
      </c>
      <c r="D44" t="s">
        <v>12</v>
      </c>
      <c r="E44" t="str">
        <f t="shared" si="0"/>
        <v>październik</v>
      </c>
      <c r="F44" t="str">
        <f t="shared" si="1"/>
        <v>K</v>
      </c>
      <c r="G44" s="4">
        <f t="shared" si="2"/>
        <v>24</v>
      </c>
      <c r="H44" s="4">
        <f t="shared" si="3"/>
        <v>25</v>
      </c>
      <c r="I44" s="4" t="str">
        <f t="shared" si="4"/>
        <v>20-29</v>
      </c>
    </row>
    <row r="45" spans="1:12" x14ac:dyDescent="0.25">
      <c r="A45" t="s">
        <v>82</v>
      </c>
      <c r="B45" t="s">
        <v>42</v>
      </c>
      <c r="C45" s="1">
        <v>34773</v>
      </c>
      <c r="D45" t="s">
        <v>12</v>
      </c>
      <c r="E45" t="str">
        <f t="shared" si="0"/>
        <v>marzec</v>
      </c>
      <c r="F45" t="str">
        <f t="shared" si="1"/>
        <v>K</v>
      </c>
      <c r="G45" s="4">
        <f t="shared" si="2"/>
        <v>21</v>
      </c>
      <c r="H45" s="4">
        <f t="shared" si="3"/>
        <v>25</v>
      </c>
      <c r="I45" s="4" t="str">
        <f t="shared" si="4"/>
        <v>20-29</v>
      </c>
    </row>
    <row r="46" spans="1:12" x14ac:dyDescent="0.25">
      <c r="A46" t="s">
        <v>83</v>
      </c>
      <c r="B46" t="s">
        <v>84</v>
      </c>
      <c r="C46" s="1">
        <v>28929</v>
      </c>
      <c r="D46" t="s">
        <v>6</v>
      </c>
      <c r="E46" t="str">
        <f t="shared" si="0"/>
        <v>marzec</v>
      </c>
      <c r="F46" t="str">
        <f t="shared" si="1"/>
        <v>K</v>
      </c>
      <c r="G46" s="4">
        <f t="shared" si="2"/>
        <v>37</v>
      </c>
      <c r="H46" s="4">
        <f t="shared" si="3"/>
        <v>37.5</v>
      </c>
      <c r="I46" s="4" t="str">
        <f t="shared" si="4"/>
        <v>30-39</v>
      </c>
    </row>
    <row r="47" spans="1:12" x14ac:dyDescent="0.25">
      <c r="A47" t="s">
        <v>85</v>
      </c>
      <c r="B47" t="s">
        <v>42</v>
      </c>
      <c r="C47" s="1">
        <v>17612</v>
      </c>
      <c r="D47" t="s">
        <v>40</v>
      </c>
      <c r="E47" t="str">
        <f t="shared" si="0"/>
        <v>marzec</v>
      </c>
      <c r="F47" t="str">
        <f t="shared" si="1"/>
        <v>K</v>
      </c>
      <c r="G47" s="4">
        <f t="shared" si="2"/>
        <v>68</v>
      </c>
      <c r="H47" s="4">
        <f t="shared" si="3"/>
        <v>79</v>
      </c>
      <c r="I47" s="4" t="str">
        <f t="shared" si="4"/>
        <v>60-69</v>
      </c>
    </row>
    <row r="48" spans="1:12" x14ac:dyDescent="0.25">
      <c r="A48" t="s">
        <v>86</v>
      </c>
      <c r="B48" t="s">
        <v>87</v>
      </c>
      <c r="C48" s="1">
        <v>26002</v>
      </c>
      <c r="D48" t="s">
        <v>12</v>
      </c>
      <c r="E48" t="str">
        <f t="shared" si="0"/>
        <v>marzec</v>
      </c>
      <c r="F48" t="str">
        <f t="shared" si="1"/>
        <v>M</v>
      </c>
      <c r="G48" s="4">
        <f t="shared" si="2"/>
        <v>45</v>
      </c>
      <c r="H48" s="4">
        <f t="shared" si="3"/>
        <v>45</v>
      </c>
      <c r="I48" s="4" t="str">
        <f t="shared" si="4"/>
        <v>40-49</v>
      </c>
    </row>
    <row r="49" spans="1:9" x14ac:dyDescent="0.25">
      <c r="A49" t="s">
        <v>88</v>
      </c>
      <c r="B49" t="s">
        <v>52</v>
      </c>
      <c r="C49" s="1">
        <v>17050</v>
      </c>
      <c r="D49" t="s">
        <v>12</v>
      </c>
      <c r="E49" t="str">
        <f t="shared" si="0"/>
        <v>wrzesień</v>
      </c>
      <c r="F49" t="str">
        <f t="shared" si="1"/>
        <v>K</v>
      </c>
      <c r="G49" s="4">
        <f t="shared" si="2"/>
        <v>70</v>
      </c>
      <c r="H49" s="4">
        <f t="shared" si="3"/>
        <v>79</v>
      </c>
      <c r="I49" s="4" t="str">
        <f t="shared" si="4"/>
        <v>70-79</v>
      </c>
    </row>
    <row r="50" spans="1:9" x14ac:dyDescent="0.25">
      <c r="A50" t="s">
        <v>89</v>
      </c>
      <c r="B50" t="s">
        <v>90</v>
      </c>
      <c r="C50" s="1">
        <v>17757</v>
      </c>
      <c r="D50" t="s">
        <v>6</v>
      </c>
      <c r="E50" t="str">
        <f t="shared" si="0"/>
        <v>sierpień</v>
      </c>
      <c r="F50" t="str">
        <f t="shared" si="1"/>
        <v>M</v>
      </c>
      <c r="G50" s="4">
        <f t="shared" si="2"/>
        <v>68</v>
      </c>
      <c r="H50" s="4">
        <f t="shared" si="3"/>
        <v>85</v>
      </c>
      <c r="I50" s="4" t="str">
        <f t="shared" si="4"/>
        <v>60-69</v>
      </c>
    </row>
    <row r="51" spans="1:9" x14ac:dyDescent="0.25">
      <c r="A51" t="s">
        <v>91</v>
      </c>
      <c r="B51" t="s">
        <v>92</v>
      </c>
      <c r="C51" s="1">
        <v>30155</v>
      </c>
      <c r="D51" t="s">
        <v>6</v>
      </c>
      <c r="E51" t="str">
        <f t="shared" si="0"/>
        <v>lipiec</v>
      </c>
      <c r="F51" t="str">
        <f t="shared" si="1"/>
        <v>M</v>
      </c>
      <c r="G51" s="4">
        <f t="shared" si="2"/>
        <v>34</v>
      </c>
      <c r="H51" s="4">
        <f t="shared" si="3"/>
        <v>45</v>
      </c>
      <c r="I51" s="4" t="str">
        <f t="shared" si="4"/>
        <v>30-39</v>
      </c>
    </row>
    <row r="52" spans="1:9" x14ac:dyDescent="0.25">
      <c r="A52" t="s">
        <v>93</v>
      </c>
      <c r="B52" t="s">
        <v>94</v>
      </c>
      <c r="C52" s="1">
        <v>22758</v>
      </c>
      <c r="D52" t="s">
        <v>40</v>
      </c>
      <c r="E52" t="str">
        <f t="shared" si="0"/>
        <v>kwiecień</v>
      </c>
      <c r="F52" t="str">
        <f t="shared" si="1"/>
        <v>M</v>
      </c>
      <c r="G52" s="4">
        <f t="shared" si="2"/>
        <v>54</v>
      </c>
      <c r="H52" s="4">
        <f t="shared" si="3"/>
        <v>36</v>
      </c>
      <c r="I52" s="4" t="str">
        <f t="shared" si="4"/>
        <v>50-59</v>
      </c>
    </row>
    <row r="53" spans="1:9" x14ac:dyDescent="0.25">
      <c r="A53" t="s">
        <v>95</v>
      </c>
      <c r="B53" t="s">
        <v>52</v>
      </c>
      <c r="C53" s="1">
        <v>17830</v>
      </c>
      <c r="D53" t="s">
        <v>6</v>
      </c>
      <c r="E53" t="str">
        <f t="shared" si="0"/>
        <v>październik</v>
      </c>
      <c r="F53" t="str">
        <f t="shared" si="1"/>
        <v>K</v>
      </c>
      <c r="G53" s="4">
        <f t="shared" si="2"/>
        <v>68</v>
      </c>
      <c r="H53" s="4">
        <f t="shared" si="3"/>
        <v>79</v>
      </c>
      <c r="I53" s="4" t="str">
        <f t="shared" si="4"/>
        <v>60-69</v>
      </c>
    </row>
    <row r="54" spans="1:9" x14ac:dyDescent="0.25">
      <c r="A54" t="s">
        <v>96</v>
      </c>
      <c r="B54" t="s">
        <v>20</v>
      </c>
      <c r="C54" s="1">
        <v>16168</v>
      </c>
      <c r="D54" t="s">
        <v>6</v>
      </c>
      <c r="E54" t="str">
        <f t="shared" si="0"/>
        <v>kwiecień</v>
      </c>
      <c r="F54" t="str">
        <f t="shared" si="1"/>
        <v>K</v>
      </c>
      <c r="G54" s="4">
        <f t="shared" si="2"/>
        <v>72</v>
      </c>
      <c r="H54" s="4">
        <f t="shared" si="3"/>
        <v>79</v>
      </c>
      <c r="I54" s="4" t="str">
        <f t="shared" si="4"/>
        <v>70-79</v>
      </c>
    </row>
    <row r="55" spans="1:9" x14ac:dyDescent="0.25">
      <c r="A55" t="s">
        <v>97</v>
      </c>
      <c r="B55" t="s">
        <v>98</v>
      </c>
      <c r="C55" s="1">
        <v>32118</v>
      </c>
      <c r="D55" t="s">
        <v>6</v>
      </c>
      <c r="E55" t="str">
        <f t="shared" si="0"/>
        <v>grudzień</v>
      </c>
      <c r="F55" t="str">
        <f t="shared" si="1"/>
        <v>M</v>
      </c>
      <c r="G55" s="4">
        <f t="shared" si="2"/>
        <v>29</v>
      </c>
      <c r="H55" s="4">
        <f t="shared" si="3"/>
        <v>30</v>
      </c>
      <c r="I55" s="4" t="str">
        <f t="shared" si="4"/>
        <v>20-29</v>
      </c>
    </row>
    <row r="56" spans="1:9" x14ac:dyDescent="0.25">
      <c r="A56" t="s">
        <v>99</v>
      </c>
      <c r="B56" t="s">
        <v>18</v>
      </c>
      <c r="C56" s="1">
        <v>20332</v>
      </c>
      <c r="D56" t="s">
        <v>12</v>
      </c>
      <c r="E56" t="str">
        <f t="shared" si="0"/>
        <v>sierpień</v>
      </c>
      <c r="F56" t="str">
        <f t="shared" si="1"/>
        <v>M</v>
      </c>
      <c r="G56" s="4">
        <f t="shared" si="2"/>
        <v>61</v>
      </c>
      <c r="H56" s="4">
        <f t="shared" si="3"/>
        <v>85</v>
      </c>
      <c r="I56" s="4" t="str">
        <f t="shared" si="4"/>
        <v>60-69</v>
      </c>
    </row>
    <row r="57" spans="1:9" x14ac:dyDescent="0.25">
      <c r="A57" t="s">
        <v>100</v>
      </c>
      <c r="B57" t="s">
        <v>49</v>
      </c>
      <c r="C57" s="1">
        <v>19375</v>
      </c>
      <c r="D57" t="s">
        <v>6</v>
      </c>
      <c r="E57" t="str">
        <f t="shared" si="0"/>
        <v>styczeń</v>
      </c>
      <c r="F57" t="str">
        <f t="shared" si="1"/>
        <v>M</v>
      </c>
      <c r="G57" s="4">
        <f t="shared" si="2"/>
        <v>63</v>
      </c>
      <c r="H57" s="4">
        <f t="shared" si="3"/>
        <v>85</v>
      </c>
      <c r="I57" s="4" t="str">
        <f t="shared" si="4"/>
        <v>60-69</v>
      </c>
    </row>
    <row r="58" spans="1:9" x14ac:dyDescent="0.25">
      <c r="A58" t="s">
        <v>101</v>
      </c>
      <c r="B58" t="s">
        <v>102</v>
      </c>
      <c r="C58" s="1">
        <v>34818</v>
      </c>
      <c r="D58" t="s">
        <v>12</v>
      </c>
      <c r="E58" t="str">
        <f t="shared" si="0"/>
        <v>kwiecień</v>
      </c>
      <c r="F58" t="str">
        <f t="shared" si="1"/>
        <v>K</v>
      </c>
      <c r="G58" s="4">
        <f t="shared" si="2"/>
        <v>21</v>
      </c>
      <c r="H58" s="4">
        <f t="shared" si="3"/>
        <v>25</v>
      </c>
      <c r="I58" s="4" t="str">
        <f t="shared" si="4"/>
        <v>20-29</v>
      </c>
    </row>
    <row r="59" spans="1:9" x14ac:dyDescent="0.25">
      <c r="A59" t="s">
        <v>103</v>
      </c>
      <c r="B59" t="s">
        <v>16</v>
      </c>
      <c r="C59" s="1">
        <v>23775</v>
      </c>
      <c r="D59" t="s">
        <v>9</v>
      </c>
      <c r="E59" t="str">
        <f t="shared" si="0"/>
        <v>luty</v>
      </c>
      <c r="F59" t="str">
        <f t="shared" si="1"/>
        <v>K</v>
      </c>
      <c r="G59" s="4">
        <f t="shared" si="2"/>
        <v>51</v>
      </c>
      <c r="H59" s="4">
        <f t="shared" si="3"/>
        <v>29.999999999999996</v>
      </c>
      <c r="I59" s="4" t="str">
        <f t="shared" si="4"/>
        <v>50-59</v>
      </c>
    </row>
    <row r="60" spans="1:9" x14ac:dyDescent="0.25">
      <c r="A60" t="s">
        <v>104</v>
      </c>
      <c r="B60" t="s">
        <v>105</v>
      </c>
      <c r="C60" s="1">
        <v>29371</v>
      </c>
      <c r="D60" t="s">
        <v>12</v>
      </c>
      <c r="E60" t="str">
        <f t="shared" si="0"/>
        <v>maj</v>
      </c>
      <c r="F60" t="str">
        <f t="shared" si="1"/>
        <v>K</v>
      </c>
      <c r="G60" s="4">
        <f t="shared" si="2"/>
        <v>36</v>
      </c>
      <c r="H60" s="4">
        <f t="shared" si="3"/>
        <v>37.5</v>
      </c>
      <c r="I60" s="4" t="str">
        <f t="shared" si="4"/>
        <v>30-39</v>
      </c>
    </row>
    <row r="61" spans="1:9" x14ac:dyDescent="0.25">
      <c r="A61" t="s">
        <v>106</v>
      </c>
      <c r="B61" t="s">
        <v>107</v>
      </c>
      <c r="C61" s="1">
        <v>27370</v>
      </c>
      <c r="D61" t="s">
        <v>12</v>
      </c>
      <c r="E61" t="str">
        <f t="shared" si="0"/>
        <v>grudzień</v>
      </c>
      <c r="F61" t="str">
        <f t="shared" si="1"/>
        <v>K</v>
      </c>
      <c r="G61" s="4">
        <f t="shared" si="2"/>
        <v>42</v>
      </c>
      <c r="H61" s="4">
        <f t="shared" si="3"/>
        <v>37.5</v>
      </c>
      <c r="I61" s="4" t="str">
        <f t="shared" si="4"/>
        <v>40-49</v>
      </c>
    </row>
    <row r="62" spans="1:9" x14ac:dyDescent="0.25">
      <c r="A62" t="s">
        <v>108</v>
      </c>
      <c r="B62" t="s">
        <v>109</v>
      </c>
      <c r="C62" s="1">
        <v>19032</v>
      </c>
      <c r="D62" t="s">
        <v>6</v>
      </c>
      <c r="E62" t="str">
        <f t="shared" si="0"/>
        <v>luty</v>
      </c>
      <c r="F62" t="str">
        <f t="shared" si="1"/>
        <v>M</v>
      </c>
      <c r="G62" s="4">
        <f t="shared" si="2"/>
        <v>64</v>
      </c>
      <c r="H62" s="4">
        <f t="shared" si="3"/>
        <v>85</v>
      </c>
      <c r="I62" s="4" t="str">
        <f t="shared" si="4"/>
        <v>60-69</v>
      </c>
    </row>
    <row r="63" spans="1:9" x14ac:dyDescent="0.25">
      <c r="A63" t="s">
        <v>110</v>
      </c>
      <c r="B63" t="s">
        <v>37</v>
      </c>
      <c r="C63" s="1">
        <v>27475</v>
      </c>
      <c r="D63" t="s">
        <v>12</v>
      </c>
      <c r="E63" t="str">
        <f t="shared" si="0"/>
        <v>marzec</v>
      </c>
      <c r="F63" t="str">
        <f t="shared" si="1"/>
        <v>K</v>
      </c>
      <c r="G63" s="4">
        <f t="shared" si="2"/>
        <v>41</v>
      </c>
      <c r="H63" s="4">
        <f t="shared" si="3"/>
        <v>37.5</v>
      </c>
      <c r="I63" s="4" t="str">
        <f t="shared" si="4"/>
        <v>40-49</v>
      </c>
    </row>
    <row r="64" spans="1:9" x14ac:dyDescent="0.25">
      <c r="A64" t="s">
        <v>111</v>
      </c>
      <c r="B64" t="s">
        <v>52</v>
      </c>
      <c r="C64" s="1">
        <v>20719</v>
      </c>
      <c r="D64" t="s">
        <v>6</v>
      </c>
      <c r="E64" t="str">
        <f t="shared" si="0"/>
        <v>wrzesień</v>
      </c>
      <c r="F64" t="str">
        <f t="shared" si="1"/>
        <v>K</v>
      </c>
      <c r="G64" s="4">
        <f t="shared" si="2"/>
        <v>60</v>
      </c>
      <c r="H64" s="4">
        <f t="shared" si="3"/>
        <v>29.999999999999996</v>
      </c>
      <c r="I64" s="4" t="str">
        <f t="shared" si="4"/>
        <v>60-69</v>
      </c>
    </row>
    <row r="65" spans="1:9" x14ac:dyDescent="0.25">
      <c r="A65" t="s">
        <v>112</v>
      </c>
      <c r="B65" t="s">
        <v>8</v>
      </c>
      <c r="C65" s="1">
        <v>22206</v>
      </c>
      <c r="D65" t="s">
        <v>40</v>
      </c>
      <c r="E65" t="str">
        <f t="shared" si="0"/>
        <v>październik</v>
      </c>
      <c r="F65" t="str">
        <f t="shared" si="1"/>
        <v>M</v>
      </c>
      <c r="G65" s="4">
        <f t="shared" si="2"/>
        <v>56</v>
      </c>
      <c r="H65" s="4">
        <f t="shared" si="3"/>
        <v>36</v>
      </c>
      <c r="I65" s="4" t="str">
        <f t="shared" si="4"/>
        <v>50-59</v>
      </c>
    </row>
    <row r="66" spans="1:9" x14ac:dyDescent="0.25">
      <c r="A66" t="s">
        <v>113</v>
      </c>
      <c r="B66" t="s">
        <v>114</v>
      </c>
      <c r="C66" s="1">
        <v>17376</v>
      </c>
      <c r="D66" t="s">
        <v>12</v>
      </c>
      <c r="E66" t="str">
        <f t="shared" si="0"/>
        <v>lipiec</v>
      </c>
      <c r="F66" t="str">
        <f t="shared" si="1"/>
        <v>M</v>
      </c>
      <c r="G66" s="4">
        <f t="shared" si="2"/>
        <v>69</v>
      </c>
      <c r="H66" s="4">
        <f t="shared" si="3"/>
        <v>85</v>
      </c>
      <c r="I66" s="4" t="str">
        <f t="shared" si="4"/>
        <v>60-69</v>
      </c>
    </row>
    <row r="67" spans="1:9" x14ac:dyDescent="0.25">
      <c r="A67" t="s">
        <v>115</v>
      </c>
      <c r="B67" t="s">
        <v>114</v>
      </c>
      <c r="C67" s="1">
        <v>34280</v>
      </c>
      <c r="D67" t="s">
        <v>40</v>
      </c>
      <c r="E67" t="str">
        <f t="shared" ref="E67:E130" si="5">TEXT(C67,"mmmm")</f>
        <v>listopad</v>
      </c>
      <c r="F67" t="str">
        <f t="shared" ref="F67:F130" si="6">IF(RIGHT(B67)="a","K","M")</f>
        <v>M</v>
      </c>
      <c r="G67" s="4">
        <f t="shared" ref="G67:G130" si="7">2016-YEAR(C67)</f>
        <v>23</v>
      </c>
      <c r="H67" s="4">
        <f t="shared" ref="H67:H130" si="8">IF(F67="K",25000,30000)*IF(G67&lt;=30,0.1%,IF(G67&gt;=46,0.12%,0.15%))+IF(G67&gt;60,49,0)</f>
        <v>30</v>
      </c>
      <c r="I67" s="4" t="str">
        <f t="shared" ref="I67:I130" si="9">_xlfn.CONCAT(QUOTIENT(G67,10)*10,"-",QUOTIENT(G67,10)*10+9)</f>
        <v>20-29</v>
      </c>
    </row>
    <row r="68" spans="1:9" x14ac:dyDescent="0.25">
      <c r="A68" t="s">
        <v>116</v>
      </c>
      <c r="B68" t="s">
        <v>49</v>
      </c>
      <c r="C68" s="1">
        <v>25821</v>
      </c>
      <c r="D68" t="s">
        <v>40</v>
      </c>
      <c r="E68" t="str">
        <f t="shared" si="5"/>
        <v>wrzesień</v>
      </c>
      <c r="F68" t="str">
        <f t="shared" si="6"/>
        <v>M</v>
      </c>
      <c r="G68" s="4">
        <f t="shared" si="7"/>
        <v>46</v>
      </c>
      <c r="H68" s="4">
        <f t="shared" si="8"/>
        <v>36</v>
      </c>
      <c r="I68" s="4" t="str">
        <f t="shared" si="9"/>
        <v>40-49</v>
      </c>
    </row>
    <row r="69" spans="1:9" x14ac:dyDescent="0.25">
      <c r="A69" t="s">
        <v>117</v>
      </c>
      <c r="B69" t="s">
        <v>47</v>
      </c>
      <c r="C69" s="1">
        <v>20242</v>
      </c>
      <c r="D69" t="s">
        <v>40</v>
      </c>
      <c r="E69" t="str">
        <f t="shared" si="5"/>
        <v>czerwiec</v>
      </c>
      <c r="F69" t="str">
        <f t="shared" si="6"/>
        <v>K</v>
      </c>
      <c r="G69" s="4">
        <f t="shared" si="7"/>
        <v>61</v>
      </c>
      <c r="H69" s="4">
        <f t="shared" si="8"/>
        <v>79</v>
      </c>
      <c r="I69" s="4" t="str">
        <f t="shared" si="9"/>
        <v>60-69</v>
      </c>
    </row>
    <row r="70" spans="1:9" x14ac:dyDescent="0.25">
      <c r="A70" t="s">
        <v>118</v>
      </c>
      <c r="B70" t="s">
        <v>20</v>
      </c>
      <c r="C70" s="1">
        <v>25415</v>
      </c>
      <c r="D70" t="s">
        <v>12</v>
      </c>
      <c r="E70" t="str">
        <f t="shared" si="5"/>
        <v>lipiec</v>
      </c>
      <c r="F70" t="str">
        <f t="shared" si="6"/>
        <v>K</v>
      </c>
      <c r="G70" s="4">
        <f t="shared" si="7"/>
        <v>47</v>
      </c>
      <c r="H70" s="4">
        <f t="shared" si="8"/>
        <v>29.999999999999996</v>
      </c>
      <c r="I70" s="4" t="str">
        <f t="shared" si="9"/>
        <v>40-49</v>
      </c>
    </row>
    <row r="71" spans="1:9" x14ac:dyDescent="0.25">
      <c r="A71" t="s">
        <v>119</v>
      </c>
      <c r="B71" t="s">
        <v>47</v>
      </c>
      <c r="C71" s="1">
        <v>19048</v>
      </c>
      <c r="D71" t="s">
        <v>9</v>
      </c>
      <c r="E71" t="str">
        <f t="shared" si="5"/>
        <v>luty</v>
      </c>
      <c r="F71" t="str">
        <f t="shared" si="6"/>
        <v>K</v>
      </c>
      <c r="G71" s="4">
        <f t="shared" si="7"/>
        <v>64</v>
      </c>
      <c r="H71" s="4">
        <f t="shared" si="8"/>
        <v>79</v>
      </c>
      <c r="I71" s="4" t="str">
        <f t="shared" si="9"/>
        <v>60-69</v>
      </c>
    </row>
    <row r="72" spans="1:9" x14ac:dyDescent="0.25">
      <c r="A72" t="s">
        <v>120</v>
      </c>
      <c r="B72" t="s">
        <v>121</v>
      </c>
      <c r="C72" s="1">
        <v>18811</v>
      </c>
      <c r="D72" t="s">
        <v>12</v>
      </c>
      <c r="E72" t="str">
        <f t="shared" si="5"/>
        <v>lipiec</v>
      </c>
      <c r="F72" t="str">
        <f t="shared" si="6"/>
        <v>K</v>
      </c>
      <c r="G72" s="4">
        <f t="shared" si="7"/>
        <v>65</v>
      </c>
      <c r="H72" s="4">
        <f t="shared" si="8"/>
        <v>79</v>
      </c>
      <c r="I72" s="4" t="str">
        <f t="shared" si="9"/>
        <v>60-69</v>
      </c>
    </row>
    <row r="73" spans="1:9" x14ac:dyDescent="0.25">
      <c r="A73" t="s">
        <v>122</v>
      </c>
      <c r="B73" t="s">
        <v>123</v>
      </c>
      <c r="C73" s="1">
        <v>17072</v>
      </c>
      <c r="D73" t="s">
        <v>40</v>
      </c>
      <c r="E73" t="str">
        <f t="shared" si="5"/>
        <v>wrzesień</v>
      </c>
      <c r="F73" t="str">
        <f t="shared" si="6"/>
        <v>K</v>
      </c>
      <c r="G73" s="4">
        <f t="shared" si="7"/>
        <v>70</v>
      </c>
      <c r="H73" s="4">
        <f t="shared" si="8"/>
        <v>79</v>
      </c>
      <c r="I73" s="4" t="str">
        <f t="shared" si="9"/>
        <v>70-79</v>
      </c>
    </row>
    <row r="74" spans="1:9" x14ac:dyDescent="0.25">
      <c r="A74" t="s">
        <v>124</v>
      </c>
      <c r="B74" t="s">
        <v>121</v>
      </c>
      <c r="C74" s="1">
        <v>33277</v>
      </c>
      <c r="D74" t="s">
        <v>6</v>
      </c>
      <c r="E74" t="str">
        <f t="shared" si="5"/>
        <v>luty</v>
      </c>
      <c r="F74" t="str">
        <f t="shared" si="6"/>
        <v>K</v>
      </c>
      <c r="G74" s="4">
        <f t="shared" si="7"/>
        <v>25</v>
      </c>
      <c r="H74" s="4">
        <f t="shared" si="8"/>
        <v>25</v>
      </c>
      <c r="I74" s="4" t="str">
        <f t="shared" si="9"/>
        <v>20-29</v>
      </c>
    </row>
    <row r="75" spans="1:9" x14ac:dyDescent="0.25">
      <c r="A75" t="s">
        <v>125</v>
      </c>
      <c r="B75" t="s">
        <v>79</v>
      </c>
      <c r="C75" s="1">
        <v>16987</v>
      </c>
      <c r="D75" t="s">
        <v>6</v>
      </c>
      <c r="E75" t="str">
        <f t="shared" si="5"/>
        <v>lipiec</v>
      </c>
      <c r="F75" t="str">
        <f t="shared" si="6"/>
        <v>K</v>
      </c>
      <c r="G75" s="4">
        <f t="shared" si="7"/>
        <v>70</v>
      </c>
      <c r="H75" s="4">
        <f t="shared" si="8"/>
        <v>79</v>
      </c>
      <c r="I75" s="4" t="str">
        <f t="shared" si="9"/>
        <v>70-79</v>
      </c>
    </row>
    <row r="76" spans="1:9" x14ac:dyDescent="0.25">
      <c r="A76" t="s">
        <v>126</v>
      </c>
      <c r="B76" t="s">
        <v>127</v>
      </c>
      <c r="C76" s="1">
        <v>33408</v>
      </c>
      <c r="D76" t="s">
        <v>40</v>
      </c>
      <c r="E76" t="str">
        <f t="shared" si="5"/>
        <v>czerwiec</v>
      </c>
      <c r="F76" t="str">
        <f t="shared" si="6"/>
        <v>M</v>
      </c>
      <c r="G76" s="4">
        <f t="shared" si="7"/>
        <v>25</v>
      </c>
      <c r="H76" s="4">
        <f t="shared" si="8"/>
        <v>30</v>
      </c>
      <c r="I76" s="4" t="str">
        <f t="shared" si="9"/>
        <v>20-29</v>
      </c>
    </row>
    <row r="77" spans="1:9" x14ac:dyDescent="0.25">
      <c r="A77" t="s">
        <v>110</v>
      </c>
      <c r="B77" t="s">
        <v>79</v>
      </c>
      <c r="C77" s="1">
        <v>25070</v>
      </c>
      <c r="D77" t="s">
        <v>6</v>
      </c>
      <c r="E77" t="str">
        <f t="shared" si="5"/>
        <v>sierpień</v>
      </c>
      <c r="F77" t="str">
        <f t="shared" si="6"/>
        <v>K</v>
      </c>
      <c r="G77" s="4">
        <f t="shared" si="7"/>
        <v>48</v>
      </c>
      <c r="H77" s="4">
        <f t="shared" si="8"/>
        <v>29.999999999999996</v>
      </c>
      <c r="I77" s="4" t="str">
        <f t="shared" si="9"/>
        <v>40-49</v>
      </c>
    </row>
    <row r="78" spans="1:9" x14ac:dyDescent="0.25">
      <c r="A78" t="s">
        <v>128</v>
      </c>
      <c r="B78" t="s">
        <v>129</v>
      </c>
      <c r="C78" s="1">
        <v>34100</v>
      </c>
      <c r="D78" t="s">
        <v>40</v>
      </c>
      <c r="E78" t="str">
        <f t="shared" si="5"/>
        <v>maj</v>
      </c>
      <c r="F78" t="str">
        <f t="shared" si="6"/>
        <v>M</v>
      </c>
      <c r="G78" s="4">
        <f t="shared" si="7"/>
        <v>23</v>
      </c>
      <c r="H78" s="4">
        <f t="shared" si="8"/>
        <v>30</v>
      </c>
      <c r="I78" s="4" t="str">
        <f t="shared" si="9"/>
        <v>20-29</v>
      </c>
    </row>
    <row r="79" spans="1:9" x14ac:dyDescent="0.25">
      <c r="A79" t="s">
        <v>83</v>
      </c>
      <c r="B79" t="s">
        <v>52</v>
      </c>
      <c r="C79" s="1">
        <v>19522</v>
      </c>
      <c r="D79" t="s">
        <v>9</v>
      </c>
      <c r="E79" t="str">
        <f t="shared" si="5"/>
        <v>czerwiec</v>
      </c>
      <c r="F79" t="str">
        <f t="shared" si="6"/>
        <v>K</v>
      </c>
      <c r="G79" s="4">
        <f t="shared" si="7"/>
        <v>63</v>
      </c>
      <c r="H79" s="4">
        <f t="shared" si="8"/>
        <v>79</v>
      </c>
      <c r="I79" s="4" t="str">
        <f t="shared" si="9"/>
        <v>60-69</v>
      </c>
    </row>
    <row r="80" spans="1:9" x14ac:dyDescent="0.25">
      <c r="A80" t="s">
        <v>130</v>
      </c>
      <c r="B80" t="s">
        <v>131</v>
      </c>
      <c r="C80" s="1">
        <v>27284</v>
      </c>
      <c r="D80" t="s">
        <v>9</v>
      </c>
      <c r="E80" t="str">
        <f t="shared" si="5"/>
        <v>wrzesień</v>
      </c>
      <c r="F80" t="str">
        <f t="shared" si="6"/>
        <v>K</v>
      </c>
      <c r="G80" s="4">
        <f t="shared" si="7"/>
        <v>42</v>
      </c>
      <c r="H80" s="4">
        <f t="shared" si="8"/>
        <v>37.5</v>
      </c>
      <c r="I80" s="4" t="str">
        <f t="shared" si="9"/>
        <v>40-49</v>
      </c>
    </row>
    <row r="81" spans="1:9" x14ac:dyDescent="0.25">
      <c r="A81" t="s">
        <v>132</v>
      </c>
      <c r="B81" t="s">
        <v>8</v>
      </c>
      <c r="C81" s="1">
        <v>27347</v>
      </c>
      <c r="D81" t="s">
        <v>12</v>
      </c>
      <c r="E81" t="str">
        <f t="shared" si="5"/>
        <v>listopad</v>
      </c>
      <c r="F81" t="str">
        <f t="shared" si="6"/>
        <v>M</v>
      </c>
      <c r="G81" s="4">
        <f t="shared" si="7"/>
        <v>42</v>
      </c>
      <c r="H81" s="4">
        <f t="shared" si="8"/>
        <v>45</v>
      </c>
      <c r="I81" s="4" t="str">
        <f t="shared" si="9"/>
        <v>40-49</v>
      </c>
    </row>
    <row r="82" spans="1:9" x14ac:dyDescent="0.25">
      <c r="A82" t="s">
        <v>133</v>
      </c>
      <c r="B82" t="s">
        <v>134</v>
      </c>
      <c r="C82" s="1">
        <v>20618</v>
      </c>
      <c r="D82" t="s">
        <v>12</v>
      </c>
      <c r="E82" t="str">
        <f t="shared" si="5"/>
        <v>czerwiec</v>
      </c>
      <c r="F82" t="str">
        <f t="shared" si="6"/>
        <v>K</v>
      </c>
      <c r="G82" s="4">
        <f t="shared" si="7"/>
        <v>60</v>
      </c>
      <c r="H82" s="4">
        <f t="shared" si="8"/>
        <v>29.999999999999996</v>
      </c>
      <c r="I82" s="4" t="str">
        <f t="shared" si="9"/>
        <v>60-69</v>
      </c>
    </row>
    <row r="83" spans="1:9" x14ac:dyDescent="0.25">
      <c r="A83" t="s">
        <v>135</v>
      </c>
      <c r="B83" t="s">
        <v>54</v>
      </c>
      <c r="C83" s="1">
        <v>19256</v>
      </c>
      <c r="D83" t="s">
        <v>12</v>
      </c>
      <c r="E83" t="str">
        <f t="shared" si="5"/>
        <v>wrzesień</v>
      </c>
      <c r="F83" t="str">
        <f t="shared" si="6"/>
        <v>K</v>
      </c>
      <c r="G83" s="4">
        <f t="shared" si="7"/>
        <v>64</v>
      </c>
      <c r="H83" s="4">
        <f t="shared" si="8"/>
        <v>79</v>
      </c>
      <c r="I83" s="4" t="str">
        <f t="shared" si="9"/>
        <v>60-69</v>
      </c>
    </row>
    <row r="84" spans="1:9" x14ac:dyDescent="0.25">
      <c r="A84" t="s">
        <v>136</v>
      </c>
      <c r="B84" t="s">
        <v>137</v>
      </c>
      <c r="C84" s="1">
        <v>21898</v>
      </c>
      <c r="D84" t="s">
        <v>12</v>
      </c>
      <c r="E84" t="str">
        <f t="shared" si="5"/>
        <v>grudzień</v>
      </c>
      <c r="F84" t="str">
        <f t="shared" si="6"/>
        <v>K</v>
      </c>
      <c r="G84" s="4">
        <f t="shared" si="7"/>
        <v>57</v>
      </c>
      <c r="H84" s="4">
        <f t="shared" si="8"/>
        <v>29.999999999999996</v>
      </c>
      <c r="I84" s="4" t="str">
        <f t="shared" si="9"/>
        <v>50-59</v>
      </c>
    </row>
    <row r="85" spans="1:9" x14ac:dyDescent="0.25">
      <c r="A85" t="s">
        <v>138</v>
      </c>
      <c r="B85" t="s">
        <v>139</v>
      </c>
      <c r="C85" s="1">
        <v>16873</v>
      </c>
      <c r="D85" t="s">
        <v>12</v>
      </c>
      <c r="E85" t="str">
        <f t="shared" si="5"/>
        <v>marzec</v>
      </c>
      <c r="F85" t="str">
        <f t="shared" si="6"/>
        <v>M</v>
      </c>
      <c r="G85" s="4">
        <f t="shared" si="7"/>
        <v>70</v>
      </c>
      <c r="H85" s="4">
        <f t="shared" si="8"/>
        <v>85</v>
      </c>
      <c r="I85" s="4" t="str">
        <f t="shared" si="9"/>
        <v>70-79</v>
      </c>
    </row>
    <row r="86" spans="1:9" x14ac:dyDescent="0.25">
      <c r="A86" t="s">
        <v>140</v>
      </c>
      <c r="B86" t="s">
        <v>141</v>
      </c>
      <c r="C86" s="1">
        <v>34893</v>
      </c>
      <c r="D86" t="s">
        <v>6</v>
      </c>
      <c r="E86" t="str">
        <f t="shared" si="5"/>
        <v>lipiec</v>
      </c>
      <c r="F86" t="str">
        <f t="shared" si="6"/>
        <v>M</v>
      </c>
      <c r="G86" s="4">
        <f t="shared" si="7"/>
        <v>21</v>
      </c>
      <c r="H86" s="4">
        <f t="shared" si="8"/>
        <v>30</v>
      </c>
      <c r="I86" s="4" t="str">
        <f t="shared" si="9"/>
        <v>20-29</v>
      </c>
    </row>
    <row r="87" spans="1:9" x14ac:dyDescent="0.25">
      <c r="A87" t="s">
        <v>142</v>
      </c>
      <c r="B87" t="s">
        <v>143</v>
      </c>
      <c r="C87" s="1">
        <v>16028</v>
      </c>
      <c r="D87" t="s">
        <v>12</v>
      </c>
      <c r="E87" t="str">
        <f t="shared" si="5"/>
        <v>listopad</v>
      </c>
      <c r="F87" t="str">
        <f t="shared" si="6"/>
        <v>K</v>
      </c>
      <c r="G87" s="4">
        <f t="shared" si="7"/>
        <v>73</v>
      </c>
      <c r="H87" s="4">
        <f t="shared" si="8"/>
        <v>79</v>
      </c>
      <c r="I87" s="4" t="str">
        <f t="shared" si="9"/>
        <v>70-79</v>
      </c>
    </row>
    <row r="88" spans="1:9" x14ac:dyDescent="0.25">
      <c r="A88" t="s">
        <v>144</v>
      </c>
      <c r="B88" t="s">
        <v>54</v>
      </c>
      <c r="C88" s="1">
        <v>33446</v>
      </c>
      <c r="D88" t="s">
        <v>6</v>
      </c>
      <c r="E88" t="str">
        <f t="shared" si="5"/>
        <v>lipiec</v>
      </c>
      <c r="F88" t="str">
        <f t="shared" si="6"/>
        <v>K</v>
      </c>
      <c r="G88" s="4">
        <f t="shared" si="7"/>
        <v>25</v>
      </c>
      <c r="H88" s="4">
        <f t="shared" si="8"/>
        <v>25</v>
      </c>
      <c r="I88" s="4" t="str">
        <f t="shared" si="9"/>
        <v>20-29</v>
      </c>
    </row>
    <row r="89" spans="1:9" x14ac:dyDescent="0.25">
      <c r="A89" t="s">
        <v>145</v>
      </c>
      <c r="B89" t="s">
        <v>146</v>
      </c>
      <c r="C89" s="1">
        <v>18892</v>
      </c>
      <c r="D89" t="s">
        <v>6</v>
      </c>
      <c r="E89" t="str">
        <f t="shared" si="5"/>
        <v>wrzesień</v>
      </c>
      <c r="F89" t="str">
        <f t="shared" si="6"/>
        <v>M</v>
      </c>
      <c r="G89" s="4">
        <f t="shared" si="7"/>
        <v>65</v>
      </c>
      <c r="H89" s="4">
        <f t="shared" si="8"/>
        <v>85</v>
      </c>
      <c r="I89" s="4" t="str">
        <f t="shared" si="9"/>
        <v>60-69</v>
      </c>
    </row>
    <row r="90" spans="1:9" x14ac:dyDescent="0.25">
      <c r="A90" t="s">
        <v>147</v>
      </c>
      <c r="B90" t="s">
        <v>102</v>
      </c>
      <c r="C90" s="1">
        <v>32219</v>
      </c>
      <c r="D90" t="s">
        <v>12</v>
      </c>
      <c r="E90" t="str">
        <f t="shared" si="5"/>
        <v>marzec</v>
      </c>
      <c r="F90" t="str">
        <f t="shared" si="6"/>
        <v>K</v>
      </c>
      <c r="G90" s="4">
        <f t="shared" si="7"/>
        <v>28</v>
      </c>
      <c r="H90" s="4">
        <f t="shared" si="8"/>
        <v>25</v>
      </c>
      <c r="I90" s="4" t="str">
        <f t="shared" si="9"/>
        <v>20-29</v>
      </c>
    </row>
    <row r="91" spans="1:9" x14ac:dyDescent="0.25">
      <c r="A91" t="s">
        <v>148</v>
      </c>
      <c r="B91" t="s">
        <v>149</v>
      </c>
      <c r="C91" s="1">
        <v>31771</v>
      </c>
      <c r="D91" t="s">
        <v>9</v>
      </c>
      <c r="E91" t="str">
        <f t="shared" si="5"/>
        <v>grudzień</v>
      </c>
      <c r="F91" t="str">
        <f t="shared" si="6"/>
        <v>K</v>
      </c>
      <c r="G91" s="4">
        <f t="shared" si="7"/>
        <v>30</v>
      </c>
      <c r="H91" s="4">
        <f t="shared" si="8"/>
        <v>25</v>
      </c>
      <c r="I91" s="4" t="str">
        <f t="shared" si="9"/>
        <v>30-39</v>
      </c>
    </row>
    <row r="92" spans="1:9" x14ac:dyDescent="0.25">
      <c r="A92" t="s">
        <v>51</v>
      </c>
      <c r="B92" t="s">
        <v>150</v>
      </c>
      <c r="C92" s="1">
        <v>30633</v>
      </c>
      <c r="D92" t="s">
        <v>40</v>
      </c>
      <c r="E92" t="str">
        <f t="shared" si="5"/>
        <v>listopad</v>
      </c>
      <c r="F92" t="str">
        <f t="shared" si="6"/>
        <v>K</v>
      </c>
      <c r="G92" s="4">
        <f t="shared" si="7"/>
        <v>33</v>
      </c>
      <c r="H92" s="4">
        <f t="shared" si="8"/>
        <v>37.5</v>
      </c>
      <c r="I92" s="4" t="str">
        <f t="shared" si="9"/>
        <v>30-39</v>
      </c>
    </row>
    <row r="93" spans="1:9" x14ac:dyDescent="0.25">
      <c r="A93" t="s">
        <v>151</v>
      </c>
      <c r="B93" t="s">
        <v>152</v>
      </c>
      <c r="C93" s="1">
        <v>34177</v>
      </c>
      <c r="D93" t="s">
        <v>40</v>
      </c>
      <c r="E93" t="str">
        <f t="shared" si="5"/>
        <v>lipiec</v>
      </c>
      <c r="F93" t="str">
        <f t="shared" si="6"/>
        <v>M</v>
      </c>
      <c r="G93" s="4">
        <f t="shared" si="7"/>
        <v>23</v>
      </c>
      <c r="H93" s="4">
        <f t="shared" si="8"/>
        <v>30</v>
      </c>
      <c r="I93" s="4" t="str">
        <f t="shared" si="9"/>
        <v>20-29</v>
      </c>
    </row>
    <row r="94" spans="1:9" x14ac:dyDescent="0.25">
      <c r="A94" t="s">
        <v>153</v>
      </c>
      <c r="B94" t="s">
        <v>137</v>
      </c>
      <c r="C94" s="1">
        <v>33281</v>
      </c>
      <c r="D94" t="s">
        <v>12</v>
      </c>
      <c r="E94" t="str">
        <f t="shared" si="5"/>
        <v>luty</v>
      </c>
      <c r="F94" t="str">
        <f t="shared" si="6"/>
        <v>K</v>
      </c>
      <c r="G94" s="4">
        <f t="shared" si="7"/>
        <v>25</v>
      </c>
      <c r="H94" s="4">
        <f t="shared" si="8"/>
        <v>25</v>
      </c>
      <c r="I94" s="4" t="str">
        <f t="shared" si="9"/>
        <v>20-29</v>
      </c>
    </row>
    <row r="95" spans="1:9" x14ac:dyDescent="0.25">
      <c r="A95" t="s">
        <v>75</v>
      </c>
      <c r="B95" t="s">
        <v>154</v>
      </c>
      <c r="C95" s="1">
        <v>21897</v>
      </c>
      <c r="D95" t="s">
        <v>12</v>
      </c>
      <c r="E95" t="str">
        <f t="shared" si="5"/>
        <v>grudzień</v>
      </c>
      <c r="F95" t="str">
        <f t="shared" si="6"/>
        <v>K</v>
      </c>
      <c r="G95" s="4">
        <f t="shared" si="7"/>
        <v>57</v>
      </c>
      <c r="H95" s="4">
        <f t="shared" si="8"/>
        <v>29.999999999999996</v>
      </c>
      <c r="I95" s="4" t="str">
        <f t="shared" si="9"/>
        <v>50-59</v>
      </c>
    </row>
    <row r="96" spans="1:9" x14ac:dyDescent="0.25">
      <c r="A96" t="s">
        <v>155</v>
      </c>
      <c r="B96" t="s">
        <v>37</v>
      </c>
      <c r="C96" s="1">
        <v>18604</v>
      </c>
      <c r="D96" t="s">
        <v>40</v>
      </c>
      <c r="E96" t="str">
        <f t="shared" si="5"/>
        <v>grudzień</v>
      </c>
      <c r="F96" t="str">
        <f t="shared" si="6"/>
        <v>K</v>
      </c>
      <c r="G96" s="4">
        <f t="shared" si="7"/>
        <v>66</v>
      </c>
      <c r="H96" s="4">
        <f t="shared" si="8"/>
        <v>79</v>
      </c>
      <c r="I96" s="4" t="str">
        <f t="shared" si="9"/>
        <v>60-69</v>
      </c>
    </row>
    <row r="97" spans="1:9" x14ac:dyDescent="0.25">
      <c r="A97" t="s">
        <v>156</v>
      </c>
      <c r="B97" t="s">
        <v>157</v>
      </c>
      <c r="C97" s="1">
        <v>18910</v>
      </c>
      <c r="D97" t="s">
        <v>12</v>
      </c>
      <c r="E97" t="str">
        <f t="shared" si="5"/>
        <v>październik</v>
      </c>
      <c r="F97" t="str">
        <f t="shared" si="6"/>
        <v>K</v>
      </c>
      <c r="G97" s="4">
        <f t="shared" si="7"/>
        <v>65</v>
      </c>
      <c r="H97" s="4">
        <f t="shared" si="8"/>
        <v>79</v>
      </c>
      <c r="I97" s="4" t="str">
        <f t="shared" si="9"/>
        <v>60-69</v>
      </c>
    </row>
    <row r="98" spans="1:9" x14ac:dyDescent="0.25">
      <c r="A98" t="s">
        <v>158</v>
      </c>
      <c r="B98" t="s">
        <v>47</v>
      </c>
      <c r="C98" s="1">
        <v>17056</v>
      </c>
      <c r="D98" t="s">
        <v>9</v>
      </c>
      <c r="E98" t="str">
        <f t="shared" si="5"/>
        <v>wrzesień</v>
      </c>
      <c r="F98" t="str">
        <f t="shared" si="6"/>
        <v>K</v>
      </c>
      <c r="G98" s="4">
        <f t="shared" si="7"/>
        <v>70</v>
      </c>
      <c r="H98" s="4">
        <f t="shared" si="8"/>
        <v>79</v>
      </c>
      <c r="I98" s="4" t="str">
        <f t="shared" si="9"/>
        <v>70-79</v>
      </c>
    </row>
    <row r="99" spans="1:9" x14ac:dyDescent="0.25">
      <c r="A99" t="s">
        <v>159</v>
      </c>
      <c r="B99" t="s">
        <v>160</v>
      </c>
      <c r="C99" s="1">
        <v>22619</v>
      </c>
      <c r="D99" t="s">
        <v>9</v>
      </c>
      <c r="E99" t="str">
        <f t="shared" si="5"/>
        <v>grudzień</v>
      </c>
      <c r="F99" t="str">
        <f t="shared" si="6"/>
        <v>M</v>
      </c>
      <c r="G99" s="4">
        <f t="shared" si="7"/>
        <v>55</v>
      </c>
      <c r="H99" s="4">
        <f t="shared" si="8"/>
        <v>36</v>
      </c>
      <c r="I99" s="4" t="str">
        <f t="shared" si="9"/>
        <v>50-59</v>
      </c>
    </row>
    <row r="100" spans="1:9" x14ac:dyDescent="0.25">
      <c r="A100" t="s">
        <v>161</v>
      </c>
      <c r="B100" t="s">
        <v>37</v>
      </c>
      <c r="C100" s="1">
        <v>19740</v>
      </c>
      <c r="D100" t="s">
        <v>12</v>
      </c>
      <c r="E100" t="str">
        <f t="shared" si="5"/>
        <v>styczeń</v>
      </c>
      <c r="F100" t="str">
        <f t="shared" si="6"/>
        <v>K</v>
      </c>
      <c r="G100" s="4">
        <f t="shared" si="7"/>
        <v>62</v>
      </c>
      <c r="H100" s="4">
        <f t="shared" si="8"/>
        <v>79</v>
      </c>
      <c r="I100" s="4" t="str">
        <f t="shared" si="9"/>
        <v>60-69</v>
      </c>
    </row>
    <row r="101" spans="1:9" x14ac:dyDescent="0.25">
      <c r="A101" t="s">
        <v>162</v>
      </c>
      <c r="B101" t="s">
        <v>131</v>
      </c>
      <c r="C101" s="1">
        <v>24222</v>
      </c>
      <c r="D101" t="s">
        <v>6</v>
      </c>
      <c r="E101" t="str">
        <f t="shared" si="5"/>
        <v>kwiecień</v>
      </c>
      <c r="F101" t="str">
        <f t="shared" si="6"/>
        <v>K</v>
      </c>
      <c r="G101" s="4">
        <f t="shared" si="7"/>
        <v>50</v>
      </c>
      <c r="H101" s="4">
        <f t="shared" si="8"/>
        <v>29.999999999999996</v>
      </c>
      <c r="I101" s="4" t="str">
        <f t="shared" si="9"/>
        <v>50-59</v>
      </c>
    </row>
    <row r="102" spans="1:9" x14ac:dyDescent="0.25">
      <c r="A102" t="s">
        <v>163</v>
      </c>
      <c r="B102" t="s">
        <v>37</v>
      </c>
      <c r="C102" s="1">
        <v>17196</v>
      </c>
      <c r="D102" t="s">
        <v>40</v>
      </c>
      <c r="E102" t="str">
        <f t="shared" si="5"/>
        <v>styczeń</v>
      </c>
      <c r="F102" t="str">
        <f t="shared" si="6"/>
        <v>K</v>
      </c>
      <c r="G102" s="4">
        <f t="shared" si="7"/>
        <v>69</v>
      </c>
      <c r="H102" s="4">
        <f t="shared" si="8"/>
        <v>79</v>
      </c>
      <c r="I102" s="4" t="str">
        <f t="shared" si="9"/>
        <v>60-69</v>
      </c>
    </row>
    <row r="103" spans="1:9" x14ac:dyDescent="0.25">
      <c r="A103" t="s">
        <v>164</v>
      </c>
      <c r="B103" t="s">
        <v>52</v>
      </c>
      <c r="C103" s="1">
        <v>32013</v>
      </c>
      <c r="D103" t="s">
        <v>12</v>
      </c>
      <c r="E103" t="str">
        <f t="shared" si="5"/>
        <v>sierpień</v>
      </c>
      <c r="F103" t="str">
        <f t="shared" si="6"/>
        <v>K</v>
      </c>
      <c r="G103" s="4">
        <f t="shared" si="7"/>
        <v>29</v>
      </c>
      <c r="H103" s="4">
        <f t="shared" si="8"/>
        <v>25</v>
      </c>
      <c r="I103" s="4" t="str">
        <f t="shared" si="9"/>
        <v>20-29</v>
      </c>
    </row>
    <row r="104" spans="1:9" x14ac:dyDescent="0.25">
      <c r="A104" t="s">
        <v>163</v>
      </c>
      <c r="B104" t="s">
        <v>39</v>
      </c>
      <c r="C104" s="1">
        <v>23679</v>
      </c>
      <c r="D104" t="s">
        <v>12</v>
      </c>
      <c r="E104" t="str">
        <f t="shared" si="5"/>
        <v>październik</v>
      </c>
      <c r="F104" t="str">
        <f t="shared" si="6"/>
        <v>K</v>
      </c>
      <c r="G104" s="4">
        <f t="shared" si="7"/>
        <v>52</v>
      </c>
      <c r="H104" s="4">
        <f t="shared" si="8"/>
        <v>29.999999999999996</v>
      </c>
      <c r="I104" s="4" t="str">
        <f t="shared" si="9"/>
        <v>50-59</v>
      </c>
    </row>
    <row r="105" spans="1:9" x14ac:dyDescent="0.25">
      <c r="A105" t="s">
        <v>75</v>
      </c>
      <c r="B105" t="s">
        <v>165</v>
      </c>
      <c r="C105" s="1">
        <v>26239</v>
      </c>
      <c r="D105" t="s">
        <v>12</v>
      </c>
      <c r="E105" t="str">
        <f t="shared" si="5"/>
        <v>listopad</v>
      </c>
      <c r="F105" t="str">
        <f t="shared" si="6"/>
        <v>K</v>
      </c>
      <c r="G105" s="4">
        <f t="shared" si="7"/>
        <v>45</v>
      </c>
      <c r="H105" s="4">
        <f t="shared" si="8"/>
        <v>37.5</v>
      </c>
      <c r="I105" s="4" t="str">
        <f t="shared" si="9"/>
        <v>40-49</v>
      </c>
    </row>
    <row r="106" spans="1:9" x14ac:dyDescent="0.25">
      <c r="A106" t="s">
        <v>166</v>
      </c>
      <c r="B106" t="s">
        <v>167</v>
      </c>
      <c r="C106" s="1">
        <v>30774</v>
      </c>
      <c r="D106" t="s">
        <v>6</v>
      </c>
      <c r="E106" t="str">
        <f t="shared" si="5"/>
        <v>kwiecień</v>
      </c>
      <c r="F106" t="str">
        <f t="shared" si="6"/>
        <v>M</v>
      </c>
      <c r="G106" s="4">
        <f t="shared" si="7"/>
        <v>32</v>
      </c>
      <c r="H106" s="4">
        <f t="shared" si="8"/>
        <v>45</v>
      </c>
      <c r="I106" s="4" t="str">
        <f t="shared" si="9"/>
        <v>30-39</v>
      </c>
    </row>
    <row r="107" spans="1:9" x14ac:dyDescent="0.25">
      <c r="A107" t="s">
        <v>168</v>
      </c>
      <c r="B107" t="s">
        <v>169</v>
      </c>
      <c r="C107" s="1">
        <v>25818</v>
      </c>
      <c r="D107" t="s">
        <v>6</v>
      </c>
      <c r="E107" t="str">
        <f t="shared" si="5"/>
        <v>wrzesień</v>
      </c>
      <c r="F107" t="str">
        <f t="shared" si="6"/>
        <v>M</v>
      </c>
      <c r="G107" s="4">
        <f t="shared" si="7"/>
        <v>46</v>
      </c>
      <c r="H107" s="4">
        <f t="shared" si="8"/>
        <v>36</v>
      </c>
      <c r="I107" s="4" t="str">
        <f t="shared" si="9"/>
        <v>40-49</v>
      </c>
    </row>
    <row r="108" spans="1:9" x14ac:dyDescent="0.25">
      <c r="A108" t="s">
        <v>170</v>
      </c>
      <c r="B108" t="s">
        <v>171</v>
      </c>
      <c r="C108" s="1">
        <v>16529</v>
      </c>
      <c r="D108" t="s">
        <v>40</v>
      </c>
      <c r="E108" t="str">
        <f t="shared" si="5"/>
        <v>kwiecień</v>
      </c>
      <c r="F108" t="str">
        <f t="shared" si="6"/>
        <v>K</v>
      </c>
      <c r="G108" s="4">
        <f t="shared" si="7"/>
        <v>71</v>
      </c>
      <c r="H108" s="4">
        <f t="shared" si="8"/>
        <v>79</v>
      </c>
      <c r="I108" s="4" t="str">
        <f t="shared" si="9"/>
        <v>70-79</v>
      </c>
    </row>
    <row r="109" spans="1:9" x14ac:dyDescent="0.25">
      <c r="A109" t="s">
        <v>172</v>
      </c>
      <c r="B109" t="s">
        <v>5</v>
      </c>
      <c r="C109" s="1">
        <v>30530</v>
      </c>
      <c r="D109" t="s">
        <v>40</v>
      </c>
      <c r="E109" t="str">
        <f t="shared" si="5"/>
        <v>sierpień</v>
      </c>
      <c r="F109" t="str">
        <f t="shared" si="6"/>
        <v>K</v>
      </c>
      <c r="G109" s="4">
        <f t="shared" si="7"/>
        <v>33</v>
      </c>
      <c r="H109" s="4">
        <f t="shared" si="8"/>
        <v>37.5</v>
      </c>
      <c r="I109" s="4" t="str">
        <f t="shared" si="9"/>
        <v>30-39</v>
      </c>
    </row>
    <row r="110" spans="1:9" x14ac:dyDescent="0.25">
      <c r="A110" t="s">
        <v>173</v>
      </c>
      <c r="B110" t="s">
        <v>77</v>
      </c>
      <c r="C110" s="1">
        <v>31601</v>
      </c>
      <c r="D110" t="s">
        <v>12</v>
      </c>
      <c r="E110" t="str">
        <f t="shared" si="5"/>
        <v>lipiec</v>
      </c>
      <c r="F110" t="str">
        <f t="shared" si="6"/>
        <v>M</v>
      </c>
      <c r="G110" s="4">
        <f t="shared" si="7"/>
        <v>30</v>
      </c>
      <c r="H110" s="4">
        <f t="shared" si="8"/>
        <v>30</v>
      </c>
      <c r="I110" s="4" t="str">
        <f t="shared" si="9"/>
        <v>30-39</v>
      </c>
    </row>
    <row r="111" spans="1:9" x14ac:dyDescent="0.25">
      <c r="A111" t="s">
        <v>174</v>
      </c>
      <c r="B111" t="s">
        <v>157</v>
      </c>
      <c r="C111" s="1">
        <v>28427</v>
      </c>
      <c r="D111" t="s">
        <v>12</v>
      </c>
      <c r="E111" t="str">
        <f t="shared" si="5"/>
        <v>październik</v>
      </c>
      <c r="F111" t="str">
        <f t="shared" si="6"/>
        <v>K</v>
      </c>
      <c r="G111" s="4">
        <f t="shared" si="7"/>
        <v>39</v>
      </c>
      <c r="H111" s="4">
        <f t="shared" si="8"/>
        <v>37.5</v>
      </c>
      <c r="I111" s="4" t="str">
        <f t="shared" si="9"/>
        <v>30-39</v>
      </c>
    </row>
    <row r="112" spans="1:9" x14ac:dyDescent="0.25">
      <c r="A112" t="s">
        <v>175</v>
      </c>
      <c r="B112" t="s">
        <v>176</v>
      </c>
      <c r="C112" s="1">
        <v>23139</v>
      </c>
      <c r="D112" t="s">
        <v>12</v>
      </c>
      <c r="E112" t="str">
        <f t="shared" si="5"/>
        <v>maj</v>
      </c>
      <c r="F112" t="str">
        <f t="shared" si="6"/>
        <v>K</v>
      </c>
      <c r="G112" s="4">
        <f t="shared" si="7"/>
        <v>53</v>
      </c>
      <c r="H112" s="4">
        <f t="shared" si="8"/>
        <v>29.999999999999996</v>
      </c>
      <c r="I112" s="4" t="str">
        <f t="shared" si="9"/>
        <v>50-59</v>
      </c>
    </row>
    <row r="113" spans="1:9" x14ac:dyDescent="0.25">
      <c r="A113" t="s">
        <v>174</v>
      </c>
      <c r="B113" t="s">
        <v>177</v>
      </c>
      <c r="C113" s="1">
        <v>29861</v>
      </c>
      <c r="D113" t="s">
        <v>12</v>
      </c>
      <c r="E113" t="str">
        <f t="shared" si="5"/>
        <v>październik</v>
      </c>
      <c r="F113" t="str">
        <f t="shared" si="6"/>
        <v>K</v>
      </c>
      <c r="G113" s="4">
        <f t="shared" si="7"/>
        <v>35</v>
      </c>
      <c r="H113" s="4">
        <f t="shared" si="8"/>
        <v>37.5</v>
      </c>
      <c r="I113" s="4" t="str">
        <f t="shared" si="9"/>
        <v>30-39</v>
      </c>
    </row>
    <row r="114" spans="1:9" x14ac:dyDescent="0.25">
      <c r="A114" t="s">
        <v>178</v>
      </c>
      <c r="B114" t="s">
        <v>179</v>
      </c>
      <c r="C114" s="1">
        <v>32545</v>
      </c>
      <c r="D114" t="s">
        <v>40</v>
      </c>
      <c r="E114" t="str">
        <f t="shared" si="5"/>
        <v>luty</v>
      </c>
      <c r="F114" t="str">
        <f t="shared" si="6"/>
        <v>M</v>
      </c>
      <c r="G114" s="4">
        <f t="shared" si="7"/>
        <v>27</v>
      </c>
      <c r="H114" s="4">
        <f t="shared" si="8"/>
        <v>30</v>
      </c>
      <c r="I114" s="4" t="str">
        <f t="shared" si="9"/>
        <v>20-29</v>
      </c>
    </row>
    <row r="115" spans="1:9" x14ac:dyDescent="0.25">
      <c r="A115" t="s">
        <v>180</v>
      </c>
      <c r="B115" t="s">
        <v>94</v>
      </c>
      <c r="C115" s="1">
        <v>29361</v>
      </c>
      <c r="D115" t="s">
        <v>12</v>
      </c>
      <c r="E115" t="str">
        <f t="shared" si="5"/>
        <v>maj</v>
      </c>
      <c r="F115" t="str">
        <f t="shared" si="6"/>
        <v>M</v>
      </c>
      <c r="G115" s="4">
        <f t="shared" si="7"/>
        <v>36</v>
      </c>
      <c r="H115" s="4">
        <f t="shared" si="8"/>
        <v>45</v>
      </c>
      <c r="I115" s="4" t="str">
        <f t="shared" si="9"/>
        <v>30-39</v>
      </c>
    </row>
    <row r="116" spans="1:9" x14ac:dyDescent="0.25">
      <c r="A116" t="s">
        <v>181</v>
      </c>
      <c r="B116" t="s">
        <v>49</v>
      </c>
      <c r="C116" s="1">
        <v>17772</v>
      </c>
      <c r="D116" t="s">
        <v>40</v>
      </c>
      <c r="E116" t="str">
        <f t="shared" si="5"/>
        <v>sierpień</v>
      </c>
      <c r="F116" t="str">
        <f t="shared" si="6"/>
        <v>M</v>
      </c>
      <c r="G116" s="4">
        <f t="shared" si="7"/>
        <v>68</v>
      </c>
      <c r="H116" s="4">
        <f t="shared" si="8"/>
        <v>85</v>
      </c>
      <c r="I116" s="4" t="str">
        <f t="shared" si="9"/>
        <v>60-69</v>
      </c>
    </row>
    <row r="117" spans="1:9" x14ac:dyDescent="0.25">
      <c r="A117" t="s">
        <v>182</v>
      </c>
      <c r="B117" t="s">
        <v>183</v>
      </c>
      <c r="C117" s="1">
        <v>28580</v>
      </c>
      <c r="D117" t="s">
        <v>6</v>
      </c>
      <c r="E117" t="str">
        <f t="shared" si="5"/>
        <v>marzec</v>
      </c>
      <c r="F117" t="str">
        <f t="shared" si="6"/>
        <v>K</v>
      </c>
      <c r="G117" s="4">
        <f t="shared" si="7"/>
        <v>38</v>
      </c>
      <c r="H117" s="4">
        <f t="shared" si="8"/>
        <v>37.5</v>
      </c>
      <c r="I117" s="4" t="str">
        <f t="shared" si="9"/>
        <v>30-39</v>
      </c>
    </row>
    <row r="118" spans="1:9" x14ac:dyDescent="0.25">
      <c r="A118" t="s">
        <v>184</v>
      </c>
      <c r="B118" t="s">
        <v>185</v>
      </c>
      <c r="C118" s="1">
        <v>21154</v>
      </c>
      <c r="D118" t="s">
        <v>40</v>
      </c>
      <c r="E118" t="str">
        <f t="shared" si="5"/>
        <v>listopad</v>
      </c>
      <c r="F118" t="str">
        <f t="shared" si="6"/>
        <v>K</v>
      </c>
      <c r="G118" s="4">
        <f t="shared" si="7"/>
        <v>59</v>
      </c>
      <c r="H118" s="4">
        <f t="shared" si="8"/>
        <v>29.999999999999996</v>
      </c>
      <c r="I118" s="4" t="str">
        <f t="shared" si="9"/>
        <v>50-59</v>
      </c>
    </row>
    <row r="119" spans="1:9" x14ac:dyDescent="0.25">
      <c r="A119" t="s">
        <v>186</v>
      </c>
      <c r="B119" t="s">
        <v>54</v>
      </c>
      <c r="C119" s="1">
        <v>18183</v>
      </c>
      <c r="D119" t="s">
        <v>12</v>
      </c>
      <c r="E119" t="str">
        <f t="shared" si="5"/>
        <v>październik</v>
      </c>
      <c r="F119" t="str">
        <f t="shared" si="6"/>
        <v>K</v>
      </c>
      <c r="G119" s="4">
        <f t="shared" si="7"/>
        <v>67</v>
      </c>
      <c r="H119" s="4">
        <f t="shared" si="8"/>
        <v>79</v>
      </c>
      <c r="I119" s="4" t="str">
        <f t="shared" si="9"/>
        <v>60-69</v>
      </c>
    </row>
    <row r="120" spans="1:9" x14ac:dyDescent="0.25">
      <c r="A120" t="s">
        <v>187</v>
      </c>
      <c r="B120" t="s">
        <v>188</v>
      </c>
      <c r="C120" s="1">
        <v>20630</v>
      </c>
      <c r="D120" t="s">
        <v>6</v>
      </c>
      <c r="E120" t="str">
        <f t="shared" si="5"/>
        <v>czerwiec</v>
      </c>
      <c r="F120" t="str">
        <f t="shared" si="6"/>
        <v>K</v>
      </c>
      <c r="G120" s="4">
        <f t="shared" si="7"/>
        <v>60</v>
      </c>
      <c r="H120" s="4">
        <f t="shared" si="8"/>
        <v>29.999999999999996</v>
      </c>
      <c r="I120" s="4" t="str">
        <f t="shared" si="9"/>
        <v>60-69</v>
      </c>
    </row>
    <row r="121" spans="1:9" x14ac:dyDescent="0.25">
      <c r="A121" t="s">
        <v>189</v>
      </c>
      <c r="B121" t="s">
        <v>49</v>
      </c>
      <c r="C121" s="1">
        <v>34364</v>
      </c>
      <c r="D121" t="s">
        <v>12</v>
      </c>
      <c r="E121" t="str">
        <f t="shared" si="5"/>
        <v>styczeń</v>
      </c>
      <c r="F121" t="str">
        <f t="shared" si="6"/>
        <v>M</v>
      </c>
      <c r="G121" s="4">
        <f t="shared" si="7"/>
        <v>22</v>
      </c>
      <c r="H121" s="4">
        <f t="shared" si="8"/>
        <v>30</v>
      </c>
      <c r="I121" s="4" t="str">
        <f t="shared" si="9"/>
        <v>20-29</v>
      </c>
    </row>
    <row r="122" spans="1:9" x14ac:dyDescent="0.25">
      <c r="A122" t="s">
        <v>190</v>
      </c>
      <c r="B122" t="s">
        <v>20</v>
      </c>
      <c r="C122" s="1">
        <v>25582</v>
      </c>
      <c r="D122" t="s">
        <v>6</v>
      </c>
      <c r="E122" t="str">
        <f t="shared" si="5"/>
        <v>styczeń</v>
      </c>
      <c r="F122" t="str">
        <f t="shared" si="6"/>
        <v>K</v>
      </c>
      <c r="G122" s="4">
        <f t="shared" si="7"/>
        <v>46</v>
      </c>
      <c r="H122" s="4">
        <f t="shared" si="8"/>
        <v>29.999999999999996</v>
      </c>
      <c r="I122" s="4" t="str">
        <f t="shared" si="9"/>
        <v>40-49</v>
      </c>
    </row>
    <row r="123" spans="1:9" x14ac:dyDescent="0.25">
      <c r="A123" t="s">
        <v>191</v>
      </c>
      <c r="B123" t="s">
        <v>192</v>
      </c>
      <c r="C123" s="1">
        <v>29350</v>
      </c>
      <c r="D123" t="s">
        <v>12</v>
      </c>
      <c r="E123" t="str">
        <f t="shared" si="5"/>
        <v>maj</v>
      </c>
      <c r="F123" t="str">
        <f t="shared" si="6"/>
        <v>K</v>
      </c>
      <c r="G123" s="4">
        <f t="shared" si="7"/>
        <v>36</v>
      </c>
      <c r="H123" s="4">
        <f t="shared" si="8"/>
        <v>37.5</v>
      </c>
      <c r="I123" s="4" t="str">
        <f t="shared" si="9"/>
        <v>30-39</v>
      </c>
    </row>
    <row r="124" spans="1:9" x14ac:dyDescent="0.25">
      <c r="A124" t="s">
        <v>193</v>
      </c>
      <c r="B124" t="s">
        <v>194</v>
      </c>
      <c r="C124" s="1">
        <v>21704</v>
      </c>
      <c r="D124" t="s">
        <v>6</v>
      </c>
      <c r="E124" t="str">
        <f t="shared" si="5"/>
        <v>czerwiec</v>
      </c>
      <c r="F124" t="str">
        <f t="shared" si="6"/>
        <v>K</v>
      </c>
      <c r="G124" s="4">
        <f t="shared" si="7"/>
        <v>57</v>
      </c>
      <c r="H124" s="4">
        <f t="shared" si="8"/>
        <v>29.999999999999996</v>
      </c>
      <c r="I124" s="4" t="str">
        <f t="shared" si="9"/>
        <v>50-59</v>
      </c>
    </row>
    <row r="125" spans="1:9" x14ac:dyDescent="0.25">
      <c r="A125" t="s">
        <v>195</v>
      </c>
      <c r="B125" t="s">
        <v>192</v>
      </c>
      <c r="C125" s="1">
        <v>20436</v>
      </c>
      <c r="D125" t="s">
        <v>12</v>
      </c>
      <c r="E125" t="str">
        <f t="shared" si="5"/>
        <v>grudzień</v>
      </c>
      <c r="F125" t="str">
        <f t="shared" si="6"/>
        <v>K</v>
      </c>
      <c r="G125" s="4">
        <f t="shared" si="7"/>
        <v>61</v>
      </c>
      <c r="H125" s="4">
        <f t="shared" si="8"/>
        <v>79</v>
      </c>
      <c r="I125" s="4" t="str">
        <f t="shared" si="9"/>
        <v>60-69</v>
      </c>
    </row>
    <row r="126" spans="1:9" x14ac:dyDescent="0.25">
      <c r="A126" t="s">
        <v>196</v>
      </c>
      <c r="B126" t="s">
        <v>139</v>
      </c>
      <c r="C126" s="1">
        <v>24475</v>
      </c>
      <c r="D126" t="s">
        <v>12</v>
      </c>
      <c r="E126" t="str">
        <f t="shared" si="5"/>
        <v>styczeń</v>
      </c>
      <c r="F126" t="str">
        <f t="shared" si="6"/>
        <v>M</v>
      </c>
      <c r="G126" s="4">
        <f t="shared" si="7"/>
        <v>49</v>
      </c>
      <c r="H126" s="4">
        <f t="shared" si="8"/>
        <v>36</v>
      </c>
      <c r="I126" s="4" t="str">
        <f t="shared" si="9"/>
        <v>40-49</v>
      </c>
    </row>
    <row r="127" spans="1:9" x14ac:dyDescent="0.25">
      <c r="A127" t="s">
        <v>197</v>
      </c>
      <c r="B127" t="s">
        <v>87</v>
      </c>
      <c r="C127" s="1">
        <v>26773</v>
      </c>
      <c r="D127" t="s">
        <v>6</v>
      </c>
      <c r="E127" t="str">
        <f t="shared" si="5"/>
        <v>kwiecień</v>
      </c>
      <c r="F127" t="str">
        <f t="shared" si="6"/>
        <v>M</v>
      </c>
      <c r="G127" s="4">
        <f t="shared" si="7"/>
        <v>43</v>
      </c>
      <c r="H127" s="4">
        <f t="shared" si="8"/>
        <v>45</v>
      </c>
      <c r="I127" s="4" t="str">
        <f t="shared" si="9"/>
        <v>40-49</v>
      </c>
    </row>
    <row r="128" spans="1:9" x14ac:dyDescent="0.25">
      <c r="A128" t="s">
        <v>198</v>
      </c>
      <c r="B128" t="s">
        <v>199</v>
      </c>
      <c r="C128" s="1">
        <v>17668</v>
      </c>
      <c r="D128" t="s">
        <v>12</v>
      </c>
      <c r="E128" t="str">
        <f t="shared" si="5"/>
        <v>maj</v>
      </c>
      <c r="F128" t="str">
        <f t="shared" si="6"/>
        <v>K</v>
      </c>
      <c r="G128" s="4">
        <f t="shared" si="7"/>
        <v>68</v>
      </c>
      <c r="H128" s="4">
        <f t="shared" si="8"/>
        <v>79</v>
      </c>
      <c r="I128" s="4" t="str">
        <f t="shared" si="9"/>
        <v>60-69</v>
      </c>
    </row>
    <row r="129" spans="1:9" x14ac:dyDescent="0.25">
      <c r="A129" t="s">
        <v>200</v>
      </c>
      <c r="B129" t="s">
        <v>201</v>
      </c>
      <c r="C129" s="1">
        <v>17382</v>
      </c>
      <c r="D129" t="s">
        <v>12</v>
      </c>
      <c r="E129" t="str">
        <f t="shared" si="5"/>
        <v>sierpień</v>
      </c>
      <c r="F129" t="str">
        <f t="shared" si="6"/>
        <v>K</v>
      </c>
      <c r="G129" s="4">
        <f t="shared" si="7"/>
        <v>69</v>
      </c>
      <c r="H129" s="4">
        <f t="shared" si="8"/>
        <v>79</v>
      </c>
      <c r="I129" s="4" t="str">
        <f t="shared" si="9"/>
        <v>60-69</v>
      </c>
    </row>
    <row r="130" spans="1:9" x14ac:dyDescent="0.25">
      <c r="A130" t="s">
        <v>202</v>
      </c>
      <c r="B130" t="s">
        <v>8</v>
      </c>
      <c r="C130" s="1">
        <v>16976</v>
      </c>
      <c r="D130" t="s">
        <v>6</v>
      </c>
      <c r="E130" t="str">
        <f t="shared" si="5"/>
        <v>czerwiec</v>
      </c>
      <c r="F130" t="str">
        <f t="shared" si="6"/>
        <v>M</v>
      </c>
      <c r="G130" s="4">
        <f t="shared" si="7"/>
        <v>70</v>
      </c>
      <c r="H130" s="4">
        <f t="shared" si="8"/>
        <v>85</v>
      </c>
      <c r="I130" s="4" t="str">
        <f t="shared" si="9"/>
        <v>70-79</v>
      </c>
    </row>
    <row r="131" spans="1:9" x14ac:dyDescent="0.25">
      <c r="A131" t="s">
        <v>203</v>
      </c>
      <c r="B131" t="s">
        <v>204</v>
      </c>
      <c r="C131" s="1">
        <v>33779</v>
      </c>
      <c r="D131" t="s">
        <v>40</v>
      </c>
      <c r="E131" t="str">
        <f t="shared" ref="E131:E194" si="10">TEXT(C131,"mmmm")</f>
        <v>czerwiec</v>
      </c>
      <c r="F131" t="str">
        <f t="shared" ref="F131:F194" si="11">IF(RIGHT(B131)="a","K","M")</f>
        <v>M</v>
      </c>
      <c r="G131" s="4">
        <f t="shared" ref="G131:G194" si="12">2016-YEAR(C131)</f>
        <v>24</v>
      </c>
      <c r="H131" s="4">
        <f t="shared" ref="H131:H194" si="13">IF(F131="K",25000,30000)*IF(G131&lt;=30,0.1%,IF(G131&gt;=46,0.12%,0.15%))+IF(G131&gt;60,49,0)</f>
        <v>30</v>
      </c>
      <c r="I131" s="4" t="str">
        <f t="shared" ref="I131:I194" si="14">_xlfn.CONCAT(QUOTIENT(G131,10)*10,"-",QUOTIENT(G131,10)*10+9)</f>
        <v>20-29</v>
      </c>
    </row>
    <row r="132" spans="1:9" x14ac:dyDescent="0.25">
      <c r="A132" t="s">
        <v>75</v>
      </c>
      <c r="B132" t="s">
        <v>37</v>
      </c>
      <c r="C132" s="1">
        <v>33885</v>
      </c>
      <c r="D132" t="s">
        <v>6</v>
      </c>
      <c r="E132" t="str">
        <f t="shared" si="10"/>
        <v>październik</v>
      </c>
      <c r="F132" t="str">
        <f t="shared" si="11"/>
        <v>K</v>
      </c>
      <c r="G132" s="4">
        <f t="shared" si="12"/>
        <v>24</v>
      </c>
      <c r="H132" s="4">
        <f t="shared" si="13"/>
        <v>25</v>
      </c>
      <c r="I132" s="4" t="str">
        <f t="shared" si="14"/>
        <v>20-29</v>
      </c>
    </row>
    <row r="133" spans="1:9" x14ac:dyDescent="0.25">
      <c r="A133" t="s">
        <v>205</v>
      </c>
      <c r="B133" t="s">
        <v>25</v>
      </c>
      <c r="C133" s="1">
        <v>30498</v>
      </c>
      <c r="D133" t="s">
        <v>9</v>
      </c>
      <c r="E133" t="str">
        <f t="shared" si="10"/>
        <v>lipiec</v>
      </c>
      <c r="F133" t="str">
        <f t="shared" si="11"/>
        <v>K</v>
      </c>
      <c r="G133" s="4">
        <f t="shared" si="12"/>
        <v>33</v>
      </c>
      <c r="H133" s="4">
        <f t="shared" si="13"/>
        <v>37.5</v>
      </c>
      <c r="I133" s="4" t="str">
        <f t="shared" si="14"/>
        <v>30-39</v>
      </c>
    </row>
    <row r="134" spans="1:9" x14ac:dyDescent="0.25">
      <c r="A134" t="s">
        <v>206</v>
      </c>
      <c r="B134" t="s">
        <v>167</v>
      </c>
      <c r="C134" s="1">
        <v>22090</v>
      </c>
      <c r="D134" t="s">
        <v>9</v>
      </c>
      <c r="E134" t="str">
        <f t="shared" si="10"/>
        <v>czerwiec</v>
      </c>
      <c r="F134" t="str">
        <f t="shared" si="11"/>
        <v>M</v>
      </c>
      <c r="G134" s="4">
        <f t="shared" si="12"/>
        <v>56</v>
      </c>
      <c r="H134" s="4">
        <f t="shared" si="13"/>
        <v>36</v>
      </c>
      <c r="I134" s="4" t="str">
        <f t="shared" si="14"/>
        <v>50-59</v>
      </c>
    </row>
    <row r="135" spans="1:9" x14ac:dyDescent="0.25">
      <c r="A135" t="s">
        <v>207</v>
      </c>
      <c r="B135" t="s">
        <v>37</v>
      </c>
      <c r="C135" s="1">
        <v>27938</v>
      </c>
      <c r="D135" t="s">
        <v>6</v>
      </c>
      <c r="E135" t="str">
        <f t="shared" si="10"/>
        <v>czerwiec</v>
      </c>
      <c r="F135" t="str">
        <f t="shared" si="11"/>
        <v>K</v>
      </c>
      <c r="G135" s="4">
        <f t="shared" si="12"/>
        <v>40</v>
      </c>
      <c r="H135" s="4">
        <f t="shared" si="13"/>
        <v>37.5</v>
      </c>
      <c r="I135" s="4" t="str">
        <f t="shared" si="14"/>
        <v>40-49</v>
      </c>
    </row>
    <row r="136" spans="1:9" x14ac:dyDescent="0.25">
      <c r="A136" t="s">
        <v>208</v>
      </c>
      <c r="B136" t="s">
        <v>47</v>
      </c>
      <c r="C136" s="1">
        <v>23762</v>
      </c>
      <c r="D136" t="s">
        <v>12</v>
      </c>
      <c r="E136" t="str">
        <f t="shared" si="10"/>
        <v>styczeń</v>
      </c>
      <c r="F136" t="str">
        <f t="shared" si="11"/>
        <v>K</v>
      </c>
      <c r="G136" s="4">
        <f t="shared" si="12"/>
        <v>51</v>
      </c>
      <c r="H136" s="4">
        <f t="shared" si="13"/>
        <v>29.999999999999996</v>
      </c>
      <c r="I136" s="4" t="str">
        <f t="shared" si="14"/>
        <v>50-59</v>
      </c>
    </row>
    <row r="137" spans="1:9" x14ac:dyDescent="0.25">
      <c r="A137" t="s">
        <v>209</v>
      </c>
      <c r="B137" t="s">
        <v>131</v>
      </c>
      <c r="C137" s="1">
        <v>25158</v>
      </c>
      <c r="D137" t="s">
        <v>6</v>
      </c>
      <c r="E137" t="str">
        <f t="shared" si="10"/>
        <v>listopad</v>
      </c>
      <c r="F137" t="str">
        <f t="shared" si="11"/>
        <v>K</v>
      </c>
      <c r="G137" s="4">
        <f t="shared" si="12"/>
        <v>48</v>
      </c>
      <c r="H137" s="4">
        <f t="shared" si="13"/>
        <v>29.999999999999996</v>
      </c>
      <c r="I137" s="4" t="str">
        <f t="shared" si="14"/>
        <v>40-49</v>
      </c>
    </row>
    <row r="138" spans="1:9" x14ac:dyDescent="0.25">
      <c r="A138" t="s">
        <v>210</v>
      </c>
      <c r="B138" t="s">
        <v>37</v>
      </c>
      <c r="C138" s="1">
        <v>24824</v>
      </c>
      <c r="D138" t="s">
        <v>12</v>
      </c>
      <c r="E138" t="str">
        <f t="shared" si="10"/>
        <v>grudzień</v>
      </c>
      <c r="F138" t="str">
        <f t="shared" si="11"/>
        <v>K</v>
      </c>
      <c r="G138" s="4">
        <f t="shared" si="12"/>
        <v>49</v>
      </c>
      <c r="H138" s="4">
        <f t="shared" si="13"/>
        <v>29.999999999999996</v>
      </c>
      <c r="I138" s="4" t="str">
        <f t="shared" si="14"/>
        <v>40-49</v>
      </c>
    </row>
    <row r="139" spans="1:9" x14ac:dyDescent="0.25">
      <c r="A139" t="s">
        <v>211</v>
      </c>
      <c r="B139" t="s">
        <v>49</v>
      </c>
      <c r="C139" s="1">
        <v>33398</v>
      </c>
      <c r="D139" t="s">
        <v>9</v>
      </c>
      <c r="E139" t="str">
        <f t="shared" si="10"/>
        <v>czerwiec</v>
      </c>
      <c r="F139" t="str">
        <f t="shared" si="11"/>
        <v>M</v>
      </c>
      <c r="G139" s="4">
        <f t="shared" si="12"/>
        <v>25</v>
      </c>
      <c r="H139" s="4">
        <f t="shared" si="13"/>
        <v>30</v>
      </c>
      <c r="I139" s="4" t="str">
        <f t="shared" si="14"/>
        <v>20-29</v>
      </c>
    </row>
    <row r="140" spans="1:9" x14ac:dyDescent="0.25">
      <c r="A140" t="s">
        <v>212</v>
      </c>
      <c r="B140" t="s">
        <v>18</v>
      </c>
      <c r="C140" s="1">
        <v>34795</v>
      </c>
      <c r="D140" t="s">
        <v>9</v>
      </c>
      <c r="E140" t="str">
        <f t="shared" si="10"/>
        <v>kwiecień</v>
      </c>
      <c r="F140" t="str">
        <f t="shared" si="11"/>
        <v>M</v>
      </c>
      <c r="G140" s="4">
        <f t="shared" si="12"/>
        <v>21</v>
      </c>
      <c r="H140" s="4">
        <f t="shared" si="13"/>
        <v>30</v>
      </c>
      <c r="I140" s="4" t="str">
        <f t="shared" si="14"/>
        <v>20-29</v>
      </c>
    </row>
    <row r="141" spans="1:9" x14ac:dyDescent="0.25">
      <c r="A141" t="s">
        <v>88</v>
      </c>
      <c r="B141" t="s">
        <v>213</v>
      </c>
      <c r="C141" s="1">
        <v>20374</v>
      </c>
      <c r="D141" t="s">
        <v>12</v>
      </c>
      <c r="E141" t="str">
        <f t="shared" si="10"/>
        <v>październik</v>
      </c>
      <c r="F141" t="str">
        <f t="shared" si="11"/>
        <v>K</v>
      </c>
      <c r="G141" s="4">
        <f t="shared" si="12"/>
        <v>61</v>
      </c>
      <c r="H141" s="4">
        <f t="shared" si="13"/>
        <v>79</v>
      </c>
      <c r="I141" s="4" t="str">
        <f t="shared" si="14"/>
        <v>60-69</v>
      </c>
    </row>
    <row r="142" spans="1:9" x14ac:dyDescent="0.25">
      <c r="A142" t="s">
        <v>214</v>
      </c>
      <c r="B142" t="s">
        <v>165</v>
      </c>
      <c r="C142" s="1">
        <v>25416</v>
      </c>
      <c r="D142" t="s">
        <v>12</v>
      </c>
      <c r="E142" t="str">
        <f t="shared" si="10"/>
        <v>sierpień</v>
      </c>
      <c r="F142" t="str">
        <f t="shared" si="11"/>
        <v>K</v>
      </c>
      <c r="G142" s="4">
        <f t="shared" si="12"/>
        <v>47</v>
      </c>
      <c r="H142" s="4">
        <f t="shared" si="13"/>
        <v>29.999999999999996</v>
      </c>
      <c r="I142" s="4" t="str">
        <f t="shared" si="14"/>
        <v>40-49</v>
      </c>
    </row>
    <row r="143" spans="1:9" x14ac:dyDescent="0.25">
      <c r="A143" t="s">
        <v>215</v>
      </c>
      <c r="B143" t="s">
        <v>216</v>
      </c>
      <c r="C143" s="1">
        <v>21548</v>
      </c>
      <c r="D143" t="s">
        <v>12</v>
      </c>
      <c r="E143" t="str">
        <f t="shared" si="10"/>
        <v>grudzień</v>
      </c>
      <c r="F143" t="str">
        <f t="shared" si="11"/>
        <v>K</v>
      </c>
      <c r="G143" s="4">
        <f t="shared" si="12"/>
        <v>58</v>
      </c>
      <c r="H143" s="4">
        <f t="shared" si="13"/>
        <v>29.999999999999996</v>
      </c>
      <c r="I143" s="4" t="str">
        <f t="shared" si="14"/>
        <v>50-59</v>
      </c>
    </row>
    <row r="144" spans="1:9" x14ac:dyDescent="0.25">
      <c r="A144" t="s">
        <v>217</v>
      </c>
      <c r="B144" t="s">
        <v>54</v>
      </c>
      <c r="C144" s="1">
        <v>31232</v>
      </c>
      <c r="D144" t="s">
        <v>9</v>
      </c>
      <c r="E144" t="str">
        <f t="shared" si="10"/>
        <v>lipiec</v>
      </c>
      <c r="F144" t="str">
        <f t="shared" si="11"/>
        <v>K</v>
      </c>
      <c r="G144" s="4">
        <f t="shared" si="12"/>
        <v>31</v>
      </c>
      <c r="H144" s="4">
        <f t="shared" si="13"/>
        <v>37.5</v>
      </c>
      <c r="I144" s="4" t="str">
        <f t="shared" si="14"/>
        <v>30-39</v>
      </c>
    </row>
    <row r="145" spans="1:9" x14ac:dyDescent="0.25">
      <c r="A145" t="s">
        <v>218</v>
      </c>
      <c r="B145" t="s">
        <v>121</v>
      </c>
      <c r="C145" s="1">
        <v>28472</v>
      </c>
      <c r="D145" t="s">
        <v>12</v>
      </c>
      <c r="E145" t="str">
        <f t="shared" si="10"/>
        <v>grudzień</v>
      </c>
      <c r="F145" t="str">
        <f t="shared" si="11"/>
        <v>K</v>
      </c>
      <c r="G145" s="4">
        <f t="shared" si="12"/>
        <v>39</v>
      </c>
      <c r="H145" s="4">
        <f t="shared" si="13"/>
        <v>37.5</v>
      </c>
      <c r="I145" s="4" t="str">
        <f t="shared" si="14"/>
        <v>30-39</v>
      </c>
    </row>
    <row r="146" spans="1:9" x14ac:dyDescent="0.25">
      <c r="A146" t="s">
        <v>219</v>
      </c>
      <c r="B146" t="s">
        <v>29</v>
      </c>
      <c r="C146" s="1">
        <v>34287</v>
      </c>
      <c r="D146" t="s">
        <v>12</v>
      </c>
      <c r="E146" t="str">
        <f t="shared" si="10"/>
        <v>listopad</v>
      </c>
      <c r="F146" t="str">
        <f t="shared" si="11"/>
        <v>M</v>
      </c>
      <c r="G146" s="4">
        <f t="shared" si="12"/>
        <v>23</v>
      </c>
      <c r="H146" s="4">
        <f t="shared" si="13"/>
        <v>30</v>
      </c>
      <c r="I146" s="4" t="str">
        <f t="shared" si="14"/>
        <v>20-29</v>
      </c>
    </row>
    <row r="147" spans="1:9" x14ac:dyDescent="0.25">
      <c r="A147" t="s">
        <v>220</v>
      </c>
      <c r="B147" t="s">
        <v>92</v>
      </c>
      <c r="C147" s="1">
        <v>24972</v>
      </c>
      <c r="D147" t="s">
        <v>6</v>
      </c>
      <c r="E147" t="str">
        <f t="shared" si="10"/>
        <v>maj</v>
      </c>
      <c r="F147" t="str">
        <f t="shared" si="11"/>
        <v>M</v>
      </c>
      <c r="G147" s="4">
        <f t="shared" si="12"/>
        <v>48</v>
      </c>
      <c r="H147" s="4">
        <f t="shared" si="13"/>
        <v>36</v>
      </c>
      <c r="I147" s="4" t="str">
        <f t="shared" si="14"/>
        <v>40-49</v>
      </c>
    </row>
    <row r="148" spans="1:9" x14ac:dyDescent="0.25">
      <c r="A148" t="s">
        <v>221</v>
      </c>
      <c r="B148" t="s">
        <v>154</v>
      </c>
      <c r="C148" s="1">
        <v>18787</v>
      </c>
      <c r="D148" t="s">
        <v>9</v>
      </c>
      <c r="E148" t="str">
        <f t="shared" si="10"/>
        <v>czerwiec</v>
      </c>
      <c r="F148" t="str">
        <f t="shared" si="11"/>
        <v>K</v>
      </c>
      <c r="G148" s="4">
        <f t="shared" si="12"/>
        <v>65</v>
      </c>
      <c r="H148" s="4">
        <f t="shared" si="13"/>
        <v>79</v>
      </c>
      <c r="I148" s="4" t="str">
        <f t="shared" si="14"/>
        <v>60-69</v>
      </c>
    </row>
    <row r="149" spans="1:9" x14ac:dyDescent="0.25">
      <c r="A149" t="s">
        <v>222</v>
      </c>
      <c r="B149" t="s">
        <v>49</v>
      </c>
      <c r="C149" s="1">
        <v>27611</v>
      </c>
      <c r="D149" t="s">
        <v>9</v>
      </c>
      <c r="E149" t="str">
        <f t="shared" si="10"/>
        <v>sierpień</v>
      </c>
      <c r="F149" t="str">
        <f t="shared" si="11"/>
        <v>M</v>
      </c>
      <c r="G149" s="4">
        <f t="shared" si="12"/>
        <v>41</v>
      </c>
      <c r="H149" s="4">
        <f t="shared" si="13"/>
        <v>45</v>
      </c>
      <c r="I149" s="4" t="str">
        <f t="shared" si="14"/>
        <v>40-49</v>
      </c>
    </row>
    <row r="150" spans="1:9" x14ac:dyDescent="0.25">
      <c r="A150" t="s">
        <v>223</v>
      </c>
      <c r="B150" t="s">
        <v>224</v>
      </c>
      <c r="C150" s="1">
        <v>26071</v>
      </c>
      <c r="D150" t="s">
        <v>12</v>
      </c>
      <c r="E150" t="str">
        <f t="shared" si="10"/>
        <v>maj</v>
      </c>
      <c r="F150" t="str">
        <f t="shared" si="11"/>
        <v>K</v>
      </c>
      <c r="G150" s="4">
        <f t="shared" si="12"/>
        <v>45</v>
      </c>
      <c r="H150" s="4">
        <f t="shared" si="13"/>
        <v>37.5</v>
      </c>
      <c r="I150" s="4" t="str">
        <f t="shared" si="14"/>
        <v>40-49</v>
      </c>
    </row>
    <row r="151" spans="1:9" x14ac:dyDescent="0.25">
      <c r="A151" t="s">
        <v>225</v>
      </c>
      <c r="B151" t="s">
        <v>20</v>
      </c>
      <c r="C151" s="1">
        <v>18285</v>
      </c>
      <c r="D151" t="s">
        <v>6</v>
      </c>
      <c r="E151" t="str">
        <f t="shared" si="10"/>
        <v>styczeń</v>
      </c>
      <c r="F151" t="str">
        <f t="shared" si="11"/>
        <v>K</v>
      </c>
      <c r="G151" s="4">
        <f t="shared" si="12"/>
        <v>66</v>
      </c>
      <c r="H151" s="4">
        <f t="shared" si="13"/>
        <v>79</v>
      </c>
      <c r="I151" s="4" t="str">
        <f t="shared" si="14"/>
        <v>60-69</v>
      </c>
    </row>
    <row r="152" spans="1:9" x14ac:dyDescent="0.25">
      <c r="A152" t="s">
        <v>226</v>
      </c>
      <c r="B152" t="s">
        <v>8</v>
      </c>
      <c r="C152" s="1">
        <v>33696</v>
      </c>
      <c r="D152" t="s">
        <v>12</v>
      </c>
      <c r="E152" t="str">
        <f t="shared" si="10"/>
        <v>kwiecień</v>
      </c>
      <c r="F152" t="str">
        <f t="shared" si="11"/>
        <v>M</v>
      </c>
      <c r="G152" s="4">
        <f t="shared" si="12"/>
        <v>24</v>
      </c>
      <c r="H152" s="4">
        <f t="shared" si="13"/>
        <v>30</v>
      </c>
      <c r="I152" s="4" t="str">
        <f t="shared" si="14"/>
        <v>20-29</v>
      </c>
    </row>
    <row r="153" spans="1:9" x14ac:dyDescent="0.25">
      <c r="A153" t="s">
        <v>227</v>
      </c>
      <c r="B153" t="s">
        <v>81</v>
      </c>
      <c r="C153" s="1">
        <v>25404</v>
      </c>
      <c r="D153" t="s">
        <v>12</v>
      </c>
      <c r="E153" t="str">
        <f t="shared" si="10"/>
        <v>lipiec</v>
      </c>
      <c r="F153" t="str">
        <f t="shared" si="11"/>
        <v>K</v>
      </c>
      <c r="G153" s="4">
        <f t="shared" si="12"/>
        <v>47</v>
      </c>
      <c r="H153" s="4">
        <f t="shared" si="13"/>
        <v>29.999999999999996</v>
      </c>
      <c r="I153" s="4" t="str">
        <f t="shared" si="14"/>
        <v>40-49</v>
      </c>
    </row>
    <row r="154" spans="1:9" x14ac:dyDescent="0.25">
      <c r="A154" t="s">
        <v>26</v>
      </c>
      <c r="B154" t="s">
        <v>114</v>
      </c>
      <c r="C154" s="1">
        <v>21769</v>
      </c>
      <c r="D154" t="s">
        <v>6</v>
      </c>
      <c r="E154" t="str">
        <f t="shared" si="10"/>
        <v>sierpień</v>
      </c>
      <c r="F154" t="str">
        <f t="shared" si="11"/>
        <v>M</v>
      </c>
      <c r="G154" s="4">
        <f t="shared" si="12"/>
        <v>57</v>
      </c>
      <c r="H154" s="4">
        <f t="shared" si="13"/>
        <v>36</v>
      </c>
      <c r="I154" s="4" t="str">
        <f t="shared" si="14"/>
        <v>50-59</v>
      </c>
    </row>
    <row r="155" spans="1:9" x14ac:dyDescent="0.25">
      <c r="A155" t="s">
        <v>228</v>
      </c>
      <c r="B155" t="s">
        <v>49</v>
      </c>
      <c r="C155" s="1">
        <v>26490</v>
      </c>
      <c r="D155" t="s">
        <v>6</v>
      </c>
      <c r="E155" t="str">
        <f t="shared" si="10"/>
        <v>lipiec</v>
      </c>
      <c r="F155" t="str">
        <f t="shared" si="11"/>
        <v>M</v>
      </c>
      <c r="G155" s="4">
        <f t="shared" si="12"/>
        <v>44</v>
      </c>
      <c r="H155" s="4">
        <f t="shared" si="13"/>
        <v>45</v>
      </c>
      <c r="I155" s="4" t="str">
        <f t="shared" si="14"/>
        <v>40-49</v>
      </c>
    </row>
    <row r="156" spans="1:9" x14ac:dyDescent="0.25">
      <c r="A156" t="s">
        <v>229</v>
      </c>
      <c r="B156" t="s">
        <v>105</v>
      </c>
      <c r="C156" s="1">
        <v>28897</v>
      </c>
      <c r="D156" t="s">
        <v>9</v>
      </c>
      <c r="E156" t="str">
        <f t="shared" si="10"/>
        <v>luty</v>
      </c>
      <c r="F156" t="str">
        <f t="shared" si="11"/>
        <v>K</v>
      </c>
      <c r="G156" s="4">
        <f t="shared" si="12"/>
        <v>37</v>
      </c>
      <c r="H156" s="4">
        <f t="shared" si="13"/>
        <v>37.5</v>
      </c>
      <c r="I156" s="4" t="str">
        <f t="shared" si="14"/>
        <v>30-39</v>
      </c>
    </row>
    <row r="157" spans="1:9" x14ac:dyDescent="0.25">
      <c r="A157" t="s">
        <v>230</v>
      </c>
      <c r="B157" t="s">
        <v>231</v>
      </c>
      <c r="C157" s="1">
        <v>33454</v>
      </c>
      <c r="D157" t="s">
        <v>12</v>
      </c>
      <c r="E157" t="str">
        <f t="shared" si="10"/>
        <v>sierpień</v>
      </c>
      <c r="F157" t="str">
        <f t="shared" si="11"/>
        <v>K</v>
      </c>
      <c r="G157" s="4">
        <f t="shared" si="12"/>
        <v>25</v>
      </c>
      <c r="H157" s="4">
        <f t="shared" si="13"/>
        <v>25</v>
      </c>
      <c r="I157" s="4" t="str">
        <f t="shared" si="14"/>
        <v>20-29</v>
      </c>
    </row>
    <row r="158" spans="1:9" x14ac:dyDescent="0.25">
      <c r="A158" t="s">
        <v>232</v>
      </c>
      <c r="B158" t="s">
        <v>233</v>
      </c>
      <c r="C158" s="1">
        <v>24539</v>
      </c>
      <c r="D158" t="s">
        <v>12</v>
      </c>
      <c r="E158" t="str">
        <f t="shared" si="10"/>
        <v>marzec</v>
      </c>
      <c r="F158" t="str">
        <f t="shared" si="11"/>
        <v>M</v>
      </c>
      <c r="G158" s="4">
        <f t="shared" si="12"/>
        <v>49</v>
      </c>
      <c r="H158" s="4">
        <f t="shared" si="13"/>
        <v>36</v>
      </c>
      <c r="I158" s="4" t="str">
        <f t="shared" si="14"/>
        <v>40-49</v>
      </c>
    </row>
    <row r="159" spans="1:9" x14ac:dyDescent="0.25">
      <c r="A159" t="s">
        <v>234</v>
      </c>
      <c r="B159" t="s">
        <v>235</v>
      </c>
      <c r="C159" s="1">
        <v>27992</v>
      </c>
      <c r="D159" t="s">
        <v>6</v>
      </c>
      <c r="E159" t="str">
        <f t="shared" si="10"/>
        <v>sierpień</v>
      </c>
      <c r="F159" t="str">
        <f t="shared" si="11"/>
        <v>K</v>
      </c>
      <c r="G159" s="4">
        <f t="shared" si="12"/>
        <v>40</v>
      </c>
      <c r="H159" s="4">
        <f t="shared" si="13"/>
        <v>37.5</v>
      </c>
      <c r="I159" s="4" t="str">
        <f t="shared" si="14"/>
        <v>40-49</v>
      </c>
    </row>
    <row r="160" spans="1:9" x14ac:dyDescent="0.25">
      <c r="A160" t="s">
        <v>147</v>
      </c>
      <c r="B160" t="s">
        <v>236</v>
      </c>
      <c r="C160" s="1">
        <v>26335</v>
      </c>
      <c r="D160" t="s">
        <v>40</v>
      </c>
      <c r="E160" t="str">
        <f t="shared" si="10"/>
        <v>luty</v>
      </c>
      <c r="F160" t="str">
        <f t="shared" si="11"/>
        <v>K</v>
      </c>
      <c r="G160" s="4">
        <f t="shared" si="12"/>
        <v>44</v>
      </c>
      <c r="H160" s="4">
        <f t="shared" si="13"/>
        <v>37.5</v>
      </c>
      <c r="I160" s="4" t="str">
        <f t="shared" si="14"/>
        <v>40-49</v>
      </c>
    </row>
    <row r="161" spans="1:9" x14ac:dyDescent="0.25">
      <c r="A161" t="s">
        <v>237</v>
      </c>
      <c r="B161" t="s">
        <v>167</v>
      </c>
      <c r="C161" s="1">
        <v>31095</v>
      </c>
      <c r="D161" t="s">
        <v>12</v>
      </c>
      <c r="E161" t="str">
        <f t="shared" si="10"/>
        <v>luty</v>
      </c>
      <c r="F161" t="str">
        <f t="shared" si="11"/>
        <v>M</v>
      </c>
      <c r="G161" s="4">
        <f t="shared" si="12"/>
        <v>31</v>
      </c>
      <c r="H161" s="4">
        <f t="shared" si="13"/>
        <v>45</v>
      </c>
      <c r="I161" s="4" t="str">
        <f t="shared" si="14"/>
        <v>30-39</v>
      </c>
    </row>
    <row r="162" spans="1:9" x14ac:dyDescent="0.25">
      <c r="A162" t="s">
        <v>238</v>
      </c>
      <c r="B162" t="s">
        <v>169</v>
      </c>
      <c r="C162" s="1">
        <v>26112</v>
      </c>
      <c r="D162" t="s">
        <v>40</v>
      </c>
      <c r="E162" t="str">
        <f t="shared" si="10"/>
        <v>czerwiec</v>
      </c>
      <c r="F162" t="str">
        <f t="shared" si="11"/>
        <v>M</v>
      </c>
      <c r="G162" s="4">
        <f t="shared" si="12"/>
        <v>45</v>
      </c>
      <c r="H162" s="4">
        <f t="shared" si="13"/>
        <v>45</v>
      </c>
      <c r="I162" s="4" t="str">
        <f t="shared" si="14"/>
        <v>40-49</v>
      </c>
    </row>
    <row r="163" spans="1:9" x14ac:dyDescent="0.25">
      <c r="A163" t="s">
        <v>239</v>
      </c>
      <c r="B163" t="s">
        <v>54</v>
      </c>
      <c r="C163" s="1">
        <v>23272</v>
      </c>
      <c r="D163" t="s">
        <v>6</v>
      </c>
      <c r="E163" t="str">
        <f t="shared" si="10"/>
        <v>wrzesień</v>
      </c>
      <c r="F163" t="str">
        <f t="shared" si="11"/>
        <v>K</v>
      </c>
      <c r="G163" s="4">
        <f t="shared" si="12"/>
        <v>53</v>
      </c>
      <c r="H163" s="4">
        <f t="shared" si="13"/>
        <v>29.999999999999996</v>
      </c>
      <c r="I163" s="4" t="str">
        <f t="shared" si="14"/>
        <v>50-59</v>
      </c>
    </row>
    <row r="164" spans="1:9" x14ac:dyDescent="0.25">
      <c r="A164" t="s">
        <v>240</v>
      </c>
      <c r="B164" t="s">
        <v>32</v>
      </c>
      <c r="C164" s="1">
        <v>32952</v>
      </c>
      <c r="D164" t="s">
        <v>40</v>
      </c>
      <c r="E164" t="str">
        <f t="shared" si="10"/>
        <v>marzec</v>
      </c>
      <c r="F164" t="str">
        <f t="shared" si="11"/>
        <v>M</v>
      </c>
      <c r="G164" s="4">
        <f t="shared" si="12"/>
        <v>26</v>
      </c>
      <c r="H164" s="4">
        <f t="shared" si="13"/>
        <v>30</v>
      </c>
      <c r="I164" s="4" t="str">
        <f t="shared" si="14"/>
        <v>20-29</v>
      </c>
    </row>
    <row r="165" spans="1:9" x14ac:dyDescent="0.25">
      <c r="A165" t="s">
        <v>241</v>
      </c>
      <c r="B165" t="s">
        <v>39</v>
      </c>
      <c r="C165" s="1">
        <v>19759</v>
      </c>
      <c r="D165" t="s">
        <v>9</v>
      </c>
      <c r="E165" t="str">
        <f t="shared" si="10"/>
        <v>luty</v>
      </c>
      <c r="F165" t="str">
        <f t="shared" si="11"/>
        <v>K</v>
      </c>
      <c r="G165" s="4">
        <f t="shared" si="12"/>
        <v>62</v>
      </c>
      <c r="H165" s="4">
        <f t="shared" si="13"/>
        <v>79</v>
      </c>
      <c r="I165" s="4" t="str">
        <f t="shared" si="14"/>
        <v>60-69</v>
      </c>
    </row>
    <row r="166" spans="1:9" x14ac:dyDescent="0.25">
      <c r="A166" t="s">
        <v>242</v>
      </c>
      <c r="B166" t="s">
        <v>152</v>
      </c>
      <c r="C166" s="1">
        <v>27324</v>
      </c>
      <c r="D166" t="s">
        <v>9</v>
      </c>
      <c r="E166" t="str">
        <f t="shared" si="10"/>
        <v>październik</v>
      </c>
      <c r="F166" t="str">
        <f t="shared" si="11"/>
        <v>M</v>
      </c>
      <c r="G166" s="4">
        <f t="shared" si="12"/>
        <v>42</v>
      </c>
      <c r="H166" s="4">
        <f t="shared" si="13"/>
        <v>45</v>
      </c>
      <c r="I166" s="4" t="str">
        <f t="shared" si="14"/>
        <v>40-49</v>
      </c>
    </row>
    <row r="167" spans="1:9" x14ac:dyDescent="0.25">
      <c r="A167" t="s">
        <v>243</v>
      </c>
      <c r="B167" t="s">
        <v>236</v>
      </c>
      <c r="C167" s="1">
        <v>21838</v>
      </c>
      <c r="D167" t="s">
        <v>6</v>
      </c>
      <c r="E167" t="str">
        <f t="shared" si="10"/>
        <v>październik</v>
      </c>
      <c r="F167" t="str">
        <f t="shared" si="11"/>
        <v>K</v>
      </c>
      <c r="G167" s="4">
        <f t="shared" si="12"/>
        <v>57</v>
      </c>
      <c r="H167" s="4">
        <f t="shared" si="13"/>
        <v>29.999999999999996</v>
      </c>
      <c r="I167" s="4" t="str">
        <f t="shared" si="14"/>
        <v>50-59</v>
      </c>
    </row>
    <row r="168" spans="1:9" x14ac:dyDescent="0.25">
      <c r="A168" t="s">
        <v>244</v>
      </c>
      <c r="B168" t="s">
        <v>47</v>
      </c>
      <c r="C168" s="1">
        <v>21051</v>
      </c>
      <c r="D168" t="s">
        <v>40</v>
      </c>
      <c r="E168" t="str">
        <f t="shared" si="10"/>
        <v>sierpień</v>
      </c>
      <c r="F168" t="str">
        <f t="shared" si="11"/>
        <v>K</v>
      </c>
      <c r="G168" s="4">
        <f t="shared" si="12"/>
        <v>59</v>
      </c>
      <c r="H168" s="4">
        <f t="shared" si="13"/>
        <v>29.999999999999996</v>
      </c>
      <c r="I168" s="4" t="str">
        <f t="shared" si="14"/>
        <v>50-59</v>
      </c>
    </row>
    <row r="169" spans="1:9" x14ac:dyDescent="0.25">
      <c r="A169" t="s">
        <v>245</v>
      </c>
      <c r="B169" t="s">
        <v>246</v>
      </c>
      <c r="C169" s="1">
        <v>31292</v>
      </c>
      <c r="D169" t="s">
        <v>40</v>
      </c>
      <c r="E169" t="str">
        <f t="shared" si="10"/>
        <v>wrzesień</v>
      </c>
      <c r="F169" t="str">
        <f t="shared" si="11"/>
        <v>M</v>
      </c>
      <c r="G169" s="4">
        <f t="shared" si="12"/>
        <v>31</v>
      </c>
      <c r="H169" s="4">
        <f t="shared" si="13"/>
        <v>45</v>
      </c>
      <c r="I169" s="4" t="str">
        <f t="shared" si="14"/>
        <v>30-39</v>
      </c>
    </row>
    <row r="170" spans="1:9" x14ac:dyDescent="0.25">
      <c r="A170" t="s">
        <v>247</v>
      </c>
      <c r="B170" t="s">
        <v>248</v>
      </c>
      <c r="C170" s="1">
        <v>17179</v>
      </c>
      <c r="D170" t="s">
        <v>12</v>
      </c>
      <c r="E170" t="str">
        <f t="shared" si="10"/>
        <v>styczeń</v>
      </c>
      <c r="F170" t="str">
        <f t="shared" si="11"/>
        <v>K</v>
      </c>
      <c r="G170" s="4">
        <f t="shared" si="12"/>
        <v>69</v>
      </c>
      <c r="H170" s="4">
        <f t="shared" si="13"/>
        <v>79</v>
      </c>
      <c r="I170" s="4" t="str">
        <f t="shared" si="14"/>
        <v>60-69</v>
      </c>
    </row>
    <row r="171" spans="1:9" x14ac:dyDescent="0.25">
      <c r="A171" t="s">
        <v>249</v>
      </c>
      <c r="B171" t="s">
        <v>250</v>
      </c>
      <c r="C171" s="1">
        <v>32305</v>
      </c>
      <c r="D171" t="s">
        <v>6</v>
      </c>
      <c r="E171" t="str">
        <f t="shared" si="10"/>
        <v>czerwiec</v>
      </c>
      <c r="F171" t="str">
        <f t="shared" si="11"/>
        <v>M</v>
      </c>
      <c r="G171" s="4">
        <f t="shared" si="12"/>
        <v>28</v>
      </c>
      <c r="H171" s="4">
        <f t="shared" si="13"/>
        <v>30</v>
      </c>
      <c r="I171" s="4" t="str">
        <f t="shared" si="14"/>
        <v>20-29</v>
      </c>
    </row>
    <row r="172" spans="1:9" x14ac:dyDescent="0.25">
      <c r="A172" t="s">
        <v>251</v>
      </c>
      <c r="B172" t="s">
        <v>252</v>
      </c>
      <c r="C172" s="1">
        <v>32081</v>
      </c>
      <c r="D172" t="s">
        <v>12</v>
      </c>
      <c r="E172" t="str">
        <f t="shared" si="10"/>
        <v>październik</v>
      </c>
      <c r="F172" t="str">
        <f t="shared" si="11"/>
        <v>M</v>
      </c>
      <c r="G172" s="4">
        <f t="shared" si="12"/>
        <v>29</v>
      </c>
      <c r="H172" s="4">
        <f t="shared" si="13"/>
        <v>30</v>
      </c>
      <c r="I172" s="4" t="str">
        <f t="shared" si="14"/>
        <v>20-29</v>
      </c>
    </row>
    <row r="173" spans="1:9" x14ac:dyDescent="0.25">
      <c r="A173" t="s">
        <v>253</v>
      </c>
      <c r="B173" t="s">
        <v>121</v>
      </c>
      <c r="C173" s="1">
        <v>31749</v>
      </c>
      <c r="D173" t="s">
        <v>6</v>
      </c>
      <c r="E173" t="str">
        <f t="shared" si="10"/>
        <v>grudzień</v>
      </c>
      <c r="F173" t="str">
        <f t="shared" si="11"/>
        <v>K</v>
      </c>
      <c r="G173" s="4">
        <f t="shared" si="12"/>
        <v>30</v>
      </c>
      <c r="H173" s="4">
        <f t="shared" si="13"/>
        <v>25</v>
      </c>
      <c r="I173" s="4" t="str">
        <f t="shared" si="14"/>
        <v>30-39</v>
      </c>
    </row>
    <row r="174" spans="1:9" x14ac:dyDescent="0.25">
      <c r="A174" t="s">
        <v>254</v>
      </c>
      <c r="B174" t="s">
        <v>255</v>
      </c>
      <c r="C174" s="1">
        <v>18648</v>
      </c>
      <c r="D174" t="s">
        <v>40</v>
      </c>
      <c r="E174" t="str">
        <f t="shared" si="10"/>
        <v>styczeń</v>
      </c>
      <c r="F174" t="str">
        <f t="shared" si="11"/>
        <v>M</v>
      </c>
      <c r="G174" s="4">
        <f t="shared" si="12"/>
        <v>65</v>
      </c>
      <c r="H174" s="4">
        <f t="shared" si="13"/>
        <v>85</v>
      </c>
      <c r="I174" s="4" t="str">
        <f t="shared" si="14"/>
        <v>60-69</v>
      </c>
    </row>
    <row r="175" spans="1:9" x14ac:dyDescent="0.25">
      <c r="A175" t="s">
        <v>256</v>
      </c>
      <c r="B175" t="s">
        <v>257</v>
      </c>
      <c r="C175" s="1">
        <v>16734</v>
      </c>
      <c r="D175" t="s">
        <v>6</v>
      </c>
      <c r="E175" t="str">
        <f t="shared" si="10"/>
        <v>październik</v>
      </c>
      <c r="F175" t="str">
        <f t="shared" si="11"/>
        <v>M</v>
      </c>
      <c r="G175" s="4">
        <f t="shared" si="12"/>
        <v>71</v>
      </c>
      <c r="H175" s="4">
        <f t="shared" si="13"/>
        <v>85</v>
      </c>
      <c r="I175" s="4" t="str">
        <f t="shared" si="14"/>
        <v>70-79</v>
      </c>
    </row>
    <row r="176" spans="1:9" x14ac:dyDescent="0.25">
      <c r="A176" t="s">
        <v>258</v>
      </c>
      <c r="B176" t="s">
        <v>47</v>
      </c>
      <c r="C176" s="1">
        <v>25036</v>
      </c>
      <c r="D176" t="s">
        <v>12</v>
      </c>
      <c r="E176" t="str">
        <f t="shared" si="10"/>
        <v>lipiec</v>
      </c>
      <c r="F176" t="str">
        <f t="shared" si="11"/>
        <v>K</v>
      </c>
      <c r="G176" s="4">
        <f t="shared" si="12"/>
        <v>48</v>
      </c>
      <c r="H176" s="4">
        <f t="shared" si="13"/>
        <v>29.999999999999996</v>
      </c>
      <c r="I176" s="4" t="str">
        <f t="shared" si="14"/>
        <v>40-49</v>
      </c>
    </row>
    <row r="177" spans="1:9" x14ac:dyDescent="0.25">
      <c r="A177" t="s">
        <v>259</v>
      </c>
      <c r="B177" t="s">
        <v>260</v>
      </c>
      <c r="C177" s="1">
        <v>17342</v>
      </c>
      <c r="D177" t="s">
        <v>6</v>
      </c>
      <c r="E177" t="str">
        <f t="shared" si="10"/>
        <v>czerwiec</v>
      </c>
      <c r="F177" t="str">
        <f t="shared" si="11"/>
        <v>M</v>
      </c>
      <c r="G177" s="4">
        <f t="shared" si="12"/>
        <v>69</v>
      </c>
      <c r="H177" s="4">
        <f t="shared" si="13"/>
        <v>85</v>
      </c>
      <c r="I177" s="4" t="str">
        <f t="shared" si="14"/>
        <v>60-69</v>
      </c>
    </row>
    <row r="178" spans="1:9" x14ac:dyDescent="0.25">
      <c r="A178" t="s">
        <v>206</v>
      </c>
      <c r="B178" t="s">
        <v>167</v>
      </c>
      <c r="C178" s="1">
        <v>23157</v>
      </c>
      <c r="D178" t="s">
        <v>9</v>
      </c>
      <c r="E178" t="str">
        <f t="shared" si="10"/>
        <v>maj</v>
      </c>
      <c r="F178" t="str">
        <f t="shared" si="11"/>
        <v>M</v>
      </c>
      <c r="G178" s="4">
        <f t="shared" si="12"/>
        <v>53</v>
      </c>
      <c r="H178" s="4">
        <f t="shared" si="13"/>
        <v>36</v>
      </c>
      <c r="I178" s="4" t="str">
        <f t="shared" si="14"/>
        <v>50-59</v>
      </c>
    </row>
    <row r="179" spans="1:9" x14ac:dyDescent="0.25">
      <c r="A179" t="s">
        <v>261</v>
      </c>
      <c r="B179" t="s">
        <v>37</v>
      </c>
      <c r="C179" s="1">
        <v>17166</v>
      </c>
      <c r="D179" t="s">
        <v>12</v>
      </c>
      <c r="E179" t="str">
        <f t="shared" si="10"/>
        <v>grudzień</v>
      </c>
      <c r="F179" t="str">
        <f t="shared" si="11"/>
        <v>K</v>
      </c>
      <c r="G179" s="4">
        <f t="shared" si="12"/>
        <v>70</v>
      </c>
      <c r="H179" s="4">
        <f t="shared" si="13"/>
        <v>79</v>
      </c>
      <c r="I179" s="4" t="str">
        <f t="shared" si="14"/>
        <v>70-79</v>
      </c>
    </row>
    <row r="180" spans="1:9" x14ac:dyDescent="0.25">
      <c r="A180" t="s">
        <v>262</v>
      </c>
      <c r="B180" t="s">
        <v>263</v>
      </c>
      <c r="C180" s="1">
        <v>24471</v>
      </c>
      <c r="D180" t="s">
        <v>12</v>
      </c>
      <c r="E180" t="str">
        <f t="shared" si="10"/>
        <v>grudzień</v>
      </c>
      <c r="F180" t="str">
        <f t="shared" si="11"/>
        <v>K</v>
      </c>
      <c r="G180" s="4">
        <f t="shared" si="12"/>
        <v>50</v>
      </c>
      <c r="H180" s="4">
        <f t="shared" si="13"/>
        <v>29.999999999999996</v>
      </c>
      <c r="I180" s="4" t="str">
        <f t="shared" si="14"/>
        <v>50-59</v>
      </c>
    </row>
    <row r="181" spans="1:9" x14ac:dyDescent="0.25">
      <c r="A181" t="s">
        <v>264</v>
      </c>
      <c r="B181" t="s">
        <v>157</v>
      </c>
      <c r="C181" s="1">
        <v>34523</v>
      </c>
      <c r="D181" t="s">
        <v>6</v>
      </c>
      <c r="E181" t="str">
        <f t="shared" si="10"/>
        <v>lipiec</v>
      </c>
      <c r="F181" t="str">
        <f t="shared" si="11"/>
        <v>K</v>
      </c>
      <c r="G181" s="4">
        <f t="shared" si="12"/>
        <v>22</v>
      </c>
      <c r="H181" s="4">
        <f t="shared" si="13"/>
        <v>25</v>
      </c>
      <c r="I181" s="4" t="str">
        <f t="shared" si="14"/>
        <v>20-29</v>
      </c>
    </row>
    <row r="182" spans="1:9" x14ac:dyDescent="0.25">
      <c r="A182" t="s">
        <v>265</v>
      </c>
      <c r="B182" t="s">
        <v>139</v>
      </c>
      <c r="C182" s="1">
        <v>18354</v>
      </c>
      <c r="D182" t="s">
        <v>6</v>
      </c>
      <c r="E182" t="str">
        <f t="shared" si="10"/>
        <v>kwiecień</v>
      </c>
      <c r="F182" t="str">
        <f t="shared" si="11"/>
        <v>M</v>
      </c>
      <c r="G182" s="4">
        <f t="shared" si="12"/>
        <v>66</v>
      </c>
      <c r="H182" s="4">
        <f t="shared" si="13"/>
        <v>85</v>
      </c>
      <c r="I182" s="4" t="str">
        <f t="shared" si="14"/>
        <v>60-69</v>
      </c>
    </row>
    <row r="183" spans="1:9" x14ac:dyDescent="0.25">
      <c r="A183" t="s">
        <v>266</v>
      </c>
      <c r="B183" t="s">
        <v>267</v>
      </c>
      <c r="C183" s="1">
        <v>34069</v>
      </c>
      <c r="D183" t="s">
        <v>12</v>
      </c>
      <c r="E183" t="str">
        <f t="shared" si="10"/>
        <v>kwiecień</v>
      </c>
      <c r="F183" t="str">
        <f t="shared" si="11"/>
        <v>M</v>
      </c>
      <c r="G183" s="4">
        <f t="shared" si="12"/>
        <v>23</v>
      </c>
      <c r="H183" s="4">
        <f t="shared" si="13"/>
        <v>30</v>
      </c>
      <c r="I183" s="4" t="str">
        <f t="shared" si="14"/>
        <v>20-29</v>
      </c>
    </row>
    <row r="184" spans="1:9" x14ac:dyDescent="0.25">
      <c r="A184" t="s">
        <v>268</v>
      </c>
      <c r="B184" t="s">
        <v>269</v>
      </c>
      <c r="C184" s="1">
        <v>17331</v>
      </c>
      <c r="D184" t="s">
        <v>12</v>
      </c>
      <c r="E184" t="str">
        <f t="shared" si="10"/>
        <v>czerwiec</v>
      </c>
      <c r="F184" t="str">
        <f t="shared" si="11"/>
        <v>K</v>
      </c>
      <c r="G184" s="4">
        <f t="shared" si="12"/>
        <v>69</v>
      </c>
      <c r="H184" s="4">
        <f t="shared" si="13"/>
        <v>79</v>
      </c>
      <c r="I184" s="4" t="str">
        <f t="shared" si="14"/>
        <v>60-69</v>
      </c>
    </row>
    <row r="185" spans="1:9" x14ac:dyDescent="0.25">
      <c r="A185" t="s">
        <v>270</v>
      </c>
      <c r="B185" t="s">
        <v>39</v>
      </c>
      <c r="C185" s="1">
        <v>33550</v>
      </c>
      <c r="D185" t="s">
        <v>40</v>
      </c>
      <c r="E185" t="str">
        <f t="shared" si="10"/>
        <v>listopad</v>
      </c>
      <c r="F185" t="str">
        <f t="shared" si="11"/>
        <v>K</v>
      </c>
      <c r="G185" s="4">
        <f t="shared" si="12"/>
        <v>25</v>
      </c>
      <c r="H185" s="4">
        <f t="shared" si="13"/>
        <v>25</v>
      </c>
      <c r="I185" s="4" t="str">
        <f t="shared" si="14"/>
        <v>20-29</v>
      </c>
    </row>
    <row r="186" spans="1:9" x14ac:dyDescent="0.25">
      <c r="A186" t="s">
        <v>271</v>
      </c>
      <c r="B186" t="s">
        <v>255</v>
      </c>
      <c r="C186" s="1">
        <v>24426</v>
      </c>
      <c r="D186" t="s">
        <v>6</v>
      </c>
      <c r="E186" t="str">
        <f t="shared" si="10"/>
        <v>listopad</v>
      </c>
      <c r="F186" t="str">
        <f t="shared" si="11"/>
        <v>M</v>
      </c>
      <c r="G186" s="4">
        <f t="shared" si="12"/>
        <v>50</v>
      </c>
      <c r="H186" s="4">
        <f t="shared" si="13"/>
        <v>36</v>
      </c>
      <c r="I186" s="4" t="str">
        <f t="shared" si="14"/>
        <v>50-59</v>
      </c>
    </row>
    <row r="187" spans="1:9" x14ac:dyDescent="0.25">
      <c r="A187" t="s">
        <v>272</v>
      </c>
      <c r="B187" t="s">
        <v>273</v>
      </c>
      <c r="C187" s="1">
        <v>19307</v>
      </c>
      <c r="D187" t="s">
        <v>40</v>
      </c>
      <c r="E187" t="str">
        <f t="shared" si="10"/>
        <v>listopad</v>
      </c>
      <c r="F187" t="str">
        <f t="shared" si="11"/>
        <v>M</v>
      </c>
      <c r="G187" s="4">
        <f t="shared" si="12"/>
        <v>64</v>
      </c>
      <c r="H187" s="4">
        <f t="shared" si="13"/>
        <v>85</v>
      </c>
      <c r="I187" s="4" t="str">
        <f t="shared" si="14"/>
        <v>60-69</v>
      </c>
    </row>
    <row r="188" spans="1:9" x14ac:dyDescent="0.25">
      <c r="A188" t="s">
        <v>274</v>
      </c>
      <c r="B188" t="s">
        <v>121</v>
      </c>
      <c r="C188" s="1">
        <v>26626</v>
      </c>
      <c r="D188" t="s">
        <v>12</v>
      </c>
      <c r="E188" t="str">
        <f t="shared" si="10"/>
        <v>listopad</v>
      </c>
      <c r="F188" t="str">
        <f t="shared" si="11"/>
        <v>K</v>
      </c>
      <c r="G188" s="4">
        <f t="shared" si="12"/>
        <v>44</v>
      </c>
      <c r="H188" s="4">
        <f t="shared" si="13"/>
        <v>37.5</v>
      </c>
      <c r="I188" s="4" t="str">
        <f t="shared" si="14"/>
        <v>40-49</v>
      </c>
    </row>
    <row r="189" spans="1:9" x14ac:dyDescent="0.25">
      <c r="A189" t="s">
        <v>275</v>
      </c>
      <c r="B189" t="s">
        <v>169</v>
      </c>
      <c r="C189" s="1">
        <v>21897</v>
      </c>
      <c r="D189" t="s">
        <v>12</v>
      </c>
      <c r="E189" t="str">
        <f t="shared" si="10"/>
        <v>grudzień</v>
      </c>
      <c r="F189" t="str">
        <f t="shared" si="11"/>
        <v>M</v>
      </c>
      <c r="G189" s="4">
        <f t="shared" si="12"/>
        <v>57</v>
      </c>
      <c r="H189" s="4">
        <f t="shared" si="13"/>
        <v>36</v>
      </c>
      <c r="I189" s="4" t="str">
        <f t="shared" si="14"/>
        <v>50-59</v>
      </c>
    </row>
    <row r="190" spans="1:9" x14ac:dyDescent="0.25">
      <c r="A190" t="s">
        <v>276</v>
      </c>
      <c r="B190" t="s">
        <v>52</v>
      </c>
      <c r="C190" s="1">
        <v>34865</v>
      </c>
      <c r="D190" t="s">
        <v>12</v>
      </c>
      <c r="E190" t="str">
        <f t="shared" si="10"/>
        <v>czerwiec</v>
      </c>
      <c r="F190" t="str">
        <f t="shared" si="11"/>
        <v>K</v>
      </c>
      <c r="G190" s="4">
        <f t="shared" si="12"/>
        <v>21</v>
      </c>
      <c r="H190" s="4">
        <f t="shared" si="13"/>
        <v>25</v>
      </c>
      <c r="I190" s="4" t="str">
        <f t="shared" si="14"/>
        <v>20-29</v>
      </c>
    </row>
    <row r="191" spans="1:9" x14ac:dyDescent="0.25">
      <c r="A191" t="s">
        <v>163</v>
      </c>
      <c r="B191" t="s">
        <v>277</v>
      </c>
      <c r="C191" s="1">
        <v>19712</v>
      </c>
      <c r="D191" t="s">
        <v>12</v>
      </c>
      <c r="E191" t="str">
        <f t="shared" si="10"/>
        <v>grudzień</v>
      </c>
      <c r="F191" t="str">
        <f t="shared" si="11"/>
        <v>K</v>
      </c>
      <c r="G191" s="4">
        <f t="shared" si="12"/>
        <v>63</v>
      </c>
      <c r="H191" s="4">
        <f t="shared" si="13"/>
        <v>79</v>
      </c>
      <c r="I191" s="4" t="str">
        <f t="shared" si="14"/>
        <v>60-69</v>
      </c>
    </row>
    <row r="192" spans="1:9" x14ac:dyDescent="0.25">
      <c r="A192" t="s">
        <v>278</v>
      </c>
      <c r="B192" t="s">
        <v>52</v>
      </c>
      <c r="C192" s="1">
        <v>27893</v>
      </c>
      <c r="D192" t="s">
        <v>6</v>
      </c>
      <c r="E192" t="str">
        <f t="shared" si="10"/>
        <v>maj</v>
      </c>
      <c r="F192" t="str">
        <f t="shared" si="11"/>
        <v>K</v>
      </c>
      <c r="G192" s="4">
        <f t="shared" si="12"/>
        <v>40</v>
      </c>
      <c r="H192" s="4">
        <f t="shared" si="13"/>
        <v>37.5</v>
      </c>
      <c r="I192" s="4" t="str">
        <f t="shared" si="14"/>
        <v>40-49</v>
      </c>
    </row>
    <row r="193" spans="1:9" x14ac:dyDescent="0.25">
      <c r="A193" t="s">
        <v>279</v>
      </c>
      <c r="B193" t="s">
        <v>280</v>
      </c>
      <c r="C193" s="1">
        <v>28226</v>
      </c>
      <c r="D193" t="s">
        <v>12</v>
      </c>
      <c r="E193" t="str">
        <f t="shared" si="10"/>
        <v>kwiecień</v>
      </c>
      <c r="F193" t="str">
        <f t="shared" si="11"/>
        <v>K</v>
      </c>
      <c r="G193" s="4">
        <f t="shared" si="12"/>
        <v>39</v>
      </c>
      <c r="H193" s="4">
        <f t="shared" si="13"/>
        <v>37.5</v>
      </c>
      <c r="I193" s="4" t="str">
        <f t="shared" si="14"/>
        <v>30-39</v>
      </c>
    </row>
    <row r="194" spans="1:9" x14ac:dyDescent="0.25">
      <c r="A194" t="s">
        <v>281</v>
      </c>
      <c r="B194" t="s">
        <v>77</v>
      </c>
      <c r="C194" s="1">
        <v>29954</v>
      </c>
      <c r="D194" t="s">
        <v>9</v>
      </c>
      <c r="E194" t="str">
        <f t="shared" si="10"/>
        <v>styczeń</v>
      </c>
      <c r="F194" t="str">
        <f t="shared" si="11"/>
        <v>M</v>
      </c>
      <c r="G194" s="4">
        <f t="shared" si="12"/>
        <v>34</v>
      </c>
      <c r="H194" s="4">
        <f t="shared" si="13"/>
        <v>45</v>
      </c>
      <c r="I194" s="4" t="str">
        <f t="shared" si="14"/>
        <v>30-39</v>
      </c>
    </row>
    <row r="195" spans="1:9" x14ac:dyDescent="0.25">
      <c r="A195" t="s">
        <v>282</v>
      </c>
      <c r="B195" t="s">
        <v>179</v>
      </c>
      <c r="C195" s="1">
        <v>23111</v>
      </c>
      <c r="D195" t="s">
        <v>12</v>
      </c>
      <c r="E195" t="str">
        <f t="shared" ref="E195:E258" si="15">TEXT(C195,"mmmm")</f>
        <v>kwiecień</v>
      </c>
      <c r="F195" t="str">
        <f t="shared" ref="F195:F258" si="16">IF(RIGHT(B195)="a","K","M")</f>
        <v>M</v>
      </c>
      <c r="G195" s="4">
        <f t="shared" ref="G195:G258" si="17">2016-YEAR(C195)</f>
        <v>53</v>
      </c>
      <c r="H195" s="4">
        <f t="shared" ref="H195:H258" si="18">IF(F195="K",25000,30000)*IF(G195&lt;=30,0.1%,IF(G195&gt;=46,0.12%,0.15%))+IF(G195&gt;60,49,0)</f>
        <v>36</v>
      </c>
      <c r="I195" s="4" t="str">
        <f t="shared" ref="I195:I258" si="19">_xlfn.CONCAT(QUOTIENT(G195,10)*10,"-",QUOTIENT(G195,10)*10+9)</f>
        <v>50-59</v>
      </c>
    </row>
    <row r="196" spans="1:9" x14ac:dyDescent="0.25">
      <c r="A196" t="s">
        <v>283</v>
      </c>
      <c r="B196" t="s">
        <v>39</v>
      </c>
      <c r="C196" s="1">
        <v>24808</v>
      </c>
      <c r="D196" t="s">
        <v>12</v>
      </c>
      <c r="E196" t="str">
        <f t="shared" si="15"/>
        <v>grudzień</v>
      </c>
      <c r="F196" t="str">
        <f t="shared" si="16"/>
        <v>K</v>
      </c>
      <c r="G196" s="4">
        <f t="shared" si="17"/>
        <v>49</v>
      </c>
      <c r="H196" s="4">
        <f t="shared" si="18"/>
        <v>29.999999999999996</v>
      </c>
      <c r="I196" s="4" t="str">
        <f t="shared" si="19"/>
        <v>40-49</v>
      </c>
    </row>
    <row r="197" spans="1:9" x14ac:dyDescent="0.25">
      <c r="A197" t="s">
        <v>284</v>
      </c>
      <c r="B197" t="s">
        <v>16</v>
      </c>
      <c r="C197" s="1">
        <v>17601</v>
      </c>
      <c r="D197" t="s">
        <v>40</v>
      </c>
      <c r="E197" t="str">
        <f t="shared" si="15"/>
        <v>marzec</v>
      </c>
      <c r="F197" t="str">
        <f t="shared" si="16"/>
        <v>K</v>
      </c>
      <c r="G197" s="4">
        <f t="shared" si="17"/>
        <v>68</v>
      </c>
      <c r="H197" s="4">
        <f t="shared" si="18"/>
        <v>79</v>
      </c>
      <c r="I197" s="4" t="str">
        <f t="shared" si="19"/>
        <v>60-69</v>
      </c>
    </row>
    <row r="198" spans="1:9" x14ac:dyDescent="0.25">
      <c r="A198" t="s">
        <v>285</v>
      </c>
      <c r="B198" t="s">
        <v>179</v>
      </c>
      <c r="C198" s="1">
        <v>21199</v>
      </c>
      <c r="D198" t="s">
        <v>9</v>
      </c>
      <c r="E198" t="str">
        <f t="shared" si="15"/>
        <v>styczeń</v>
      </c>
      <c r="F198" t="str">
        <f t="shared" si="16"/>
        <v>M</v>
      </c>
      <c r="G198" s="4">
        <f t="shared" si="17"/>
        <v>58</v>
      </c>
      <c r="H198" s="4">
        <f t="shared" si="18"/>
        <v>36</v>
      </c>
      <c r="I198" s="4" t="str">
        <f t="shared" si="19"/>
        <v>50-59</v>
      </c>
    </row>
    <row r="199" spans="1:9" x14ac:dyDescent="0.25">
      <c r="A199" t="s">
        <v>286</v>
      </c>
      <c r="B199" t="s">
        <v>20</v>
      </c>
      <c r="C199" s="1">
        <v>29879</v>
      </c>
      <c r="D199" t="s">
        <v>12</v>
      </c>
      <c r="E199" t="str">
        <f t="shared" si="15"/>
        <v>październik</v>
      </c>
      <c r="F199" t="str">
        <f t="shared" si="16"/>
        <v>K</v>
      </c>
      <c r="G199" s="4">
        <f t="shared" si="17"/>
        <v>35</v>
      </c>
      <c r="H199" s="4">
        <f t="shared" si="18"/>
        <v>37.5</v>
      </c>
      <c r="I199" s="4" t="str">
        <f t="shared" si="19"/>
        <v>30-39</v>
      </c>
    </row>
    <row r="200" spans="1:9" x14ac:dyDescent="0.25">
      <c r="A200" t="s">
        <v>287</v>
      </c>
      <c r="B200" t="s">
        <v>81</v>
      </c>
      <c r="C200" s="1">
        <v>19659</v>
      </c>
      <c r="D200" t="s">
        <v>6</v>
      </c>
      <c r="E200" t="str">
        <f t="shared" si="15"/>
        <v>październik</v>
      </c>
      <c r="F200" t="str">
        <f t="shared" si="16"/>
        <v>K</v>
      </c>
      <c r="G200" s="4">
        <f t="shared" si="17"/>
        <v>63</v>
      </c>
      <c r="H200" s="4">
        <f t="shared" si="18"/>
        <v>79</v>
      </c>
      <c r="I200" s="4" t="str">
        <f t="shared" si="19"/>
        <v>60-69</v>
      </c>
    </row>
    <row r="201" spans="1:9" x14ac:dyDescent="0.25">
      <c r="A201" t="s">
        <v>288</v>
      </c>
      <c r="B201" t="s">
        <v>8</v>
      </c>
      <c r="C201" s="1">
        <v>22514</v>
      </c>
      <c r="D201" t="s">
        <v>12</v>
      </c>
      <c r="E201" t="str">
        <f t="shared" si="15"/>
        <v>sierpień</v>
      </c>
      <c r="F201" t="str">
        <f t="shared" si="16"/>
        <v>M</v>
      </c>
      <c r="G201" s="4">
        <f t="shared" si="17"/>
        <v>55</v>
      </c>
      <c r="H201" s="4">
        <f t="shared" si="18"/>
        <v>36</v>
      </c>
      <c r="I201" s="4" t="str">
        <f t="shared" si="19"/>
        <v>50-59</v>
      </c>
    </row>
    <row r="202" spans="1:9" x14ac:dyDescent="0.25">
      <c r="A202" t="s">
        <v>289</v>
      </c>
      <c r="B202" t="s">
        <v>121</v>
      </c>
      <c r="C202" s="1">
        <v>25332</v>
      </c>
      <c r="D202" t="s">
        <v>12</v>
      </c>
      <c r="E202" t="str">
        <f t="shared" si="15"/>
        <v>maj</v>
      </c>
      <c r="F202" t="str">
        <f t="shared" si="16"/>
        <v>K</v>
      </c>
      <c r="G202" s="4">
        <f t="shared" si="17"/>
        <v>47</v>
      </c>
      <c r="H202" s="4">
        <f t="shared" si="18"/>
        <v>29.999999999999996</v>
      </c>
      <c r="I202" s="4" t="str">
        <f t="shared" si="19"/>
        <v>40-49</v>
      </c>
    </row>
    <row r="203" spans="1:9" x14ac:dyDescent="0.25">
      <c r="A203" t="s">
        <v>290</v>
      </c>
      <c r="B203" t="s">
        <v>255</v>
      </c>
      <c r="C203" s="1">
        <v>20181</v>
      </c>
      <c r="D203" t="s">
        <v>40</v>
      </c>
      <c r="E203" t="str">
        <f t="shared" si="15"/>
        <v>kwiecień</v>
      </c>
      <c r="F203" t="str">
        <f t="shared" si="16"/>
        <v>M</v>
      </c>
      <c r="G203" s="4">
        <f t="shared" si="17"/>
        <v>61</v>
      </c>
      <c r="H203" s="4">
        <f t="shared" si="18"/>
        <v>85</v>
      </c>
      <c r="I203" s="4" t="str">
        <f t="shared" si="19"/>
        <v>60-69</v>
      </c>
    </row>
    <row r="204" spans="1:9" x14ac:dyDescent="0.25">
      <c r="A204" t="s">
        <v>291</v>
      </c>
      <c r="B204" t="s">
        <v>141</v>
      </c>
      <c r="C204" s="1">
        <v>19141</v>
      </c>
      <c r="D204" t="s">
        <v>12</v>
      </c>
      <c r="E204" t="str">
        <f t="shared" si="15"/>
        <v>maj</v>
      </c>
      <c r="F204" t="str">
        <f t="shared" si="16"/>
        <v>M</v>
      </c>
      <c r="G204" s="4">
        <f t="shared" si="17"/>
        <v>64</v>
      </c>
      <c r="H204" s="4">
        <f t="shared" si="18"/>
        <v>85</v>
      </c>
      <c r="I204" s="4" t="str">
        <f t="shared" si="19"/>
        <v>60-69</v>
      </c>
    </row>
    <row r="205" spans="1:9" x14ac:dyDescent="0.25">
      <c r="A205" t="s">
        <v>292</v>
      </c>
      <c r="B205" t="s">
        <v>293</v>
      </c>
      <c r="C205" s="1">
        <v>18147</v>
      </c>
      <c r="D205" t="s">
        <v>12</v>
      </c>
      <c r="E205" t="str">
        <f t="shared" si="15"/>
        <v>wrzesień</v>
      </c>
      <c r="F205" t="str">
        <f t="shared" si="16"/>
        <v>K</v>
      </c>
      <c r="G205" s="4">
        <f t="shared" si="17"/>
        <v>67</v>
      </c>
      <c r="H205" s="4">
        <f t="shared" si="18"/>
        <v>79</v>
      </c>
      <c r="I205" s="4" t="str">
        <f t="shared" si="19"/>
        <v>60-69</v>
      </c>
    </row>
    <row r="206" spans="1:9" x14ac:dyDescent="0.25">
      <c r="A206" t="s">
        <v>294</v>
      </c>
      <c r="B206" t="s">
        <v>52</v>
      </c>
      <c r="C206" s="1">
        <v>26146</v>
      </c>
      <c r="D206" t="s">
        <v>6</v>
      </c>
      <c r="E206" t="str">
        <f t="shared" si="15"/>
        <v>sierpień</v>
      </c>
      <c r="F206" t="str">
        <f t="shared" si="16"/>
        <v>K</v>
      </c>
      <c r="G206" s="4">
        <f t="shared" si="17"/>
        <v>45</v>
      </c>
      <c r="H206" s="4">
        <f t="shared" si="18"/>
        <v>37.5</v>
      </c>
      <c r="I206" s="4" t="str">
        <f t="shared" si="19"/>
        <v>40-49</v>
      </c>
    </row>
    <row r="207" spans="1:9" x14ac:dyDescent="0.25">
      <c r="A207" t="s">
        <v>295</v>
      </c>
      <c r="B207" t="s">
        <v>139</v>
      </c>
      <c r="C207" s="1">
        <v>30798</v>
      </c>
      <c r="D207" t="s">
        <v>40</v>
      </c>
      <c r="E207" t="str">
        <f t="shared" si="15"/>
        <v>kwiecień</v>
      </c>
      <c r="F207" t="str">
        <f t="shared" si="16"/>
        <v>M</v>
      </c>
      <c r="G207" s="4">
        <f t="shared" si="17"/>
        <v>32</v>
      </c>
      <c r="H207" s="4">
        <f t="shared" si="18"/>
        <v>45</v>
      </c>
      <c r="I207" s="4" t="str">
        <f t="shared" si="19"/>
        <v>30-39</v>
      </c>
    </row>
    <row r="208" spans="1:9" x14ac:dyDescent="0.25">
      <c r="A208" t="s">
        <v>296</v>
      </c>
      <c r="B208" t="s">
        <v>297</v>
      </c>
      <c r="C208" s="1">
        <v>24623</v>
      </c>
      <c r="D208" t="s">
        <v>12</v>
      </c>
      <c r="E208" t="str">
        <f t="shared" si="15"/>
        <v>maj</v>
      </c>
      <c r="F208" t="str">
        <f t="shared" si="16"/>
        <v>K</v>
      </c>
      <c r="G208" s="4">
        <f t="shared" si="17"/>
        <v>49</v>
      </c>
      <c r="H208" s="4">
        <f t="shared" si="18"/>
        <v>29.999999999999996</v>
      </c>
      <c r="I208" s="4" t="str">
        <f t="shared" si="19"/>
        <v>40-49</v>
      </c>
    </row>
    <row r="209" spans="1:9" x14ac:dyDescent="0.25">
      <c r="A209" t="s">
        <v>298</v>
      </c>
      <c r="B209" t="s">
        <v>18</v>
      </c>
      <c r="C209" s="1">
        <v>31818</v>
      </c>
      <c r="D209" t="s">
        <v>6</v>
      </c>
      <c r="E209" t="str">
        <f t="shared" si="15"/>
        <v>luty</v>
      </c>
      <c r="F209" t="str">
        <f t="shared" si="16"/>
        <v>M</v>
      </c>
      <c r="G209" s="4">
        <f t="shared" si="17"/>
        <v>29</v>
      </c>
      <c r="H209" s="4">
        <f t="shared" si="18"/>
        <v>30</v>
      </c>
      <c r="I209" s="4" t="str">
        <f t="shared" si="19"/>
        <v>20-29</v>
      </c>
    </row>
    <row r="210" spans="1:9" x14ac:dyDescent="0.25">
      <c r="A210" t="s">
        <v>299</v>
      </c>
      <c r="B210" t="s">
        <v>300</v>
      </c>
      <c r="C210" s="1">
        <v>34201</v>
      </c>
      <c r="D210" t="s">
        <v>12</v>
      </c>
      <c r="E210" t="str">
        <f t="shared" si="15"/>
        <v>sierpień</v>
      </c>
      <c r="F210" t="str">
        <f t="shared" si="16"/>
        <v>K</v>
      </c>
      <c r="G210" s="4">
        <f t="shared" si="17"/>
        <v>23</v>
      </c>
      <c r="H210" s="4">
        <f t="shared" si="18"/>
        <v>25</v>
      </c>
      <c r="I210" s="4" t="str">
        <f t="shared" si="19"/>
        <v>20-29</v>
      </c>
    </row>
    <row r="211" spans="1:9" x14ac:dyDescent="0.25">
      <c r="A211" t="s">
        <v>301</v>
      </c>
      <c r="B211" t="s">
        <v>8</v>
      </c>
      <c r="C211" s="1">
        <v>27079</v>
      </c>
      <c r="D211" t="s">
        <v>9</v>
      </c>
      <c r="E211" t="str">
        <f t="shared" si="15"/>
        <v>luty</v>
      </c>
      <c r="F211" t="str">
        <f t="shared" si="16"/>
        <v>M</v>
      </c>
      <c r="G211" s="4">
        <f t="shared" si="17"/>
        <v>42</v>
      </c>
      <c r="H211" s="4">
        <f t="shared" si="18"/>
        <v>45</v>
      </c>
      <c r="I211" s="4" t="str">
        <f t="shared" si="19"/>
        <v>40-49</v>
      </c>
    </row>
    <row r="212" spans="1:9" x14ac:dyDescent="0.25">
      <c r="A212" t="s">
        <v>302</v>
      </c>
      <c r="B212" t="s">
        <v>303</v>
      </c>
      <c r="C212" s="1">
        <v>18053</v>
      </c>
      <c r="D212" t="s">
        <v>9</v>
      </c>
      <c r="E212" t="str">
        <f t="shared" si="15"/>
        <v>czerwiec</v>
      </c>
      <c r="F212" t="str">
        <f t="shared" si="16"/>
        <v>M</v>
      </c>
      <c r="G212" s="4">
        <f t="shared" si="17"/>
        <v>67</v>
      </c>
      <c r="H212" s="4">
        <f t="shared" si="18"/>
        <v>85</v>
      </c>
      <c r="I212" s="4" t="str">
        <f t="shared" si="19"/>
        <v>60-69</v>
      </c>
    </row>
    <row r="213" spans="1:9" x14ac:dyDescent="0.25">
      <c r="A213" t="s">
        <v>304</v>
      </c>
      <c r="B213" t="s">
        <v>49</v>
      </c>
      <c r="C213" s="1">
        <v>27059</v>
      </c>
      <c r="D213" t="s">
        <v>12</v>
      </c>
      <c r="E213" t="str">
        <f t="shared" si="15"/>
        <v>styczeń</v>
      </c>
      <c r="F213" t="str">
        <f t="shared" si="16"/>
        <v>M</v>
      </c>
      <c r="G213" s="4">
        <f t="shared" si="17"/>
        <v>42</v>
      </c>
      <c r="H213" s="4">
        <f t="shared" si="18"/>
        <v>45</v>
      </c>
      <c r="I213" s="4" t="str">
        <f t="shared" si="19"/>
        <v>40-49</v>
      </c>
    </row>
    <row r="214" spans="1:9" x14ac:dyDescent="0.25">
      <c r="A214" t="s">
        <v>305</v>
      </c>
      <c r="B214" t="s">
        <v>246</v>
      </c>
      <c r="C214" s="1">
        <v>31039</v>
      </c>
      <c r="D214" t="s">
        <v>6</v>
      </c>
      <c r="E214" t="str">
        <f t="shared" si="15"/>
        <v>grudzień</v>
      </c>
      <c r="F214" t="str">
        <f t="shared" si="16"/>
        <v>M</v>
      </c>
      <c r="G214" s="4">
        <f t="shared" si="17"/>
        <v>32</v>
      </c>
      <c r="H214" s="4">
        <f t="shared" si="18"/>
        <v>45</v>
      </c>
      <c r="I214" s="4" t="str">
        <f t="shared" si="19"/>
        <v>30-39</v>
      </c>
    </row>
    <row r="215" spans="1:9" x14ac:dyDescent="0.25">
      <c r="A215" t="s">
        <v>306</v>
      </c>
      <c r="B215" t="s">
        <v>307</v>
      </c>
      <c r="C215" s="1">
        <v>34893</v>
      </c>
      <c r="D215" t="s">
        <v>12</v>
      </c>
      <c r="E215" t="str">
        <f t="shared" si="15"/>
        <v>lipiec</v>
      </c>
      <c r="F215" t="str">
        <f t="shared" si="16"/>
        <v>M</v>
      </c>
      <c r="G215" s="4">
        <f t="shared" si="17"/>
        <v>21</v>
      </c>
      <c r="H215" s="4">
        <f t="shared" si="18"/>
        <v>30</v>
      </c>
      <c r="I215" s="4" t="str">
        <f t="shared" si="19"/>
        <v>20-29</v>
      </c>
    </row>
    <row r="216" spans="1:9" x14ac:dyDescent="0.25">
      <c r="A216" t="s">
        <v>308</v>
      </c>
      <c r="B216" t="s">
        <v>307</v>
      </c>
      <c r="C216" s="1">
        <v>22101</v>
      </c>
      <c r="D216" t="s">
        <v>6</v>
      </c>
      <c r="E216" t="str">
        <f t="shared" si="15"/>
        <v>lipiec</v>
      </c>
      <c r="F216" t="str">
        <f t="shared" si="16"/>
        <v>M</v>
      </c>
      <c r="G216" s="4">
        <f t="shared" si="17"/>
        <v>56</v>
      </c>
      <c r="H216" s="4">
        <f t="shared" si="18"/>
        <v>36</v>
      </c>
      <c r="I216" s="4" t="str">
        <f t="shared" si="19"/>
        <v>50-59</v>
      </c>
    </row>
    <row r="217" spans="1:9" x14ac:dyDescent="0.25">
      <c r="A217" t="s">
        <v>309</v>
      </c>
      <c r="B217" t="s">
        <v>177</v>
      </c>
      <c r="C217" s="1">
        <v>16267</v>
      </c>
      <c r="D217" t="s">
        <v>12</v>
      </c>
      <c r="E217" t="str">
        <f t="shared" si="15"/>
        <v>lipiec</v>
      </c>
      <c r="F217" t="str">
        <f t="shared" si="16"/>
        <v>K</v>
      </c>
      <c r="G217" s="4">
        <f t="shared" si="17"/>
        <v>72</v>
      </c>
      <c r="H217" s="4">
        <f t="shared" si="18"/>
        <v>79</v>
      </c>
      <c r="I217" s="4" t="str">
        <f t="shared" si="19"/>
        <v>70-79</v>
      </c>
    </row>
    <row r="218" spans="1:9" x14ac:dyDescent="0.25">
      <c r="A218" t="s">
        <v>310</v>
      </c>
      <c r="B218" t="s">
        <v>45</v>
      </c>
      <c r="C218" s="1">
        <v>32103</v>
      </c>
      <c r="D218" t="s">
        <v>12</v>
      </c>
      <c r="E218" t="str">
        <f t="shared" si="15"/>
        <v>listopad</v>
      </c>
      <c r="F218" t="str">
        <f t="shared" si="16"/>
        <v>K</v>
      </c>
      <c r="G218" s="4">
        <f t="shared" si="17"/>
        <v>29</v>
      </c>
      <c r="H218" s="4">
        <f t="shared" si="18"/>
        <v>25</v>
      </c>
      <c r="I218" s="4" t="str">
        <f t="shared" si="19"/>
        <v>20-29</v>
      </c>
    </row>
    <row r="219" spans="1:9" x14ac:dyDescent="0.25">
      <c r="A219" t="s">
        <v>311</v>
      </c>
      <c r="B219" t="s">
        <v>248</v>
      </c>
      <c r="C219" s="1">
        <v>25996</v>
      </c>
      <c r="D219" t="s">
        <v>9</v>
      </c>
      <c r="E219" t="str">
        <f t="shared" si="15"/>
        <v>marzec</v>
      </c>
      <c r="F219" t="str">
        <f t="shared" si="16"/>
        <v>K</v>
      </c>
      <c r="G219" s="4">
        <f t="shared" si="17"/>
        <v>45</v>
      </c>
      <c r="H219" s="4">
        <f t="shared" si="18"/>
        <v>37.5</v>
      </c>
      <c r="I219" s="4" t="str">
        <f t="shared" si="19"/>
        <v>40-49</v>
      </c>
    </row>
    <row r="220" spans="1:9" x14ac:dyDescent="0.25">
      <c r="A220" t="s">
        <v>312</v>
      </c>
      <c r="B220" t="s">
        <v>134</v>
      </c>
      <c r="C220" s="1">
        <v>33040</v>
      </c>
      <c r="D220" t="s">
        <v>12</v>
      </c>
      <c r="E220" t="str">
        <f t="shared" si="15"/>
        <v>czerwiec</v>
      </c>
      <c r="F220" t="str">
        <f t="shared" si="16"/>
        <v>K</v>
      </c>
      <c r="G220" s="4">
        <f t="shared" si="17"/>
        <v>26</v>
      </c>
      <c r="H220" s="4">
        <f t="shared" si="18"/>
        <v>25</v>
      </c>
      <c r="I220" s="4" t="str">
        <f t="shared" si="19"/>
        <v>20-29</v>
      </c>
    </row>
    <row r="221" spans="1:9" x14ac:dyDescent="0.25">
      <c r="A221" t="s">
        <v>313</v>
      </c>
      <c r="B221" t="s">
        <v>20</v>
      </c>
      <c r="C221" s="1">
        <v>30671</v>
      </c>
      <c r="D221" t="s">
        <v>9</v>
      </c>
      <c r="E221" t="str">
        <f t="shared" si="15"/>
        <v>grudzień</v>
      </c>
      <c r="F221" t="str">
        <f t="shared" si="16"/>
        <v>K</v>
      </c>
      <c r="G221" s="4">
        <f t="shared" si="17"/>
        <v>33</v>
      </c>
      <c r="H221" s="4">
        <f t="shared" si="18"/>
        <v>37.5</v>
      </c>
      <c r="I221" s="4" t="str">
        <f t="shared" si="19"/>
        <v>30-39</v>
      </c>
    </row>
    <row r="222" spans="1:9" x14ac:dyDescent="0.25">
      <c r="A222" t="s">
        <v>314</v>
      </c>
      <c r="B222" t="s">
        <v>37</v>
      </c>
      <c r="C222" s="1">
        <v>25243</v>
      </c>
      <c r="D222" t="s">
        <v>12</v>
      </c>
      <c r="E222" t="str">
        <f t="shared" si="15"/>
        <v>luty</v>
      </c>
      <c r="F222" t="str">
        <f t="shared" si="16"/>
        <v>K</v>
      </c>
      <c r="G222" s="4">
        <f t="shared" si="17"/>
        <v>47</v>
      </c>
      <c r="H222" s="4">
        <f t="shared" si="18"/>
        <v>29.999999999999996</v>
      </c>
      <c r="I222" s="4" t="str">
        <f t="shared" si="19"/>
        <v>40-49</v>
      </c>
    </row>
    <row r="223" spans="1:9" x14ac:dyDescent="0.25">
      <c r="A223" t="s">
        <v>315</v>
      </c>
      <c r="B223" t="s">
        <v>20</v>
      </c>
      <c r="C223" s="1">
        <v>27639</v>
      </c>
      <c r="D223" t="s">
        <v>12</v>
      </c>
      <c r="E223" t="str">
        <f t="shared" si="15"/>
        <v>wrzesień</v>
      </c>
      <c r="F223" t="str">
        <f t="shared" si="16"/>
        <v>K</v>
      </c>
      <c r="G223" s="4">
        <f t="shared" si="17"/>
        <v>41</v>
      </c>
      <c r="H223" s="4">
        <f t="shared" si="18"/>
        <v>37.5</v>
      </c>
      <c r="I223" s="4" t="str">
        <f t="shared" si="19"/>
        <v>40-49</v>
      </c>
    </row>
    <row r="224" spans="1:9" x14ac:dyDescent="0.25">
      <c r="A224" t="s">
        <v>316</v>
      </c>
      <c r="B224" t="s">
        <v>169</v>
      </c>
      <c r="C224" s="1">
        <v>25644</v>
      </c>
      <c r="D224" t="s">
        <v>12</v>
      </c>
      <c r="E224" t="str">
        <f t="shared" si="15"/>
        <v>marzec</v>
      </c>
      <c r="F224" t="str">
        <f t="shared" si="16"/>
        <v>M</v>
      </c>
      <c r="G224" s="4">
        <f t="shared" si="17"/>
        <v>46</v>
      </c>
      <c r="H224" s="4">
        <f t="shared" si="18"/>
        <v>36</v>
      </c>
      <c r="I224" s="4" t="str">
        <f t="shared" si="19"/>
        <v>40-49</v>
      </c>
    </row>
    <row r="225" spans="1:9" x14ac:dyDescent="0.25">
      <c r="A225" t="s">
        <v>317</v>
      </c>
      <c r="B225" t="s">
        <v>318</v>
      </c>
      <c r="C225" s="1">
        <v>27683</v>
      </c>
      <c r="D225" t="s">
        <v>6</v>
      </c>
      <c r="E225" t="str">
        <f t="shared" si="15"/>
        <v>październik</v>
      </c>
      <c r="F225" t="str">
        <f t="shared" si="16"/>
        <v>K</v>
      </c>
      <c r="G225" s="4">
        <f t="shared" si="17"/>
        <v>41</v>
      </c>
      <c r="H225" s="4">
        <f t="shared" si="18"/>
        <v>37.5</v>
      </c>
      <c r="I225" s="4" t="str">
        <f t="shared" si="19"/>
        <v>40-49</v>
      </c>
    </row>
    <row r="226" spans="1:9" x14ac:dyDescent="0.25">
      <c r="A226" t="s">
        <v>174</v>
      </c>
      <c r="B226" t="s">
        <v>319</v>
      </c>
      <c r="C226" s="1">
        <v>32765</v>
      </c>
      <c r="D226" t="s">
        <v>9</v>
      </c>
      <c r="E226" t="str">
        <f t="shared" si="15"/>
        <v>wrzesień</v>
      </c>
      <c r="F226" t="str">
        <f t="shared" si="16"/>
        <v>K</v>
      </c>
      <c r="G226" s="4">
        <f t="shared" si="17"/>
        <v>27</v>
      </c>
      <c r="H226" s="4">
        <f t="shared" si="18"/>
        <v>25</v>
      </c>
      <c r="I226" s="4" t="str">
        <f t="shared" si="19"/>
        <v>20-29</v>
      </c>
    </row>
    <row r="227" spans="1:9" x14ac:dyDescent="0.25">
      <c r="A227" t="s">
        <v>243</v>
      </c>
      <c r="B227" t="s">
        <v>121</v>
      </c>
      <c r="C227" s="1">
        <v>26380</v>
      </c>
      <c r="D227" t="s">
        <v>9</v>
      </c>
      <c r="E227" t="str">
        <f t="shared" si="15"/>
        <v>marzec</v>
      </c>
      <c r="F227" t="str">
        <f t="shared" si="16"/>
        <v>K</v>
      </c>
      <c r="G227" s="4">
        <f t="shared" si="17"/>
        <v>44</v>
      </c>
      <c r="H227" s="4">
        <f t="shared" si="18"/>
        <v>37.5</v>
      </c>
      <c r="I227" s="4" t="str">
        <f t="shared" si="19"/>
        <v>40-49</v>
      </c>
    </row>
    <row r="228" spans="1:9" x14ac:dyDescent="0.25">
      <c r="A228" t="s">
        <v>320</v>
      </c>
      <c r="B228" t="s">
        <v>81</v>
      </c>
      <c r="C228" s="1">
        <v>21508</v>
      </c>
      <c r="D228" t="s">
        <v>6</v>
      </c>
      <c r="E228" t="str">
        <f t="shared" si="15"/>
        <v>listopad</v>
      </c>
      <c r="F228" t="str">
        <f t="shared" si="16"/>
        <v>K</v>
      </c>
      <c r="G228" s="4">
        <f t="shared" si="17"/>
        <v>58</v>
      </c>
      <c r="H228" s="4">
        <f t="shared" si="18"/>
        <v>29.999999999999996</v>
      </c>
      <c r="I228" s="4" t="str">
        <f t="shared" si="19"/>
        <v>50-59</v>
      </c>
    </row>
    <row r="229" spans="1:9" x14ac:dyDescent="0.25">
      <c r="A229" t="s">
        <v>321</v>
      </c>
      <c r="B229" t="s">
        <v>11</v>
      </c>
      <c r="C229" s="1">
        <v>32790</v>
      </c>
      <c r="D229" t="s">
        <v>6</v>
      </c>
      <c r="E229" t="str">
        <f t="shared" si="15"/>
        <v>październik</v>
      </c>
      <c r="F229" t="str">
        <f t="shared" si="16"/>
        <v>K</v>
      </c>
      <c r="G229" s="4">
        <f t="shared" si="17"/>
        <v>27</v>
      </c>
      <c r="H229" s="4">
        <f t="shared" si="18"/>
        <v>25</v>
      </c>
      <c r="I229" s="4" t="str">
        <f t="shared" si="19"/>
        <v>20-29</v>
      </c>
    </row>
    <row r="230" spans="1:9" x14ac:dyDescent="0.25">
      <c r="A230" t="s">
        <v>164</v>
      </c>
      <c r="B230" t="s">
        <v>322</v>
      </c>
      <c r="C230" s="1">
        <v>24303</v>
      </c>
      <c r="D230" t="s">
        <v>6</v>
      </c>
      <c r="E230" t="str">
        <f t="shared" si="15"/>
        <v>lipiec</v>
      </c>
      <c r="F230" t="str">
        <f t="shared" si="16"/>
        <v>K</v>
      </c>
      <c r="G230" s="4">
        <f t="shared" si="17"/>
        <v>50</v>
      </c>
      <c r="H230" s="4">
        <f t="shared" si="18"/>
        <v>29.999999999999996</v>
      </c>
      <c r="I230" s="4" t="str">
        <f t="shared" si="19"/>
        <v>50-59</v>
      </c>
    </row>
    <row r="231" spans="1:9" x14ac:dyDescent="0.25">
      <c r="A231" t="s">
        <v>323</v>
      </c>
      <c r="B231" t="s">
        <v>300</v>
      </c>
      <c r="C231" s="1">
        <v>30747</v>
      </c>
      <c r="D231" t="s">
        <v>9</v>
      </c>
      <c r="E231" t="str">
        <f t="shared" si="15"/>
        <v>marzec</v>
      </c>
      <c r="F231" t="str">
        <f t="shared" si="16"/>
        <v>K</v>
      </c>
      <c r="G231" s="4">
        <f t="shared" si="17"/>
        <v>32</v>
      </c>
      <c r="H231" s="4">
        <f t="shared" si="18"/>
        <v>37.5</v>
      </c>
      <c r="I231" s="4" t="str">
        <f t="shared" si="19"/>
        <v>30-39</v>
      </c>
    </row>
    <row r="232" spans="1:9" x14ac:dyDescent="0.25">
      <c r="A232" t="s">
        <v>324</v>
      </c>
      <c r="B232" t="s">
        <v>49</v>
      </c>
      <c r="C232" s="1">
        <v>19853</v>
      </c>
      <c r="D232" t="s">
        <v>12</v>
      </c>
      <c r="E232" t="str">
        <f t="shared" si="15"/>
        <v>maj</v>
      </c>
      <c r="F232" t="str">
        <f t="shared" si="16"/>
        <v>M</v>
      </c>
      <c r="G232" s="4">
        <f t="shared" si="17"/>
        <v>62</v>
      </c>
      <c r="H232" s="4">
        <f t="shared" si="18"/>
        <v>85</v>
      </c>
      <c r="I232" s="4" t="str">
        <f t="shared" si="19"/>
        <v>60-69</v>
      </c>
    </row>
    <row r="233" spans="1:9" x14ac:dyDescent="0.25">
      <c r="A233" t="s">
        <v>325</v>
      </c>
      <c r="B233" t="s">
        <v>20</v>
      </c>
      <c r="C233" s="1">
        <v>32147</v>
      </c>
      <c r="D233" t="s">
        <v>12</v>
      </c>
      <c r="E233" t="str">
        <f t="shared" si="15"/>
        <v>styczeń</v>
      </c>
      <c r="F233" t="str">
        <f t="shared" si="16"/>
        <v>K</v>
      </c>
      <c r="G233" s="4">
        <f t="shared" si="17"/>
        <v>28</v>
      </c>
      <c r="H233" s="4">
        <f t="shared" si="18"/>
        <v>25</v>
      </c>
      <c r="I233" s="4" t="str">
        <f t="shared" si="19"/>
        <v>20-29</v>
      </c>
    </row>
    <row r="234" spans="1:9" x14ac:dyDescent="0.25">
      <c r="A234" t="s">
        <v>326</v>
      </c>
      <c r="B234" t="s">
        <v>327</v>
      </c>
      <c r="C234" s="1">
        <v>17904</v>
      </c>
      <c r="D234" t="s">
        <v>12</v>
      </c>
      <c r="E234" t="str">
        <f t="shared" si="15"/>
        <v>styczeń</v>
      </c>
      <c r="F234" t="str">
        <f t="shared" si="16"/>
        <v>M</v>
      </c>
      <c r="G234" s="4">
        <f t="shared" si="17"/>
        <v>67</v>
      </c>
      <c r="H234" s="4">
        <f t="shared" si="18"/>
        <v>85</v>
      </c>
      <c r="I234" s="4" t="str">
        <f t="shared" si="19"/>
        <v>60-69</v>
      </c>
    </row>
    <row r="235" spans="1:9" x14ac:dyDescent="0.25">
      <c r="A235" t="s">
        <v>328</v>
      </c>
      <c r="B235" t="s">
        <v>157</v>
      </c>
      <c r="C235" s="1">
        <v>20057</v>
      </c>
      <c r="D235" t="s">
        <v>12</v>
      </c>
      <c r="E235" t="str">
        <f t="shared" si="15"/>
        <v>listopad</v>
      </c>
      <c r="F235" t="str">
        <f t="shared" si="16"/>
        <v>K</v>
      </c>
      <c r="G235" s="4">
        <f t="shared" si="17"/>
        <v>62</v>
      </c>
      <c r="H235" s="4">
        <f t="shared" si="18"/>
        <v>79</v>
      </c>
      <c r="I235" s="4" t="str">
        <f t="shared" si="19"/>
        <v>60-69</v>
      </c>
    </row>
    <row r="236" spans="1:9" x14ac:dyDescent="0.25">
      <c r="A236" t="s">
        <v>329</v>
      </c>
      <c r="B236" t="s">
        <v>146</v>
      </c>
      <c r="C236" s="1">
        <v>30863</v>
      </c>
      <c r="D236" t="s">
        <v>9</v>
      </c>
      <c r="E236" t="str">
        <f t="shared" si="15"/>
        <v>czerwiec</v>
      </c>
      <c r="F236" t="str">
        <f t="shared" si="16"/>
        <v>M</v>
      </c>
      <c r="G236" s="4">
        <f t="shared" si="17"/>
        <v>32</v>
      </c>
      <c r="H236" s="4">
        <f t="shared" si="18"/>
        <v>45</v>
      </c>
      <c r="I236" s="4" t="str">
        <f t="shared" si="19"/>
        <v>30-39</v>
      </c>
    </row>
    <row r="237" spans="1:9" x14ac:dyDescent="0.25">
      <c r="A237" t="s">
        <v>330</v>
      </c>
      <c r="B237" t="s">
        <v>139</v>
      </c>
      <c r="C237" s="1">
        <v>22435</v>
      </c>
      <c r="D237" t="s">
        <v>6</v>
      </c>
      <c r="E237" t="str">
        <f t="shared" si="15"/>
        <v>czerwiec</v>
      </c>
      <c r="F237" t="str">
        <f t="shared" si="16"/>
        <v>M</v>
      </c>
      <c r="G237" s="4">
        <f t="shared" si="17"/>
        <v>55</v>
      </c>
      <c r="H237" s="4">
        <f t="shared" si="18"/>
        <v>36</v>
      </c>
      <c r="I237" s="4" t="str">
        <f t="shared" si="19"/>
        <v>50-59</v>
      </c>
    </row>
    <row r="238" spans="1:9" x14ac:dyDescent="0.25">
      <c r="A238" t="s">
        <v>130</v>
      </c>
      <c r="B238" t="s">
        <v>84</v>
      </c>
      <c r="C238" s="1">
        <v>17048</v>
      </c>
      <c r="D238" t="s">
        <v>12</v>
      </c>
      <c r="E238" t="str">
        <f t="shared" si="15"/>
        <v>wrzesień</v>
      </c>
      <c r="F238" t="str">
        <f t="shared" si="16"/>
        <v>K</v>
      </c>
      <c r="G238" s="4">
        <f t="shared" si="17"/>
        <v>70</v>
      </c>
      <c r="H238" s="4">
        <f t="shared" si="18"/>
        <v>79</v>
      </c>
      <c r="I238" s="4" t="str">
        <f t="shared" si="19"/>
        <v>70-79</v>
      </c>
    </row>
    <row r="239" spans="1:9" x14ac:dyDescent="0.25">
      <c r="A239" t="s">
        <v>331</v>
      </c>
      <c r="B239" t="s">
        <v>332</v>
      </c>
      <c r="C239" s="1">
        <v>24732</v>
      </c>
      <c r="D239" t="s">
        <v>6</v>
      </c>
      <c r="E239" t="str">
        <f t="shared" si="15"/>
        <v>wrzesień</v>
      </c>
      <c r="F239" t="str">
        <f t="shared" si="16"/>
        <v>M</v>
      </c>
      <c r="G239" s="4">
        <f t="shared" si="17"/>
        <v>49</v>
      </c>
      <c r="H239" s="4">
        <f t="shared" si="18"/>
        <v>36</v>
      </c>
      <c r="I239" s="4" t="str">
        <f t="shared" si="19"/>
        <v>40-49</v>
      </c>
    </row>
    <row r="240" spans="1:9" x14ac:dyDescent="0.25">
      <c r="A240" t="s">
        <v>333</v>
      </c>
      <c r="B240" t="s">
        <v>11</v>
      </c>
      <c r="C240" s="1">
        <v>18589</v>
      </c>
      <c r="D240" t="s">
        <v>6</v>
      </c>
      <c r="E240" t="str">
        <f t="shared" si="15"/>
        <v>listopad</v>
      </c>
      <c r="F240" t="str">
        <f t="shared" si="16"/>
        <v>K</v>
      </c>
      <c r="G240" s="4">
        <f t="shared" si="17"/>
        <v>66</v>
      </c>
      <c r="H240" s="4">
        <f t="shared" si="18"/>
        <v>79</v>
      </c>
      <c r="I240" s="4" t="str">
        <f t="shared" si="19"/>
        <v>60-69</v>
      </c>
    </row>
    <row r="241" spans="1:9" x14ac:dyDescent="0.25">
      <c r="A241" t="s">
        <v>334</v>
      </c>
      <c r="B241" t="s">
        <v>49</v>
      </c>
      <c r="C241" s="1">
        <v>20727</v>
      </c>
      <c r="D241" t="s">
        <v>12</v>
      </c>
      <c r="E241" t="str">
        <f t="shared" si="15"/>
        <v>wrzesień</v>
      </c>
      <c r="F241" t="str">
        <f t="shared" si="16"/>
        <v>M</v>
      </c>
      <c r="G241" s="4">
        <f t="shared" si="17"/>
        <v>60</v>
      </c>
      <c r="H241" s="4">
        <f t="shared" si="18"/>
        <v>36</v>
      </c>
      <c r="I241" s="4" t="str">
        <f t="shared" si="19"/>
        <v>60-69</v>
      </c>
    </row>
    <row r="242" spans="1:9" x14ac:dyDescent="0.25">
      <c r="A242" t="s">
        <v>335</v>
      </c>
      <c r="B242" t="s">
        <v>114</v>
      </c>
      <c r="C242" s="1">
        <v>23401</v>
      </c>
      <c r="D242" t="s">
        <v>6</v>
      </c>
      <c r="E242" t="str">
        <f t="shared" si="15"/>
        <v>styczeń</v>
      </c>
      <c r="F242" t="str">
        <f t="shared" si="16"/>
        <v>M</v>
      </c>
      <c r="G242" s="4">
        <f t="shared" si="17"/>
        <v>52</v>
      </c>
      <c r="H242" s="4">
        <f t="shared" si="18"/>
        <v>36</v>
      </c>
      <c r="I242" s="4" t="str">
        <f t="shared" si="19"/>
        <v>50-59</v>
      </c>
    </row>
    <row r="243" spans="1:9" x14ac:dyDescent="0.25">
      <c r="A243" t="s">
        <v>336</v>
      </c>
      <c r="B243" t="s">
        <v>337</v>
      </c>
      <c r="C243" s="1">
        <v>17084</v>
      </c>
      <c r="D243" t="s">
        <v>6</v>
      </c>
      <c r="E243" t="str">
        <f t="shared" si="15"/>
        <v>październik</v>
      </c>
      <c r="F243" t="str">
        <f t="shared" si="16"/>
        <v>K</v>
      </c>
      <c r="G243" s="4">
        <f t="shared" si="17"/>
        <v>70</v>
      </c>
      <c r="H243" s="4">
        <f t="shared" si="18"/>
        <v>79</v>
      </c>
      <c r="I243" s="4" t="str">
        <f t="shared" si="19"/>
        <v>70-79</v>
      </c>
    </row>
    <row r="244" spans="1:9" x14ac:dyDescent="0.25">
      <c r="A244" t="s">
        <v>338</v>
      </c>
      <c r="B244" t="s">
        <v>8</v>
      </c>
      <c r="C244" s="1">
        <v>30481</v>
      </c>
      <c r="D244" t="s">
        <v>12</v>
      </c>
      <c r="E244" t="str">
        <f t="shared" si="15"/>
        <v>czerwiec</v>
      </c>
      <c r="F244" t="str">
        <f t="shared" si="16"/>
        <v>M</v>
      </c>
      <c r="G244" s="4">
        <f t="shared" si="17"/>
        <v>33</v>
      </c>
      <c r="H244" s="4">
        <f t="shared" si="18"/>
        <v>45</v>
      </c>
      <c r="I244" s="4" t="str">
        <f t="shared" si="19"/>
        <v>30-39</v>
      </c>
    </row>
    <row r="245" spans="1:9" x14ac:dyDescent="0.25">
      <c r="A245" t="s">
        <v>339</v>
      </c>
      <c r="B245" t="s">
        <v>20</v>
      </c>
      <c r="C245" s="1">
        <v>20651</v>
      </c>
      <c r="D245" t="s">
        <v>12</v>
      </c>
      <c r="E245" t="str">
        <f t="shared" si="15"/>
        <v>lipiec</v>
      </c>
      <c r="F245" t="str">
        <f t="shared" si="16"/>
        <v>K</v>
      </c>
      <c r="G245" s="4">
        <f t="shared" si="17"/>
        <v>60</v>
      </c>
      <c r="H245" s="4">
        <f t="shared" si="18"/>
        <v>29.999999999999996</v>
      </c>
      <c r="I245" s="4" t="str">
        <f t="shared" si="19"/>
        <v>60-69</v>
      </c>
    </row>
    <row r="246" spans="1:9" x14ac:dyDescent="0.25">
      <c r="A246" t="s">
        <v>340</v>
      </c>
      <c r="B246" t="s">
        <v>185</v>
      </c>
      <c r="C246" s="1">
        <v>32580</v>
      </c>
      <c r="D246" t="s">
        <v>12</v>
      </c>
      <c r="E246" t="str">
        <f t="shared" si="15"/>
        <v>marzec</v>
      </c>
      <c r="F246" t="str">
        <f t="shared" si="16"/>
        <v>K</v>
      </c>
      <c r="G246" s="4">
        <f t="shared" si="17"/>
        <v>27</v>
      </c>
      <c r="H246" s="4">
        <f t="shared" si="18"/>
        <v>25</v>
      </c>
      <c r="I246" s="4" t="str">
        <f t="shared" si="19"/>
        <v>20-29</v>
      </c>
    </row>
    <row r="247" spans="1:9" x14ac:dyDescent="0.25">
      <c r="A247" t="s">
        <v>341</v>
      </c>
      <c r="B247" t="s">
        <v>139</v>
      </c>
      <c r="C247" s="1">
        <v>18233</v>
      </c>
      <c r="D247" t="s">
        <v>12</v>
      </c>
      <c r="E247" t="str">
        <f t="shared" si="15"/>
        <v>grudzień</v>
      </c>
      <c r="F247" t="str">
        <f t="shared" si="16"/>
        <v>M</v>
      </c>
      <c r="G247" s="4">
        <f t="shared" si="17"/>
        <v>67</v>
      </c>
      <c r="H247" s="4">
        <f t="shared" si="18"/>
        <v>85</v>
      </c>
      <c r="I247" s="4" t="str">
        <f t="shared" si="19"/>
        <v>60-69</v>
      </c>
    </row>
    <row r="248" spans="1:9" x14ac:dyDescent="0.25">
      <c r="A248" t="s">
        <v>342</v>
      </c>
      <c r="B248" t="s">
        <v>177</v>
      </c>
      <c r="C248" s="1">
        <v>24225</v>
      </c>
      <c r="D248" t="s">
        <v>6</v>
      </c>
      <c r="E248" t="str">
        <f t="shared" si="15"/>
        <v>kwiecień</v>
      </c>
      <c r="F248" t="str">
        <f t="shared" si="16"/>
        <v>K</v>
      </c>
      <c r="G248" s="4">
        <f t="shared" si="17"/>
        <v>50</v>
      </c>
      <c r="H248" s="4">
        <f t="shared" si="18"/>
        <v>29.999999999999996</v>
      </c>
      <c r="I248" s="4" t="str">
        <f t="shared" si="19"/>
        <v>50-59</v>
      </c>
    </row>
    <row r="249" spans="1:9" x14ac:dyDescent="0.25">
      <c r="A249" t="s">
        <v>343</v>
      </c>
      <c r="B249" t="s">
        <v>45</v>
      </c>
      <c r="C249" s="1">
        <v>27299</v>
      </c>
      <c r="D249" t="s">
        <v>6</v>
      </c>
      <c r="E249" t="str">
        <f t="shared" si="15"/>
        <v>wrzesień</v>
      </c>
      <c r="F249" t="str">
        <f t="shared" si="16"/>
        <v>K</v>
      </c>
      <c r="G249" s="4">
        <f t="shared" si="17"/>
        <v>42</v>
      </c>
      <c r="H249" s="4">
        <f t="shared" si="18"/>
        <v>37.5</v>
      </c>
      <c r="I249" s="4" t="str">
        <f t="shared" si="19"/>
        <v>40-49</v>
      </c>
    </row>
    <row r="250" spans="1:9" x14ac:dyDescent="0.25">
      <c r="A250" t="s">
        <v>344</v>
      </c>
      <c r="B250" t="s">
        <v>345</v>
      </c>
      <c r="C250" s="1">
        <v>18398</v>
      </c>
      <c r="D250" t="s">
        <v>12</v>
      </c>
      <c r="E250" t="str">
        <f t="shared" si="15"/>
        <v>maj</v>
      </c>
      <c r="F250" t="str">
        <f t="shared" si="16"/>
        <v>K</v>
      </c>
      <c r="G250" s="4">
        <f t="shared" si="17"/>
        <v>66</v>
      </c>
      <c r="H250" s="4">
        <f t="shared" si="18"/>
        <v>79</v>
      </c>
      <c r="I250" s="4" t="str">
        <f t="shared" si="19"/>
        <v>60-69</v>
      </c>
    </row>
    <row r="251" spans="1:9" x14ac:dyDescent="0.25">
      <c r="A251" t="s">
        <v>329</v>
      </c>
      <c r="B251" t="s">
        <v>194</v>
      </c>
      <c r="C251" s="1">
        <v>34400</v>
      </c>
      <c r="D251" t="s">
        <v>12</v>
      </c>
      <c r="E251" t="str">
        <f t="shared" si="15"/>
        <v>marzec</v>
      </c>
      <c r="F251" t="str">
        <f t="shared" si="16"/>
        <v>K</v>
      </c>
      <c r="G251" s="4">
        <f t="shared" si="17"/>
        <v>22</v>
      </c>
      <c r="H251" s="4">
        <f t="shared" si="18"/>
        <v>25</v>
      </c>
      <c r="I251" s="4" t="str">
        <f t="shared" si="19"/>
        <v>20-29</v>
      </c>
    </row>
    <row r="252" spans="1:9" x14ac:dyDescent="0.25">
      <c r="A252" t="s">
        <v>51</v>
      </c>
      <c r="B252" t="s">
        <v>346</v>
      </c>
      <c r="C252" s="1">
        <v>21513</v>
      </c>
      <c r="D252" t="s">
        <v>12</v>
      </c>
      <c r="E252" t="str">
        <f t="shared" si="15"/>
        <v>listopad</v>
      </c>
      <c r="F252" t="str">
        <f t="shared" si="16"/>
        <v>K</v>
      </c>
      <c r="G252" s="4">
        <f t="shared" si="17"/>
        <v>58</v>
      </c>
      <c r="H252" s="4">
        <f t="shared" si="18"/>
        <v>29.999999999999996</v>
      </c>
      <c r="I252" s="4" t="str">
        <f t="shared" si="19"/>
        <v>50-59</v>
      </c>
    </row>
    <row r="253" spans="1:9" x14ac:dyDescent="0.25">
      <c r="A253" t="s">
        <v>347</v>
      </c>
      <c r="B253" t="s">
        <v>236</v>
      </c>
      <c r="C253" s="1">
        <v>31749</v>
      </c>
      <c r="D253" t="s">
        <v>6</v>
      </c>
      <c r="E253" t="str">
        <f t="shared" si="15"/>
        <v>grudzień</v>
      </c>
      <c r="F253" t="str">
        <f t="shared" si="16"/>
        <v>K</v>
      </c>
      <c r="G253" s="4">
        <f t="shared" si="17"/>
        <v>30</v>
      </c>
      <c r="H253" s="4">
        <f t="shared" si="18"/>
        <v>25</v>
      </c>
      <c r="I253" s="4" t="str">
        <f t="shared" si="19"/>
        <v>30-39</v>
      </c>
    </row>
    <row r="254" spans="1:9" x14ac:dyDescent="0.25">
      <c r="A254" t="s">
        <v>348</v>
      </c>
      <c r="B254" t="s">
        <v>5</v>
      </c>
      <c r="C254" s="1">
        <v>34235</v>
      </c>
      <c r="D254" t="s">
        <v>6</v>
      </c>
      <c r="E254" t="str">
        <f t="shared" si="15"/>
        <v>wrzesień</v>
      </c>
      <c r="F254" t="str">
        <f t="shared" si="16"/>
        <v>K</v>
      </c>
      <c r="G254" s="4">
        <f t="shared" si="17"/>
        <v>23</v>
      </c>
      <c r="H254" s="4">
        <f t="shared" si="18"/>
        <v>25</v>
      </c>
      <c r="I254" s="4" t="str">
        <f t="shared" si="19"/>
        <v>20-29</v>
      </c>
    </row>
    <row r="255" spans="1:9" x14ac:dyDescent="0.25">
      <c r="A255" t="s">
        <v>349</v>
      </c>
      <c r="B255" t="s">
        <v>131</v>
      </c>
      <c r="C255" s="1">
        <v>19183</v>
      </c>
      <c r="D255" t="s">
        <v>9</v>
      </c>
      <c r="E255" t="str">
        <f t="shared" si="15"/>
        <v>lipiec</v>
      </c>
      <c r="F255" t="str">
        <f t="shared" si="16"/>
        <v>K</v>
      </c>
      <c r="G255" s="4">
        <f t="shared" si="17"/>
        <v>64</v>
      </c>
      <c r="H255" s="4">
        <f t="shared" si="18"/>
        <v>79</v>
      </c>
      <c r="I255" s="4" t="str">
        <f t="shared" si="19"/>
        <v>60-69</v>
      </c>
    </row>
    <row r="256" spans="1:9" x14ac:dyDescent="0.25">
      <c r="A256" t="s">
        <v>350</v>
      </c>
      <c r="B256" t="s">
        <v>8</v>
      </c>
      <c r="C256" s="1">
        <v>27424</v>
      </c>
      <c r="D256" t="s">
        <v>12</v>
      </c>
      <c r="E256" t="str">
        <f t="shared" si="15"/>
        <v>styczeń</v>
      </c>
      <c r="F256" t="str">
        <f t="shared" si="16"/>
        <v>M</v>
      </c>
      <c r="G256" s="4">
        <f t="shared" si="17"/>
        <v>41</v>
      </c>
      <c r="H256" s="4">
        <f t="shared" si="18"/>
        <v>45</v>
      </c>
      <c r="I256" s="4" t="str">
        <f t="shared" si="19"/>
        <v>40-49</v>
      </c>
    </row>
    <row r="257" spans="1:9" x14ac:dyDescent="0.25">
      <c r="A257" t="s">
        <v>351</v>
      </c>
      <c r="B257" t="s">
        <v>152</v>
      </c>
      <c r="C257" s="1">
        <v>23665</v>
      </c>
      <c r="D257" t="s">
        <v>12</v>
      </c>
      <c r="E257" t="str">
        <f t="shared" si="15"/>
        <v>październik</v>
      </c>
      <c r="F257" t="str">
        <f t="shared" si="16"/>
        <v>M</v>
      </c>
      <c r="G257" s="4">
        <f t="shared" si="17"/>
        <v>52</v>
      </c>
      <c r="H257" s="4">
        <f t="shared" si="18"/>
        <v>36</v>
      </c>
      <c r="I257" s="4" t="str">
        <f t="shared" si="19"/>
        <v>50-59</v>
      </c>
    </row>
    <row r="258" spans="1:9" x14ac:dyDescent="0.25">
      <c r="A258" t="s">
        <v>352</v>
      </c>
      <c r="B258" t="s">
        <v>11</v>
      </c>
      <c r="C258" s="1">
        <v>17649</v>
      </c>
      <c r="D258" t="s">
        <v>6</v>
      </c>
      <c r="E258" t="str">
        <f t="shared" si="15"/>
        <v>kwiecień</v>
      </c>
      <c r="F258" t="str">
        <f t="shared" si="16"/>
        <v>K</v>
      </c>
      <c r="G258" s="4">
        <f t="shared" si="17"/>
        <v>68</v>
      </c>
      <c r="H258" s="4">
        <f t="shared" si="18"/>
        <v>79</v>
      </c>
      <c r="I258" s="4" t="str">
        <f t="shared" si="19"/>
        <v>60-69</v>
      </c>
    </row>
    <row r="259" spans="1:9" x14ac:dyDescent="0.25">
      <c r="A259" t="s">
        <v>353</v>
      </c>
      <c r="B259" t="s">
        <v>354</v>
      </c>
      <c r="C259" s="1">
        <v>25530</v>
      </c>
      <c r="D259" t="s">
        <v>6</v>
      </c>
      <c r="E259" t="str">
        <f t="shared" ref="E259:E322" si="20">TEXT(C259,"mmmm")</f>
        <v>listopad</v>
      </c>
      <c r="F259" t="str">
        <f t="shared" ref="F259:F322" si="21">IF(RIGHT(B259)="a","K","M")</f>
        <v>K</v>
      </c>
      <c r="G259" s="4">
        <f t="shared" ref="G259:G322" si="22">2016-YEAR(C259)</f>
        <v>47</v>
      </c>
      <c r="H259" s="4">
        <f t="shared" ref="H259:H322" si="23">IF(F259="K",25000,30000)*IF(G259&lt;=30,0.1%,IF(G259&gt;=46,0.12%,0.15%))+IF(G259&gt;60,49,0)</f>
        <v>29.999999999999996</v>
      </c>
      <c r="I259" s="4" t="str">
        <f t="shared" ref="I259:I322" si="24">_xlfn.CONCAT(QUOTIENT(G259,10)*10,"-",QUOTIENT(G259,10)*10+9)</f>
        <v>40-49</v>
      </c>
    </row>
    <row r="260" spans="1:9" x14ac:dyDescent="0.25">
      <c r="A260" t="s">
        <v>355</v>
      </c>
      <c r="B260" t="s">
        <v>356</v>
      </c>
      <c r="C260" s="1">
        <v>34758</v>
      </c>
      <c r="D260" t="s">
        <v>9</v>
      </c>
      <c r="E260" t="str">
        <f t="shared" si="20"/>
        <v>luty</v>
      </c>
      <c r="F260" t="str">
        <f t="shared" si="21"/>
        <v>K</v>
      </c>
      <c r="G260" s="4">
        <f t="shared" si="22"/>
        <v>21</v>
      </c>
      <c r="H260" s="4">
        <f t="shared" si="23"/>
        <v>25</v>
      </c>
      <c r="I260" s="4" t="str">
        <f t="shared" si="24"/>
        <v>20-29</v>
      </c>
    </row>
    <row r="261" spans="1:9" x14ac:dyDescent="0.25">
      <c r="A261" t="s">
        <v>19</v>
      </c>
      <c r="B261" t="s">
        <v>357</v>
      </c>
      <c r="C261" s="1">
        <v>17531</v>
      </c>
      <c r="D261" t="s">
        <v>12</v>
      </c>
      <c r="E261" t="str">
        <f t="shared" si="20"/>
        <v>grudzień</v>
      </c>
      <c r="F261" t="str">
        <f t="shared" si="21"/>
        <v>M</v>
      </c>
      <c r="G261" s="4">
        <f t="shared" si="22"/>
        <v>69</v>
      </c>
      <c r="H261" s="4">
        <f t="shared" si="23"/>
        <v>85</v>
      </c>
      <c r="I261" s="4" t="str">
        <f t="shared" si="24"/>
        <v>60-69</v>
      </c>
    </row>
    <row r="262" spans="1:9" x14ac:dyDescent="0.25">
      <c r="A262" t="s">
        <v>358</v>
      </c>
      <c r="B262" t="s">
        <v>8</v>
      </c>
      <c r="C262" s="1">
        <v>32482</v>
      </c>
      <c r="D262" t="s">
        <v>6</v>
      </c>
      <c r="E262" t="str">
        <f t="shared" si="20"/>
        <v>grudzień</v>
      </c>
      <c r="F262" t="str">
        <f t="shared" si="21"/>
        <v>M</v>
      </c>
      <c r="G262" s="4">
        <f t="shared" si="22"/>
        <v>28</v>
      </c>
      <c r="H262" s="4">
        <f t="shared" si="23"/>
        <v>30</v>
      </c>
      <c r="I262" s="4" t="str">
        <f t="shared" si="24"/>
        <v>20-29</v>
      </c>
    </row>
    <row r="263" spans="1:9" x14ac:dyDescent="0.25">
      <c r="A263" t="s">
        <v>359</v>
      </c>
      <c r="B263" t="s">
        <v>246</v>
      </c>
      <c r="C263" s="1">
        <v>34533</v>
      </c>
      <c r="D263" t="s">
        <v>12</v>
      </c>
      <c r="E263" t="str">
        <f t="shared" si="20"/>
        <v>lipiec</v>
      </c>
      <c r="F263" t="str">
        <f t="shared" si="21"/>
        <v>M</v>
      </c>
      <c r="G263" s="4">
        <f t="shared" si="22"/>
        <v>22</v>
      </c>
      <c r="H263" s="4">
        <f t="shared" si="23"/>
        <v>30</v>
      </c>
      <c r="I263" s="4" t="str">
        <f t="shared" si="24"/>
        <v>20-29</v>
      </c>
    </row>
    <row r="264" spans="1:9" x14ac:dyDescent="0.25">
      <c r="A264" t="s">
        <v>308</v>
      </c>
      <c r="B264" t="s">
        <v>79</v>
      </c>
      <c r="C264" s="1">
        <v>28491</v>
      </c>
      <c r="D264" t="s">
        <v>12</v>
      </c>
      <c r="E264" t="str">
        <f t="shared" si="20"/>
        <v>styczeń</v>
      </c>
      <c r="F264" t="str">
        <f t="shared" si="21"/>
        <v>K</v>
      </c>
      <c r="G264" s="4">
        <f t="shared" si="22"/>
        <v>38</v>
      </c>
      <c r="H264" s="4">
        <f t="shared" si="23"/>
        <v>37.5</v>
      </c>
      <c r="I264" s="4" t="str">
        <f t="shared" si="24"/>
        <v>30-39</v>
      </c>
    </row>
    <row r="265" spans="1:9" x14ac:dyDescent="0.25">
      <c r="A265" t="s">
        <v>360</v>
      </c>
      <c r="B265" t="s">
        <v>361</v>
      </c>
      <c r="C265" s="1">
        <v>32689</v>
      </c>
      <c r="D265" t="s">
        <v>9</v>
      </c>
      <c r="E265" t="str">
        <f t="shared" si="20"/>
        <v>czerwiec</v>
      </c>
      <c r="F265" t="str">
        <f t="shared" si="21"/>
        <v>K</v>
      </c>
      <c r="G265" s="4">
        <f t="shared" si="22"/>
        <v>27</v>
      </c>
      <c r="H265" s="4">
        <f t="shared" si="23"/>
        <v>25</v>
      </c>
      <c r="I265" s="4" t="str">
        <f t="shared" si="24"/>
        <v>20-29</v>
      </c>
    </row>
    <row r="266" spans="1:9" x14ac:dyDescent="0.25">
      <c r="A266" t="s">
        <v>162</v>
      </c>
      <c r="B266" t="s">
        <v>362</v>
      </c>
      <c r="C266" s="1">
        <v>27112</v>
      </c>
      <c r="D266" t="s">
        <v>6</v>
      </c>
      <c r="E266" t="str">
        <f t="shared" si="20"/>
        <v>marzec</v>
      </c>
      <c r="F266" t="str">
        <f t="shared" si="21"/>
        <v>K</v>
      </c>
      <c r="G266" s="4">
        <f t="shared" si="22"/>
        <v>42</v>
      </c>
      <c r="H266" s="4">
        <f t="shared" si="23"/>
        <v>37.5</v>
      </c>
      <c r="I266" s="4" t="str">
        <f t="shared" si="24"/>
        <v>40-49</v>
      </c>
    </row>
    <row r="267" spans="1:9" x14ac:dyDescent="0.25">
      <c r="A267" t="s">
        <v>363</v>
      </c>
      <c r="B267" t="s">
        <v>16</v>
      </c>
      <c r="C267" s="1">
        <v>29259</v>
      </c>
      <c r="D267" t="s">
        <v>12</v>
      </c>
      <c r="E267" t="str">
        <f t="shared" si="20"/>
        <v>luty</v>
      </c>
      <c r="F267" t="str">
        <f t="shared" si="21"/>
        <v>K</v>
      </c>
      <c r="G267" s="4">
        <f t="shared" si="22"/>
        <v>36</v>
      </c>
      <c r="H267" s="4">
        <f t="shared" si="23"/>
        <v>37.5</v>
      </c>
      <c r="I267" s="4" t="str">
        <f t="shared" si="24"/>
        <v>30-39</v>
      </c>
    </row>
    <row r="268" spans="1:9" x14ac:dyDescent="0.25">
      <c r="A268" t="s">
        <v>83</v>
      </c>
      <c r="B268" t="s">
        <v>123</v>
      </c>
      <c r="C268" s="1">
        <v>18437</v>
      </c>
      <c r="D268" t="s">
        <v>6</v>
      </c>
      <c r="E268" t="str">
        <f t="shared" si="20"/>
        <v>czerwiec</v>
      </c>
      <c r="F268" t="str">
        <f t="shared" si="21"/>
        <v>K</v>
      </c>
      <c r="G268" s="4">
        <f t="shared" si="22"/>
        <v>66</v>
      </c>
      <c r="H268" s="4">
        <f t="shared" si="23"/>
        <v>79</v>
      </c>
      <c r="I268" s="4" t="str">
        <f t="shared" si="24"/>
        <v>60-69</v>
      </c>
    </row>
    <row r="269" spans="1:9" x14ac:dyDescent="0.25">
      <c r="A269" t="s">
        <v>364</v>
      </c>
      <c r="B269" t="s">
        <v>194</v>
      </c>
      <c r="C269" s="1">
        <v>34406</v>
      </c>
      <c r="D269" t="s">
        <v>12</v>
      </c>
      <c r="E269" t="str">
        <f t="shared" si="20"/>
        <v>marzec</v>
      </c>
      <c r="F269" t="str">
        <f t="shared" si="21"/>
        <v>K</v>
      </c>
      <c r="G269" s="4">
        <f t="shared" si="22"/>
        <v>22</v>
      </c>
      <c r="H269" s="4">
        <f t="shared" si="23"/>
        <v>25</v>
      </c>
      <c r="I269" s="4" t="str">
        <f t="shared" si="24"/>
        <v>20-29</v>
      </c>
    </row>
    <row r="270" spans="1:9" x14ac:dyDescent="0.25">
      <c r="A270" t="s">
        <v>365</v>
      </c>
      <c r="B270" t="s">
        <v>366</v>
      </c>
      <c r="C270" s="1">
        <v>26689</v>
      </c>
      <c r="D270" t="s">
        <v>12</v>
      </c>
      <c r="E270" t="str">
        <f t="shared" si="20"/>
        <v>styczeń</v>
      </c>
      <c r="F270" t="str">
        <f t="shared" si="21"/>
        <v>M</v>
      </c>
      <c r="G270" s="4">
        <f t="shared" si="22"/>
        <v>43</v>
      </c>
      <c r="H270" s="4">
        <f t="shared" si="23"/>
        <v>45</v>
      </c>
      <c r="I270" s="4" t="str">
        <f t="shared" si="24"/>
        <v>40-49</v>
      </c>
    </row>
    <row r="271" spans="1:9" x14ac:dyDescent="0.25">
      <c r="A271" t="s">
        <v>174</v>
      </c>
      <c r="B271" t="s">
        <v>52</v>
      </c>
      <c r="C271" s="1">
        <v>24391</v>
      </c>
      <c r="D271" t="s">
        <v>6</v>
      </c>
      <c r="E271" t="str">
        <f t="shared" si="20"/>
        <v>październik</v>
      </c>
      <c r="F271" t="str">
        <f t="shared" si="21"/>
        <v>K</v>
      </c>
      <c r="G271" s="4">
        <f t="shared" si="22"/>
        <v>50</v>
      </c>
      <c r="H271" s="4">
        <f t="shared" si="23"/>
        <v>29.999999999999996</v>
      </c>
      <c r="I271" s="4" t="str">
        <f t="shared" si="24"/>
        <v>50-59</v>
      </c>
    </row>
    <row r="272" spans="1:9" x14ac:dyDescent="0.25">
      <c r="A272" t="s">
        <v>367</v>
      </c>
      <c r="B272" t="s">
        <v>368</v>
      </c>
      <c r="C272" s="1">
        <v>22010</v>
      </c>
      <c r="D272" t="s">
        <v>12</v>
      </c>
      <c r="E272" t="str">
        <f t="shared" si="20"/>
        <v>kwiecień</v>
      </c>
      <c r="F272" t="str">
        <f t="shared" si="21"/>
        <v>K</v>
      </c>
      <c r="G272" s="4">
        <f t="shared" si="22"/>
        <v>56</v>
      </c>
      <c r="H272" s="4">
        <f t="shared" si="23"/>
        <v>29.999999999999996</v>
      </c>
      <c r="I272" s="4" t="str">
        <f t="shared" si="24"/>
        <v>50-59</v>
      </c>
    </row>
    <row r="273" spans="1:9" x14ac:dyDescent="0.25">
      <c r="A273" t="s">
        <v>369</v>
      </c>
      <c r="B273" t="s">
        <v>332</v>
      </c>
      <c r="C273" s="1">
        <v>17207</v>
      </c>
      <c r="D273" t="s">
        <v>9</v>
      </c>
      <c r="E273" t="str">
        <f t="shared" si="20"/>
        <v>luty</v>
      </c>
      <c r="F273" t="str">
        <f t="shared" si="21"/>
        <v>M</v>
      </c>
      <c r="G273" s="4">
        <f t="shared" si="22"/>
        <v>69</v>
      </c>
      <c r="H273" s="4">
        <f t="shared" si="23"/>
        <v>85</v>
      </c>
      <c r="I273" s="4" t="str">
        <f t="shared" si="24"/>
        <v>60-69</v>
      </c>
    </row>
    <row r="274" spans="1:9" x14ac:dyDescent="0.25">
      <c r="A274" t="s">
        <v>370</v>
      </c>
      <c r="B274" t="s">
        <v>160</v>
      </c>
      <c r="C274" s="1">
        <v>22547</v>
      </c>
      <c r="D274" t="s">
        <v>6</v>
      </c>
      <c r="E274" t="str">
        <f t="shared" si="20"/>
        <v>wrzesień</v>
      </c>
      <c r="F274" t="str">
        <f t="shared" si="21"/>
        <v>M</v>
      </c>
      <c r="G274" s="4">
        <f t="shared" si="22"/>
        <v>55</v>
      </c>
      <c r="H274" s="4">
        <f t="shared" si="23"/>
        <v>36</v>
      </c>
      <c r="I274" s="4" t="str">
        <f t="shared" si="24"/>
        <v>50-59</v>
      </c>
    </row>
    <row r="275" spans="1:9" x14ac:dyDescent="0.25">
      <c r="A275" t="s">
        <v>371</v>
      </c>
      <c r="B275" t="s">
        <v>372</v>
      </c>
      <c r="C275" s="1">
        <v>20722</v>
      </c>
      <c r="D275" t="s">
        <v>12</v>
      </c>
      <c r="E275" t="str">
        <f t="shared" si="20"/>
        <v>wrzesień</v>
      </c>
      <c r="F275" t="str">
        <f t="shared" si="21"/>
        <v>K</v>
      </c>
      <c r="G275" s="4">
        <f t="shared" si="22"/>
        <v>60</v>
      </c>
      <c r="H275" s="4">
        <f t="shared" si="23"/>
        <v>29.999999999999996</v>
      </c>
      <c r="I275" s="4" t="str">
        <f t="shared" si="24"/>
        <v>60-69</v>
      </c>
    </row>
    <row r="276" spans="1:9" x14ac:dyDescent="0.25">
      <c r="A276" t="s">
        <v>373</v>
      </c>
      <c r="B276" t="s">
        <v>29</v>
      </c>
      <c r="C276" s="1">
        <v>24900</v>
      </c>
      <c r="D276" t="s">
        <v>12</v>
      </c>
      <c r="E276" t="str">
        <f t="shared" si="20"/>
        <v>marzec</v>
      </c>
      <c r="F276" t="str">
        <f t="shared" si="21"/>
        <v>M</v>
      </c>
      <c r="G276" s="4">
        <f t="shared" si="22"/>
        <v>48</v>
      </c>
      <c r="H276" s="4">
        <f t="shared" si="23"/>
        <v>36</v>
      </c>
      <c r="I276" s="4" t="str">
        <f t="shared" si="24"/>
        <v>40-49</v>
      </c>
    </row>
    <row r="277" spans="1:9" x14ac:dyDescent="0.25">
      <c r="A277" t="s">
        <v>374</v>
      </c>
      <c r="B277" t="s">
        <v>37</v>
      </c>
      <c r="C277" s="1">
        <v>20808</v>
      </c>
      <c r="D277" t="s">
        <v>12</v>
      </c>
      <c r="E277" t="str">
        <f t="shared" si="20"/>
        <v>grudzień</v>
      </c>
      <c r="F277" t="str">
        <f t="shared" si="21"/>
        <v>K</v>
      </c>
      <c r="G277" s="4">
        <f t="shared" si="22"/>
        <v>60</v>
      </c>
      <c r="H277" s="4">
        <f t="shared" si="23"/>
        <v>29.999999999999996</v>
      </c>
      <c r="I277" s="4" t="str">
        <f t="shared" si="24"/>
        <v>60-69</v>
      </c>
    </row>
    <row r="278" spans="1:9" x14ac:dyDescent="0.25">
      <c r="A278" t="s">
        <v>375</v>
      </c>
      <c r="B278" t="s">
        <v>131</v>
      </c>
      <c r="C278" s="1">
        <v>30235</v>
      </c>
      <c r="D278" t="s">
        <v>12</v>
      </c>
      <c r="E278" t="str">
        <f t="shared" si="20"/>
        <v>październik</v>
      </c>
      <c r="F278" t="str">
        <f t="shared" si="21"/>
        <v>K</v>
      </c>
      <c r="G278" s="4">
        <f t="shared" si="22"/>
        <v>34</v>
      </c>
      <c r="H278" s="4">
        <f t="shared" si="23"/>
        <v>37.5</v>
      </c>
      <c r="I278" s="4" t="str">
        <f t="shared" si="24"/>
        <v>30-39</v>
      </c>
    </row>
    <row r="279" spans="1:9" x14ac:dyDescent="0.25">
      <c r="A279" t="s">
        <v>376</v>
      </c>
      <c r="B279" t="s">
        <v>257</v>
      </c>
      <c r="C279" s="1">
        <v>21221</v>
      </c>
      <c r="D279" t="s">
        <v>9</v>
      </c>
      <c r="E279" t="str">
        <f t="shared" si="20"/>
        <v>luty</v>
      </c>
      <c r="F279" t="str">
        <f t="shared" si="21"/>
        <v>M</v>
      </c>
      <c r="G279" s="4">
        <f t="shared" si="22"/>
        <v>58</v>
      </c>
      <c r="H279" s="4">
        <f t="shared" si="23"/>
        <v>36</v>
      </c>
      <c r="I279" s="4" t="str">
        <f t="shared" si="24"/>
        <v>50-59</v>
      </c>
    </row>
    <row r="280" spans="1:9" x14ac:dyDescent="0.25">
      <c r="A280" t="s">
        <v>377</v>
      </c>
      <c r="B280" t="s">
        <v>45</v>
      </c>
      <c r="C280" s="1">
        <v>20193</v>
      </c>
      <c r="D280" t="s">
        <v>6</v>
      </c>
      <c r="E280" t="str">
        <f t="shared" si="20"/>
        <v>kwiecień</v>
      </c>
      <c r="F280" t="str">
        <f t="shared" si="21"/>
        <v>K</v>
      </c>
      <c r="G280" s="4">
        <f t="shared" si="22"/>
        <v>61</v>
      </c>
      <c r="H280" s="4">
        <f t="shared" si="23"/>
        <v>79</v>
      </c>
      <c r="I280" s="4" t="str">
        <f t="shared" si="24"/>
        <v>60-69</v>
      </c>
    </row>
    <row r="281" spans="1:9" x14ac:dyDescent="0.25">
      <c r="A281" t="s">
        <v>378</v>
      </c>
      <c r="B281" t="s">
        <v>141</v>
      </c>
      <c r="C281" s="1">
        <v>17137</v>
      </c>
      <c r="D281" t="s">
        <v>6</v>
      </c>
      <c r="E281" t="str">
        <f t="shared" si="20"/>
        <v>grudzień</v>
      </c>
      <c r="F281" t="str">
        <f t="shared" si="21"/>
        <v>M</v>
      </c>
      <c r="G281" s="4">
        <f t="shared" si="22"/>
        <v>70</v>
      </c>
      <c r="H281" s="4">
        <f t="shared" si="23"/>
        <v>85</v>
      </c>
      <c r="I281" s="4" t="str">
        <f t="shared" si="24"/>
        <v>70-79</v>
      </c>
    </row>
    <row r="282" spans="1:9" x14ac:dyDescent="0.25">
      <c r="A282" t="s">
        <v>379</v>
      </c>
      <c r="B282" t="s">
        <v>49</v>
      </c>
      <c r="C282" s="1">
        <v>32802</v>
      </c>
      <c r="D282" t="s">
        <v>6</v>
      </c>
      <c r="E282" t="str">
        <f t="shared" si="20"/>
        <v>październik</v>
      </c>
      <c r="F282" t="str">
        <f t="shared" si="21"/>
        <v>M</v>
      </c>
      <c r="G282" s="4">
        <f t="shared" si="22"/>
        <v>27</v>
      </c>
      <c r="H282" s="4">
        <f t="shared" si="23"/>
        <v>30</v>
      </c>
      <c r="I282" s="4" t="str">
        <f t="shared" si="24"/>
        <v>20-29</v>
      </c>
    </row>
    <row r="283" spans="1:9" x14ac:dyDescent="0.25">
      <c r="A283" t="s">
        <v>240</v>
      </c>
      <c r="B283" t="s">
        <v>20</v>
      </c>
      <c r="C283" s="1">
        <v>25839</v>
      </c>
      <c r="D283" t="s">
        <v>12</v>
      </c>
      <c r="E283" t="str">
        <f t="shared" si="20"/>
        <v>wrzesień</v>
      </c>
      <c r="F283" t="str">
        <f t="shared" si="21"/>
        <v>K</v>
      </c>
      <c r="G283" s="4">
        <f t="shared" si="22"/>
        <v>46</v>
      </c>
      <c r="H283" s="4">
        <f t="shared" si="23"/>
        <v>29.999999999999996</v>
      </c>
      <c r="I283" s="4" t="str">
        <f t="shared" si="24"/>
        <v>40-49</v>
      </c>
    </row>
    <row r="284" spans="1:9" x14ac:dyDescent="0.25">
      <c r="A284" t="s">
        <v>275</v>
      </c>
      <c r="B284" t="s">
        <v>380</v>
      </c>
      <c r="C284" s="1">
        <v>32028</v>
      </c>
      <c r="D284" t="s">
        <v>12</v>
      </c>
      <c r="E284" t="str">
        <f t="shared" si="20"/>
        <v>wrzesień</v>
      </c>
      <c r="F284" t="str">
        <f t="shared" si="21"/>
        <v>M</v>
      </c>
      <c r="G284" s="4">
        <f t="shared" si="22"/>
        <v>29</v>
      </c>
      <c r="H284" s="4">
        <f t="shared" si="23"/>
        <v>30</v>
      </c>
      <c r="I284" s="4" t="str">
        <f t="shared" si="24"/>
        <v>20-29</v>
      </c>
    </row>
    <row r="285" spans="1:9" x14ac:dyDescent="0.25">
      <c r="A285" t="s">
        <v>317</v>
      </c>
      <c r="B285" t="s">
        <v>192</v>
      </c>
      <c r="C285" s="1">
        <v>31556</v>
      </c>
      <c r="D285" t="s">
        <v>6</v>
      </c>
      <c r="E285" t="str">
        <f t="shared" si="20"/>
        <v>maj</v>
      </c>
      <c r="F285" t="str">
        <f t="shared" si="21"/>
        <v>K</v>
      </c>
      <c r="G285" s="4">
        <f t="shared" si="22"/>
        <v>30</v>
      </c>
      <c r="H285" s="4">
        <f t="shared" si="23"/>
        <v>25</v>
      </c>
      <c r="I285" s="4" t="str">
        <f t="shared" si="24"/>
        <v>30-39</v>
      </c>
    </row>
    <row r="286" spans="1:9" x14ac:dyDescent="0.25">
      <c r="A286" t="s">
        <v>381</v>
      </c>
      <c r="B286" t="s">
        <v>54</v>
      </c>
      <c r="C286" s="1">
        <v>19153</v>
      </c>
      <c r="D286" t="s">
        <v>6</v>
      </c>
      <c r="E286" t="str">
        <f t="shared" si="20"/>
        <v>czerwiec</v>
      </c>
      <c r="F286" t="str">
        <f t="shared" si="21"/>
        <v>K</v>
      </c>
      <c r="G286" s="4">
        <f t="shared" si="22"/>
        <v>64</v>
      </c>
      <c r="H286" s="4">
        <f t="shared" si="23"/>
        <v>79</v>
      </c>
      <c r="I286" s="4" t="str">
        <f t="shared" si="24"/>
        <v>60-69</v>
      </c>
    </row>
    <row r="287" spans="1:9" x14ac:dyDescent="0.25">
      <c r="A287" t="s">
        <v>382</v>
      </c>
      <c r="B287" t="s">
        <v>383</v>
      </c>
      <c r="C287" s="1">
        <v>21934</v>
      </c>
      <c r="D287" t="s">
        <v>6</v>
      </c>
      <c r="E287" t="str">
        <f t="shared" si="20"/>
        <v>styczeń</v>
      </c>
      <c r="F287" t="str">
        <f t="shared" si="21"/>
        <v>K</v>
      </c>
      <c r="G287" s="4">
        <f t="shared" si="22"/>
        <v>56</v>
      </c>
      <c r="H287" s="4">
        <f t="shared" si="23"/>
        <v>29.999999999999996</v>
      </c>
      <c r="I287" s="4" t="str">
        <f t="shared" si="24"/>
        <v>50-59</v>
      </c>
    </row>
    <row r="288" spans="1:9" x14ac:dyDescent="0.25">
      <c r="A288" t="s">
        <v>384</v>
      </c>
      <c r="B288" t="s">
        <v>361</v>
      </c>
      <c r="C288" s="1">
        <v>28187</v>
      </c>
      <c r="D288" t="s">
        <v>12</v>
      </c>
      <c r="E288" t="str">
        <f t="shared" si="20"/>
        <v>marzec</v>
      </c>
      <c r="F288" t="str">
        <f t="shared" si="21"/>
        <v>K</v>
      </c>
      <c r="G288" s="4">
        <f t="shared" si="22"/>
        <v>39</v>
      </c>
      <c r="H288" s="4">
        <f t="shared" si="23"/>
        <v>37.5</v>
      </c>
      <c r="I288" s="4" t="str">
        <f t="shared" si="24"/>
        <v>30-39</v>
      </c>
    </row>
    <row r="289" spans="1:9" x14ac:dyDescent="0.25">
      <c r="A289" t="s">
        <v>385</v>
      </c>
      <c r="B289" t="s">
        <v>252</v>
      </c>
      <c r="C289" s="1">
        <v>34291</v>
      </c>
      <c r="D289" t="s">
        <v>12</v>
      </c>
      <c r="E289" t="str">
        <f t="shared" si="20"/>
        <v>listopad</v>
      </c>
      <c r="F289" t="str">
        <f t="shared" si="21"/>
        <v>M</v>
      </c>
      <c r="G289" s="4">
        <f t="shared" si="22"/>
        <v>23</v>
      </c>
      <c r="H289" s="4">
        <f t="shared" si="23"/>
        <v>30</v>
      </c>
      <c r="I289" s="4" t="str">
        <f t="shared" si="24"/>
        <v>20-29</v>
      </c>
    </row>
    <row r="290" spans="1:9" x14ac:dyDescent="0.25">
      <c r="A290" t="s">
        <v>386</v>
      </c>
      <c r="B290" t="s">
        <v>107</v>
      </c>
      <c r="C290" s="1">
        <v>24652</v>
      </c>
      <c r="D290" t="s">
        <v>6</v>
      </c>
      <c r="E290" t="str">
        <f t="shared" si="20"/>
        <v>czerwiec</v>
      </c>
      <c r="F290" t="str">
        <f t="shared" si="21"/>
        <v>K</v>
      </c>
      <c r="G290" s="4">
        <f t="shared" si="22"/>
        <v>49</v>
      </c>
      <c r="H290" s="4">
        <f t="shared" si="23"/>
        <v>29.999999999999996</v>
      </c>
      <c r="I290" s="4" t="str">
        <f t="shared" si="24"/>
        <v>40-49</v>
      </c>
    </row>
    <row r="291" spans="1:9" x14ac:dyDescent="0.25">
      <c r="A291" t="s">
        <v>387</v>
      </c>
      <c r="B291" t="s">
        <v>121</v>
      </c>
      <c r="C291" s="1">
        <v>18010</v>
      </c>
      <c r="D291" t="s">
        <v>6</v>
      </c>
      <c r="E291" t="str">
        <f t="shared" si="20"/>
        <v>kwiecień</v>
      </c>
      <c r="F291" t="str">
        <f t="shared" si="21"/>
        <v>K</v>
      </c>
      <c r="G291" s="4">
        <f t="shared" si="22"/>
        <v>67</v>
      </c>
      <c r="H291" s="4">
        <f t="shared" si="23"/>
        <v>79</v>
      </c>
      <c r="I291" s="4" t="str">
        <f t="shared" si="24"/>
        <v>60-69</v>
      </c>
    </row>
    <row r="292" spans="1:9" x14ac:dyDescent="0.25">
      <c r="A292" t="s">
        <v>388</v>
      </c>
      <c r="B292" t="s">
        <v>368</v>
      </c>
      <c r="C292" s="1">
        <v>26506</v>
      </c>
      <c r="D292" t="s">
        <v>40</v>
      </c>
      <c r="E292" t="str">
        <f t="shared" si="20"/>
        <v>lipiec</v>
      </c>
      <c r="F292" t="str">
        <f t="shared" si="21"/>
        <v>K</v>
      </c>
      <c r="G292" s="4">
        <f t="shared" si="22"/>
        <v>44</v>
      </c>
      <c r="H292" s="4">
        <f t="shared" si="23"/>
        <v>37.5</v>
      </c>
      <c r="I292" s="4" t="str">
        <f t="shared" si="24"/>
        <v>40-49</v>
      </c>
    </row>
    <row r="293" spans="1:9" x14ac:dyDescent="0.25">
      <c r="A293" t="s">
        <v>389</v>
      </c>
      <c r="B293" t="s">
        <v>160</v>
      </c>
      <c r="C293" s="1">
        <v>30368</v>
      </c>
      <c r="D293" t="s">
        <v>40</v>
      </c>
      <c r="E293" t="str">
        <f t="shared" si="20"/>
        <v>luty</v>
      </c>
      <c r="F293" t="str">
        <f t="shared" si="21"/>
        <v>M</v>
      </c>
      <c r="G293" s="4">
        <f t="shared" si="22"/>
        <v>33</v>
      </c>
      <c r="H293" s="4">
        <f t="shared" si="23"/>
        <v>45</v>
      </c>
      <c r="I293" s="4" t="str">
        <f t="shared" si="24"/>
        <v>30-39</v>
      </c>
    </row>
    <row r="294" spans="1:9" x14ac:dyDescent="0.25">
      <c r="A294" t="s">
        <v>162</v>
      </c>
      <c r="B294" t="s">
        <v>54</v>
      </c>
      <c r="C294" s="1">
        <v>16991</v>
      </c>
      <c r="D294" t="s">
        <v>12</v>
      </c>
      <c r="E294" t="str">
        <f t="shared" si="20"/>
        <v>lipiec</v>
      </c>
      <c r="F294" t="str">
        <f t="shared" si="21"/>
        <v>K</v>
      </c>
      <c r="G294" s="4">
        <f t="shared" si="22"/>
        <v>70</v>
      </c>
      <c r="H294" s="4">
        <f t="shared" si="23"/>
        <v>79</v>
      </c>
      <c r="I294" s="4" t="str">
        <f t="shared" si="24"/>
        <v>70-79</v>
      </c>
    </row>
    <row r="295" spans="1:9" x14ac:dyDescent="0.25">
      <c r="A295" t="s">
        <v>390</v>
      </c>
      <c r="B295" t="s">
        <v>152</v>
      </c>
      <c r="C295" s="1">
        <v>23950</v>
      </c>
      <c r="D295" t="s">
        <v>12</v>
      </c>
      <c r="E295" t="str">
        <f t="shared" si="20"/>
        <v>lipiec</v>
      </c>
      <c r="F295" t="str">
        <f t="shared" si="21"/>
        <v>M</v>
      </c>
      <c r="G295" s="4">
        <f t="shared" si="22"/>
        <v>51</v>
      </c>
      <c r="H295" s="4">
        <f t="shared" si="23"/>
        <v>36</v>
      </c>
      <c r="I295" s="4" t="str">
        <f t="shared" si="24"/>
        <v>50-59</v>
      </c>
    </row>
    <row r="296" spans="1:9" x14ac:dyDescent="0.25">
      <c r="A296" t="s">
        <v>391</v>
      </c>
      <c r="B296" t="s">
        <v>47</v>
      </c>
      <c r="C296" s="1">
        <v>26871</v>
      </c>
      <c r="D296" t="s">
        <v>12</v>
      </c>
      <c r="E296" t="str">
        <f t="shared" si="20"/>
        <v>lipiec</v>
      </c>
      <c r="F296" t="str">
        <f t="shared" si="21"/>
        <v>K</v>
      </c>
      <c r="G296" s="4">
        <f t="shared" si="22"/>
        <v>43</v>
      </c>
      <c r="H296" s="4">
        <f t="shared" si="23"/>
        <v>37.5</v>
      </c>
      <c r="I296" s="4" t="str">
        <f t="shared" si="24"/>
        <v>40-49</v>
      </c>
    </row>
    <row r="297" spans="1:9" x14ac:dyDescent="0.25">
      <c r="A297" t="s">
        <v>392</v>
      </c>
      <c r="B297" t="s">
        <v>260</v>
      </c>
      <c r="C297" s="1">
        <v>17268</v>
      </c>
      <c r="D297" t="s">
        <v>40</v>
      </c>
      <c r="E297" t="str">
        <f t="shared" si="20"/>
        <v>kwiecień</v>
      </c>
      <c r="F297" t="str">
        <f t="shared" si="21"/>
        <v>M</v>
      </c>
      <c r="G297" s="4">
        <f t="shared" si="22"/>
        <v>69</v>
      </c>
      <c r="H297" s="4">
        <f t="shared" si="23"/>
        <v>85</v>
      </c>
      <c r="I297" s="4" t="str">
        <f t="shared" si="24"/>
        <v>60-69</v>
      </c>
    </row>
    <row r="298" spans="1:9" x14ac:dyDescent="0.25">
      <c r="A298" t="s">
        <v>393</v>
      </c>
      <c r="B298" t="s">
        <v>394</v>
      </c>
      <c r="C298" s="1">
        <v>31612</v>
      </c>
      <c r="D298" t="s">
        <v>6</v>
      </c>
      <c r="E298" t="str">
        <f t="shared" si="20"/>
        <v>lipiec</v>
      </c>
      <c r="F298" t="str">
        <f t="shared" si="21"/>
        <v>K</v>
      </c>
      <c r="G298" s="4">
        <f t="shared" si="22"/>
        <v>30</v>
      </c>
      <c r="H298" s="4">
        <f t="shared" si="23"/>
        <v>25</v>
      </c>
      <c r="I298" s="4" t="str">
        <f t="shared" si="24"/>
        <v>30-39</v>
      </c>
    </row>
    <row r="299" spans="1:9" x14ac:dyDescent="0.25">
      <c r="A299" t="s">
        <v>395</v>
      </c>
      <c r="B299" t="s">
        <v>131</v>
      </c>
      <c r="C299" s="1">
        <v>21264</v>
      </c>
      <c r="D299" t="s">
        <v>12</v>
      </c>
      <c r="E299" t="str">
        <f t="shared" si="20"/>
        <v>marzec</v>
      </c>
      <c r="F299" t="str">
        <f t="shared" si="21"/>
        <v>K</v>
      </c>
      <c r="G299" s="4">
        <f t="shared" si="22"/>
        <v>58</v>
      </c>
      <c r="H299" s="4">
        <f t="shared" si="23"/>
        <v>29.999999999999996</v>
      </c>
      <c r="I299" s="4" t="str">
        <f t="shared" si="24"/>
        <v>50-59</v>
      </c>
    </row>
    <row r="300" spans="1:9" x14ac:dyDescent="0.25">
      <c r="A300" t="s">
        <v>396</v>
      </c>
      <c r="B300" t="s">
        <v>236</v>
      </c>
      <c r="C300" s="1">
        <v>29622</v>
      </c>
      <c r="D300" t="s">
        <v>40</v>
      </c>
      <c r="E300" t="str">
        <f t="shared" si="20"/>
        <v>luty</v>
      </c>
      <c r="F300" t="str">
        <f t="shared" si="21"/>
        <v>K</v>
      </c>
      <c r="G300" s="4">
        <f t="shared" si="22"/>
        <v>35</v>
      </c>
      <c r="H300" s="4">
        <f t="shared" si="23"/>
        <v>37.5</v>
      </c>
      <c r="I300" s="4" t="str">
        <f t="shared" si="24"/>
        <v>30-39</v>
      </c>
    </row>
    <row r="301" spans="1:9" x14ac:dyDescent="0.25">
      <c r="A301" t="s">
        <v>162</v>
      </c>
      <c r="B301" t="s">
        <v>20</v>
      </c>
      <c r="C301" s="1">
        <v>30875</v>
      </c>
      <c r="D301" t="s">
        <v>6</v>
      </c>
      <c r="E301" t="str">
        <f t="shared" si="20"/>
        <v>lipiec</v>
      </c>
      <c r="F301" t="str">
        <f t="shared" si="21"/>
        <v>K</v>
      </c>
      <c r="G301" s="4">
        <f t="shared" si="22"/>
        <v>32</v>
      </c>
      <c r="H301" s="4">
        <f t="shared" si="23"/>
        <v>37.5</v>
      </c>
      <c r="I301" s="4" t="str">
        <f t="shared" si="24"/>
        <v>30-39</v>
      </c>
    </row>
    <row r="302" spans="1:9" x14ac:dyDescent="0.25">
      <c r="A302" t="s">
        <v>397</v>
      </c>
      <c r="B302" t="s">
        <v>107</v>
      </c>
      <c r="C302" s="1">
        <v>31924</v>
      </c>
      <c r="D302" t="s">
        <v>12</v>
      </c>
      <c r="E302" t="str">
        <f t="shared" si="20"/>
        <v>maj</v>
      </c>
      <c r="F302" t="str">
        <f t="shared" si="21"/>
        <v>K</v>
      </c>
      <c r="G302" s="4">
        <f t="shared" si="22"/>
        <v>29</v>
      </c>
      <c r="H302" s="4">
        <f t="shared" si="23"/>
        <v>25</v>
      </c>
      <c r="I302" s="4" t="str">
        <f t="shared" si="24"/>
        <v>20-29</v>
      </c>
    </row>
    <row r="303" spans="1:9" x14ac:dyDescent="0.25">
      <c r="A303" t="s">
        <v>398</v>
      </c>
      <c r="B303" t="s">
        <v>399</v>
      </c>
      <c r="C303" s="1">
        <v>23384</v>
      </c>
      <c r="D303" t="s">
        <v>12</v>
      </c>
      <c r="E303" t="str">
        <f t="shared" si="20"/>
        <v>styczeń</v>
      </c>
      <c r="F303" t="str">
        <f t="shared" si="21"/>
        <v>M</v>
      </c>
      <c r="G303" s="4">
        <f t="shared" si="22"/>
        <v>52</v>
      </c>
      <c r="H303" s="4">
        <f t="shared" si="23"/>
        <v>36</v>
      </c>
      <c r="I303" s="4" t="str">
        <f t="shared" si="24"/>
        <v>50-59</v>
      </c>
    </row>
    <row r="304" spans="1:9" x14ac:dyDescent="0.25">
      <c r="A304" t="s">
        <v>400</v>
      </c>
      <c r="B304" t="s">
        <v>401</v>
      </c>
      <c r="C304" s="1">
        <v>32097</v>
      </c>
      <c r="D304" t="s">
        <v>6</v>
      </c>
      <c r="E304" t="str">
        <f t="shared" si="20"/>
        <v>listopad</v>
      </c>
      <c r="F304" t="str">
        <f t="shared" si="21"/>
        <v>M</v>
      </c>
      <c r="G304" s="4">
        <f t="shared" si="22"/>
        <v>29</v>
      </c>
      <c r="H304" s="4">
        <f t="shared" si="23"/>
        <v>30</v>
      </c>
      <c r="I304" s="4" t="str">
        <f t="shared" si="24"/>
        <v>20-29</v>
      </c>
    </row>
    <row r="305" spans="1:9" x14ac:dyDescent="0.25">
      <c r="A305" t="s">
        <v>402</v>
      </c>
      <c r="B305" t="s">
        <v>403</v>
      </c>
      <c r="C305" s="1">
        <v>22555</v>
      </c>
      <c r="D305" t="s">
        <v>40</v>
      </c>
      <c r="E305" t="str">
        <f t="shared" si="20"/>
        <v>październik</v>
      </c>
      <c r="F305" t="str">
        <f t="shared" si="21"/>
        <v>K</v>
      </c>
      <c r="G305" s="4">
        <f t="shared" si="22"/>
        <v>55</v>
      </c>
      <c r="H305" s="4">
        <f t="shared" si="23"/>
        <v>29.999999999999996</v>
      </c>
      <c r="I305" s="4" t="str">
        <f t="shared" si="24"/>
        <v>50-59</v>
      </c>
    </row>
    <row r="306" spans="1:9" x14ac:dyDescent="0.25">
      <c r="A306" t="s">
        <v>317</v>
      </c>
      <c r="B306" t="s">
        <v>20</v>
      </c>
      <c r="C306" s="1">
        <v>22508</v>
      </c>
      <c r="D306" t="s">
        <v>12</v>
      </c>
      <c r="E306" t="str">
        <f t="shared" si="20"/>
        <v>sierpień</v>
      </c>
      <c r="F306" t="str">
        <f t="shared" si="21"/>
        <v>K</v>
      </c>
      <c r="G306" s="4">
        <f t="shared" si="22"/>
        <v>55</v>
      </c>
      <c r="H306" s="4">
        <f t="shared" si="23"/>
        <v>29.999999999999996</v>
      </c>
      <c r="I306" s="4" t="str">
        <f t="shared" si="24"/>
        <v>50-59</v>
      </c>
    </row>
    <row r="307" spans="1:9" x14ac:dyDescent="0.25">
      <c r="A307" t="s">
        <v>404</v>
      </c>
      <c r="B307" t="s">
        <v>72</v>
      </c>
      <c r="C307" s="1">
        <v>29510</v>
      </c>
      <c r="D307" t="s">
        <v>6</v>
      </c>
      <c r="E307" t="str">
        <f t="shared" si="20"/>
        <v>październik</v>
      </c>
      <c r="F307" t="str">
        <f t="shared" si="21"/>
        <v>M</v>
      </c>
      <c r="G307" s="4">
        <f t="shared" si="22"/>
        <v>36</v>
      </c>
      <c r="H307" s="4">
        <f t="shared" si="23"/>
        <v>45</v>
      </c>
      <c r="I307" s="4" t="str">
        <f t="shared" si="24"/>
        <v>30-39</v>
      </c>
    </row>
    <row r="308" spans="1:9" x14ac:dyDescent="0.25">
      <c r="A308" t="s">
        <v>405</v>
      </c>
      <c r="B308" t="s">
        <v>406</v>
      </c>
      <c r="C308" s="1">
        <v>22398</v>
      </c>
      <c r="D308" t="s">
        <v>12</v>
      </c>
      <c r="E308" t="str">
        <f t="shared" si="20"/>
        <v>kwiecień</v>
      </c>
      <c r="F308" t="str">
        <f t="shared" si="21"/>
        <v>M</v>
      </c>
      <c r="G308" s="4">
        <f t="shared" si="22"/>
        <v>55</v>
      </c>
      <c r="H308" s="4">
        <f t="shared" si="23"/>
        <v>36</v>
      </c>
      <c r="I308" s="4" t="str">
        <f t="shared" si="24"/>
        <v>50-59</v>
      </c>
    </row>
    <row r="309" spans="1:9" x14ac:dyDescent="0.25">
      <c r="A309" t="s">
        <v>407</v>
      </c>
      <c r="B309" t="s">
        <v>20</v>
      </c>
      <c r="C309" s="1">
        <v>28394</v>
      </c>
      <c r="D309" t="s">
        <v>9</v>
      </c>
      <c r="E309" t="str">
        <f t="shared" si="20"/>
        <v>wrzesień</v>
      </c>
      <c r="F309" t="str">
        <f t="shared" si="21"/>
        <v>K</v>
      </c>
      <c r="G309" s="4">
        <f t="shared" si="22"/>
        <v>39</v>
      </c>
      <c r="H309" s="4">
        <f t="shared" si="23"/>
        <v>37.5</v>
      </c>
      <c r="I309" s="4" t="str">
        <f t="shared" si="24"/>
        <v>30-39</v>
      </c>
    </row>
    <row r="310" spans="1:9" x14ac:dyDescent="0.25">
      <c r="A310" t="s">
        <v>408</v>
      </c>
      <c r="B310" t="s">
        <v>139</v>
      </c>
      <c r="C310" s="1">
        <v>16244</v>
      </c>
      <c r="D310" t="s">
        <v>6</v>
      </c>
      <c r="E310" t="str">
        <f t="shared" si="20"/>
        <v>czerwiec</v>
      </c>
      <c r="F310" t="str">
        <f t="shared" si="21"/>
        <v>M</v>
      </c>
      <c r="G310" s="4">
        <f t="shared" si="22"/>
        <v>72</v>
      </c>
      <c r="H310" s="4">
        <f t="shared" si="23"/>
        <v>85</v>
      </c>
      <c r="I310" s="4" t="str">
        <f t="shared" si="24"/>
        <v>70-79</v>
      </c>
    </row>
    <row r="311" spans="1:9" x14ac:dyDescent="0.25">
      <c r="A311" t="s">
        <v>409</v>
      </c>
      <c r="B311" t="s">
        <v>167</v>
      </c>
      <c r="C311" s="1">
        <v>32836</v>
      </c>
      <c r="D311" t="s">
        <v>12</v>
      </c>
      <c r="E311" t="str">
        <f t="shared" si="20"/>
        <v>listopad</v>
      </c>
      <c r="F311" t="str">
        <f t="shared" si="21"/>
        <v>M</v>
      </c>
      <c r="G311" s="4">
        <f t="shared" si="22"/>
        <v>27</v>
      </c>
      <c r="H311" s="4">
        <f t="shared" si="23"/>
        <v>30</v>
      </c>
      <c r="I311" s="4" t="str">
        <f t="shared" si="24"/>
        <v>20-29</v>
      </c>
    </row>
    <row r="312" spans="1:9" x14ac:dyDescent="0.25">
      <c r="A312" t="s">
        <v>410</v>
      </c>
      <c r="B312" t="s">
        <v>141</v>
      </c>
      <c r="C312" s="1">
        <v>23528</v>
      </c>
      <c r="D312" t="s">
        <v>6</v>
      </c>
      <c r="E312" t="str">
        <f t="shared" si="20"/>
        <v>maj</v>
      </c>
      <c r="F312" t="str">
        <f t="shared" si="21"/>
        <v>M</v>
      </c>
      <c r="G312" s="4">
        <f t="shared" si="22"/>
        <v>52</v>
      </c>
      <c r="H312" s="4">
        <f t="shared" si="23"/>
        <v>36</v>
      </c>
      <c r="I312" s="4" t="str">
        <f t="shared" si="24"/>
        <v>50-59</v>
      </c>
    </row>
    <row r="313" spans="1:9" x14ac:dyDescent="0.25">
      <c r="A313" t="s">
        <v>411</v>
      </c>
      <c r="B313" t="s">
        <v>412</v>
      </c>
      <c r="C313" s="1">
        <v>28489</v>
      </c>
      <c r="D313" t="s">
        <v>12</v>
      </c>
      <c r="E313" t="str">
        <f t="shared" si="20"/>
        <v>grudzień</v>
      </c>
      <c r="F313" t="str">
        <f t="shared" si="21"/>
        <v>K</v>
      </c>
      <c r="G313" s="4">
        <f t="shared" si="22"/>
        <v>39</v>
      </c>
      <c r="H313" s="4">
        <f t="shared" si="23"/>
        <v>37.5</v>
      </c>
      <c r="I313" s="4" t="str">
        <f t="shared" si="24"/>
        <v>30-39</v>
      </c>
    </row>
    <row r="314" spans="1:9" x14ac:dyDescent="0.25">
      <c r="A314" t="s">
        <v>413</v>
      </c>
      <c r="B314" t="s">
        <v>399</v>
      </c>
      <c r="C314" s="1">
        <v>20920</v>
      </c>
      <c r="D314" t="s">
        <v>12</v>
      </c>
      <c r="E314" t="str">
        <f t="shared" si="20"/>
        <v>kwiecień</v>
      </c>
      <c r="F314" t="str">
        <f t="shared" si="21"/>
        <v>M</v>
      </c>
      <c r="G314" s="4">
        <f t="shared" si="22"/>
        <v>59</v>
      </c>
      <c r="H314" s="4">
        <f t="shared" si="23"/>
        <v>36</v>
      </c>
      <c r="I314" s="4" t="str">
        <f t="shared" si="24"/>
        <v>50-59</v>
      </c>
    </row>
    <row r="315" spans="1:9" x14ac:dyDescent="0.25">
      <c r="A315" t="s">
        <v>414</v>
      </c>
      <c r="B315" t="s">
        <v>11</v>
      </c>
      <c r="C315" s="1">
        <v>34164</v>
      </c>
      <c r="D315" t="s">
        <v>6</v>
      </c>
      <c r="E315" t="str">
        <f t="shared" si="20"/>
        <v>lipiec</v>
      </c>
      <c r="F315" t="str">
        <f t="shared" si="21"/>
        <v>K</v>
      </c>
      <c r="G315" s="4">
        <f t="shared" si="22"/>
        <v>23</v>
      </c>
      <c r="H315" s="4">
        <f t="shared" si="23"/>
        <v>25</v>
      </c>
      <c r="I315" s="4" t="str">
        <f t="shared" si="24"/>
        <v>20-29</v>
      </c>
    </row>
    <row r="316" spans="1:9" x14ac:dyDescent="0.25">
      <c r="A316" t="s">
        <v>415</v>
      </c>
      <c r="B316" t="s">
        <v>246</v>
      </c>
      <c r="C316" s="1">
        <v>32341</v>
      </c>
      <c r="D316" t="s">
        <v>6</v>
      </c>
      <c r="E316" t="str">
        <f t="shared" si="20"/>
        <v>lipiec</v>
      </c>
      <c r="F316" t="str">
        <f t="shared" si="21"/>
        <v>M</v>
      </c>
      <c r="G316" s="4">
        <f t="shared" si="22"/>
        <v>28</v>
      </c>
      <c r="H316" s="4">
        <f t="shared" si="23"/>
        <v>30</v>
      </c>
      <c r="I316" s="4" t="str">
        <f t="shared" si="24"/>
        <v>20-29</v>
      </c>
    </row>
    <row r="317" spans="1:9" x14ac:dyDescent="0.25">
      <c r="A317" t="s">
        <v>416</v>
      </c>
      <c r="B317" t="s">
        <v>194</v>
      </c>
      <c r="C317" s="1">
        <v>16640</v>
      </c>
      <c r="D317" t="s">
        <v>12</v>
      </c>
      <c r="E317" t="str">
        <f t="shared" si="20"/>
        <v>lipiec</v>
      </c>
      <c r="F317" t="str">
        <f t="shared" si="21"/>
        <v>K</v>
      </c>
      <c r="G317" s="4">
        <f t="shared" si="22"/>
        <v>71</v>
      </c>
      <c r="H317" s="4">
        <f t="shared" si="23"/>
        <v>79</v>
      </c>
      <c r="I317" s="4" t="str">
        <f t="shared" si="24"/>
        <v>70-79</v>
      </c>
    </row>
    <row r="318" spans="1:9" x14ac:dyDescent="0.25">
      <c r="A318" t="s">
        <v>417</v>
      </c>
      <c r="B318" t="s">
        <v>418</v>
      </c>
      <c r="C318" s="1">
        <v>28217</v>
      </c>
      <c r="D318" t="s">
        <v>12</v>
      </c>
      <c r="E318" t="str">
        <f t="shared" si="20"/>
        <v>kwiecień</v>
      </c>
      <c r="F318" t="str">
        <f t="shared" si="21"/>
        <v>M</v>
      </c>
      <c r="G318" s="4">
        <f t="shared" si="22"/>
        <v>39</v>
      </c>
      <c r="H318" s="4">
        <f t="shared" si="23"/>
        <v>45</v>
      </c>
      <c r="I318" s="4" t="str">
        <f t="shared" si="24"/>
        <v>30-39</v>
      </c>
    </row>
    <row r="319" spans="1:9" x14ac:dyDescent="0.25">
      <c r="A319" t="s">
        <v>190</v>
      </c>
      <c r="B319" t="s">
        <v>419</v>
      </c>
      <c r="C319" s="1">
        <v>32646</v>
      </c>
      <c r="D319" t="s">
        <v>40</v>
      </c>
      <c r="E319" t="str">
        <f t="shared" si="20"/>
        <v>maj</v>
      </c>
      <c r="F319" t="str">
        <f t="shared" si="21"/>
        <v>M</v>
      </c>
      <c r="G319" s="4">
        <f t="shared" si="22"/>
        <v>27</v>
      </c>
      <c r="H319" s="4">
        <f t="shared" si="23"/>
        <v>30</v>
      </c>
      <c r="I319" s="4" t="str">
        <f t="shared" si="24"/>
        <v>20-29</v>
      </c>
    </row>
    <row r="320" spans="1:9" x14ac:dyDescent="0.25">
      <c r="A320" t="s">
        <v>420</v>
      </c>
      <c r="B320" t="s">
        <v>5</v>
      </c>
      <c r="C320" s="1">
        <v>28636</v>
      </c>
      <c r="D320" t="s">
        <v>40</v>
      </c>
      <c r="E320" t="str">
        <f t="shared" si="20"/>
        <v>maj</v>
      </c>
      <c r="F320" t="str">
        <f t="shared" si="21"/>
        <v>K</v>
      </c>
      <c r="G320" s="4">
        <f t="shared" si="22"/>
        <v>38</v>
      </c>
      <c r="H320" s="4">
        <f t="shared" si="23"/>
        <v>37.5</v>
      </c>
      <c r="I320" s="4" t="str">
        <f t="shared" si="24"/>
        <v>30-39</v>
      </c>
    </row>
    <row r="321" spans="1:9" x14ac:dyDescent="0.25">
      <c r="A321" t="s">
        <v>421</v>
      </c>
      <c r="B321" t="s">
        <v>8</v>
      </c>
      <c r="C321" s="1">
        <v>30418</v>
      </c>
      <c r="D321" t="s">
        <v>12</v>
      </c>
      <c r="E321" t="str">
        <f t="shared" si="20"/>
        <v>kwiecień</v>
      </c>
      <c r="F321" t="str">
        <f t="shared" si="21"/>
        <v>M</v>
      </c>
      <c r="G321" s="4">
        <f t="shared" si="22"/>
        <v>33</v>
      </c>
      <c r="H321" s="4">
        <f t="shared" si="23"/>
        <v>45</v>
      </c>
      <c r="I321" s="4" t="str">
        <f t="shared" si="24"/>
        <v>30-39</v>
      </c>
    </row>
    <row r="322" spans="1:9" x14ac:dyDescent="0.25">
      <c r="A322" t="s">
        <v>110</v>
      </c>
      <c r="B322" t="s">
        <v>368</v>
      </c>
      <c r="C322" s="1">
        <v>33971</v>
      </c>
      <c r="D322" t="s">
        <v>12</v>
      </c>
      <c r="E322" t="str">
        <f t="shared" si="20"/>
        <v>styczeń</v>
      </c>
      <c r="F322" t="str">
        <f t="shared" si="21"/>
        <v>K</v>
      </c>
      <c r="G322" s="4">
        <f t="shared" si="22"/>
        <v>23</v>
      </c>
      <c r="H322" s="4">
        <f t="shared" si="23"/>
        <v>25</v>
      </c>
      <c r="I322" s="4" t="str">
        <f t="shared" si="24"/>
        <v>20-29</v>
      </c>
    </row>
    <row r="323" spans="1:9" x14ac:dyDescent="0.25">
      <c r="A323" t="s">
        <v>422</v>
      </c>
      <c r="B323" t="s">
        <v>52</v>
      </c>
      <c r="C323" s="1">
        <v>26974</v>
      </c>
      <c r="D323" t="s">
        <v>12</v>
      </c>
      <c r="E323" t="str">
        <f t="shared" ref="E323:E332" si="25">TEXT(C323,"mmmm")</f>
        <v>listopad</v>
      </c>
      <c r="F323" t="str">
        <f t="shared" ref="F323:F332" si="26">IF(RIGHT(B323)="a","K","M")</f>
        <v>K</v>
      </c>
      <c r="G323" s="4">
        <f t="shared" ref="G323:G332" si="27">2016-YEAR(C323)</f>
        <v>43</v>
      </c>
      <c r="H323" s="4">
        <f t="shared" ref="H323:H332" si="28">IF(F323="K",25000,30000)*IF(G323&lt;=30,0.1%,IF(G323&gt;=46,0.12%,0.15%))+IF(G323&gt;60,49,0)</f>
        <v>37.5</v>
      </c>
      <c r="I323" s="4" t="str">
        <f t="shared" ref="I323:I332" si="29">_xlfn.CONCAT(QUOTIENT(G323,10)*10,"-",QUOTIENT(G323,10)*10+9)</f>
        <v>40-49</v>
      </c>
    </row>
    <row r="324" spans="1:9" x14ac:dyDescent="0.25">
      <c r="A324" t="s">
        <v>423</v>
      </c>
      <c r="B324" t="s">
        <v>47</v>
      </c>
      <c r="C324" s="1">
        <v>21339</v>
      </c>
      <c r="D324" t="s">
        <v>12</v>
      </c>
      <c r="E324" t="str">
        <f t="shared" si="25"/>
        <v>czerwiec</v>
      </c>
      <c r="F324" t="str">
        <f t="shared" si="26"/>
        <v>K</v>
      </c>
      <c r="G324" s="4">
        <f t="shared" si="27"/>
        <v>58</v>
      </c>
      <c r="H324" s="4">
        <f t="shared" si="28"/>
        <v>29.999999999999996</v>
      </c>
      <c r="I324" s="4" t="str">
        <f t="shared" si="29"/>
        <v>50-59</v>
      </c>
    </row>
    <row r="325" spans="1:9" x14ac:dyDescent="0.25">
      <c r="A325" t="s">
        <v>424</v>
      </c>
      <c r="B325" t="s">
        <v>90</v>
      </c>
      <c r="C325" s="1">
        <v>25150</v>
      </c>
      <c r="D325" t="s">
        <v>6</v>
      </c>
      <c r="E325" t="str">
        <f t="shared" si="25"/>
        <v>listopad</v>
      </c>
      <c r="F325" t="str">
        <f t="shared" si="26"/>
        <v>M</v>
      </c>
      <c r="G325" s="4">
        <f t="shared" si="27"/>
        <v>48</v>
      </c>
      <c r="H325" s="4">
        <f t="shared" si="28"/>
        <v>36</v>
      </c>
      <c r="I325" s="4" t="str">
        <f t="shared" si="29"/>
        <v>40-49</v>
      </c>
    </row>
    <row r="326" spans="1:9" x14ac:dyDescent="0.25">
      <c r="A326" t="s">
        <v>425</v>
      </c>
      <c r="B326" t="s">
        <v>8</v>
      </c>
      <c r="C326" s="1">
        <v>20340</v>
      </c>
      <c r="D326" t="s">
        <v>12</v>
      </c>
      <c r="E326" t="str">
        <f t="shared" si="25"/>
        <v>wrzesień</v>
      </c>
      <c r="F326" t="str">
        <f t="shared" si="26"/>
        <v>M</v>
      </c>
      <c r="G326" s="4">
        <f t="shared" si="27"/>
        <v>61</v>
      </c>
      <c r="H326" s="4">
        <f t="shared" si="28"/>
        <v>85</v>
      </c>
      <c r="I326" s="4" t="str">
        <f t="shared" si="29"/>
        <v>60-69</v>
      </c>
    </row>
    <row r="327" spans="1:9" x14ac:dyDescent="0.25">
      <c r="A327" t="s">
        <v>426</v>
      </c>
      <c r="B327" t="s">
        <v>131</v>
      </c>
      <c r="C327" s="1">
        <v>16045</v>
      </c>
      <c r="D327" t="s">
        <v>6</v>
      </c>
      <c r="E327" t="str">
        <f t="shared" si="25"/>
        <v>grudzień</v>
      </c>
      <c r="F327" t="str">
        <f t="shared" si="26"/>
        <v>K</v>
      </c>
      <c r="G327" s="4">
        <f t="shared" si="27"/>
        <v>73</v>
      </c>
      <c r="H327" s="4">
        <f t="shared" si="28"/>
        <v>79</v>
      </c>
      <c r="I327" s="4" t="str">
        <f t="shared" si="29"/>
        <v>70-79</v>
      </c>
    </row>
    <row r="328" spans="1:9" x14ac:dyDescent="0.25">
      <c r="A328" t="s">
        <v>427</v>
      </c>
      <c r="B328" t="s">
        <v>37</v>
      </c>
      <c r="C328" s="1">
        <v>18568</v>
      </c>
      <c r="D328" t="s">
        <v>12</v>
      </c>
      <c r="E328" t="str">
        <f t="shared" si="25"/>
        <v>listopad</v>
      </c>
      <c r="F328" t="str">
        <f t="shared" si="26"/>
        <v>K</v>
      </c>
      <c r="G328" s="4">
        <f t="shared" si="27"/>
        <v>66</v>
      </c>
      <c r="H328" s="4">
        <f t="shared" si="28"/>
        <v>79</v>
      </c>
      <c r="I328" s="4" t="str">
        <f t="shared" si="29"/>
        <v>60-69</v>
      </c>
    </row>
    <row r="329" spans="1:9" x14ac:dyDescent="0.25">
      <c r="A329" t="s">
        <v>311</v>
      </c>
      <c r="B329" t="s">
        <v>199</v>
      </c>
      <c r="C329" s="1">
        <v>33976</v>
      </c>
      <c r="D329" t="s">
        <v>12</v>
      </c>
      <c r="E329" t="str">
        <f t="shared" si="25"/>
        <v>styczeń</v>
      </c>
      <c r="F329" t="str">
        <f t="shared" si="26"/>
        <v>K</v>
      </c>
      <c r="G329" s="4">
        <f t="shared" si="27"/>
        <v>23</v>
      </c>
      <c r="H329" s="4">
        <f t="shared" si="28"/>
        <v>25</v>
      </c>
      <c r="I329" s="4" t="str">
        <f t="shared" si="29"/>
        <v>20-29</v>
      </c>
    </row>
    <row r="330" spans="1:9" x14ac:dyDescent="0.25">
      <c r="A330" t="s">
        <v>428</v>
      </c>
      <c r="B330" t="s">
        <v>429</v>
      </c>
      <c r="C330" s="1">
        <v>30720</v>
      </c>
      <c r="D330" t="s">
        <v>12</v>
      </c>
      <c r="E330" t="str">
        <f t="shared" si="25"/>
        <v>luty</v>
      </c>
      <c r="F330" t="str">
        <f t="shared" si="26"/>
        <v>K</v>
      </c>
      <c r="G330" s="4">
        <f t="shared" si="27"/>
        <v>32</v>
      </c>
      <c r="H330" s="4">
        <f t="shared" si="28"/>
        <v>37.5</v>
      </c>
      <c r="I330" s="4" t="str">
        <f t="shared" si="29"/>
        <v>30-39</v>
      </c>
    </row>
    <row r="331" spans="1:9" x14ac:dyDescent="0.25">
      <c r="A331" t="s">
        <v>430</v>
      </c>
      <c r="B331" t="s">
        <v>141</v>
      </c>
      <c r="C331" s="1">
        <v>22604</v>
      </c>
      <c r="D331" t="s">
        <v>9</v>
      </c>
      <c r="E331" t="str">
        <f t="shared" si="25"/>
        <v>listopad</v>
      </c>
      <c r="F331" t="str">
        <f t="shared" si="26"/>
        <v>M</v>
      </c>
      <c r="G331" s="4">
        <f t="shared" si="27"/>
        <v>55</v>
      </c>
      <c r="H331" s="4">
        <f t="shared" si="28"/>
        <v>36</v>
      </c>
      <c r="I331" s="4" t="str">
        <f t="shared" si="29"/>
        <v>50-59</v>
      </c>
    </row>
    <row r="332" spans="1:9" x14ac:dyDescent="0.25">
      <c r="A332" t="s">
        <v>431</v>
      </c>
      <c r="B332" t="s">
        <v>368</v>
      </c>
      <c r="C332" s="1">
        <v>19123</v>
      </c>
      <c r="D332" t="s">
        <v>12</v>
      </c>
      <c r="E332" t="str">
        <f t="shared" si="25"/>
        <v>maj</v>
      </c>
      <c r="F332" t="str">
        <f t="shared" si="26"/>
        <v>K</v>
      </c>
      <c r="G332" s="4">
        <f t="shared" si="27"/>
        <v>64</v>
      </c>
      <c r="H332" s="4">
        <f t="shared" si="28"/>
        <v>79</v>
      </c>
      <c r="I332" s="4" t="str">
        <f t="shared" si="29"/>
        <v>60-69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Arkusz1!ubezpieczenia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2024-11-27T16:54:25Z</dcterms:modified>
</cp:coreProperties>
</file>