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mack38\Downloads\informatyka\informatyka-2015-maj-podstawa\"/>
    </mc:Choice>
  </mc:AlternateContent>
  <xr:revisionPtr revIDLastSave="0" documentId="13_ncr:1_{1EAF63F6-E61C-4847-9E56-D97DA666C8F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  <c r="E27" i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26" i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26" i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26" i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26" i="1"/>
  <c r="E4" i="1"/>
  <c r="E5" i="1" s="1"/>
  <c r="C21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E3" i="1"/>
  <c r="D3" i="1"/>
  <c r="C3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L17" i="1"/>
  <c r="L21" i="1"/>
  <c r="J17" i="1"/>
  <c r="J21" i="1"/>
  <c r="M17" i="1" l="1"/>
  <c r="M21" i="1"/>
  <c r="K21" i="1"/>
  <c r="J22" i="1" s="1"/>
  <c r="K17" i="1"/>
</calcChain>
</file>

<file path=xl/sharedStrings.xml><?xml version="1.0" encoding="utf-8"?>
<sst xmlns="http://schemas.openxmlformats.org/spreadsheetml/2006/main" count="50" uniqueCount="25">
  <si>
    <t>Dama</t>
  </si>
  <si>
    <t>Marka</t>
  </si>
  <si>
    <t>Liczba</t>
  </si>
  <si>
    <t>Granta</t>
  </si>
  <si>
    <t>Dorkas</t>
  </si>
  <si>
    <t>Lodera</t>
  </si>
  <si>
    <t>Rok</t>
  </si>
  <si>
    <t>Kwartał</t>
  </si>
  <si>
    <t>przed 2010</t>
  </si>
  <si>
    <t>po 2010</t>
  </si>
  <si>
    <t>"4.1"</t>
  </si>
  <si>
    <t>"4.2"</t>
  </si>
  <si>
    <t xml:space="preserve">Rok </t>
  </si>
  <si>
    <t>"4.3"</t>
  </si>
  <si>
    <t xml:space="preserve">Granta </t>
  </si>
  <si>
    <t>Więcej niż 300 sztuk</t>
  </si>
  <si>
    <t>"4.4"</t>
  </si>
  <si>
    <t>Łącznie samochodów</t>
  </si>
  <si>
    <t>Suma z Dama</t>
  </si>
  <si>
    <t>Suma z Granta</t>
  </si>
  <si>
    <t>Suma z Dorkas</t>
  </si>
  <si>
    <t>Suma z Lodera</t>
  </si>
  <si>
    <t>Etykiety wierszy</t>
  </si>
  <si>
    <t>Suma końcowa</t>
  </si>
  <si>
    <t>Czas wykonania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</si>
</sst>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applyNumberFormat="1"/>
    <xf numFmtId="2" fontId="0" fillId="0" borderId="0" xfId="0" applyNumberFormat="1"/>
    <xf numFmtId="14" fontId="0" fillId="0" borderId="0" xfId="0" applyNumberFormat="1" applyFill="1"/>
    <xf numFmtId="14" fontId="0" fillId="3" borderId="0" xfId="0" applyNumberForma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ny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Wielkość produkcji poszczególnych</a:t>
            </a:r>
            <a:r>
              <a:rPr lang="pl-PL" baseline="0"/>
              <a:t> marek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Arkusz1!$Q$17</c:f>
              <c:strCache>
                <c:ptCount val="1"/>
                <c:pt idx="0">
                  <c:v>Dama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Arkusz1!$P$18:$P$25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Arkusz1!$Q$18:$Q$25</c:f>
              <c:numCache>
                <c:formatCode>General</c:formatCode>
                <c:ptCount val="8"/>
                <c:pt idx="0">
                  <c:v>972</c:v>
                </c:pt>
                <c:pt idx="1">
                  <c:v>1042</c:v>
                </c:pt>
                <c:pt idx="2">
                  <c:v>1122</c:v>
                </c:pt>
                <c:pt idx="3">
                  <c:v>1203</c:v>
                </c:pt>
                <c:pt idx="4">
                  <c:v>1296</c:v>
                </c:pt>
                <c:pt idx="5">
                  <c:v>1332</c:v>
                </c:pt>
                <c:pt idx="6">
                  <c:v>1292</c:v>
                </c:pt>
                <c:pt idx="7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8-44BB-BD50-FE6F791AD0DD}"/>
            </c:ext>
          </c:extLst>
        </c:ser>
        <c:ser>
          <c:idx val="1"/>
          <c:order val="1"/>
          <c:tx>
            <c:strRef>
              <c:f>Arkusz1!$R$17</c:f>
              <c:strCache>
                <c:ptCount val="1"/>
                <c:pt idx="0">
                  <c:v>Granta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Arkusz1!$P$18:$P$25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Arkusz1!$R$18:$R$25</c:f>
              <c:numCache>
                <c:formatCode>General</c:formatCode>
                <c:ptCount val="8"/>
                <c:pt idx="0">
                  <c:v>822</c:v>
                </c:pt>
                <c:pt idx="1">
                  <c:v>905</c:v>
                </c:pt>
                <c:pt idx="2">
                  <c:v>1000</c:v>
                </c:pt>
                <c:pt idx="3">
                  <c:v>1102</c:v>
                </c:pt>
                <c:pt idx="4">
                  <c:v>1217</c:v>
                </c:pt>
                <c:pt idx="5">
                  <c:v>1264</c:v>
                </c:pt>
                <c:pt idx="6">
                  <c:v>1224</c:v>
                </c:pt>
                <c:pt idx="7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8-44BB-BD50-FE6F791AD0DD}"/>
            </c:ext>
          </c:extLst>
        </c:ser>
        <c:ser>
          <c:idx val="2"/>
          <c:order val="2"/>
          <c:tx>
            <c:strRef>
              <c:f>Arkusz1!$S$17</c:f>
              <c:strCache>
                <c:ptCount val="1"/>
                <c:pt idx="0">
                  <c:v>Dorkas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Arkusz1!$P$18:$P$25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Arkusz1!$S$18:$S$25</c:f>
              <c:numCache>
                <c:formatCode>General</c:formatCode>
                <c:ptCount val="8"/>
                <c:pt idx="0">
                  <c:v>864</c:v>
                </c:pt>
                <c:pt idx="1">
                  <c:v>963</c:v>
                </c:pt>
                <c:pt idx="2">
                  <c:v>1075</c:v>
                </c:pt>
                <c:pt idx="3">
                  <c:v>1201</c:v>
                </c:pt>
                <c:pt idx="4">
                  <c:v>1343</c:v>
                </c:pt>
                <c:pt idx="5">
                  <c:v>1400</c:v>
                </c:pt>
                <c:pt idx="6">
                  <c:v>1330</c:v>
                </c:pt>
                <c:pt idx="7">
                  <c:v>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F8-44BB-BD50-FE6F791AD0DD}"/>
            </c:ext>
          </c:extLst>
        </c:ser>
        <c:ser>
          <c:idx val="3"/>
          <c:order val="3"/>
          <c:tx>
            <c:strRef>
              <c:f>Arkusz1!$T$17</c:f>
              <c:strCache>
                <c:ptCount val="1"/>
                <c:pt idx="0">
                  <c:v>Lodera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Arkusz1!$P$18:$P$25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Arkusz1!$T$18:$T$25</c:f>
              <c:numCache>
                <c:formatCode>General</c:formatCode>
                <c:ptCount val="8"/>
                <c:pt idx="0">
                  <c:v>1284</c:v>
                </c:pt>
                <c:pt idx="1">
                  <c:v>1380</c:v>
                </c:pt>
                <c:pt idx="2">
                  <c:v>1486</c:v>
                </c:pt>
                <c:pt idx="3">
                  <c:v>1599</c:v>
                </c:pt>
                <c:pt idx="4">
                  <c:v>1724</c:v>
                </c:pt>
                <c:pt idx="5">
                  <c:v>1772</c:v>
                </c:pt>
                <c:pt idx="6">
                  <c:v>1658</c:v>
                </c:pt>
                <c:pt idx="7">
                  <c:v>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F8-44BB-BD50-FE6F791A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2642655"/>
        <c:axId val="1452646975"/>
        <c:axId val="0"/>
      </c:bar3DChart>
      <c:catAx>
        <c:axId val="145264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2646975"/>
        <c:crosses val="autoZero"/>
        <c:auto val="1"/>
        <c:lblAlgn val="ctr"/>
        <c:lblOffset val="100"/>
        <c:noMultiLvlLbl val="0"/>
      </c:catAx>
      <c:valAx>
        <c:axId val="145264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wyprodukowanych</a:t>
                </a:r>
                <a:r>
                  <a:rPr lang="pl-PL" baseline="0"/>
                  <a:t> samochodów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26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428624</xdr:colOff>
      <xdr:row>27</xdr:row>
      <xdr:rowOff>161925</xdr:rowOff>
    </xdr:from>
    <xdr:to>
      <xdr:col>25</xdr:col>
      <xdr:colOff>285749</xdr:colOff>
      <xdr:row>51</xdr:row>
      <xdr:rowOff>104775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24A7D43-BB1C-1961-BA66-B59B8E883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8.860247337965" createdVersion="8" refreshedVersion="8" minRefreshableVersion="3" recordCount="32" xr:uid="{7513555F-99C1-44FB-A349-AC41E724C20E}">
  <cacheSource type="worksheet">
    <worksheetSource ref="B1:F33" sheet="Arkusz1"/>
  </cacheSource>
  <cacheFields count="5">
    <cacheField name="Dama" numFmtId="0">
      <sharedItems containsSemiMixedTypes="0" containsString="0" containsNumber="1" containsInteger="1" minValue="237" maxValue="333"/>
    </cacheField>
    <cacheField name="Granta" numFmtId="0">
      <sharedItems containsSemiMixedTypes="0" containsString="0" containsNumber="1" containsInteger="1" minValue="198" maxValue="316"/>
    </cacheField>
    <cacheField name="Dorkas" numFmtId="0">
      <sharedItems containsSemiMixedTypes="0" containsString="0" containsNumber="1" containsInteger="1" minValue="207" maxValue="350"/>
    </cacheField>
    <cacheField name="Lodera" numFmtId="0">
      <sharedItems containsSemiMixedTypes="0" containsString="0" containsNumber="1" containsInteger="1" minValue="312" maxValue="443"/>
    </cacheField>
    <cacheField name="Rok" numFmtId="0">
      <sharedItems containsSemiMixedTypes="0" containsString="0" containsNumber="1" containsInteger="1" minValue="2005" maxValue="2012" count="8">
        <n v="2005"/>
        <n v="2006"/>
        <n v="2007"/>
        <n v="2008"/>
        <n v="2009"/>
        <n v="2010"/>
        <n v="2011"/>
        <n v="20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237"/>
    <n v="198"/>
    <n v="207"/>
    <n v="312"/>
    <x v="0"/>
  </r>
  <r>
    <n v="241"/>
    <n v="203"/>
    <n v="213"/>
    <n v="318"/>
    <x v="0"/>
  </r>
  <r>
    <n v="245"/>
    <n v="208"/>
    <n v="219"/>
    <n v="324"/>
    <x v="0"/>
  </r>
  <r>
    <n v="249"/>
    <n v="213"/>
    <n v="225"/>
    <n v="330"/>
    <x v="0"/>
  </r>
  <r>
    <n v="253"/>
    <n v="218"/>
    <n v="231"/>
    <n v="336"/>
    <x v="1"/>
  </r>
  <r>
    <n v="258"/>
    <n v="223"/>
    <n v="237"/>
    <n v="342"/>
    <x v="1"/>
  </r>
  <r>
    <n v="263"/>
    <n v="229"/>
    <n v="244"/>
    <n v="348"/>
    <x v="1"/>
  </r>
  <r>
    <n v="268"/>
    <n v="235"/>
    <n v="251"/>
    <n v="354"/>
    <x v="1"/>
  </r>
  <r>
    <n v="273"/>
    <n v="241"/>
    <n v="258"/>
    <n v="361"/>
    <x v="2"/>
  </r>
  <r>
    <n v="278"/>
    <n v="247"/>
    <n v="265"/>
    <n v="368"/>
    <x v="2"/>
  </r>
  <r>
    <n v="283"/>
    <n v="253"/>
    <n v="272"/>
    <n v="375"/>
    <x v="2"/>
  </r>
  <r>
    <n v="288"/>
    <n v="259"/>
    <n v="280"/>
    <n v="382"/>
    <x v="2"/>
  </r>
  <r>
    <n v="293"/>
    <n v="265"/>
    <n v="288"/>
    <n v="389"/>
    <x v="3"/>
  </r>
  <r>
    <n v="298"/>
    <n v="272"/>
    <n v="296"/>
    <n v="396"/>
    <x v="3"/>
  </r>
  <r>
    <n v="303"/>
    <n v="279"/>
    <n v="304"/>
    <n v="403"/>
    <x v="3"/>
  </r>
  <r>
    <n v="309"/>
    <n v="286"/>
    <n v="313"/>
    <n v="411"/>
    <x v="3"/>
  </r>
  <r>
    <n v="315"/>
    <n v="293"/>
    <n v="322"/>
    <n v="419"/>
    <x v="4"/>
  </r>
  <r>
    <n v="321"/>
    <n v="300"/>
    <n v="331"/>
    <n v="427"/>
    <x v="4"/>
  </r>
  <r>
    <n v="327"/>
    <n v="308"/>
    <n v="340"/>
    <n v="435"/>
    <x v="4"/>
  </r>
  <r>
    <n v="333"/>
    <n v="316"/>
    <n v="350"/>
    <n v="443"/>
    <x v="4"/>
  </r>
  <r>
    <n v="333"/>
    <n v="316"/>
    <n v="350"/>
    <n v="443"/>
    <x v="5"/>
  </r>
  <r>
    <n v="333"/>
    <n v="316"/>
    <n v="350"/>
    <n v="443"/>
    <x v="5"/>
  </r>
  <r>
    <n v="333"/>
    <n v="316"/>
    <n v="350"/>
    <n v="443"/>
    <x v="5"/>
  </r>
  <r>
    <n v="333"/>
    <n v="316"/>
    <n v="350"/>
    <n v="443"/>
    <x v="5"/>
  </r>
  <r>
    <n v="329"/>
    <n v="312"/>
    <n v="343"/>
    <n v="431"/>
    <x v="6"/>
  </r>
  <r>
    <n v="325"/>
    <n v="308"/>
    <n v="336"/>
    <n v="420"/>
    <x v="6"/>
  </r>
  <r>
    <n v="321"/>
    <n v="304"/>
    <n v="329"/>
    <n v="409"/>
    <x v="6"/>
  </r>
  <r>
    <n v="317"/>
    <n v="300"/>
    <n v="322"/>
    <n v="398"/>
    <x v="6"/>
  </r>
  <r>
    <n v="313"/>
    <n v="296"/>
    <n v="315"/>
    <n v="388"/>
    <x v="7"/>
  </r>
  <r>
    <n v="309"/>
    <n v="292"/>
    <n v="309"/>
    <n v="378"/>
    <x v="7"/>
  </r>
  <r>
    <n v="305"/>
    <n v="288"/>
    <n v="303"/>
    <n v="368"/>
    <x v="7"/>
  </r>
  <r>
    <n v="301"/>
    <n v="284"/>
    <n v="297"/>
    <n v="35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35183-9FF6-41B6-A525-F886278537C8}" name="Tabela przestawna3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>
  <location ref="P4:T13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Dama" fld="0" baseField="0" baseItem="0"/>
    <dataField name="Suma z Granta" fld="1" baseField="0" baseItem="0"/>
    <dataField name="Suma z Dorkas" fld="2" baseField="0" baseItem="0"/>
    <dataField name="Suma z Loder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7"/>
  <sheetViews>
    <sheetView tabSelected="1" workbookViewId="0">
      <selection activeCell="W12" sqref="W12"/>
    </sheetView>
  </sheetViews>
  <sheetFormatPr defaultRowHeight="15" x14ac:dyDescent="0.25"/>
  <cols>
    <col min="1" max="1" width="10.140625" bestFit="1" customWidth="1"/>
    <col min="16" max="16" width="17.7109375" bestFit="1" customWidth="1"/>
    <col min="17" max="17" width="12.5703125" bestFit="1" customWidth="1"/>
    <col min="18" max="20" width="13.7109375" bestFit="1" customWidth="1"/>
    <col min="22" max="22" width="15.28515625" bestFit="1" customWidth="1"/>
  </cols>
  <sheetData>
    <row r="1" spans="1:22" x14ac:dyDescent="0.25">
      <c r="A1" t="s">
        <v>6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V1" t="s">
        <v>24</v>
      </c>
    </row>
    <row r="2" spans="1:22" x14ac:dyDescent="0.25">
      <c r="A2" s="1">
        <v>38353</v>
      </c>
      <c r="B2">
        <v>237</v>
      </c>
      <c r="C2">
        <v>198</v>
      </c>
      <c r="D2">
        <v>207</v>
      </c>
      <c r="E2">
        <v>312</v>
      </c>
      <c r="F2">
        <f>YEAR(A2)</f>
        <v>2005</v>
      </c>
      <c r="G2" t="s">
        <v>0</v>
      </c>
      <c r="H2" s="2">
        <v>0.02</v>
      </c>
      <c r="V2" s="13">
        <v>1.0210532407407407</v>
      </c>
    </row>
    <row r="3" spans="1:22" x14ac:dyDescent="0.25">
      <c r="A3" s="1">
        <v>38443</v>
      </c>
      <c r="B3">
        <f>ROUNDDOWN(B2*(1+$H$2), 0)</f>
        <v>241</v>
      </c>
      <c r="C3">
        <f>ROUNDDOWN(C2*(1+$H$3),)</f>
        <v>203</v>
      </c>
      <c r="D3">
        <f>ROUNDDOWN(D2*(1+$H$4),0)</f>
        <v>213</v>
      </c>
      <c r="E3">
        <f>ROUNDDOWN(E2*(1+$H$5), 0)</f>
        <v>318</v>
      </c>
      <c r="F3">
        <f t="shared" ref="F3:F66" si="0">YEAR(A3)</f>
        <v>2005</v>
      </c>
      <c r="G3" t="s">
        <v>3</v>
      </c>
      <c r="H3" s="3">
        <v>2.7E-2</v>
      </c>
      <c r="J3" s="7" t="s">
        <v>10</v>
      </c>
    </row>
    <row r="4" spans="1:22" x14ac:dyDescent="0.25">
      <c r="A4" s="1">
        <v>38534</v>
      </c>
      <c r="B4">
        <f t="shared" ref="B4:B21" si="1">ROUNDDOWN(B3*(1+$H$2), 0)</f>
        <v>245</v>
      </c>
      <c r="C4">
        <f t="shared" ref="C4:C21" si="2">ROUNDDOWN(C3*(1+$H$3),)</f>
        <v>208</v>
      </c>
      <c r="D4">
        <f t="shared" ref="D4:D25" si="3">ROUNDDOWN(D3*(1+$H$4),0)</f>
        <v>219</v>
      </c>
      <c r="E4">
        <f t="shared" ref="E4:E21" si="4">ROUNDDOWN(E3*(1+$H$5), 0)</f>
        <v>324</v>
      </c>
      <c r="F4">
        <f t="shared" si="0"/>
        <v>2005</v>
      </c>
      <c r="G4" t="s">
        <v>4</v>
      </c>
      <c r="H4" s="2">
        <v>0.03</v>
      </c>
      <c r="J4" t="s">
        <v>0</v>
      </c>
      <c r="K4" t="s">
        <v>14</v>
      </c>
      <c r="L4" t="s">
        <v>4</v>
      </c>
      <c r="M4" t="s">
        <v>5</v>
      </c>
      <c r="P4" s="11" t="s">
        <v>22</v>
      </c>
      <c r="Q4" t="s">
        <v>18</v>
      </c>
      <c r="R4" t="s">
        <v>19</v>
      </c>
      <c r="S4" t="s">
        <v>20</v>
      </c>
      <c r="T4" t="s">
        <v>21</v>
      </c>
    </row>
    <row r="5" spans="1:22" x14ac:dyDescent="0.25">
      <c r="A5" s="1">
        <v>38626</v>
      </c>
      <c r="B5">
        <f t="shared" si="1"/>
        <v>249</v>
      </c>
      <c r="C5">
        <f t="shared" si="2"/>
        <v>213</v>
      </c>
      <c r="D5">
        <f t="shared" si="3"/>
        <v>225</v>
      </c>
      <c r="E5">
        <f t="shared" si="4"/>
        <v>330</v>
      </c>
      <c r="F5">
        <f t="shared" si="0"/>
        <v>2005</v>
      </c>
      <c r="G5" t="s">
        <v>5</v>
      </c>
      <c r="H5" s="2">
        <v>0.02</v>
      </c>
      <c r="J5">
        <v>317</v>
      </c>
      <c r="K5">
        <v>300</v>
      </c>
      <c r="L5">
        <v>322</v>
      </c>
      <c r="M5">
        <v>398</v>
      </c>
      <c r="P5" s="12">
        <v>2005</v>
      </c>
      <c r="Q5" s="6">
        <v>972</v>
      </c>
      <c r="R5" s="6">
        <v>822</v>
      </c>
      <c r="S5" s="6">
        <v>864</v>
      </c>
      <c r="T5" s="6">
        <v>1284</v>
      </c>
    </row>
    <row r="6" spans="1:22" x14ac:dyDescent="0.25">
      <c r="A6" s="1">
        <v>38718</v>
      </c>
      <c r="B6">
        <f t="shared" si="1"/>
        <v>253</v>
      </c>
      <c r="C6">
        <f t="shared" si="2"/>
        <v>218</v>
      </c>
      <c r="D6">
        <f t="shared" si="3"/>
        <v>231</v>
      </c>
      <c r="E6">
        <f t="shared" si="4"/>
        <v>336</v>
      </c>
      <c r="F6">
        <f t="shared" si="0"/>
        <v>2006</v>
      </c>
      <c r="P6" s="12">
        <v>2006</v>
      </c>
      <c r="Q6" s="6">
        <v>1042</v>
      </c>
      <c r="R6" s="6">
        <v>905</v>
      </c>
      <c r="S6" s="6">
        <v>963</v>
      </c>
      <c r="T6" s="6">
        <v>1380</v>
      </c>
    </row>
    <row r="7" spans="1:22" x14ac:dyDescent="0.25">
      <c r="A7" s="1">
        <v>38808</v>
      </c>
      <c r="B7">
        <f t="shared" si="1"/>
        <v>258</v>
      </c>
      <c r="C7">
        <f t="shared" si="2"/>
        <v>223</v>
      </c>
      <c r="D7">
        <f t="shared" si="3"/>
        <v>237</v>
      </c>
      <c r="E7">
        <f t="shared" si="4"/>
        <v>342</v>
      </c>
      <c r="F7">
        <f t="shared" si="0"/>
        <v>2006</v>
      </c>
      <c r="G7" t="s">
        <v>9</v>
      </c>
      <c r="J7" t="s">
        <v>11</v>
      </c>
      <c r="P7" s="12">
        <v>2007</v>
      </c>
      <c r="Q7" s="6">
        <v>1122</v>
      </c>
      <c r="R7" s="6">
        <v>1000</v>
      </c>
      <c r="S7" s="6">
        <v>1075</v>
      </c>
      <c r="T7" s="6">
        <v>1486</v>
      </c>
    </row>
    <row r="8" spans="1:22" x14ac:dyDescent="0.25">
      <c r="A8" s="1">
        <v>38899</v>
      </c>
      <c r="B8">
        <f t="shared" si="1"/>
        <v>263</v>
      </c>
      <c r="C8">
        <f t="shared" si="2"/>
        <v>229</v>
      </c>
      <c r="D8">
        <f t="shared" si="3"/>
        <v>244</v>
      </c>
      <c r="E8">
        <f t="shared" si="4"/>
        <v>348</v>
      </c>
      <c r="F8">
        <f t="shared" si="0"/>
        <v>2006</v>
      </c>
      <c r="G8" t="s">
        <v>0</v>
      </c>
      <c r="H8" s="2">
        <v>0.01</v>
      </c>
      <c r="J8" t="s">
        <v>1</v>
      </c>
      <c r="K8" t="s">
        <v>5</v>
      </c>
      <c r="P8" s="12">
        <v>2008</v>
      </c>
      <c r="Q8" s="6">
        <v>1203</v>
      </c>
      <c r="R8" s="6">
        <v>1102</v>
      </c>
      <c r="S8" s="6">
        <v>1201</v>
      </c>
      <c r="T8" s="6">
        <v>1599</v>
      </c>
    </row>
    <row r="9" spans="1:22" x14ac:dyDescent="0.25">
      <c r="A9" s="1">
        <v>38991</v>
      </c>
      <c r="B9">
        <f t="shared" si="1"/>
        <v>268</v>
      </c>
      <c r="C9">
        <f t="shared" si="2"/>
        <v>235</v>
      </c>
      <c r="D9">
        <f t="shared" si="3"/>
        <v>251</v>
      </c>
      <c r="E9">
        <f t="shared" si="4"/>
        <v>354</v>
      </c>
      <c r="F9">
        <f t="shared" si="0"/>
        <v>2006</v>
      </c>
      <c r="G9" t="s">
        <v>3</v>
      </c>
      <c r="H9" s="3">
        <v>1.2E-2</v>
      </c>
      <c r="J9" t="s">
        <v>12</v>
      </c>
      <c r="K9">
        <v>2014</v>
      </c>
      <c r="P9" s="12">
        <v>2009</v>
      </c>
      <c r="Q9" s="6">
        <v>1296</v>
      </c>
      <c r="R9" s="6">
        <v>1217</v>
      </c>
      <c r="S9" s="6">
        <v>1343</v>
      </c>
      <c r="T9" s="6">
        <v>1724</v>
      </c>
    </row>
    <row r="10" spans="1:22" x14ac:dyDescent="0.25">
      <c r="A10" s="1">
        <v>39083</v>
      </c>
      <c r="B10">
        <f t="shared" si="1"/>
        <v>273</v>
      </c>
      <c r="C10">
        <f t="shared" si="2"/>
        <v>241</v>
      </c>
      <c r="D10">
        <f t="shared" si="3"/>
        <v>258</v>
      </c>
      <c r="E10">
        <f t="shared" si="4"/>
        <v>361</v>
      </c>
      <c r="F10">
        <f t="shared" si="0"/>
        <v>2007</v>
      </c>
      <c r="G10" t="s">
        <v>4</v>
      </c>
      <c r="H10" s="3">
        <v>1.9E-2</v>
      </c>
      <c r="J10" t="s">
        <v>7</v>
      </c>
      <c r="K10">
        <v>2</v>
      </c>
      <c r="P10" s="12">
        <v>2010</v>
      </c>
      <c r="Q10" s="6">
        <v>1332</v>
      </c>
      <c r="R10" s="6">
        <v>1264</v>
      </c>
      <c r="S10" s="6">
        <v>1400</v>
      </c>
      <c r="T10" s="6">
        <v>1772</v>
      </c>
    </row>
    <row r="11" spans="1:22" x14ac:dyDescent="0.25">
      <c r="A11" s="1">
        <v>39173</v>
      </c>
      <c r="B11">
        <f t="shared" si="1"/>
        <v>278</v>
      </c>
      <c r="C11">
        <f t="shared" si="2"/>
        <v>247</v>
      </c>
      <c r="D11">
        <f t="shared" si="3"/>
        <v>265</v>
      </c>
      <c r="E11">
        <f t="shared" si="4"/>
        <v>368</v>
      </c>
      <c r="F11">
        <f t="shared" si="0"/>
        <v>2007</v>
      </c>
      <c r="G11" t="s">
        <v>5</v>
      </c>
      <c r="H11" s="3">
        <v>2.5000000000000001E-2</v>
      </c>
      <c r="J11" t="s">
        <v>2</v>
      </c>
      <c r="K11">
        <v>305</v>
      </c>
      <c r="P11" s="12">
        <v>2011</v>
      </c>
      <c r="Q11" s="6">
        <v>1292</v>
      </c>
      <c r="R11" s="6">
        <v>1224</v>
      </c>
      <c r="S11" s="6">
        <v>1330</v>
      </c>
      <c r="T11" s="6">
        <v>1658</v>
      </c>
    </row>
    <row r="12" spans="1:22" x14ac:dyDescent="0.25">
      <c r="A12" s="1">
        <v>39264</v>
      </c>
      <c r="B12">
        <f t="shared" si="1"/>
        <v>283</v>
      </c>
      <c r="C12">
        <f t="shared" si="2"/>
        <v>253</v>
      </c>
      <c r="D12">
        <f t="shared" si="3"/>
        <v>272</v>
      </c>
      <c r="E12">
        <f t="shared" si="4"/>
        <v>375</v>
      </c>
      <c r="F12">
        <f t="shared" si="0"/>
        <v>2007</v>
      </c>
      <c r="P12" s="12">
        <v>2012</v>
      </c>
      <c r="Q12" s="6">
        <v>1228</v>
      </c>
      <c r="R12" s="6">
        <v>1160</v>
      </c>
      <c r="S12" s="6">
        <v>1224</v>
      </c>
      <c r="T12" s="6">
        <v>1492</v>
      </c>
    </row>
    <row r="13" spans="1:22" x14ac:dyDescent="0.25">
      <c r="A13" s="1">
        <v>39356</v>
      </c>
      <c r="B13">
        <f t="shared" si="1"/>
        <v>288</v>
      </c>
      <c r="C13">
        <f t="shared" si="2"/>
        <v>259</v>
      </c>
      <c r="D13">
        <f t="shared" si="3"/>
        <v>280</v>
      </c>
      <c r="E13">
        <f t="shared" si="4"/>
        <v>382</v>
      </c>
      <c r="F13">
        <f t="shared" si="0"/>
        <v>2007</v>
      </c>
      <c r="P13" s="12" t="s">
        <v>23</v>
      </c>
      <c r="Q13" s="6">
        <v>9487</v>
      </c>
      <c r="R13" s="6">
        <v>8694</v>
      </c>
      <c r="S13" s="6">
        <v>9400</v>
      </c>
      <c r="T13" s="6">
        <v>12395</v>
      </c>
    </row>
    <row r="14" spans="1:22" x14ac:dyDescent="0.25">
      <c r="A14" s="1">
        <v>39448</v>
      </c>
      <c r="B14">
        <f t="shared" si="1"/>
        <v>293</v>
      </c>
      <c r="C14">
        <f t="shared" si="2"/>
        <v>265</v>
      </c>
      <c r="D14">
        <f t="shared" si="3"/>
        <v>288</v>
      </c>
      <c r="E14">
        <f t="shared" si="4"/>
        <v>389</v>
      </c>
      <c r="F14">
        <f t="shared" si="0"/>
        <v>2008</v>
      </c>
      <c r="J14" t="s">
        <v>13</v>
      </c>
      <c r="K14" t="s">
        <v>15</v>
      </c>
    </row>
    <row r="15" spans="1:22" x14ac:dyDescent="0.25">
      <c r="A15" s="1">
        <v>39539</v>
      </c>
      <c r="B15">
        <f t="shared" si="1"/>
        <v>298</v>
      </c>
      <c r="C15">
        <f t="shared" si="2"/>
        <v>272</v>
      </c>
      <c r="D15">
        <f t="shared" si="3"/>
        <v>296</v>
      </c>
      <c r="E15">
        <f t="shared" si="4"/>
        <v>396</v>
      </c>
      <c r="F15">
        <f t="shared" si="0"/>
        <v>2008</v>
      </c>
    </row>
    <row r="16" spans="1:22" x14ac:dyDescent="0.25">
      <c r="A16" s="1">
        <v>39630</v>
      </c>
      <c r="B16">
        <f t="shared" si="1"/>
        <v>303</v>
      </c>
      <c r="C16">
        <f t="shared" si="2"/>
        <v>279</v>
      </c>
      <c r="D16">
        <f t="shared" si="3"/>
        <v>304</v>
      </c>
      <c r="E16">
        <f t="shared" si="4"/>
        <v>403</v>
      </c>
      <c r="F16">
        <f t="shared" si="0"/>
        <v>2008</v>
      </c>
      <c r="J16" t="s">
        <v>0</v>
      </c>
      <c r="K16" t="s">
        <v>14</v>
      </c>
      <c r="L16" t="s">
        <v>4</v>
      </c>
      <c r="M16" t="s">
        <v>5</v>
      </c>
    </row>
    <row r="17" spans="1:20" x14ac:dyDescent="0.25">
      <c r="A17" s="1">
        <v>39722</v>
      </c>
      <c r="B17">
        <f t="shared" si="1"/>
        <v>309</v>
      </c>
      <c r="C17">
        <f t="shared" si="2"/>
        <v>286</v>
      </c>
      <c r="D17">
        <f t="shared" si="3"/>
        <v>313</v>
      </c>
      <c r="E17">
        <f t="shared" si="4"/>
        <v>411</v>
      </c>
      <c r="F17">
        <f t="shared" si="0"/>
        <v>2008</v>
      </c>
      <c r="J17">
        <f>COUNTIF(B2:B33,"&gt;300")</f>
        <v>18</v>
      </c>
      <c r="K17">
        <f>COUNTIF(C2:C33,"&gt;300")</f>
        <v>9</v>
      </c>
      <c r="L17">
        <f>COUNTIF(D2:D33,"&gt;300")</f>
        <v>17</v>
      </c>
      <c r="M17">
        <f>COUNTIF(E2:E33,"&gt;300")</f>
        <v>32</v>
      </c>
      <c r="Q17" t="s">
        <v>0</v>
      </c>
      <c r="R17" t="s">
        <v>3</v>
      </c>
      <c r="S17" t="s">
        <v>4</v>
      </c>
      <c r="T17" t="s">
        <v>5</v>
      </c>
    </row>
    <row r="18" spans="1:20" x14ac:dyDescent="0.25">
      <c r="A18" s="1">
        <v>39814</v>
      </c>
      <c r="B18">
        <f t="shared" si="1"/>
        <v>315</v>
      </c>
      <c r="C18">
        <f t="shared" si="2"/>
        <v>293</v>
      </c>
      <c r="D18">
        <f t="shared" si="3"/>
        <v>322</v>
      </c>
      <c r="E18">
        <f t="shared" si="4"/>
        <v>419</v>
      </c>
      <c r="F18">
        <f t="shared" si="0"/>
        <v>2009</v>
      </c>
      <c r="P18">
        <v>2005</v>
      </c>
      <c r="Q18">
        <v>972</v>
      </c>
      <c r="R18">
        <v>822</v>
      </c>
      <c r="S18">
        <v>864</v>
      </c>
      <c r="T18">
        <v>1284</v>
      </c>
    </row>
    <row r="19" spans="1:20" x14ac:dyDescent="0.25">
      <c r="A19" s="1">
        <v>39904</v>
      </c>
      <c r="B19">
        <f t="shared" si="1"/>
        <v>321</v>
      </c>
      <c r="C19">
        <f t="shared" si="2"/>
        <v>300</v>
      </c>
      <c r="D19">
        <f t="shared" si="3"/>
        <v>331</v>
      </c>
      <c r="E19">
        <f t="shared" si="4"/>
        <v>427</v>
      </c>
      <c r="F19">
        <f t="shared" si="0"/>
        <v>2009</v>
      </c>
      <c r="J19" t="s">
        <v>16</v>
      </c>
      <c r="K19" t="s">
        <v>17</v>
      </c>
      <c r="P19">
        <v>2006</v>
      </c>
      <c r="Q19">
        <v>1042</v>
      </c>
      <c r="R19">
        <v>905</v>
      </c>
      <c r="S19">
        <v>963</v>
      </c>
      <c r="T19">
        <v>1380</v>
      </c>
    </row>
    <row r="20" spans="1:20" x14ac:dyDescent="0.25">
      <c r="A20" s="1">
        <v>39995</v>
      </c>
      <c r="B20">
        <f t="shared" si="1"/>
        <v>327</v>
      </c>
      <c r="C20">
        <f t="shared" si="2"/>
        <v>308</v>
      </c>
      <c r="D20">
        <f t="shared" si="3"/>
        <v>340</v>
      </c>
      <c r="E20">
        <f t="shared" si="4"/>
        <v>435</v>
      </c>
      <c r="F20">
        <f t="shared" si="0"/>
        <v>2009</v>
      </c>
      <c r="J20" t="s">
        <v>0</v>
      </c>
      <c r="K20" t="s">
        <v>14</v>
      </c>
      <c r="L20" t="s">
        <v>4</v>
      </c>
      <c r="M20" t="s">
        <v>5</v>
      </c>
      <c r="P20">
        <v>2007</v>
      </c>
      <c r="Q20">
        <v>1122</v>
      </c>
      <c r="R20">
        <v>1000</v>
      </c>
      <c r="S20">
        <v>1075</v>
      </c>
      <c r="T20">
        <v>1486</v>
      </c>
    </row>
    <row r="21" spans="1:20" x14ac:dyDescent="0.25">
      <c r="A21" s="1">
        <v>40087</v>
      </c>
      <c r="B21">
        <f t="shared" si="1"/>
        <v>333</v>
      </c>
      <c r="C21">
        <f t="shared" si="2"/>
        <v>316</v>
      </c>
      <c r="D21">
        <f t="shared" si="3"/>
        <v>350</v>
      </c>
      <c r="E21">
        <f t="shared" si="4"/>
        <v>443</v>
      </c>
      <c r="F21">
        <f t="shared" si="0"/>
        <v>2009</v>
      </c>
      <c r="J21">
        <f>SUM(B2:B25)</f>
        <v>6967</v>
      </c>
      <c r="K21">
        <f>SUM(C2:C25)</f>
        <v>6310</v>
      </c>
      <c r="L21">
        <f>SUM(D2:D25)</f>
        <v>6846</v>
      </c>
      <c r="M21">
        <f>SUM(E2:E25)</f>
        <v>9245</v>
      </c>
      <c r="P21">
        <v>2008</v>
      </c>
      <c r="Q21">
        <v>1203</v>
      </c>
      <c r="R21">
        <v>1102</v>
      </c>
      <c r="S21">
        <v>1201</v>
      </c>
      <c r="T21">
        <v>1599</v>
      </c>
    </row>
    <row r="22" spans="1:20" x14ac:dyDescent="0.25">
      <c r="A22" s="1">
        <v>40179</v>
      </c>
      <c r="B22">
        <v>333</v>
      </c>
      <c r="C22">
        <v>316</v>
      </c>
      <c r="D22">
        <v>350</v>
      </c>
      <c r="E22">
        <v>443</v>
      </c>
      <c r="F22">
        <f t="shared" si="0"/>
        <v>2010</v>
      </c>
      <c r="J22">
        <f>SUM(J21:M21)</f>
        <v>29368</v>
      </c>
      <c r="P22">
        <v>2009</v>
      </c>
      <c r="Q22">
        <v>1296</v>
      </c>
      <c r="R22">
        <v>1217</v>
      </c>
      <c r="S22">
        <v>1343</v>
      </c>
      <c r="T22">
        <v>1724</v>
      </c>
    </row>
    <row r="23" spans="1:20" x14ac:dyDescent="0.25">
      <c r="A23" s="1">
        <v>40269</v>
      </c>
      <c r="B23">
        <v>333</v>
      </c>
      <c r="C23">
        <v>316</v>
      </c>
      <c r="D23">
        <v>350</v>
      </c>
      <c r="E23">
        <v>443</v>
      </c>
      <c r="F23">
        <f t="shared" si="0"/>
        <v>2010</v>
      </c>
      <c r="P23">
        <v>2010</v>
      </c>
      <c r="Q23">
        <v>1332</v>
      </c>
      <c r="R23">
        <v>1264</v>
      </c>
      <c r="S23">
        <v>1400</v>
      </c>
      <c r="T23">
        <v>1772</v>
      </c>
    </row>
    <row r="24" spans="1:20" x14ac:dyDescent="0.25">
      <c r="A24" s="1">
        <v>40360</v>
      </c>
      <c r="B24">
        <v>333</v>
      </c>
      <c r="C24">
        <v>316</v>
      </c>
      <c r="D24">
        <v>350</v>
      </c>
      <c r="E24">
        <v>443</v>
      </c>
      <c r="F24">
        <f t="shared" si="0"/>
        <v>2010</v>
      </c>
      <c r="P24">
        <v>2011</v>
      </c>
      <c r="Q24">
        <v>1292</v>
      </c>
      <c r="R24">
        <v>1224</v>
      </c>
      <c r="S24">
        <v>1330</v>
      </c>
      <c r="T24">
        <v>1658</v>
      </c>
    </row>
    <row r="25" spans="1:20" x14ac:dyDescent="0.25">
      <c r="A25" s="1">
        <v>40452</v>
      </c>
      <c r="B25">
        <v>333</v>
      </c>
      <c r="C25">
        <v>316</v>
      </c>
      <c r="D25">
        <v>350</v>
      </c>
      <c r="E25">
        <v>443</v>
      </c>
      <c r="F25">
        <f t="shared" si="0"/>
        <v>2010</v>
      </c>
      <c r="P25">
        <v>2012</v>
      </c>
      <c r="Q25">
        <v>1228</v>
      </c>
      <c r="R25">
        <v>1160</v>
      </c>
      <c r="S25">
        <v>1224</v>
      </c>
      <c r="T25">
        <v>1492</v>
      </c>
    </row>
    <row r="26" spans="1:20" x14ac:dyDescent="0.25">
      <c r="A26" s="1">
        <v>40544</v>
      </c>
      <c r="B26">
        <f>ROUNDDOWN(B25*(1-$H$8),0)</f>
        <v>329</v>
      </c>
      <c r="C26">
        <f>ROUNDDOWN(C25*(1-$H$9),0)</f>
        <v>312</v>
      </c>
      <c r="D26">
        <f>ROUNDDOWN(D25*(1-$H$10),0)</f>
        <v>343</v>
      </c>
      <c r="E26">
        <f>ROUNDDOWN(E25*(1-$H$11),0)</f>
        <v>431</v>
      </c>
      <c r="F26">
        <f t="shared" si="0"/>
        <v>2011</v>
      </c>
    </row>
    <row r="27" spans="1:20" x14ac:dyDescent="0.25">
      <c r="A27" s="1">
        <v>40634</v>
      </c>
      <c r="B27">
        <f t="shared" ref="B27:B90" si="5">ROUNDDOWN(B26*(1-$H$8),0)</f>
        <v>325</v>
      </c>
      <c r="C27">
        <f t="shared" ref="C27:C90" si="6">ROUNDDOWN(C26*(1-$H$9),0)</f>
        <v>308</v>
      </c>
      <c r="D27">
        <f t="shared" ref="D27:D90" si="7">ROUNDDOWN(D26*(1-$H$10),0)</f>
        <v>336</v>
      </c>
      <c r="E27">
        <f t="shared" ref="E27:E90" si="8">ROUNDDOWN(E26*(1-$H$11),0)</f>
        <v>420</v>
      </c>
      <c r="F27">
        <f t="shared" si="0"/>
        <v>2011</v>
      </c>
    </row>
    <row r="28" spans="1:20" x14ac:dyDescent="0.25">
      <c r="A28" s="1">
        <v>40725</v>
      </c>
      <c r="B28">
        <f t="shared" si="5"/>
        <v>321</v>
      </c>
      <c r="C28">
        <f t="shared" si="6"/>
        <v>304</v>
      </c>
      <c r="D28">
        <f t="shared" si="7"/>
        <v>329</v>
      </c>
      <c r="E28">
        <f t="shared" si="8"/>
        <v>409</v>
      </c>
      <c r="F28">
        <f t="shared" si="0"/>
        <v>2011</v>
      </c>
    </row>
    <row r="29" spans="1:20" x14ac:dyDescent="0.25">
      <c r="A29" s="4">
        <v>40817</v>
      </c>
      <c r="B29" s="5">
        <f t="shared" si="5"/>
        <v>317</v>
      </c>
      <c r="C29" s="5">
        <f t="shared" si="6"/>
        <v>300</v>
      </c>
      <c r="D29" s="5">
        <f t="shared" si="7"/>
        <v>322</v>
      </c>
      <c r="E29" s="5">
        <f t="shared" si="8"/>
        <v>398</v>
      </c>
      <c r="F29">
        <f t="shared" si="0"/>
        <v>2011</v>
      </c>
    </row>
    <row r="30" spans="1:20" x14ac:dyDescent="0.25">
      <c r="A30" s="1">
        <v>40909</v>
      </c>
      <c r="B30">
        <f t="shared" si="5"/>
        <v>313</v>
      </c>
      <c r="C30">
        <f t="shared" si="6"/>
        <v>296</v>
      </c>
      <c r="D30">
        <f t="shared" si="7"/>
        <v>315</v>
      </c>
      <c r="E30">
        <f t="shared" si="8"/>
        <v>388</v>
      </c>
      <c r="F30">
        <f t="shared" si="0"/>
        <v>2012</v>
      </c>
    </row>
    <row r="31" spans="1:20" x14ac:dyDescent="0.25">
      <c r="A31" s="1">
        <v>41000</v>
      </c>
      <c r="B31">
        <f t="shared" si="5"/>
        <v>309</v>
      </c>
      <c r="C31">
        <f t="shared" si="6"/>
        <v>292</v>
      </c>
      <c r="D31">
        <f t="shared" si="7"/>
        <v>309</v>
      </c>
      <c r="E31">
        <f t="shared" si="8"/>
        <v>378</v>
      </c>
      <c r="F31">
        <f t="shared" si="0"/>
        <v>2012</v>
      </c>
    </row>
    <row r="32" spans="1:20" x14ac:dyDescent="0.25">
      <c r="A32" s="8">
        <v>41091</v>
      </c>
      <c r="B32">
        <f t="shared" si="5"/>
        <v>305</v>
      </c>
      <c r="C32">
        <f t="shared" si="6"/>
        <v>288</v>
      </c>
      <c r="D32">
        <f t="shared" si="7"/>
        <v>303</v>
      </c>
      <c r="E32">
        <f t="shared" si="8"/>
        <v>368</v>
      </c>
      <c r="F32">
        <f t="shared" si="0"/>
        <v>2012</v>
      </c>
    </row>
    <row r="33" spans="1:6" x14ac:dyDescent="0.25">
      <c r="A33" s="9">
        <v>41183</v>
      </c>
      <c r="B33" s="10">
        <f t="shared" si="5"/>
        <v>301</v>
      </c>
      <c r="C33" s="10">
        <f t="shared" si="6"/>
        <v>284</v>
      </c>
      <c r="D33" s="10">
        <f t="shared" si="7"/>
        <v>297</v>
      </c>
      <c r="E33" s="10">
        <f t="shared" si="8"/>
        <v>358</v>
      </c>
      <c r="F33">
        <f t="shared" si="0"/>
        <v>2012</v>
      </c>
    </row>
    <row r="34" spans="1:6" x14ac:dyDescent="0.25">
      <c r="A34" s="8">
        <v>41275</v>
      </c>
      <c r="B34">
        <f t="shared" si="5"/>
        <v>297</v>
      </c>
      <c r="C34">
        <f t="shared" si="6"/>
        <v>280</v>
      </c>
      <c r="D34">
        <f t="shared" si="7"/>
        <v>291</v>
      </c>
      <c r="E34">
        <f t="shared" si="8"/>
        <v>349</v>
      </c>
      <c r="F34">
        <f t="shared" si="0"/>
        <v>2013</v>
      </c>
    </row>
    <row r="35" spans="1:6" x14ac:dyDescent="0.25">
      <c r="A35" s="8">
        <v>41365</v>
      </c>
      <c r="B35">
        <f t="shared" si="5"/>
        <v>294</v>
      </c>
      <c r="C35">
        <f t="shared" si="6"/>
        <v>276</v>
      </c>
      <c r="D35">
        <f t="shared" si="7"/>
        <v>285</v>
      </c>
      <c r="E35">
        <f t="shared" si="8"/>
        <v>340</v>
      </c>
      <c r="F35">
        <f t="shared" si="0"/>
        <v>2013</v>
      </c>
    </row>
    <row r="36" spans="1:6" x14ac:dyDescent="0.25">
      <c r="A36" s="8">
        <v>41456</v>
      </c>
      <c r="B36">
        <f t="shared" si="5"/>
        <v>291</v>
      </c>
      <c r="C36">
        <f t="shared" si="6"/>
        <v>272</v>
      </c>
      <c r="D36">
        <f t="shared" si="7"/>
        <v>279</v>
      </c>
      <c r="E36">
        <f t="shared" si="8"/>
        <v>331</v>
      </c>
      <c r="F36">
        <f t="shared" si="0"/>
        <v>2013</v>
      </c>
    </row>
    <row r="37" spans="1:6" x14ac:dyDescent="0.25">
      <c r="A37" s="8">
        <v>41548</v>
      </c>
      <c r="B37">
        <f t="shared" si="5"/>
        <v>288</v>
      </c>
      <c r="C37">
        <f t="shared" si="6"/>
        <v>268</v>
      </c>
      <c r="D37">
        <f t="shared" si="7"/>
        <v>273</v>
      </c>
      <c r="E37">
        <f t="shared" si="8"/>
        <v>322</v>
      </c>
      <c r="F37">
        <f t="shared" si="0"/>
        <v>2013</v>
      </c>
    </row>
    <row r="38" spans="1:6" x14ac:dyDescent="0.25">
      <c r="A38" s="8">
        <v>41640</v>
      </c>
      <c r="B38">
        <f t="shared" si="5"/>
        <v>285</v>
      </c>
      <c r="C38">
        <f t="shared" si="6"/>
        <v>264</v>
      </c>
      <c r="D38">
        <f t="shared" si="7"/>
        <v>267</v>
      </c>
      <c r="E38">
        <f t="shared" si="8"/>
        <v>313</v>
      </c>
      <c r="F38">
        <f t="shared" si="0"/>
        <v>2014</v>
      </c>
    </row>
    <row r="39" spans="1:6" x14ac:dyDescent="0.25">
      <c r="A39" s="8">
        <v>41730</v>
      </c>
      <c r="B39">
        <f t="shared" si="5"/>
        <v>282</v>
      </c>
      <c r="C39">
        <f t="shared" si="6"/>
        <v>260</v>
      </c>
      <c r="D39">
        <f t="shared" si="7"/>
        <v>261</v>
      </c>
      <c r="E39">
        <f t="shared" si="8"/>
        <v>305</v>
      </c>
      <c r="F39">
        <f t="shared" si="0"/>
        <v>2014</v>
      </c>
    </row>
    <row r="40" spans="1:6" x14ac:dyDescent="0.25">
      <c r="A40" s="8">
        <v>41821</v>
      </c>
      <c r="B40">
        <f t="shared" si="5"/>
        <v>279</v>
      </c>
      <c r="C40">
        <f t="shared" si="6"/>
        <v>256</v>
      </c>
      <c r="D40">
        <f t="shared" si="7"/>
        <v>256</v>
      </c>
      <c r="E40">
        <f t="shared" si="8"/>
        <v>297</v>
      </c>
      <c r="F40">
        <f t="shared" si="0"/>
        <v>2014</v>
      </c>
    </row>
    <row r="41" spans="1:6" x14ac:dyDescent="0.25">
      <c r="A41" s="8">
        <v>41913</v>
      </c>
      <c r="B41">
        <f t="shared" si="5"/>
        <v>276</v>
      </c>
      <c r="C41">
        <f t="shared" si="6"/>
        <v>252</v>
      </c>
      <c r="D41">
        <f t="shared" si="7"/>
        <v>251</v>
      </c>
      <c r="E41">
        <f t="shared" si="8"/>
        <v>289</v>
      </c>
      <c r="F41">
        <f t="shared" si="0"/>
        <v>2014</v>
      </c>
    </row>
    <row r="42" spans="1:6" x14ac:dyDescent="0.25">
      <c r="A42" s="8">
        <v>42005</v>
      </c>
      <c r="B42">
        <f t="shared" si="5"/>
        <v>273</v>
      </c>
      <c r="C42">
        <f t="shared" si="6"/>
        <v>248</v>
      </c>
      <c r="D42">
        <f t="shared" si="7"/>
        <v>246</v>
      </c>
      <c r="E42">
        <f t="shared" si="8"/>
        <v>281</v>
      </c>
      <c r="F42">
        <f t="shared" si="0"/>
        <v>2015</v>
      </c>
    </row>
    <row r="43" spans="1:6" x14ac:dyDescent="0.25">
      <c r="A43" s="8">
        <v>42095</v>
      </c>
      <c r="B43">
        <f t="shared" si="5"/>
        <v>270</v>
      </c>
      <c r="C43">
        <f t="shared" si="6"/>
        <v>245</v>
      </c>
      <c r="D43">
        <f t="shared" si="7"/>
        <v>241</v>
      </c>
      <c r="E43">
        <f t="shared" si="8"/>
        <v>273</v>
      </c>
      <c r="F43">
        <f t="shared" si="0"/>
        <v>2015</v>
      </c>
    </row>
    <row r="44" spans="1:6" x14ac:dyDescent="0.25">
      <c r="A44" s="8">
        <v>42186</v>
      </c>
      <c r="B44">
        <f t="shared" si="5"/>
        <v>267</v>
      </c>
      <c r="C44">
        <f t="shared" si="6"/>
        <v>242</v>
      </c>
      <c r="D44">
        <f t="shared" si="7"/>
        <v>236</v>
      </c>
      <c r="E44">
        <f t="shared" si="8"/>
        <v>266</v>
      </c>
      <c r="F44">
        <f t="shared" si="0"/>
        <v>2015</v>
      </c>
    </row>
    <row r="45" spans="1:6" x14ac:dyDescent="0.25">
      <c r="A45" s="8">
        <v>42278</v>
      </c>
      <c r="B45">
        <f t="shared" si="5"/>
        <v>264</v>
      </c>
      <c r="C45">
        <f t="shared" si="6"/>
        <v>239</v>
      </c>
      <c r="D45">
        <f t="shared" si="7"/>
        <v>231</v>
      </c>
      <c r="E45">
        <f t="shared" si="8"/>
        <v>259</v>
      </c>
      <c r="F45">
        <f t="shared" si="0"/>
        <v>2015</v>
      </c>
    </row>
    <row r="46" spans="1:6" x14ac:dyDescent="0.25">
      <c r="A46" s="8">
        <v>42370</v>
      </c>
      <c r="B46">
        <f t="shared" si="5"/>
        <v>261</v>
      </c>
      <c r="C46">
        <f t="shared" si="6"/>
        <v>236</v>
      </c>
      <c r="D46">
        <f t="shared" si="7"/>
        <v>226</v>
      </c>
      <c r="E46">
        <f t="shared" si="8"/>
        <v>252</v>
      </c>
      <c r="F46">
        <f t="shared" si="0"/>
        <v>2016</v>
      </c>
    </row>
    <row r="47" spans="1:6" x14ac:dyDescent="0.25">
      <c r="A47" s="8">
        <v>42461</v>
      </c>
      <c r="B47">
        <f t="shared" si="5"/>
        <v>258</v>
      </c>
      <c r="C47">
        <f t="shared" si="6"/>
        <v>233</v>
      </c>
      <c r="D47">
        <f t="shared" si="7"/>
        <v>221</v>
      </c>
      <c r="E47">
        <f t="shared" si="8"/>
        <v>245</v>
      </c>
      <c r="F47">
        <f t="shared" si="0"/>
        <v>2016</v>
      </c>
    </row>
    <row r="48" spans="1:6" x14ac:dyDescent="0.25">
      <c r="A48" s="8">
        <v>42552</v>
      </c>
      <c r="B48">
        <f t="shared" si="5"/>
        <v>255</v>
      </c>
      <c r="C48">
        <f t="shared" si="6"/>
        <v>230</v>
      </c>
      <c r="D48">
        <f t="shared" si="7"/>
        <v>216</v>
      </c>
      <c r="E48">
        <f t="shared" si="8"/>
        <v>238</v>
      </c>
      <c r="F48">
        <f t="shared" si="0"/>
        <v>2016</v>
      </c>
    </row>
    <row r="49" spans="1:6" x14ac:dyDescent="0.25">
      <c r="A49" s="8">
        <v>42644</v>
      </c>
      <c r="B49">
        <f t="shared" si="5"/>
        <v>252</v>
      </c>
      <c r="C49">
        <f t="shared" si="6"/>
        <v>227</v>
      </c>
      <c r="D49">
        <f t="shared" si="7"/>
        <v>211</v>
      </c>
      <c r="E49">
        <f t="shared" si="8"/>
        <v>232</v>
      </c>
      <c r="F49">
        <f t="shared" si="0"/>
        <v>2016</v>
      </c>
    </row>
    <row r="50" spans="1:6" x14ac:dyDescent="0.25">
      <c r="A50" s="8">
        <v>42736</v>
      </c>
      <c r="B50">
        <f t="shared" si="5"/>
        <v>249</v>
      </c>
      <c r="C50">
        <f t="shared" si="6"/>
        <v>224</v>
      </c>
      <c r="D50">
        <f t="shared" si="7"/>
        <v>206</v>
      </c>
      <c r="E50">
        <f t="shared" si="8"/>
        <v>226</v>
      </c>
      <c r="F50">
        <f t="shared" si="0"/>
        <v>2017</v>
      </c>
    </row>
    <row r="51" spans="1:6" x14ac:dyDescent="0.25">
      <c r="A51" s="8">
        <v>42826</v>
      </c>
      <c r="B51">
        <f t="shared" si="5"/>
        <v>246</v>
      </c>
      <c r="C51">
        <f t="shared" si="6"/>
        <v>221</v>
      </c>
      <c r="D51">
        <f t="shared" si="7"/>
        <v>202</v>
      </c>
      <c r="E51">
        <f t="shared" si="8"/>
        <v>220</v>
      </c>
      <c r="F51">
        <f t="shared" si="0"/>
        <v>2017</v>
      </c>
    </row>
    <row r="52" spans="1:6" x14ac:dyDescent="0.25">
      <c r="A52" s="8">
        <v>42917</v>
      </c>
      <c r="B52">
        <f t="shared" si="5"/>
        <v>243</v>
      </c>
      <c r="C52">
        <f t="shared" si="6"/>
        <v>218</v>
      </c>
      <c r="D52">
        <f t="shared" si="7"/>
        <v>198</v>
      </c>
      <c r="E52">
        <f t="shared" si="8"/>
        <v>214</v>
      </c>
      <c r="F52">
        <f t="shared" si="0"/>
        <v>2017</v>
      </c>
    </row>
    <row r="53" spans="1:6" x14ac:dyDescent="0.25">
      <c r="A53" s="8">
        <v>43009</v>
      </c>
      <c r="B53">
        <f t="shared" si="5"/>
        <v>240</v>
      </c>
      <c r="C53">
        <f t="shared" si="6"/>
        <v>215</v>
      </c>
      <c r="D53">
        <f t="shared" si="7"/>
        <v>194</v>
      </c>
      <c r="E53">
        <f t="shared" si="8"/>
        <v>208</v>
      </c>
      <c r="F53">
        <f t="shared" si="0"/>
        <v>2017</v>
      </c>
    </row>
    <row r="54" spans="1:6" x14ac:dyDescent="0.25">
      <c r="A54" s="8">
        <v>43101</v>
      </c>
      <c r="B54">
        <f t="shared" si="5"/>
        <v>237</v>
      </c>
      <c r="C54">
        <f t="shared" si="6"/>
        <v>212</v>
      </c>
      <c r="D54">
        <f t="shared" si="7"/>
        <v>190</v>
      </c>
      <c r="E54">
        <f t="shared" si="8"/>
        <v>202</v>
      </c>
      <c r="F54">
        <f t="shared" si="0"/>
        <v>2018</v>
      </c>
    </row>
    <row r="55" spans="1:6" x14ac:dyDescent="0.25">
      <c r="A55" s="8">
        <v>43191</v>
      </c>
      <c r="B55">
        <f t="shared" si="5"/>
        <v>234</v>
      </c>
      <c r="C55">
        <f t="shared" si="6"/>
        <v>209</v>
      </c>
      <c r="D55">
        <f t="shared" si="7"/>
        <v>186</v>
      </c>
      <c r="E55">
        <f t="shared" si="8"/>
        <v>196</v>
      </c>
      <c r="F55">
        <f t="shared" si="0"/>
        <v>2018</v>
      </c>
    </row>
    <row r="56" spans="1:6" x14ac:dyDescent="0.25">
      <c r="A56" s="8">
        <v>43282</v>
      </c>
      <c r="B56">
        <f t="shared" si="5"/>
        <v>231</v>
      </c>
      <c r="C56">
        <f t="shared" si="6"/>
        <v>206</v>
      </c>
      <c r="D56">
        <f t="shared" si="7"/>
        <v>182</v>
      </c>
      <c r="E56">
        <f t="shared" si="8"/>
        <v>191</v>
      </c>
      <c r="F56">
        <f t="shared" si="0"/>
        <v>2018</v>
      </c>
    </row>
    <row r="57" spans="1:6" x14ac:dyDescent="0.25">
      <c r="A57" s="8">
        <v>43374</v>
      </c>
      <c r="B57">
        <f t="shared" si="5"/>
        <v>228</v>
      </c>
      <c r="C57">
        <f t="shared" si="6"/>
        <v>203</v>
      </c>
      <c r="D57">
        <f t="shared" si="7"/>
        <v>178</v>
      </c>
      <c r="E57">
        <f t="shared" si="8"/>
        <v>186</v>
      </c>
      <c r="F57">
        <f t="shared" si="0"/>
        <v>2018</v>
      </c>
    </row>
    <row r="58" spans="1:6" x14ac:dyDescent="0.25">
      <c r="A58" s="8">
        <v>43466</v>
      </c>
      <c r="B58">
        <f t="shared" si="5"/>
        <v>225</v>
      </c>
      <c r="C58">
        <f t="shared" si="6"/>
        <v>200</v>
      </c>
      <c r="D58">
        <f t="shared" si="7"/>
        <v>174</v>
      </c>
      <c r="E58">
        <f t="shared" si="8"/>
        <v>181</v>
      </c>
      <c r="F58">
        <f t="shared" si="0"/>
        <v>2019</v>
      </c>
    </row>
    <row r="59" spans="1:6" x14ac:dyDescent="0.25">
      <c r="A59" s="8">
        <v>43556</v>
      </c>
      <c r="B59">
        <f t="shared" si="5"/>
        <v>222</v>
      </c>
      <c r="C59">
        <f t="shared" si="6"/>
        <v>197</v>
      </c>
      <c r="D59">
        <f t="shared" si="7"/>
        <v>170</v>
      </c>
      <c r="E59">
        <f t="shared" si="8"/>
        <v>176</v>
      </c>
      <c r="F59">
        <f t="shared" si="0"/>
        <v>2019</v>
      </c>
    </row>
    <row r="60" spans="1:6" x14ac:dyDescent="0.25">
      <c r="A60" s="8">
        <v>43647</v>
      </c>
      <c r="B60">
        <f t="shared" si="5"/>
        <v>219</v>
      </c>
      <c r="C60">
        <f t="shared" si="6"/>
        <v>194</v>
      </c>
      <c r="D60">
        <f t="shared" si="7"/>
        <v>166</v>
      </c>
      <c r="E60">
        <f t="shared" si="8"/>
        <v>171</v>
      </c>
      <c r="F60">
        <f t="shared" si="0"/>
        <v>2019</v>
      </c>
    </row>
    <row r="61" spans="1:6" x14ac:dyDescent="0.25">
      <c r="A61" s="8">
        <v>43739</v>
      </c>
      <c r="B61">
        <f t="shared" si="5"/>
        <v>216</v>
      </c>
      <c r="C61">
        <f t="shared" si="6"/>
        <v>191</v>
      </c>
      <c r="D61">
        <f t="shared" si="7"/>
        <v>162</v>
      </c>
      <c r="E61">
        <f t="shared" si="8"/>
        <v>166</v>
      </c>
      <c r="F61">
        <f t="shared" si="0"/>
        <v>2019</v>
      </c>
    </row>
    <row r="62" spans="1:6" x14ac:dyDescent="0.25">
      <c r="A62" s="8">
        <v>43831</v>
      </c>
      <c r="B62">
        <f t="shared" si="5"/>
        <v>213</v>
      </c>
      <c r="C62">
        <f t="shared" si="6"/>
        <v>188</v>
      </c>
      <c r="D62">
        <f t="shared" si="7"/>
        <v>158</v>
      </c>
      <c r="E62">
        <f t="shared" si="8"/>
        <v>161</v>
      </c>
      <c r="F62">
        <f t="shared" si="0"/>
        <v>2020</v>
      </c>
    </row>
    <row r="63" spans="1:6" x14ac:dyDescent="0.25">
      <c r="A63" s="8">
        <v>43922</v>
      </c>
      <c r="B63">
        <f t="shared" si="5"/>
        <v>210</v>
      </c>
      <c r="C63">
        <f t="shared" si="6"/>
        <v>185</v>
      </c>
      <c r="D63">
        <f t="shared" si="7"/>
        <v>154</v>
      </c>
      <c r="E63">
        <f t="shared" si="8"/>
        <v>156</v>
      </c>
      <c r="F63">
        <f t="shared" si="0"/>
        <v>2020</v>
      </c>
    </row>
    <row r="64" spans="1:6" x14ac:dyDescent="0.25">
      <c r="A64" s="8">
        <v>44013</v>
      </c>
      <c r="B64">
        <f t="shared" si="5"/>
        <v>207</v>
      </c>
      <c r="C64">
        <f t="shared" si="6"/>
        <v>182</v>
      </c>
      <c r="D64">
        <f t="shared" si="7"/>
        <v>151</v>
      </c>
      <c r="E64">
        <f t="shared" si="8"/>
        <v>152</v>
      </c>
      <c r="F64">
        <f t="shared" si="0"/>
        <v>2020</v>
      </c>
    </row>
    <row r="65" spans="1:6" x14ac:dyDescent="0.25">
      <c r="A65" s="8">
        <v>44105</v>
      </c>
      <c r="B65">
        <f t="shared" si="5"/>
        <v>204</v>
      </c>
      <c r="C65">
        <f t="shared" si="6"/>
        <v>179</v>
      </c>
      <c r="D65">
        <f t="shared" si="7"/>
        <v>148</v>
      </c>
      <c r="E65">
        <f t="shared" si="8"/>
        <v>148</v>
      </c>
      <c r="F65">
        <f t="shared" si="0"/>
        <v>2020</v>
      </c>
    </row>
    <row r="66" spans="1:6" x14ac:dyDescent="0.25">
      <c r="A66" s="8">
        <v>44197</v>
      </c>
      <c r="B66">
        <f t="shared" si="5"/>
        <v>201</v>
      </c>
      <c r="C66">
        <f t="shared" si="6"/>
        <v>176</v>
      </c>
      <c r="D66">
        <f t="shared" si="7"/>
        <v>145</v>
      </c>
      <c r="E66">
        <f t="shared" si="8"/>
        <v>144</v>
      </c>
      <c r="F66">
        <f t="shared" si="0"/>
        <v>2021</v>
      </c>
    </row>
    <row r="67" spans="1:6" x14ac:dyDescent="0.25">
      <c r="A67" s="8">
        <v>44287</v>
      </c>
      <c r="B67">
        <f t="shared" si="5"/>
        <v>198</v>
      </c>
      <c r="C67">
        <f t="shared" si="6"/>
        <v>173</v>
      </c>
      <c r="D67">
        <f t="shared" si="7"/>
        <v>142</v>
      </c>
      <c r="E67">
        <f t="shared" si="8"/>
        <v>140</v>
      </c>
      <c r="F67">
        <f t="shared" ref="F67:F97" si="9">YEAR(A67)</f>
        <v>2021</v>
      </c>
    </row>
    <row r="68" spans="1:6" x14ac:dyDescent="0.25">
      <c r="A68" s="8">
        <v>44378</v>
      </c>
      <c r="B68">
        <f t="shared" si="5"/>
        <v>196</v>
      </c>
      <c r="C68">
        <f t="shared" si="6"/>
        <v>170</v>
      </c>
      <c r="D68">
        <f t="shared" si="7"/>
        <v>139</v>
      </c>
      <c r="E68">
        <f t="shared" si="8"/>
        <v>136</v>
      </c>
      <c r="F68">
        <f t="shared" si="9"/>
        <v>2021</v>
      </c>
    </row>
    <row r="69" spans="1:6" x14ac:dyDescent="0.25">
      <c r="A69" s="8">
        <v>44470</v>
      </c>
      <c r="B69">
        <f t="shared" si="5"/>
        <v>194</v>
      </c>
      <c r="C69">
        <f t="shared" si="6"/>
        <v>167</v>
      </c>
      <c r="D69">
        <f t="shared" si="7"/>
        <v>136</v>
      </c>
      <c r="E69">
        <f t="shared" si="8"/>
        <v>132</v>
      </c>
      <c r="F69">
        <f t="shared" si="9"/>
        <v>2021</v>
      </c>
    </row>
    <row r="70" spans="1:6" x14ac:dyDescent="0.25">
      <c r="A70" s="8">
        <v>44562</v>
      </c>
      <c r="B70">
        <f t="shared" si="5"/>
        <v>192</v>
      </c>
      <c r="C70">
        <f t="shared" si="6"/>
        <v>164</v>
      </c>
      <c r="D70">
        <f t="shared" si="7"/>
        <v>133</v>
      </c>
      <c r="E70">
        <f t="shared" si="8"/>
        <v>128</v>
      </c>
      <c r="F70">
        <f t="shared" si="9"/>
        <v>2022</v>
      </c>
    </row>
    <row r="71" spans="1:6" x14ac:dyDescent="0.25">
      <c r="A71" s="8">
        <v>44652</v>
      </c>
      <c r="B71">
        <f t="shared" si="5"/>
        <v>190</v>
      </c>
      <c r="C71">
        <f t="shared" si="6"/>
        <v>162</v>
      </c>
      <c r="D71">
        <f t="shared" si="7"/>
        <v>130</v>
      </c>
      <c r="E71">
        <f t="shared" si="8"/>
        <v>124</v>
      </c>
      <c r="F71">
        <f t="shared" si="9"/>
        <v>2022</v>
      </c>
    </row>
    <row r="72" spans="1:6" x14ac:dyDescent="0.25">
      <c r="A72" s="8">
        <v>44743</v>
      </c>
      <c r="B72">
        <f t="shared" si="5"/>
        <v>188</v>
      </c>
      <c r="C72">
        <f t="shared" si="6"/>
        <v>160</v>
      </c>
      <c r="D72">
        <f t="shared" si="7"/>
        <v>127</v>
      </c>
      <c r="E72">
        <f t="shared" si="8"/>
        <v>120</v>
      </c>
      <c r="F72">
        <f t="shared" si="9"/>
        <v>2022</v>
      </c>
    </row>
    <row r="73" spans="1:6" x14ac:dyDescent="0.25">
      <c r="A73" s="8">
        <v>44835</v>
      </c>
      <c r="B73">
        <f t="shared" si="5"/>
        <v>186</v>
      </c>
      <c r="C73">
        <f t="shared" si="6"/>
        <v>158</v>
      </c>
      <c r="D73">
        <f t="shared" si="7"/>
        <v>124</v>
      </c>
      <c r="E73">
        <f t="shared" si="8"/>
        <v>117</v>
      </c>
      <c r="F73">
        <f t="shared" si="9"/>
        <v>2022</v>
      </c>
    </row>
    <row r="74" spans="1:6" x14ac:dyDescent="0.25">
      <c r="A74" s="8">
        <v>44927</v>
      </c>
      <c r="B74">
        <f t="shared" si="5"/>
        <v>184</v>
      </c>
      <c r="C74">
        <f t="shared" si="6"/>
        <v>156</v>
      </c>
      <c r="D74">
        <f t="shared" si="7"/>
        <v>121</v>
      </c>
      <c r="E74">
        <f t="shared" si="8"/>
        <v>114</v>
      </c>
      <c r="F74">
        <f t="shared" si="9"/>
        <v>2023</v>
      </c>
    </row>
    <row r="75" spans="1:6" x14ac:dyDescent="0.25">
      <c r="A75" s="8">
        <v>45017</v>
      </c>
      <c r="B75">
        <f t="shared" si="5"/>
        <v>182</v>
      </c>
      <c r="C75">
        <f t="shared" si="6"/>
        <v>154</v>
      </c>
      <c r="D75">
        <f t="shared" si="7"/>
        <v>118</v>
      </c>
      <c r="E75">
        <f t="shared" si="8"/>
        <v>111</v>
      </c>
      <c r="F75">
        <f t="shared" si="9"/>
        <v>2023</v>
      </c>
    </row>
    <row r="76" spans="1:6" x14ac:dyDescent="0.25">
      <c r="A76" s="8">
        <v>45108</v>
      </c>
      <c r="B76">
        <f t="shared" si="5"/>
        <v>180</v>
      </c>
      <c r="C76">
        <f t="shared" si="6"/>
        <v>152</v>
      </c>
      <c r="D76">
        <f t="shared" si="7"/>
        <v>115</v>
      </c>
      <c r="E76">
        <f t="shared" si="8"/>
        <v>108</v>
      </c>
      <c r="F76">
        <f t="shared" si="9"/>
        <v>2023</v>
      </c>
    </row>
    <row r="77" spans="1:6" x14ac:dyDescent="0.25">
      <c r="A77" s="8">
        <v>45200</v>
      </c>
      <c r="B77">
        <f t="shared" si="5"/>
        <v>178</v>
      </c>
      <c r="C77">
        <f t="shared" si="6"/>
        <v>150</v>
      </c>
      <c r="D77">
        <f t="shared" si="7"/>
        <v>112</v>
      </c>
      <c r="E77">
        <f t="shared" si="8"/>
        <v>105</v>
      </c>
      <c r="F77">
        <f t="shared" si="9"/>
        <v>2023</v>
      </c>
    </row>
    <row r="78" spans="1:6" x14ac:dyDescent="0.25">
      <c r="A78" s="8">
        <v>45292</v>
      </c>
      <c r="B78">
        <f t="shared" si="5"/>
        <v>176</v>
      </c>
      <c r="C78">
        <f t="shared" si="6"/>
        <v>148</v>
      </c>
      <c r="D78">
        <f t="shared" si="7"/>
        <v>109</v>
      </c>
      <c r="E78">
        <f t="shared" si="8"/>
        <v>102</v>
      </c>
      <c r="F78">
        <f t="shared" si="9"/>
        <v>2024</v>
      </c>
    </row>
    <row r="79" spans="1:6" x14ac:dyDescent="0.25">
      <c r="A79" s="8">
        <v>45383</v>
      </c>
      <c r="B79">
        <f t="shared" si="5"/>
        <v>174</v>
      </c>
      <c r="C79">
        <f t="shared" si="6"/>
        <v>146</v>
      </c>
      <c r="D79">
        <f t="shared" si="7"/>
        <v>106</v>
      </c>
      <c r="E79">
        <f t="shared" si="8"/>
        <v>99</v>
      </c>
      <c r="F79">
        <f t="shared" si="9"/>
        <v>2024</v>
      </c>
    </row>
    <row r="80" spans="1:6" x14ac:dyDescent="0.25">
      <c r="A80" s="8">
        <v>45474</v>
      </c>
      <c r="B80">
        <f t="shared" si="5"/>
        <v>172</v>
      </c>
      <c r="C80">
        <f t="shared" si="6"/>
        <v>144</v>
      </c>
      <c r="D80">
        <f t="shared" si="7"/>
        <v>103</v>
      </c>
      <c r="E80">
        <f t="shared" si="8"/>
        <v>96</v>
      </c>
      <c r="F80">
        <f t="shared" si="9"/>
        <v>2024</v>
      </c>
    </row>
    <row r="81" spans="1:6" x14ac:dyDescent="0.25">
      <c r="A81" s="8">
        <v>45566</v>
      </c>
      <c r="B81">
        <f t="shared" si="5"/>
        <v>170</v>
      </c>
      <c r="C81">
        <f t="shared" si="6"/>
        <v>142</v>
      </c>
      <c r="D81">
        <f t="shared" si="7"/>
        <v>101</v>
      </c>
      <c r="E81">
        <f t="shared" si="8"/>
        <v>93</v>
      </c>
      <c r="F81">
        <f t="shared" si="9"/>
        <v>2024</v>
      </c>
    </row>
    <row r="82" spans="1:6" x14ac:dyDescent="0.25">
      <c r="A82" s="8">
        <v>45658</v>
      </c>
      <c r="B82">
        <f t="shared" si="5"/>
        <v>168</v>
      </c>
      <c r="C82">
        <f t="shared" si="6"/>
        <v>140</v>
      </c>
      <c r="D82">
        <f t="shared" si="7"/>
        <v>99</v>
      </c>
      <c r="E82">
        <f t="shared" si="8"/>
        <v>90</v>
      </c>
      <c r="F82">
        <f t="shared" si="9"/>
        <v>2025</v>
      </c>
    </row>
    <row r="83" spans="1:6" x14ac:dyDescent="0.25">
      <c r="A83" s="8">
        <v>45748</v>
      </c>
      <c r="B83">
        <f t="shared" si="5"/>
        <v>166</v>
      </c>
      <c r="C83">
        <f t="shared" si="6"/>
        <v>138</v>
      </c>
      <c r="D83">
        <f t="shared" si="7"/>
        <v>97</v>
      </c>
      <c r="E83">
        <f t="shared" si="8"/>
        <v>87</v>
      </c>
      <c r="F83">
        <f t="shared" si="9"/>
        <v>2025</v>
      </c>
    </row>
    <row r="84" spans="1:6" x14ac:dyDescent="0.25">
      <c r="A84" s="8">
        <v>45839</v>
      </c>
      <c r="B84">
        <f t="shared" si="5"/>
        <v>164</v>
      </c>
      <c r="C84">
        <f t="shared" si="6"/>
        <v>136</v>
      </c>
      <c r="D84">
        <f t="shared" si="7"/>
        <v>95</v>
      </c>
      <c r="E84">
        <f t="shared" si="8"/>
        <v>84</v>
      </c>
      <c r="F84">
        <f t="shared" si="9"/>
        <v>2025</v>
      </c>
    </row>
    <row r="85" spans="1:6" x14ac:dyDescent="0.25">
      <c r="A85" s="8">
        <v>45931</v>
      </c>
      <c r="B85">
        <f t="shared" si="5"/>
        <v>162</v>
      </c>
      <c r="C85">
        <f t="shared" si="6"/>
        <v>134</v>
      </c>
      <c r="D85">
        <f t="shared" si="7"/>
        <v>93</v>
      </c>
      <c r="E85">
        <f t="shared" si="8"/>
        <v>81</v>
      </c>
      <c r="F85">
        <f t="shared" si="9"/>
        <v>2025</v>
      </c>
    </row>
    <row r="86" spans="1:6" x14ac:dyDescent="0.25">
      <c r="A86" s="8">
        <v>46023</v>
      </c>
      <c r="B86">
        <f t="shared" si="5"/>
        <v>160</v>
      </c>
      <c r="C86">
        <f t="shared" si="6"/>
        <v>132</v>
      </c>
      <c r="D86">
        <f t="shared" si="7"/>
        <v>91</v>
      </c>
      <c r="E86">
        <f t="shared" si="8"/>
        <v>78</v>
      </c>
      <c r="F86">
        <f t="shared" si="9"/>
        <v>2026</v>
      </c>
    </row>
    <row r="87" spans="1:6" x14ac:dyDescent="0.25">
      <c r="A87" s="8">
        <v>46113</v>
      </c>
      <c r="B87">
        <f t="shared" si="5"/>
        <v>158</v>
      </c>
      <c r="C87">
        <f t="shared" si="6"/>
        <v>130</v>
      </c>
      <c r="D87">
        <f t="shared" si="7"/>
        <v>89</v>
      </c>
      <c r="E87">
        <f t="shared" si="8"/>
        <v>76</v>
      </c>
      <c r="F87">
        <f t="shared" si="9"/>
        <v>2026</v>
      </c>
    </row>
    <row r="88" spans="1:6" x14ac:dyDescent="0.25">
      <c r="A88" s="8">
        <v>46204</v>
      </c>
      <c r="B88">
        <f t="shared" si="5"/>
        <v>156</v>
      </c>
      <c r="C88">
        <f t="shared" si="6"/>
        <v>128</v>
      </c>
      <c r="D88">
        <f t="shared" si="7"/>
        <v>87</v>
      </c>
      <c r="E88">
        <f t="shared" si="8"/>
        <v>74</v>
      </c>
      <c r="F88">
        <f t="shared" si="9"/>
        <v>2026</v>
      </c>
    </row>
    <row r="89" spans="1:6" x14ac:dyDescent="0.25">
      <c r="A89" s="8">
        <v>46296</v>
      </c>
      <c r="B89">
        <f t="shared" si="5"/>
        <v>154</v>
      </c>
      <c r="C89">
        <f t="shared" si="6"/>
        <v>126</v>
      </c>
      <c r="D89">
        <f t="shared" si="7"/>
        <v>85</v>
      </c>
      <c r="E89">
        <f t="shared" si="8"/>
        <v>72</v>
      </c>
      <c r="F89">
        <f t="shared" si="9"/>
        <v>2026</v>
      </c>
    </row>
    <row r="90" spans="1:6" x14ac:dyDescent="0.25">
      <c r="A90" s="8">
        <v>46388</v>
      </c>
      <c r="B90">
        <f t="shared" si="5"/>
        <v>152</v>
      </c>
      <c r="C90">
        <f t="shared" si="6"/>
        <v>124</v>
      </c>
      <c r="D90">
        <f t="shared" si="7"/>
        <v>83</v>
      </c>
      <c r="E90">
        <f t="shared" si="8"/>
        <v>70</v>
      </c>
      <c r="F90">
        <f t="shared" si="9"/>
        <v>2027</v>
      </c>
    </row>
    <row r="91" spans="1:6" x14ac:dyDescent="0.25">
      <c r="A91" s="8">
        <v>46478</v>
      </c>
      <c r="B91">
        <f t="shared" ref="B91:B97" si="10">ROUNDDOWN(B90*(1-$H$8),0)</f>
        <v>150</v>
      </c>
      <c r="C91">
        <f t="shared" ref="C91:C97" si="11">ROUNDDOWN(C90*(1-$H$9),0)</f>
        <v>122</v>
      </c>
      <c r="D91">
        <f t="shared" ref="D91:D97" si="12">ROUNDDOWN(D90*(1-$H$10),0)</f>
        <v>81</v>
      </c>
      <c r="E91">
        <f t="shared" ref="E91:E97" si="13">ROUNDDOWN(E90*(1-$H$11),0)</f>
        <v>68</v>
      </c>
      <c r="F91">
        <f t="shared" si="9"/>
        <v>2027</v>
      </c>
    </row>
    <row r="92" spans="1:6" x14ac:dyDescent="0.25">
      <c r="A92" s="8">
        <v>46569</v>
      </c>
      <c r="B92">
        <f t="shared" si="10"/>
        <v>148</v>
      </c>
      <c r="C92">
        <f t="shared" si="11"/>
        <v>120</v>
      </c>
      <c r="D92">
        <f t="shared" si="12"/>
        <v>79</v>
      </c>
      <c r="E92">
        <f t="shared" si="13"/>
        <v>66</v>
      </c>
      <c r="F92">
        <f t="shared" si="9"/>
        <v>2027</v>
      </c>
    </row>
    <row r="93" spans="1:6" x14ac:dyDescent="0.25">
      <c r="A93" s="8">
        <v>46661</v>
      </c>
      <c r="B93">
        <f t="shared" si="10"/>
        <v>146</v>
      </c>
      <c r="C93">
        <f t="shared" si="11"/>
        <v>118</v>
      </c>
      <c r="D93">
        <f t="shared" si="12"/>
        <v>77</v>
      </c>
      <c r="E93">
        <f t="shared" si="13"/>
        <v>64</v>
      </c>
      <c r="F93">
        <f t="shared" si="9"/>
        <v>2027</v>
      </c>
    </row>
    <row r="94" spans="1:6" x14ac:dyDescent="0.25">
      <c r="A94" s="8">
        <v>46753</v>
      </c>
      <c r="B94">
        <f t="shared" si="10"/>
        <v>144</v>
      </c>
      <c r="C94">
        <f t="shared" si="11"/>
        <v>116</v>
      </c>
      <c r="D94">
        <f t="shared" si="12"/>
        <v>75</v>
      </c>
      <c r="E94">
        <f t="shared" si="13"/>
        <v>62</v>
      </c>
      <c r="F94">
        <f t="shared" si="9"/>
        <v>2028</v>
      </c>
    </row>
    <row r="95" spans="1:6" x14ac:dyDescent="0.25">
      <c r="A95" s="8">
        <v>46844</v>
      </c>
      <c r="B95">
        <f t="shared" si="10"/>
        <v>142</v>
      </c>
      <c r="C95">
        <f t="shared" si="11"/>
        <v>114</v>
      </c>
      <c r="D95">
        <f t="shared" si="12"/>
        <v>73</v>
      </c>
      <c r="E95">
        <f t="shared" si="13"/>
        <v>60</v>
      </c>
      <c r="F95">
        <f t="shared" si="9"/>
        <v>2028</v>
      </c>
    </row>
    <row r="96" spans="1:6" x14ac:dyDescent="0.25">
      <c r="A96" s="8">
        <v>46935</v>
      </c>
      <c r="B96">
        <f t="shared" si="10"/>
        <v>140</v>
      </c>
      <c r="C96">
        <f t="shared" si="11"/>
        <v>112</v>
      </c>
      <c r="D96">
        <f t="shared" si="12"/>
        <v>71</v>
      </c>
      <c r="E96">
        <f t="shared" si="13"/>
        <v>58</v>
      </c>
      <c r="F96">
        <f t="shared" si="9"/>
        <v>2028</v>
      </c>
    </row>
    <row r="97" spans="1:6" x14ac:dyDescent="0.25">
      <c r="A97" s="8">
        <v>47027</v>
      </c>
      <c r="B97">
        <f t="shared" si="10"/>
        <v>138</v>
      </c>
      <c r="C97">
        <f t="shared" si="11"/>
        <v>110</v>
      </c>
      <c r="D97">
        <f t="shared" si="12"/>
        <v>69</v>
      </c>
      <c r="E97">
        <f t="shared" si="13"/>
        <v>56</v>
      </c>
      <c r="F97">
        <f t="shared" si="9"/>
        <v>2028</v>
      </c>
    </row>
  </sheetData>
  <phoneticPr fontId="1" type="noConversion"/>
  <conditionalFormatting sqref="B1:B1048576">
    <cfRule type="cellIs" dxfId="7" priority="4" operator="lessThan">
      <formula>$B$2</formula>
    </cfRule>
  </conditionalFormatting>
  <conditionalFormatting sqref="C1:C1048576">
    <cfRule type="cellIs" dxfId="6" priority="3" operator="lessThan">
      <formula>$C$2</formula>
    </cfRule>
  </conditionalFormatting>
  <conditionalFormatting sqref="D1:D1048576">
    <cfRule type="cellIs" dxfId="5" priority="2" operator="lessThan">
      <formula>$D$2</formula>
    </cfRule>
  </conditionalFormatting>
  <conditionalFormatting sqref="E1:E1048576">
    <cfRule type="cellIs" dxfId="4" priority="1" operator="lessThan">
      <formula>$E$2</formula>
    </cfRule>
  </conditionalFormatting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6 F 2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M 6 F 2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h d l k o i k e 4 D g A A A B E A A A A T A B w A R m 9 y b X V s Y X M v U 2 V j d G l v b j E u b S C i G A A o o B Q A A A A A A A A A A A A A A A A A A A A A A A A A A A A r T k 0 u y c z P U w i G 0 I b W A F B L A Q I t A B Q A A g A I A D O h d l k Q D 8 r g p A A A A P Y A A A A S A A A A A A A A A A A A A A A A A A A A A A B D b 2 5 m a W c v U G F j a 2 F n Z S 5 4 b W x Q S w E C L Q A U A A I A C A A z o X Z Z D 8 r p q 6 Q A A A D p A A A A E w A A A A A A A A A A A A A A A A D w A A A A W 0 N v b n R l b n R f V H l w Z X N d L n h t b F B L A Q I t A B Q A A g A I A D O h d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8 U b t + g m 4 Q L z 6 r P r q B y u T A A A A A A I A A A A A A B B m A A A A A Q A A I A A A A H Q Y B V w a i X F J k h x 1 2 E 5 m h 2 g v k 4 d u m d l U i h + w a i o t D H 3 6 A A A A A A 6 A A A A A A g A A I A A A A H Q N z D b X K o 5 j / y / Z e N z n B K m 1 i x Q V Q m 0 g / P c 2 X 0 G 5 5 j b P U A A A A B p G u S m c G 8 d q j F 1 u s v o 8 S v d C 9 G y N e 1 y L P S 5 L k Q b h l g Y x S c g K 7 1 z X Q w u U 8 G e j q Z q 5 M s o N 9 y 1 t 0 y Z Z B e 3 J X 0 h h u V H 2 S K 4 M z Y e A 5 G H x 4 w 6 G t r 1 S Q A A A A K Y 3 6 J p N A T 9 9 + w t Q X e T N A h i + w b w S J o K i K H T y 2 I K w e + V L a m q u m 4 I Q q W T q V E N U G t Q O k 2 H C l C l T t v D 8 i a o g h B A J N Z U = < / D a t a M a s h u p > 
</file>

<file path=customXml/itemProps1.xml><?xml version="1.0" encoding="utf-8"?>
<ds:datastoreItem xmlns:ds="http://schemas.openxmlformats.org/officeDocument/2006/customXml" ds:itemID="{8C1E57CD-1388-443D-9DBD-A1AE80DF1A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2024-11-22T19:46:07Z</dcterms:modified>
</cp:coreProperties>
</file>