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amack38\Downloads\informatyka-2020-lipiec\"/>
    </mc:Choice>
  </mc:AlternateContent>
  <xr:revisionPtr revIDLastSave="0" documentId="13_ncr:1_{B606D661-CC84-46BA-86EE-3439AD51384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rkusz1" sheetId="1" r:id="rId1"/>
  </sheets>
  <definedNames>
    <definedName name="myjnia" localSheetId="0">Arkusz1!$A$2:$C$145</definedName>
  </definedNames>
  <calcPr calcId="191029"/>
  <pivotCaches>
    <pivotCache cacheId="3" r:id="rId2"/>
    <pivotCache cacheId="12" r:id="rId3"/>
    <pivotCache cacheId="2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3" i="1"/>
  <c r="I3" i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L2" i="1"/>
  <c r="J2" i="1"/>
  <c r="K3" i="1" s="1"/>
  <c r="L3" i="1" s="1"/>
  <c r="S28" i="1"/>
  <c r="G2" i="1"/>
  <c r="F2" i="1"/>
  <c r="E3" i="1"/>
  <c r="G3" i="1" s="1"/>
  <c r="S2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2" i="1"/>
  <c r="E4" i="1" l="1"/>
  <c r="F3" i="1"/>
  <c r="K4" i="1" l="1"/>
  <c r="E5" i="1"/>
  <c r="G4" i="1"/>
  <c r="F4" i="1"/>
  <c r="L4" i="1" l="1"/>
  <c r="E6" i="1"/>
  <c r="G5" i="1"/>
  <c r="F5" i="1"/>
  <c r="I4" i="1" l="1"/>
  <c r="K5" i="1"/>
  <c r="E7" i="1"/>
  <c r="G6" i="1"/>
  <c r="F6" i="1"/>
  <c r="L5" i="1" l="1"/>
  <c r="E8" i="1"/>
  <c r="G7" i="1"/>
  <c r="F7" i="1"/>
  <c r="I5" i="1" l="1"/>
  <c r="J5" i="1"/>
  <c r="E9" i="1"/>
  <c r="G8" i="1"/>
  <c r="F8" i="1"/>
  <c r="K6" i="1" l="1"/>
  <c r="E10" i="1"/>
  <c r="G9" i="1"/>
  <c r="F9" i="1"/>
  <c r="L6" i="1" l="1"/>
  <c r="E11" i="1"/>
  <c r="G10" i="1"/>
  <c r="F10" i="1"/>
  <c r="I6" i="1" l="1"/>
  <c r="J6" i="1"/>
  <c r="K7" i="1"/>
  <c r="E12" i="1"/>
  <c r="G11" i="1"/>
  <c r="F11" i="1"/>
  <c r="L7" i="1" l="1"/>
  <c r="E13" i="1"/>
  <c r="G12" i="1"/>
  <c r="F12" i="1"/>
  <c r="I7" i="1" l="1"/>
  <c r="J7" i="1"/>
  <c r="K8" i="1"/>
  <c r="E14" i="1"/>
  <c r="G13" i="1"/>
  <c r="F13" i="1"/>
  <c r="L8" i="1" l="1"/>
  <c r="J8" i="1" s="1"/>
  <c r="E15" i="1"/>
  <c r="G14" i="1"/>
  <c r="F14" i="1"/>
  <c r="K9" i="1" l="1"/>
  <c r="L9" i="1" s="1"/>
  <c r="I8" i="1"/>
  <c r="E16" i="1"/>
  <c r="F15" i="1"/>
  <c r="G15" i="1"/>
  <c r="I9" i="1" l="1"/>
  <c r="J9" i="1"/>
  <c r="K10" i="1"/>
  <c r="E17" i="1"/>
  <c r="F16" i="1"/>
  <c r="G16" i="1"/>
  <c r="L10" i="1" l="1"/>
  <c r="E18" i="1"/>
  <c r="F17" i="1"/>
  <c r="G17" i="1"/>
  <c r="I10" i="1" l="1"/>
  <c r="J10" i="1"/>
  <c r="E19" i="1"/>
  <c r="G18" i="1"/>
  <c r="F18" i="1"/>
  <c r="K11" i="1" l="1"/>
  <c r="E20" i="1"/>
  <c r="G19" i="1"/>
  <c r="F19" i="1"/>
  <c r="L11" i="1" l="1"/>
  <c r="E21" i="1"/>
  <c r="G20" i="1"/>
  <c r="F20" i="1"/>
  <c r="I11" i="1" l="1"/>
  <c r="J11" i="1"/>
  <c r="K12" i="1"/>
  <c r="E22" i="1"/>
  <c r="G21" i="1"/>
  <c r="F21" i="1"/>
  <c r="L12" i="1" l="1"/>
  <c r="E23" i="1"/>
  <c r="G22" i="1"/>
  <c r="F22" i="1"/>
  <c r="I12" i="1" l="1"/>
  <c r="J12" i="1"/>
  <c r="K13" i="1"/>
  <c r="E24" i="1"/>
  <c r="G23" i="1"/>
  <c r="F23" i="1"/>
  <c r="L13" i="1" l="1"/>
  <c r="E25" i="1"/>
  <c r="G24" i="1"/>
  <c r="F24" i="1"/>
  <c r="I13" i="1" l="1"/>
  <c r="J13" i="1"/>
  <c r="K14" i="1" s="1"/>
  <c r="E26" i="1"/>
  <c r="G25" i="1"/>
  <c r="F25" i="1"/>
  <c r="L14" i="1" l="1"/>
  <c r="E27" i="1"/>
  <c r="G26" i="1"/>
  <c r="F26" i="1"/>
  <c r="I14" i="1" l="1"/>
  <c r="J14" i="1"/>
  <c r="K15" i="1"/>
  <c r="E28" i="1"/>
  <c r="G27" i="1"/>
  <c r="F27" i="1"/>
  <c r="L15" i="1" l="1"/>
  <c r="J15" i="1" s="1"/>
  <c r="E29" i="1"/>
  <c r="G28" i="1"/>
  <c r="F28" i="1"/>
  <c r="K16" i="1" l="1"/>
  <c r="L16" i="1" s="1"/>
  <c r="I15" i="1"/>
  <c r="E30" i="1"/>
  <c r="G29" i="1"/>
  <c r="F29" i="1"/>
  <c r="I16" i="1" l="1"/>
  <c r="J16" i="1"/>
  <c r="E31" i="1"/>
  <c r="G30" i="1"/>
  <c r="F30" i="1"/>
  <c r="K17" i="1" l="1"/>
  <c r="E32" i="1"/>
  <c r="F31" i="1"/>
  <c r="G31" i="1"/>
  <c r="L17" i="1" l="1"/>
  <c r="E33" i="1"/>
  <c r="G32" i="1"/>
  <c r="F32" i="1"/>
  <c r="I17" i="1" l="1"/>
  <c r="J17" i="1"/>
  <c r="K18" i="1"/>
  <c r="E34" i="1"/>
  <c r="F33" i="1"/>
  <c r="G33" i="1"/>
  <c r="L18" i="1" l="1"/>
  <c r="E35" i="1"/>
  <c r="G34" i="1"/>
  <c r="F34" i="1"/>
  <c r="I18" i="1" l="1"/>
  <c r="J18" i="1"/>
  <c r="K19" i="1"/>
  <c r="E36" i="1"/>
  <c r="G35" i="1"/>
  <c r="F35" i="1"/>
  <c r="L19" i="1" l="1"/>
  <c r="E37" i="1"/>
  <c r="G36" i="1"/>
  <c r="F36" i="1"/>
  <c r="I19" i="1" l="1"/>
  <c r="J19" i="1"/>
  <c r="K20" i="1"/>
  <c r="E38" i="1"/>
  <c r="G37" i="1"/>
  <c r="F37" i="1"/>
  <c r="L20" i="1" l="1"/>
  <c r="J20" i="1" s="1"/>
  <c r="E39" i="1"/>
  <c r="G38" i="1"/>
  <c r="F38" i="1"/>
  <c r="I20" i="1" l="1"/>
  <c r="K21" i="1"/>
  <c r="E40" i="1"/>
  <c r="G39" i="1"/>
  <c r="F39" i="1"/>
  <c r="L21" i="1" l="1"/>
  <c r="E41" i="1"/>
  <c r="G40" i="1"/>
  <c r="F40" i="1"/>
  <c r="I21" i="1" l="1"/>
  <c r="J21" i="1"/>
  <c r="K22" i="1"/>
  <c r="E42" i="1"/>
  <c r="G41" i="1"/>
  <c r="F41" i="1"/>
  <c r="L22" i="1" l="1"/>
  <c r="E43" i="1"/>
  <c r="G42" i="1"/>
  <c r="F42" i="1"/>
  <c r="I22" i="1" l="1"/>
  <c r="J22" i="1"/>
  <c r="K23" i="1"/>
  <c r="E44" i="1"/>
  <c r="G43" i="1"/>
  <c r="F43" i="1"/>
  <c r="L23" i="1" l="1"/>
  <c r="J23" i="1" s="1"/>
  <c r="E45" i="1"/>
  <c r="G44" i="1"/>
  <c r="F44" i="1"/>
  <c r="I23" i="1" l="1"/>
  <c r="K24" i="1"/>
  <c r="E46" i="1"/>
  <c r="G45" i="1"/>
  <c r="F45" i="1"/>
  <c r="L24" i="1" l="1"/>
  <c r="E47" i="1"/>
  <c r="G46" i="1"/>
  <c r="F46" i="1"/>
  <c r="I24" i="1" l="1"/>
  <c r="J24" i="1"/>
  <c r="K25" i="1"/>
  <c r="E48" i="1"/>
  <c r="F47" i="1"/>
  <c r="G47" i="1"/>
  <c r="L25" i="1" l="1"/>
  <c r="E49" i="1"/>
  <c r="F48" i="1"/>
  <c r="G48" i="1"/>
  <c r="I25" i="1" l="1"/>
  <c r="J25" i="1"/>
  <c r="K26" i="1"/>
  <c r="E50" i="1"/>
  <c r="F49" i="1"/>
  <c r="G49" i="1"/>
  <c r="L26" i="1" l="1"/>
  <c r="E51" i="1"/>
  <c r="G50" i="1"/>
  <c r="F50" i="1"/>
  <c r="I26" i="1" l="1"/>
  <c r="J26" i="1"/>
  <c r="K27" i="1"/>
  <c r="E52" i="1"/>
  <c r="G51" i="1"/>
  <c r="F51" i="1"/>
  <c r="L27" i="1" l="1"/>
  <c r="E53" i="1"/>
  <c r="G52" i="1"/>
  <c r="F52" i="1"/>
  <c r="I27" i="1" l="1"/>
  <c r="J27" i="1"/>
  <c r="K28" i="1"/>
  <c r="E54" i="1"/>
  <c r="G53" i="1"/>
  <c r="F53" i="1"/>
  <c r="L28" i="1" l="1"/>
  <c r="E55" i="1"/>
  <c r="G54" i="1"/>
  <c r="F54" i="1"/>
  <c r="I28" i="1" l="1"/>
  <c r="J28" i="1"/>
  <c r="K29" i="1"/>
  <c r="E56" i="1"/>
  <c r="G55" i="1"/>
  <c r="F55" i="1"/>
  <c r="L29" i="1" l="1"/>
  <c r="J29" i="1" s="1"/>
  <c r="E57" i="1"/>
  <c r="G56" i="1"/>
  <c r="F56" i="1"/>
  <c r="I29" i="1" l="1"/>
  <c r="K30" i="1"/>
  <c r="E58" i="1"/>
  <c r="G57" i="1"/>
  <c r="F57" i="1"/>
  <c r="L30" i="1" l="1"/>
  <c r="E59" i="1"/>
  <c r="G58" i="1"/>
  <c r="F58" i="1"/>
  <c r="I30" i="1" l="1"/>
  <c r="J30" i="1"/>
  <c r="K31" i="1"/>
  <c r="E60" i="1"/>
  <c r="G59" i="1"/>
  <c r="F59" i="1"/>
  <c r="L31" i="1" l="1"/>
  <c r="E61" i="1"/>
  <c r="G60" i="1"/>
  <c r="F60" i="1"/>
  <c r="I31" i="1" l="1"/>
  <c r="J31" i="1"/>
  <c r="K32" i="1"/>
  <c r="E62" i="1"/>
  <c r="G61" i="1"/>
  <c r="F61" i="1"/>
  <c r="L32" i="1" l="1"/>
  <c r="E63" i="1"/>
  <c r="G62" i="1"/>
  <c r="F62" i="1"/>
  <c r="I32" i="1" l="1"/>
  <c r="J32" i="1"/>
  <c r="K33" i="1"/>
  <c r="E64" i="1"/>
  <c r="F63" i="1"/>
  <c r="G63" i="1"/>
  <c r="L33" i="1" l="1"/>
  <c r="E65" i="1"/>
  <c r="F64" i="1"/>
  <c r="G64" i="1"/>
  <c r="I33" i="1" l="1"/>
  <c r="J33" i="1"/>
  <c r="K34" i="1"/>
  <c r="E66" i="1"/>
  <c r="F65" i="1"/>
  <c r="G65" i="1"/>
  <c r="L34" i="1" l="1"/>
  <c r="J34" i="1" s="1"/>
  <c r="E67" i="1"/>
  <c r="G66" i="1"/>
  <c r="F66" i="1"/>
  <c r="I34" i="1" l="1"/>
  <c r="K35" i="1"/>
  <c r="E68" i="1"/>
  <c r="G67" i="1"/>
  <c r="F67" i="1"/>
  <c r="L35" i="1" l="1"/>
  <c r="E69" i="1"/>
  <c r="G68" i="1"/>
  <c r="F68" i="1"/>
  <c r="I35" i="1" l="1"/>
  <c r="J35" i="1"/>
  <c r="K36" i="1"/>
  <c r="E70" i="1"/>
  <c r="G69" i="1"/>
  <c r="F69" i="1"/>
  <c r="L36" i="1" l="1"/>
  <c r="E71" i="1"/>
  <c r="G70" i="1"/>
  <c r="F70" i="1"/>
  <c r="I36" i="1" l="1"/>
  <c r="J36" i="1"/>
  <c r="K37" i="1"/>
  <c r="E72" i="1"/>
  <c r="G71" i="1"/>
  <c r="F71" i="1"/>
  <c r="L37" i="1" l="1"/>
  <c r="E73" i="1"/>
  <c r="G72" i="1"/>
  <c r="F72" i="1"/>
  <c r="I37" i="1" l="1"/>
  <c r="J37" i="1"/>
  <c r="K38" i="1"/>
  <c r="E74" i="1"/>
  <c r="G73" i="1"/>
  <c r="F73" i="1"/>
  <c r="L38" i="1" l="1"/>
  <c r="E75" i="1"/>
  <c r="G74" i="1"/>
  <c r="F74" i="1"/>
  <c r="I38" i="1" l="1"/>
  <c r="J38" i="1"/>
  <c r="K39" i="1"/>
  <c r="E76" i="1"/>
  <c r="G75" i="1"/>
  <c r="F75" i="1"/>
  <c r="L39" i="1" l="1"/>
  <c r="E77" i="1"/>
  <c r="G76" i="1"/>
  <c r="F76" i="1"/>
  <c r="I39" i="1" l="1"/>
  <c r="J39" i="1"/>
  <c r="K40" i="1"/>
  <c r="E78" i="1"/>
  <c r="G77" i="1"/>
  <c r="F77" i="1"/>
  <c r="L40" i="1" l="1"/>
  <c r="E79" i="1"/>
  <c r="G78" i="1"/>
  <c r="F78" i="1"/>
  <c r="I40" i="1" l="1"/>
  <c r="J40" i="1"/>
  <c r="K41" i="1"/>
  <c r="E80" i="1"/>
  <c r="F79" i="1"/>
  <c r="G79" i="1"/>
  <c r="L41" i="1" l="1"/>
  <c r="E81" i="1"/>
  <c r="F80" i="1"/>
  <c r="G80" i="1"/>
  <c r="I41" i="1" l="1"/>
  <c r="J41" i="1"/>
  <c r="K42" i="1"/>
  <c r="E82" i="1"/>
  <c r="F81" i="1"/>
  <c r="G81" i="1"/>
  <c r="L42" i="1" l="1"/>
  <c r="E83" i="1"/>
  <c r="G82" i="1"/>
  <c r="F82" i="1"/>
  <c r="I42" i="1" l="1"/>
  <c r="J42" i="1"/>
  <c r="K43" i="1"/>
  <c r="E84" i="1"/>
  <c r="G83" i="1"/>
  <c r="F83" i="1"/>
  <c r="L43" i="1" l="1"/>
  <c r="J43" i="1" s="1"/>
  <c r="E85" i="1"/>
  <c r="G84" i="1"/>
  <c r="F84" i="1"/>
  <c r="I43" i="1" l="1"/>
  <c r="K44" i="1"/>
  <c r="E86" i="1"/>
  <c r="G85" i="1"/>
  <c r="F85" i="1"/>
  <c r="L44" i="1" l="1"/>
  <c r="E87" i="1"/>
  <c r="G86" i="1"/>
  <c r="F86" i="1"/>
  <c r="I44" i="1" l="1"/>
  <c r="J44" i="1"/>
  <c r="K45" i="1"/>
  <c r="E88" i="1"/>
  <c r="G87" i="1"/>
  <c r="F87" i="1"/>
  <c r="L45" i="1" l="1"/>
  <c r="J45" i="1" s="1"/>
  <c r="E89" i="1"/>
  <c r="G88" i="1"/>
  <c r="F88" i="1"/>
  <c r="I45" i="1" l="1"/>
  <c r="K46" i="1"/>
  <c r="E90" i="1"/>
  <c r="G89" i="1"/>
  <c r="F89" i="1"/>
  <c r="L46" i="1" l="1"/>
  <c r="E91" i="1"/>
  <c r="G90" i="1"/>
  <c r="F90" i="1"/>
  <c r="I46" i="1" l="1"/>
  <c r="J46" i="1"/>
  <c r="K47" i="1"/>
  <c r="E92" i="1"/>
  <c r="G91" i="1"/>
  <c r="F91" i="1"/>
  <c r="L47" i="1" l="1"/>
  <c r="E93" i="1"/>
  <c r="G92" i="1"/>
  <c r="F92" i="1"/>
  <c r="I47" i="1" l="1"/>
  <c r="J47" i="1"/>
  <c r="K48" i="1"/>
  <c r="E94" i="1"/>
  <c r="G93" i="1"/>
  <c r="F93" i="1"/>
  <c r="L48" i="1" l="1"/>
  <c r="E95" i="1"/>
  <c r="G94" i="1"/>
  <c r="F94" i="1"/>
  <c r="I48" i="1" l="1"/>
  <c r="J48" i="1"/>
  <c r="K49" i="1"/>
  <c r="E96" i="1"/>
  <c r="F95" i="1"/>
  <c r="G95" i="1"/>
  <c r="L49" i="1" l="1"/>
  <c r="J49" i="1" s="1"/>
  <c r="E97" i="1"/>
  <c r="G96" i="1"/>
  <c r="F96" i="1"/>
  <c r="I49" i="1" l="1"/>
  <c r="K50" i="1"/>
  <c r="E98" i="1"/>
  <c r="F97" i="1"/>
  <c r="G97" i="1"/>
  <c r="L50" i="1" l="1"/>
  <c r="E99" i="1"/>
  <c r="G98" i="1"/>
  <c r="F98" i="1"/>
  <c r="I50" i="1" l="1"/>
  <c r="J50" i="1"/>
  <c r="K51" i="1"/>
  <c r="E100" i="1"/>
  <c r="G99" i="1"/>
  <c r="F99" i="1"/>
  <c r="L51" i="1" l="1"/>
  <c r="E101" i="1"/>
  <c r="G100" i="1"/>
  <c r="F100" i="1"/>
  <c r="I51" i="1" l="1"/>
  <c r="J51" i="1" s="1"/>
  <c r="K52" i="1" s="1"/>
  <c r="E102" i="1"/>
  <c r="G101" i="1"/>
  <c r="F101" i="1"/>
  <c r="L52" i="1" l="1"/>
  <c r="E103" i="1"/>
  <c r="G102" i="1"/>
  <c r="F102" i="1"/>
  <c r="I52" i="1" l="1"/>
  <c r="J52" i="1"/>
  <c r="K53" i="1"/>
  <c r="E104" i="1"/>
  <c r="G103" i="1"/>
  <c r="F103" i="1"/>
  <c r="L53" i="1" l="1"/>
  <c r="J53" i="1" s="1"/>
  <c r="E105" i="1"/>
  <c r="G104" i="1"/>
  <c r="F104" i="1"/>
  <c r="I53" i="1" l="1"/>
  <c r="K54" i="1"/>
  <c r="E106" i="1"/>
  <c r="G105" i="1"/>
  <c r="F105" i="1"/>
  <c r="L54" i="1" l="1"/>
  <c r="E107" i="1"/>
  <c r="G106" i="1"/>
  <c r="F106" i="1"/>
  <c r="I54" i="1" l="1"/>
  <c r="J54" i="1" s="1"/>
  <c r="K55" i="1" s="1"/>
  <c r="E108" i="1"/>
  <c r="G107" i="1"/>
  <c r="F107" i="1"/>
  <c r="L55" i="1" l="1"/>
  <c r="E109" i="1"/>
  <c r="G108" i="1"/>
  <c r="F108" i="1"/>
  <c r="I55" i="1" l="1"/>
  <c r="J55" i="1"/>
  <c r="K56" i="1"/>
  <c r="E110" i="1"/>
  <c r="G109" i="1"/>
  <c r="F109" i="1"/>
  <c r="L56" i="1" l="1"/>
  <c r="J56" i="1" s="1"/>
  <c r="E111" i="1"/>
  <c r="G110" i="1"/>
  <c r="F110" i="1"/>
  <c r="I56" i="1" l="1"/>
  <c r="K57" i="1"/>
  <c r="E112" i="1"/>
  <c r="F111" i="1"/>
  <c r="G111" i="1"/>
  <c r="L57" i="1" l="1"/>
  <c r="E113" i="1"/>
  <c r="G112" i="1"/>
  <c r="F112" i="1"/>
  <c r="I57" i="1" l="1"/>
  <c r="J57" i="1"/>
  <c r="K58" i="1"/>
  <c r="E114" i="1"/>
  <c r="F113" i="1"/>
  <c r="G113" i="1"/>
  <c r="L58" i="1" l="1"/>
  <c r="E115" i="1"/>
  <c r="G114" i="1"/>
  <c r="F114" i="1"/>
  <c r="I58" i="1" l="1"/>
  <c r="J58" i="1"/>
  <c r="K59" i="1"/>
  <c r="E116" i="1"/>
  <c r="G115" i="1"/>
  <c r="F115" i="1"/>
  <c r="L59" i="1" l="1"/>
  <c r="E117" i="1"/>
  <c r="G116" i="1"/>
  <c r="F116" i="1"/>
  <c r="I59" i="1" l="1"/>
  <c r="J59" i="1"/>
  <c r="K60" i="1"/>
  <c r="E118" i="1"/>
  <c r="G117" i="1"/>
  <c r="F117" i="1"/>
  <c r="L60" i="1" l="1"/>
  <c r="E119" i="1"/>
  <c r="G118" i="1"/>
  <c r="F118" i="1"/>
  <c r="I60" i="1" l="1"/>
  <c r="J60" i="1"/>
  <c r="K61" i="1"/>
  <c r="E120" i="1"/>
  <c r="G119" i="1"/>
  <c r="F119" i="1"/>
  <c r="L61" i="1" l="1"/>
  <c r="E121" i="1"/>
  <c r="G120" i="1"/>
  <c r="F120" i="1"/>
  <c r="I61" i="1" l="1"/>
  <c r="J61" i="1"/>
  <c r="K62" i="1"/>
  <c r="E122" i="1"/>
  <c r="G121" i="1"/>
  <c r="F121" i="1"/>
  <c r="L62" i="1" l="1"/>
  <c r="E123" i="1"/>
  <c r="G122" i="1"/>
  <c r="F122" i="1"/>
  <c r="I62" i="1" l="1"/>
  <c r="J62" i="1"/>
  <c r="K63" i="1"/>
  <c r="E124" i="1"/>
  <c r="G123" i="1"/>
  <c r="F123" i="1"/>
  <c r="L63" i="1" l="1"/>
  <c r="E125" i="1"/>
  <c r="G124" i="1"/>
  <c r="F124" i="1"/>
  <c r="I63" i="1" l="1"/>
  <c r="J63" i="1"/>
  <c r="K64" i="1"/>
  <c r="E126" i="1"/>
  <c r="G125" i="1"/>
  <c r="F125" i="1"/>
  <c r="L64" i="1" l="1"/>
  <c r="J64" i="1" s="1"/>
  <c r="E127" i="1"/>
  <c r="G126" i="1"/>
  <c r="F126" i="1"/>
  <c r="I64" i="1" l="1"/>
  <c r="K65" i="1"/>
  <c r="E128" i="1"/>
  <c r="F127" i="1"/>
  <c r="G127" i="1"/>
  <c r="L65" i="1" l="1"/>
  <c r="E129" i="1"/>
  <c r="G128" i="1"/>
  <c r="F128" i="1"/>
  <c r="I65" i="1" l="1"/>
  <c r="J65" i="1"/>
  <c r="K66" i="1"/>
  <c r="E130" i="1"/>
  <c r="F129" i="1"/>
  <c r="G129" i="1"/>
  <c r="L66" i="1" l="1"/>
  <c r="J66" i="1" s="1"/>
  <c r="E131" i="1"/>
  <c r="G130" i="1"/>
  <c r="F130" i="1"/>
  <c r="I66" i="1" l="1"/>
  <c r="K67" i="1"/>
  <c r="E132" i="1"/>
  <c r="G131" i="1"/>
  <c r="F131" i="1"/>
  <c r="L67" i="1" l="1"/>
  <c r="E133" i="1"/>
  <c r="G132" i="1"/>
  <c r="F132" i="1"/>
  <c r="I67" i="1" l="1"/>
  <c r="J67" i="1"/>
  <c r="K68" i="1"/>
  <c r="E134" i="1"/>
  <c r="G133" i="1"/>
  <c r="F133" i="1"/>
  <c r="L68" i="1" l="1"/>
  <c r="E135" i="1"/>
  <c r="G134" i="1"/>
  <c r="F134" i="1"/>
  <c r="I68" i="1" l="1"/>
  <c r="J68" i="1"/>
  <c r="K69" i="1"/>
  <c r="E136" i="1"/>
  <c r="G135" i="1"/>
  <c r="F135" i="1"/>
  <c r="L69" i="1" l="1"/>
  <c r="E137" i="1"/>
  <c r="G136" i="1"/>
  <c r="F136" i="1"/>
  <c r="I69" i="1" l="1"/>
  <c r="J69" i="1"/>
  <c r="K70" i="1"/>
  <c r="E138" i="1"/>
  <c r="G137" i="1"/>
  <c r="F137" i="1"/>
  <c r="L70" i="1" l="1"/>
  <c r="E139" i="1"/>
  <c r="G138" i="1"/>
  <c r="F138" i="1"/>
  <c r="I70" i="1" l="1"/>
  <c r="J70" i="1"/>
  <c r="K71" i="1"/>
  <c r="E140" i="1"/>
  <c r="G139" i="1"/>
  <c r="F139" i="1"/>
  <c r="L71" i="1" l="1"/>
  <c r="E141" i="1"/>
  <c r="G140" i="1"/>
  <c r="F140" i="1"/>
  <c r="I71" i="1" l="1"/>
  <c r="J71" i="1"/>
  <c r="K72" i="1"/>
  <c r="E142" i="1"/>
  <c r="G141" i="1"/>
  <c r="F141" i="1"/>
  <c r="L72" i="1" l="1"/>
  <c r="J72" i="1" s="1"/>
  <c r="E143" i="1"/>
  <c r="G142" i="1"/>
  <c r="F142" i="1"/>
  <c r="I72" i="1" l="1"/>
  <c r="K73" i="1"/>
  <c r="E144" i="1"/>
  <c r="F143" i="1"/>
  <c r="G143" i="1"/>
  <c r="L73" i="1" l="1"/>
  <c r="E145" i="1"/>
  <c r="G144" i="1"/>
  <c r="F144" i="1"/>
  <c r="I73" i="1" l="1"/>
  <c r="J73" i="1"/>
  <c r="K74" i="1" s="1"/>
  <c r="L74" i="1"/>
  <c r="J74" i="1" s="1"/>
  <c r="F145" i="1"/>
  <c r="T3" i="1" s="1"/>
  <c r="G145" i="1"/>
  <c r="I74" i="1" l="1"/>
  <c r="K75" i="1"/>
  <c r="L75" i="1" l="1"/>
  <c r="I75" i="1" l="1"/>
  <c r="J75" i="1"/>
  <c r="K76" i="1" s="1"/>
  <c r="L76" i="1"/>
  <c r="J76" i="1" s="1"/>
  <c r="K77" i="1" l="1"/>
  <c r="I76" i="1"/>
  <c r="L77" i="1"/>
  <c r="I77" i="1" l="1"/>
  <c r="J77" i="1"/>
  <c r="K78" i="1"/>
  <c r="L78" i="1"/>
  <c r="I78" i="1" l="1"/>
  <c r="J78" i="1"/>
  <c r="K79" i="1"/>
  <c r="L79" i="1"/>
  <c r="I79" i="1" l="1"/>
  <c r="J79" i="1"/>
  <c r="K80" i="1" s="1"/>
  <c r="L80" i="1"/>
  <c r="I80" i="1" l="1"/>
  <c r="J80" i="1"/>
  <c r="K81" i="1" s="1"/>
  <c r="L81" i="1"/>
  <c r="I81" i="1" l="1"/>
  <c r="J81" i="1"/>
  <c r="K82" i="1" s="1"/>
  <c r="L82" i="1" s="1"/>
  <c r="I82" i="1" l="1"/>
  <c r="J82" i="1"/>
  <c r="K83" i="1" s="1"/>
  <c r="L83" i="1" s="1"/>
  <c r="I83" i="1" l="1"/>
  <c r="J83" i="1"/>
  <c r="K84" i="1" s="1"/>
  <c r="L84" i="1"/>
  <c r="I84" i="1" l="1"/>
  <c r="J84" i="1"/>
  <c r="K85" i="1" s="1"/>
  <c r="L85" i="1"/>
  <c r="I85" i="1" l="1"/>
  <c r="J85" i="1"/>
  <c r="K86" i="1" s="1"/>
  <c r="L86" i="1"/>
  <c r="J86" i="1" s="1"/>
  <c r="K87" i="1" l="1"/>
  <c r="I86" i="1"/>
  <c r="L87" i="1"/>
  <c r="I87" i="1" l="1"/>
  <c r="J87" i="1"/>
  <c r="K88" i="1"/>
  <c r="L88" i="1"/>
  <c r="I88" i="1" l="1"/>
  <c r="J88" i="1"/>
  <c r="K89" i="1" s="1"/>
  <c r="L89" i="1"/>
  <c r="J89" i="1" s="1"/>
  <c r="K90" i="1" l="1"/>
  <c r="I89" i="1"/>
  <c r="L90" i="1"/>
  <c r="I90" i="1" l="1"/>
  <c r="J90" i="1"/>
  <c r="K91" i="1" s="1"/>
  <c r="L91" i="1"/>
  <c r="I91" i="1" l="1"/>
  <c r="J91" i="1"/>
  <c r="K92" i="1" s="1"/>
  <c r="L92" i="1"/>
  <c r="J92" i="1" s="1"/>
  <c r="K93" i="1" l="1"/>
  <c r="I92" i="1"/>
  <c r="L93" i="1"/>
  <c r="I93" i="1" l="1"/>
  <c r="J93" i="1"/>
  <c r="K94" i="1" s="1"/>
  <c r="L94" i="1"/>
  <c r="I94" i="1" l="1"/>
  <c r="J94" i="1"/>
  <c r="K95" i="1" s="1"/>
  <c r="L95" i="1"/>
  <c r="I95" i="1" l="1"/>
  <c r="J95" i="1"/>
  <c r="K96" i="1" s="1"/>
  <c r="L96" i="1"/>
  <c r="I96" i="1" l="1"/>
  <c r="J96" i="1"/>
  <c r="K97" i="1" s="1"/>
  <c r="L97" i="1" s="1"/>
  <c r="J97" i="1" s="1"/>
  <c r="K98" i="1" l="1"/>
  <c r="I97" i="1"/>
  <c r="L98" i="1"/>
  <c r="I98" i="1" l="1"/>
  <c r="J98" i="1"/>
  <c r="K99" i="1" s="1"/>
  <c r="L99" i="1"/>
  <c r="J99" i="1" s="1"/>
  <c r="K100" i="1" l="1"/>
  <c r="I99" i="1"/>
  <c r="L100" i="1"/>
  <c r="I100" i="1" l="1"/>
  <c r="J100" i="1"/>
  <c r="K101" i="1" s="1"/>
  <c r="L101" i="1"/>
  <c r="I101" i="1" l="1"/>
  <c r="J101" i="1"/>
  <c r="K102" i="1" s="1"/>
  <c r="L102" i="1"/>
  <c r="J102" i="1" s="1"/>
  <c r="K103" i="1" l="1"/>
  <c r="I102" i="1"/>
  <c r="L103" i="1"/>
  <c r="I103" i="1" l="1"/>
  <c r="J103" i="1"/>
  <c r="K104" i="1" s="1"/>
  <c r="L104" i="1"/>
  <c r="I104" i="1" l="1"/>
  <c r="J104" i="1"/>
  <c r="K105" i="1" s="1"/>
  <c r="L105" i="1"/>
  <c r="I105" i="1" l="1"/>
  <c r="J105" i="1"/>
  <c r="K106" i="1" s="1"/>
  <c r="L106" i="1"/>
  <c r="I106" i="1" l="1"/>
  <c r="J106" i="1"/>
  <c r="K107" i="1" s="1"/>
  <c r="L107" i="1"/>
  <c r="I107" i="1" l="1"/>
  <c r="J107" i="1"/>
  <c r="K108" i="1" s="1"/>
  <c r="L108" i="1"/>
  <c r="I108" i="1" l="1"/>
  <c r="J108" i="1"/>
  <c r="K109" i="1" s="1"/>
  <c r="L109" i="1"/>
  <c r="J109" i="1" s="1"/>
  <c r="K110" i="1" l="1"/>
  <c r="I109" i="1"/>
  <c r="L110" i="1"/>
  <c r="I110" i="1" l="1"/>
  <c r="J110" i="1"/>
  <c r="K111" i="1" s="1"/>
  <c r="L111" i="1"/>
  <c r="J111" i="1" s="1"/>
  <c r="K112" i="1" l="1"/>
  <c r="I111" i="1"/>
  <c r="L112" i="1"/>
  <c r="I112" i="1" l="1"/>
  <c r="J112" i="1"/>
  <c r="K113" i="1" s="1"/>
  <c r="L113" i="1"/>
  <c r="I113" i="1" l="1"/>
  <c r="J113" i="1"/>
  <c r="K114" i="1" s="1"/>
  <c r="L114" i="1"/>
  <c r="J114" i="1" s="1"/>
  <c r="K115" i="1" l="1"/>
  <c r="I114" i="1"/>
  <c r="L115" i="1"/>
  <c r="I115" i="1" l="1"/>
  <c r="J115" i="1"/>
  <c r="K116" i="1" s="1"/>
  <c r="L116" i="1" s="1"/>
  <c r="I116" i="1" l="1"/>
  <c r="J116" i="1"/>
  <c r="K117" i="1" s="1"/>
  <c r="L117" i="1"/>
  <c r="I117" i="1" l="1"/>
  <c r="J117" i="1"/>
  <c r="K118" i="1" s="1"/>
  <c r="L118" i="1"/>
  <c r="I118" i="1" l="1"/>
  <c r="J118" i="1"/>
  <c r="K119" i="1" s="1"/>
  <c r="L119" i="1"/>
  <c r="J119" i="1" s="1"/>
  <c r="K120" i="1" l="1"/>
  <c r="I119" i="1"/>
  <c r="L120" i="1"/>
  <c r="I120" i="1" l="1"/>
  <c r="J120" i="1"/>
  <c r="K121" i="1" s="1"/>
  <c r="L121" i="1"/>
  <c r="I121" i="1" l="1"/>
  <c r="J121" i="1"/>
  <c r="K122" i="1" s="1"/>
  <c r="L122" i="1"/>
  <c r="I122" i="1" l="1"/>
  <c r="J122" i="1"/>
  <c r="K123" i="1" s="1"/>
  <c r="L123" i="1"/>
  <c r="I123" i="1" l="1"/>
  <c r="J123" i="1"/>
  <c r="K124" i="1" s="1"/>
  <c r="L124" i="1"/>
  <c r="I124" i="1" l="1"/>
  <c r="J124" i="1"/>
  <c r="K125" i="1" s="1"/>
  <c r="L125" i="1"/>
  <c r="I125" i="1" l="1"/>
  <c r="J125" i="1"/>
  <c r="K126" i="1" s="1"/>
  <c r="L126" i="1"/>
  <c r="I126" i="1" l="1"/>
  <c r="J126" i="1"/>
  <c r="K127" i="1" s="1"/>
  <c r="L127" i="1"/>
  <c r="I127" i="1" l="1"/>
  <c r="J127" i="1"/>
  <c r="K128" i="1" s="1"/>
  <c r="L128" i="1"/>
  <c r="I128" i="1" l="1"/>
  <c r="J128" i="1"/>
  <c r="K129" i="1" s="1"/>
  <c r="L129" i="1"/>
  <c r="I129" i="1" l="1"/>
  <c r="J129" i="1"/>
  <c r="K130" i="1" s="1"/>
  <c r="L130" i="1"/>
  <c r="J130" i="1" s="1"/>
  <c r="K131" i="1" l="1"/>
  <c r="I130" i="1"/>
  <c r="L131" i="1"/>
  <c r="I131" i="1" l="1"/>
  <c r="J131" i="1"/>
  <c r="K132" i="1" s="1"/>
  <c r="L132" i="1"/>
  <c r="I132" i="1" l="1"/>
  <c r="J132" i="1"/>
  <c r="K133" i="1" s="1"/>
  <c r="L133" i="1"/>
  <c r="I133" i="1" l="1"/>
  <c r="J133" i="1"/>
  <c r="K134" i="1" s="1"/>
  <c r="L134" i="1"/>
  <c r="J134" i="1" s="1"/>
  <c r="K135" i="1" l="1"/>
  <c r="I134" i="1"/>
  <c r="L135" i="1"/>
  <c r="I135" i="1" l="1"/>
  <c r="J135" i="1"/>
  <c r="K136" i="1" s="1"/>
  <c r="L136" i="1"/>
  <c r="I136" i="1" l="1"/>
  <c r="J136" i="1"/>
  <c r="K137" i="1" s="1"/>
  <c r="L137" i="1"/>
  <c r="I137" i="1" l="1"/>
  <c r="J137" i="1"/>
  <c r="K138" i="1"/>
  <c r="L138" i="1" l="1"/>
  <c r="I138" i="1" l="1"/>
  <c r="J138" i="1"/>
  <c r="K139" i="1" s="1"/>
  <c r="L139" i="1"/>
  <c r="I139" i="1" l="1"/>
  <c r="J139" i="1"/>
  <c r="K140" i="1" s="1"/>
  <c r="L140" i="1"/>
  <c r="I140" i="1" l="1"/>
  <c r="J140" i="1"/>
  <c r="K141" i="1" s="1"/>
  <c r="L141" i="1"/>
  <c r="I141" i="1" l="1"/>
  <c r="J141" i="1"/>
  <c r="K142" i="1" s="1"/>
  <c r="L142" i="1"/>
  <c r="I142" i="1" l="1"/>
  <c r="J142" i="1"/>
  <c r="K143" i="1" s="1"/>
  <c r="L143" i="1"/>
  <c r="J143" i="1" s="1"/>
  <c r="K144" i="1" l="1"/>
  <c r="I143" i="1"/>
  <c r="L144" i="1"/>
  <c r="I144" i="1" l="1"/>
  <c r="J144" i="1"/>
  <c r="K145" i="1" s="1"/>
  <c r="L145" i="1" s="1"/>
  <c r="I145" i="1" l="1"/>
  <c r="J145" i="1"/>
  <c r="T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412A7-A497-4DD8-A969-714A6654ADDE}" name="myjnia" type="6" refreshedVersion="8" background="1" saveData="1">
    <textPr codePage="852" sourceFile="C:\Users\kamack38\Downloads\informatyka-2020-lipiec\dane\myjnia.txt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<sst xmlns="http://schemas.openxmlformats.org/spreadsheetml/2006/main" count="285" uniqueCount="279">
  <si>
    <t>NN792</t>
  </si>
  <si>
    <t>FO434</t>
  </si>
  <si>
    <t>GN103</t>
  </si>
  <si>
    <t>EA828</t>
  </si>
  <si>
    <t>FN819</t>
  </si>
  <si>
    <t>CI708</t>
  </si>
  <si>
    <t>KP566</t>
  </si>
  <si>
    <t>DB255</t>
  </si>
  <si>
    <t>DE239</t>
  </si>
  <si>
    <t>HL821</t>
  </si>
  <si>
    <t>CG489</t>
  </si>
  <si>
    <t>BD204</t>
  </si>
  <si>
    <t>KJ360</t>
  </si>
  <si>
    <t>BH265</t>
  </si>
  <si>
    <t>KI293</t>
  </si>
  <si>
    <t>EH963</t>
  </si>
  <si>
    <t>DP909</t>
  </si>
  <si>
    <t>MD193</t>
  </si>
  <si>
    <t>CC204</t>
  </si>
  <si>
    <t>IB453</t>
  </si>
  <si>
    <t>NE867</t>
  </si>
  <si>
    <t>HP605</t>
  </si>
  <si>
    <t>BM696</t>
  </si>
  <si>
    <t>NH320</t>
  </si>
  <si>
    <t>LJ560</t>
  </si>
  <si>
    <t>KE961</t>
  </si>
  <si>
    <t>DA206</t>
  </si>
  <si>
    <t>BF559</t>
  </si>
  <si>
    <t>AE964</t>
  </si>
  <si>
    <t>AK592</t>
  </si>
  <si>
    <t>GH547</t>
  </si>
  <si>
    <t>HE739</t>
  </si>
  <si>
    <t>JP960</t>
  </si>
  <si>
    <t>EL406</t>
  </si>
  <si>
    <t>NO341</t>
  </si>
  <si>
    <t>HA988</t>
  </si>
  <si>
    <t>BD855</t>
  </si>
  <si>
    <t>AC254</t>
  </si>
  <si>
    <t>EB508</t>
  </si>
  <si>
    <t>CJ207</t>
  </si>
  <si>
    <t>MI932</t>
  </si>
  <si>
    <t>KK643</t>
  </si>
  <si>
    <t>MN131</t>
  </si>
  <si>
    <t>GL291</t>
  </si>
  <si>
    <t>DA512</t>
  </si>
  <si>
    <t>MK572</t>
  </si>
  <si>
    <t>NM404</t>
  </si>
  <si>
    <t>JM414</t>
  </si>
  <si>
    <t>BA749</t>
  </si>
  <si>
    <t>DE678</t>
  </si>
  <si>
    <t>AG504</t>
  </si>
  <si>
    <t>FC803</t>
  </si>
  <si>
    <t>DE822</t>
  </si>
  <si>
    <t>PJ152</t>
  </si>
  <si>
    <t>GK857</t>
  </si>
  <si>
    <t>BO596</t>
  </si>
  <si>
    <t>KK488</t>
  </si>
  <si>
    <t>AI420</t>
  </si>
  <si>
    <t>KJ759</t>
  </si>
  <si>
    <t>DL542</t>
  </si>
  <si>
    <t>JI840</t>
  </si>
  <si>
    <t>KK476</t>
  </si>
  <si>
    <t>HP302</t>
  </si>
  <si>
    <t>FI172</t>
  </si>
  <si>
    <t>NM428</t>
  </si>
  <si>
    <t>PM455</t>
  </si>
  <si>
    <t>JM637</t>
  </si>
  <si>
    <t>PK319</t>
  </si>
  <si>
    <t>PM491</t>
  </si>
  <si>
    <t>BC831</t>
  </si>
  <si>
    <t>OJ247</t>
  </si>
  <si>
    <t>EH892</t>
  </si>
  <si>
    <t>JN904</t>
  </si>
  <si>
    <t>KI291</t>
  </si>
  <si>
    <t>MF590</t>
  </si>
  <si>
    <t>LN225</t>
  </si>
  <si>
    <t>CN589</t>
  </si>
  <si>
    <t>JM352</t>
  </si>
  <si>
    <t>AA425</t>
  </si>
  <si>
    <t>OI629</t>
  </si>
  <si>
    <t>HA731</t>
  </si>
  <si>
    <t>GA781</t>
  </si>
  <si>
    <t>LM755</t>
  </si>
  <si>
    <t>AE347</t>
  </si>
  <si>
    <t>GF313</t>
  </si>
  <si>
    <t>EF961</t>
  </si>
  <si>
    <t>PO926</t>
  </si>
  <si>
    <t>NH234</t>
  </si>
  <si>
    <t>AG864</t>
  </si>
  <si>
    <t>DM336</t>
  </si>
  <si>
    <t>LM392</t>
  </si>
  <si>
    <t>EH559</t>
  </si>
  <si>
    <t>HC465</t>
  </si>
  <si>
    <t>BL246</t>
  </si>
  <si>
    <t>FG771</t>
  </si>
  <si>
    <t>IC327</t>
  </si>
  <si>
    <t>JK843</t>
  </si>
  <si>
    <t>CL393</t>
  </si>
  <si>
    <t>NP226</t>
  </si>
  <si>
    <t>PI710</t>
  </si>
  <si>
    <t>GA435</t>
  </si>
  <si>
    <t>AH451</t>
  </si>
  <si>
    <t>IJ379</t>
  </si>
  <si>
    <t>CC791</t>
  </si>
  <si>
    <t>AF135</t>
  </si>
  <si>
    <t>MN872</t>
  </si>
  <si>
    <t>LP599</t>
  </si>
  <si>
    <t>OD829</t>
  </si>
  <si>
    <t>KN305</t>
  </si>
  <si>
    <t>AH528</t>
  </si>
  <si>
    <t>CA524</t>
  </si>
  <si>
    <t>EP925</t>
  </si>
  <si>
    <t>EF263</t>
  </si>
  <si>
    <t>AN413</t>
  </si>
  <si>
    <t>LE288</t>
  </si>
  <si>
    <t>LM661</t>
  </si>
  <si>
    <t>CO649</t>
  </si>
  <si>
    <t>GB981</t>
  </si>
  <si>
    <t>HF358</t>
  </si>
  <si>
    <t>LA734</t>
  </si>
  <si>
    <t>LL684</t>
  </si>
  <si>
    <t>EG251</t>
  </si>
  <si>
    <t>NH488</t>
  </si>
  <si>
    <t>LF545</t>
  </si>
  <si>
    <t>GB137</t>
  </si>
  <si>
    <t>PB847</t>
  </si>
  <si>
    <t>GH559</t>
  </si>
  <si>
    <t>FP317</t>
  </si>
  <si>
    <t>BM762</t>
  </si>
  <si>
    <t>FJ667</t>
  </si>
  <si>
    <t>FA471</t>
  </si>
  <si>
    <t>OO730</t>
  </si>
  <si>
    <t>NM466</t>
  </si>
  <si>
    <t>LN234</t>
  </si>
  <si>
    <t>NK798</t>
  </si>
  <si>
    <t>DH531</t>
  </si>
  <si>
    <t>IC460</t>
  </si>
  <si>
    <t>BA678</t>
  </si>
  <si>
    <t>GE131</t>
  </si>
  <si>
    <t>PA306</t>
  </si>
  <si>
    <t>EL879</t>
  </si>
  <si>
    <t>EL963</t>
  </si>
  <si>
    <t>NK460</t>
  </si>
  <si>
    <t>GM330</t>
  </si>
  <si>
    <t>przyjechał od</t>
  </si>
  <si>
    <t>czas realizacji</t>
  </si>
  <si>
    <t>nr rejestracyjny</t>
  </si>
  <si>
    <t>5.1</t>
  </si>
  <si>
    <t>Etykiety wierszy</t>
  </si>
  <si>
    <t>Suma końcowa</t>
  </si>
  <si>
    <t>Liczba z czas realizacji</t>
  </si>
  <si>
    <t>5.2</t>
  </si>
  <si>
    <t>Miasto</t>
  </si>
  <si>
    <t>AA</t>
  </si>
  <si>
    <t>AC</t>
  </si>
  <si>
    <t>AE</t>
  </si>
  <si>
    <t>AF</t>
  </si>
  <si>
    <t>AG</t>
  </si>
  <si>
    <t>AH</t>
  </si>
  <si>
    <t>AI</t>
  </si>
  <si>
    <t>AK</t>
  </si>
  <si>
    <t>AN</t>
  </si>
  <si>
    <t>BA</t>
  </si>
  <si>
    <t>BC</t>
  </si>
  <si>
    <t>BD</t>
  </si>
  <si>
    <t>BF</t>
  </si>
  <si>
    <t>BH</t>
  </si>
  <si>
    <t>BL</t>
  </si>
  <si>
    <t>BM</t>
  </si>
  <si>
    <t>BO</t>
  </si>
  <si>
    <t>CA</t>
  </si>
  <si>
    <t>CC</t>
  </si>
  <si>
    <t>CG</t>
  </si>
  <si>
    <t>CI</t>
  </si>
  <si>
    <t>CJ</t>
  </si>
  <si>
    <t>CL</t>
  </si>
  <si>
    <t>CN</t>
  </si>
  <si>
    <t>CO</t>
  </si>
  <si>
    <t>DA</t>
  </si>
  <si>
    <t>DB</t>
  </si>
  <si>
    <t>DE</t>
  </si>
  <si>
    <t>DH</t>
  </si>
  <si>
    <t>DL</t>
  </si>
  <si>
    <t>DM</t>
  </si>
  <si>
    <t>DP</t>
  </si>
  <si>
    <t>EA</t>
  </si>
  <si>
    <t>EB</t>
  </si>
  <si>
    <t>EF</t>
  </si>
  <si>
    <t>EG</t>
  </si>
  <si>
    <t>EH</t>
  </si>
  <si>
    <t>EL</t>
  </si>
  <si>
    <t>EP</t>
  </si>
  <si>
    <t>FA</t>
  </si>
  <si>
    <t>FC</t>
  </si>
  <si>
    <t>FG</t>
  </si>
  <si>
    <t>FI</t>
  </si>
  <si>
    <t>FJ</t>
  </si>
  <si>
    <t>FN</t>
  </si>
  <si>
    <t>FO</t>
  </si>
  <si>
    <t>FP</t>
  </si>
  <si>
    <t>GA</t>
  </si>
  <si>
    <t>GB</t>
  </si>
  <si>
    <t>GE</t>
  </si>
  <si>
    <t>GF</t>
  </si>
  <si>
    <t>GH</t>
  </si>
  <si>
    <t>GK</t>
  </si>
  <si>
    <t>GL</t>
  </si>
  <si>
    <t>GM</t>
  </si>
  <si>
    <t>GN</t>
  </si>
  <si>
    <t>HA</t>
  </si>
  <si>
    <t>HC</t>
  </si>
  <si>
    <t>HE</t>
  </si>
  <si>
    <t>HF</t>
  </si>
  <si>
    <t>HL</t>
  </si>
  <si>
    <t>HP</t>
  </si>
  <si>
    <t>IB</t>
  </si>
  <si>
    <t>IC</t>
  </si>
  <si>
    <t>IJ</t>
  </si>
  <si>
    <t>JI</t>
  </si>
  <si>
    <t>JK</t>
  </si>
  <si>
    <t>JM</t>
  </si>
  <si>
    <t>JN</t>
  </si>
  <si>
    <t>JP</t>
  </si>
  <si>
    <t>KE</t>
  </si>
  <si>
    <t>KI</t>
  </si>
  <si>
    <t>KJ</t>
  </si>
  <si>
    <t>KK</t>
  </si>
  <si>
    <t>KN</t>
  </si>
  <si>
    <t>KP</t>
  </si>
  <si>
    <t>LA</t>
  </si>
  <si>
    <t>LE</t>
  </si>
  <si>
    <t>LF</t>
  </si>
  <si>
    <t>LJ</t>
  </si>
  <si>
    <t>LL</t>
  </si>
  <si>
    <t>LM</t>
  </si>
  <si>
    <t>LN</t>
  </si>
  <si>
    <t>LP</t>
  </si>
  <si>
    <t>MD</t>
  </si>
  <si>
    <t>MF</t>
  </si>
  <si>
    <t>MI</t>
  </si>
  <si>
    <t>MK</t>
  </si>
  <si>
    <t>MN</t>
  </si>
  <si>
    <t>NE</t>
  </si>
  <si>
    <t>NH</t>
  </si>
  <si>
    <t>NK</t>
  </si>
  <si>
    <t>NM</t>
  </si>
  <si>
    <t>NN</t>
  </si>
  <si>
    <t>NO</t>
  </si>
  <si>
    <t>NP</t>
  </si>
  <si>
    <t>OD</t>
  </si>
  <si>
    <t>OI</t>
  </si>
  <si>
    <t>OJ</t>
  </si>
  <si>
    <t>OO</t>
  </si>
  <si>
    <t>PA</t>
  </si>
  <si>
    <t>PB</t>
  </si>
  <si>
    <t>PI</t>
  </si>
  <si>
    <t>PJ</t>
  </si>
  <si>
    <t>PK</t>
  </si>
  <si>
    <t>PM</t>
  </si>
  <si>
    <t>PO</t>
  </si>
  <si>
    <t>Liczba z Miasto</t>
  </si>
  <si>
    <t>Godz przyb</t>
  </si>
  <si>
    <t>5.3</t>
  </si>
  <si>
    <t>Przed 20</t>
  </si>
  <si>
    <t>przed 20</t>
  </si>
  <si>
    <t>najp.</t>
  </si>
  <si>
    <t>5.4</t>
  </si>
  <si>
    <t>Godzina pracy</t>
  </si>
  <si>
    <t>Liczba z Godzina pracy</t>
  </si>
  <si>
    <t>5.5</t>
  </si>
  <si>
    <t>Zakończył</t>
  </si>
  <si>
    <t>Rezygnacja</t>
  </si>
  <si>
    <t>Druga rezygnacja</t>
  </si>
  <si>
    <t>Liczba rezygnacji</t>
  </si>
  <si>
    <t>Czas oczekiwania</t>
  </si>
  <si>
    <t>Przyjazd</t>
  </si>
  <si>
    <t>Rozpoczęcie</t>
  </si>
  <si>
    <t>Najdłuższy ciąg rezygnacji</t>
  </si>
  <si>
    <t>Czas wykonania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</si>
</sst>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20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  <xf numFmtId="46" fontId="0" fillId="0" borderId="0" xfId="0" applyNumberFormat="1"/>
  </cellXfs>
  <cellStyles count="1"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2.xml"/><Relationship Id="rId7" Type="http://schemas.openxmlformats.org/officeDocument/2006/relationships/styles" Target="style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klientów w poszczególnych</a:t>
            </a:r>
            <a:r>
              <a:rPr lang="pl-PL" baseline="0"/>
              <a:t> godzinach pracy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Arkusz1!$W$7</c:f>
              <c:strCache>
                <c:ptCount val="1"/>
                <c:pt idx="0">
                  <c:v>Liczba z Godzina pracy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Arkusz1!$V$8:$V$13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Arkusz1!$W$8:$W$13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9</c:v>
                </c:pt>
                <c:pt idx="4">
                  <c:v>5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5-4757-AD3B-9878D51C3E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8480143"/>
        <c:axId val="728489263"/>
      </c:barChart>
      <c:catAx>
        <c:axId val="728480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Godzina pracy myjni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8489263"/>
        <c:crosses val="autoZero"/>
        <c:auto val="1"/>
        <c:lblAlgn val="ctr"/>
        <c:lblOffset val="100"/>
        <c:noMultiLvlLbl val="0"/>
      </c:catAx>
      <c:valAx>
        <c:axId val="7284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klientów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848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238125</xdr:colOff>
      <xdr:row>14</xdr:row>
      <xdr:rowOff>138112</xdr:rowOff>
    </xdr:from>
    <xdr:to>
      <xdr:col>28</xdr:col>
      <xdr:colOff>542925</xdr:colOff>
      <xdr:row>29</xdr:row>
      <xdr:rowOff>23812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2EEB43C3-0204-8B0C-5CF9-5A7FDACC3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ack38" refreshedDate="45664.861036921298" createdVersion="8" refreshedVersion="8" minRefreshableVersion="3" recordCount="144" xr:uid="{B50BDDAA-137A-46DD-AC7B-E76156F0409F}">
  <cacheSource type="worksheet">
    <worksheetSource ref="A1:C145" sheet="Arkusz1"/>
  </cacheSource>
  <cacheFields count="3">
    <cacheField name="przyjechał od" numFmtId="0">
      <sharedItems containsSemiMixedTypes="0" containsString="0" containsNumber="1" containsInteger="1" minValue="1" maxValue="15"/>
    </cacheField>
    <cacheField name="czas realizacji" numFmtId="0">
      <sharedItems containsSemiMixedTypes="0" containsString="0" containsNumber="1" containsInteger="1" minValue="1" maxValue="15" count="15">
        <n v="5"/>
        <n v="13"/>
        <n v="10"/>
        <n v="2"/>
        <n v="7"/>
        <n v="14"/>
        <n v="12"/>
        <n v="9"/>
        <n v="6"/>
        <n v="15"/>
        <n v="1"/>
        <n v="11"/>
        <n v="3"/>
        <n v="4"/>
        <n v="8"/>
      </sharedItems>
    </cacheField>
    <cacheField name="nr rejestracyjn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ack38" refreshedDate="45664.862703935185" createdVersion="8" refreshedVersion="8" minRefreshableVersion="3" recordCount="144" xr:uid="{AA26A356-114D-4185-BEE2-F72121FE6E8B}">
  <cacheSource type="worksheet">
    <worksheetSource ref="A1:D145" sheet="Arkusz1"/>
  </cacheSource>
  <cacheFields count="4">
    <cacheField name="przyjechał od" numFmtId="0">
      <sharedItems containsSemiMixedTypes="0" containsString="0" containsNumber="1" containsInteger="1" minValue="1" maxValue="15"/>
    </cacheField>
    <cacheField name="czas realizacji" numFmtId="0">
      <sharedItems containsSemiMixedTypes="0" containsString="0" containsNumber="1" containsInteger="1" minValue="1" maxValue="15"/>
    </cacheField>
    <cacheField name="nr rejestracyjny" numFmtId="0">
      <sharedItems/>
    </cacheField>
    <cacheField name="Miasto" numFmtId="0">
      <sharedItems count="107">
        <s v="NN"/>
        <s v="FO"/>
        <s v="GN"/>
        <s v="EA"/>
        <s v="FN"/>
        <s v="CI"/>
        <s v="KP"/>
        <s v="DB"/>
        <s v="DE"/>
        <s v="HL"/>
        <s v="CG"/>
        <s v="BD"/>
        <s v="KJ"/>
        <s v="BH"/>
        <s v="KI"/>
        <s v="EH"/>
        <s v="DP"/>
        <s v="MD"/>
        <s v="CC"/>
        <s v="IB"/>
        <s v="NE"/>
        <s v="HP"/>
        <s v="BM"/>
        <s v="NH"/>
        <s v="LJ"/>
        <s v="KE"/>
        <s v="DA"/>
        <s v="BF"/>
        <s v="AE"/>
        <s v="AK"/>
        <s v="GH"/>
        <s v="HE"/>
        <s v="JP"/>
        <s v="EL"/>
        <s v="NO"/>
        <s v="HA"/>
        <s v="AC"/>
        <s v="EB"/>
        <s v="CJ"/>
        <s v="MI"/>
        <s v="KK"/>
        <s v="MN"/>
        <s v="GL"/>
        <s v="MK"/>
        <s v="NM"/>
        <s v="JM"/>
        <s v="BA"/>
        <s v="AG"/>
        <s v="FC"/>
        <s v="PJ"/>
        <s v="GK"/>
        <s v="BO"/>
        <s v="AI"/>
        <s v="DL"/>
        <s v="JI"/>
        <s v="FI"/>
        <s v="PM"/>
        <s v="PK"/>
        <s v="BC"/>
        <s v="OJ"/>
        <s v="JN"/>
        <s v="MF"/>
        <s v="LN"/>
        <s v="CN"/>
        <s v="AA"/>
        <s v="OI"/>
        <s v="GA"/>
        <s v="LM"/>
        <s v="GF"/>
        <s v="EF"/>
        <s v="PO"/>
        <s v="DM"/>
        <s v="HC"/>
        <s v="BL"/>
        <s v="FG"/>
        <s v="IC"/>
        <s v="JK"/>
        <s v="CL"/>
        <s v="NP"/>
        <s v="PI"/>
        <s v="AH"/>
        <s v="IJ"/>
        <s v="AF"/>
        <s v="LP"/>
        <s v="OD"/>
        <s v="KN"/>
        <s v="CA"/>
        <s v="EP"/>
        <s v="AN"/>
        <s v="LE"/>
        <s v="CO"/>
        <s v="GB"/>
        <s v="HF"/>
        <s v="LA"/>
        <s v="LL"/>
        <s v="EG"/>
        <s v="LF"/>
        <s v="PB"/>
        <s v="FP"/>
        <s v="FJ"/>
        <s v="FA"/>
        <s v="OO"/>
        <s v="NK"/>
        <s v="DH"/>
        <s v="GE"/>
        <s v="PA"/>
        <s v="G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ack38" refreshedDate="45664.869908217595" createdVersion="8" refreshedVersion="8" minRefreshableVersion="3" recordCount="144" xr:uid="{CCEAE466-55C5-4057-9D73-E3C984CB3E8F}">
  <cacheSource type="worksheet">
    <worksheetSource ref="A1:G145" sheet="Arkusz1"/>
  </cacheSource>
  <cacheFields count="7">
    <cacheField name="przyjechał od" numFmtId="0">
      <sharedItems containsSemiMixedTypes="0" containsString="0" containsNumber="1" containsInteger="1" minValue="1" maxValue="15"/>
    </cacheField>
    <cacheField name="czas realizacji" numFmtId="0">
      <sharedItems containsSemiMixedTypes="0" containsString="0" containsNumber="1" containsInteger="1" minValue="1" maxValue="15"/>
    </cacheField>
    <cacheField name="nr rejestracyjny" numFmtId="0">
      <sharedItems/>
    </cacheField>
    <cacheField name="Miasto" numFmtId="0">
      <sharedItems/>
    </cacheField>
    <cacheField name="Godz przyb" numFmtId="20">
      <sharedItems containsSemiMixedTypes="0" containsNonDate="0" containsDate="1" containsString="0" minDate="1899-12-30T06:03:00" maxDate="1899-12-30T23:59:00"/>
    </cacheField>
    <cacheField name="Przed 20" numFmtId="0">
      <sharedItems/>
    </cacheField>
    <cacheField name="Godzina pracy" numFmtId="1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n v="3"/>
    <x v="0"/>
    <s v="NN792"/>
  </r>
  <r>
    <n v="12"/>
    <x v="1"/>
    <s v="FO434"/>
  </r>
  <r>
    <n v="1"/>
    <x v="2"/>
    <s v="GN103"/>
  </r>
  <r>
    <n v="7"/>
    <x v="3"/>
    <s v="EA828"/>
  </r>
  <r>
    <n v="10"/>
    <x v="4"/>
    <s v="FN819"/>
  </r>
  <r>
    <n v="9"/>
    <x v="5"/>
    <s v="CI708"/>
  </r>
  <r>
    <n v="4"/>
    <x v="2"/>
    <s v="KP566"/>
  </r>
  <r>
    <n v="4"/>
    <x v="4"/>
    <s v="DB255"/>
  </r>
  <r>
    <n v="3"/>
    <x v="3"/>
    <s v="DE239"/>
  </r>
  <r>
    <n v="7"/>
    <x v="6"/>
    <s v="HL821"/>
  </r>
  <r>
    <n v="11"/>
    <x v="6"/>
    <s v="CG489"/>
  </r>
  <r>
    <n v="15"/>
    <x v="5"/>
    <s v="BD204"/>
  </r>
  <r>
    <n v="11"/>
    <x v="7"/>
    <s v="KJ360"/>
  </r>
  <r>
    <n v="3"/>
    <x v="8"/>
    <s v="BH265"/>
  </r>
  <r>
    <n v="1"/>
    <x v="4"/>
    <s v="KI293"/>
  </r>
  <r>
    <n v="11"/>
    <x v="4"/>
    <s v="EH963"/>
  </r>
  <r>
    <n v="2"/>
    <x v="3"/>
    <s v="DP909"/>
  </r>
  <r>
    <n v="9"/>
    <x v="2"/>
    <s v="MD193"/>
  </r>
  <r>
    <n v="2"/>
    <x v="1"/>
    <s v="CC204"/>
  </r>
  <r>
    <n v="13"/>
    <x v="5"/>
    <s v="IB453"/>
  </r>
  <r>
    <n v="10"/>
    <x v="9"/>
    <s v="NE867"/>
  </r>
  <r>
    <n v="6"/>
    <x v="7"/>
    <s v="HP605"/>
  </r>
  <r>
    <n v="5"/>
    <x v="8"/>
    <s v="BM696"/>
  </r>
  <r>
    <n v="13"/>
    <x v="1"/>
    <s v="NH320"/>
  </r>
  <r>
    <n v="11"/>
    <x v="10"/>
    <s v="LJ560"/>
  </r>
  <r>
    <n v="10"/>
    <x v="8"/>
    <s v="KE961"/>
  </r>
  <r>
    <n v="11"/>
    <x v="6"/>
    <s v="DA206"/>
  </r>
  <r>
    <n v="4"/>
    <x v="7"/>
    <s v="BF559"/>
  </r>
  <r>
    <n v="4"/>
    <x v="10"/>
    <s v="AE964"/>
  </r>
  <r>
    <n v="2"/>
    <x v="11"/>
    <s v="AK592"/>
  </r>
  <r>
    <n v="7"/>
    <x v="3"/>
    <s v="GH547"/>
  </r>
  <r>
    <n v="11"/>
    <x v="5"/>
    <s v="HE739"/>
  </r>
  <r>
    <n v="6"/>
    <x v="12"/>
    <s v="JP960"/>
  </r>
  <r>
    <n v="11"/>
    <x v="0"/>
    <s v="EL406"/>
  </r>
  <r>
    <n v="5"/>
    <x v="7"/>
    <s v="NO341"/>
  </r>
  <r>
    <n v="9"/>
    <x v="0"/>
    <s v="HA988"/>
  </r>
  <r>
    <n v="11"/>
    <x v="13"/>
    <s v="BD855"/>
  </r>
  <r>
    <n v="15"/>
    <x v="0"/>
    <s v="AC254"/>
  </r>
  <r>
    <n v="12"/>
    <x v="10"/>
    <s v="EB508"/>
  </r>
  <r>
    <n v="2"/>
    <x v="0"/>
    <s v="CJ207"/>
  </r>
  <r>
    <n v="11"/>
    <x v="11"/>
    <s v="MI932"/>
  </r>
  <r>
    <n v="2"/>
    <x v="12"/>
    <s v="KK643"/>
  </r>
  <r>
    <n v="6"/>
    <x v="1"/>
    <s v="MN131"/>
  </r>
  <r>
    <n v="4"/>
    <x v="11"/>
    <s v="GL291"/>
  </r>
  <r>
    <n v="7"/>
    <x v="2"/>
    <s v="DA512"/>
  </r>
  <r>
    <n v="8"/>
    <x v="8"/>
    <s v="MK572"/>
  </r>
  <r>
    <n v="3"/>
    <x v="5"/>
    <s v="NM404"/>
  </r>
  <r>
    <n v="7"/>
    <x v="1"/>
    <s v="JM414"/>
  </r>
  <r>
    <n v="15"/>
    <x v="11"/>
    <s v="BA749"/>
  </r>
  <r>
    <n v="11"/>
    <x v="14"/>
    <s v="DE678"/>
  </r>
  <r>
    <n v="6"/>
    <x v="2"/>
    <s v="AG504"/>
  </r>
  <r>
    <n v="3"/>
    <x v="6"/>
    <s v="FC803"/>
  </r>
  <r>
    <n v="13"/>
    <x v="11"/>
    <s v="DE822"/>
  </r>
  <r>
    <n v="15"/>
    <x v="6"/>
    <s v="PJ152"/>
  </r>
  <r>
    <n v="1"/>
    <x v="1"/>
    <s v="GK857"/>
  </r>
  <r>
    <n v="15"/>
    <x v="4"/>
    <s v="BO596"/>
  </r>
  <r>
    <n v="14"/>
    <x v="2"/>
    <s v="KK488"/>
  </r>
  <r>
    <n v="7"/>
    <x v="10"/>
    <s v="AI420"/>
  </r>
  <r>
    <n v="7"/>
    <x v="0"/>
    <s v="KJ759"/>
  </r>
  <r>
    <n v="6"/>
    <x v="10"/>
    <s v="DL542"/>
  </r>
  <r>
    <n v="3"/>
    <x v="6"/>
    <s v="JI840"/>
  </r>
  <r>
    <n v="15"/>
    <x v="5"/>
    <s v="KK476"/>
  </r>
  <r>
    <n v="3"/>
    <x v="7"/>
    <s v="HP302"/>
  </r>
  <r>
    <n v="8"/>
    <x v="11"/>
    <s v="FI172"/>
  </r>
  <r>
    <n v="5"/>
    <x v="9"/>
    <s v="NM428"/>
  </r>
  <r>
    <n v="2"/>
    <x v="13"/>
    <s v="PM455"/>
  </r>
  <r>
    <n v="14"/>
    <x v="7"/>
    <s v="JM637"/>
  </r>
  <r>
    <n v="7"/>
    <x v="4"/>
    <s v="PK319"/>
  </r>
  <r>
    <n v="14"/>
    <x v="8"/>
    <s v="PM491"/>
  </r>
  <r>
    <n v="11"/>
    <x v="6"/>
    <s v="BC831"/>
  </r>
  <r>
    <n v="2"/>
    <x v="13"/>
    <s v="OJ247"/>
  </r>
  <r>
    <n v="11"/>
    <x v="9"/>
    <s v="EH892"/>
  </r>
  <r>
    <n v="4"/>
    <x v="12"/>
    <s v="JN904"/>
  </r>
  <r>
    <n v="3"/>
    <x v="6"/>
    <s v="KI291"/>
  </r>
  <r>
    <n v="2"/>
    <x v="4"/>
    <s v="MF590"/>
  </r>
  <r>
    <n v="13"/>
    <x v="4"/>
    <s v="LN225"/>
  </r>
  <r>
    <n v="3"/>
    <x v="6"/>
    <s v="CN589"/>
  </r>
  <r>
    <n v="9"/>
    <x v="7"/>
    <s v="JM352"/>
  </r>
  <r>
    <n v="13"/>
    <x v="12"/>
    <s v="AA425"/>
  </r>
  <r>
    <n v="7"/>
    <x v="3"/>
    <s v="OI629"/>
  </r>
  <r>
    <n v="13"/>
    <x v="13"/>
    <s v="HA731"/>
  </r>
  <r>
    <n v="4"/>
    <x v="6"/>
    <s v="GA781"/>
  </r>
  <r>
    <n v="7"/>
    <x v="14"/>
    <s v="LM755"/>
  </r>
  <r>
    <n v="3"/>
    <x v="6"/>
    <s v="AE347"/>
  </r>
  <r>
    <n v="4"/>
    <x v="11"/>
    <s v="GF313"/>
  </r>
  <r>
    <n v="7"/>
    <x v="10"/>
    <s v="EF961"/>
  </r>
  <r>
    <n v="3"/>
    <x v="7"/>
    <s v="PO926"/>
  </r>
  <r>
    <n v="1"/>
    <x v="13"/>
    <s v="NH234"/>
  </r>
  <r>
    <n v="14"/>
    <x v="12"/>
    <s v="AG864"/>
  </r>
  <r>
    <n v="5"/>
    <x v="6"/>
    <s v="DM336"/>
  </r>
  <r>
    <n v="4"/>
    <x v="7"/>
    <s v="LM392"/>
  </r>
  <r>
    <n v="5"/>
    <x v="13"/>
    <s v="EH559"/>
  </r>
  <r>
    <n v="6"/>
    <x v="14"/>
    <s v="HC465"/>
  </r>
  <r>
    <n v="8"/>
    <x v="5"/>
    <s v="BL246"/>
  </r>
  <r>
    <n v="15"/>
    <x v="11"/>
    <s v="FG771"/>
  </r>
  <r>
    <n v="1"/>
    <x v="10"/>
    <s v="IC327"/>
  </r>
  <r>
    <n v="14"/>
    <x v="9"/>
    <s v="JK843"/>
  </r>
  <r>
    <n v="6"/>
    <x v="4"/>
    <s v="CL393"/>
  </r>
  <r>
    <n v="7"/>
    <x v="11"/>
    <s v="NP226"/>
  </r>
  <r>
    <n v="10"/>
    <x v="11"/>
    <s v="PI710"/>
  </r>
  <r>
    <n v="5"/>
    <x v="8"/>
    <s v="GA435"/>
  </r>
  <r>
    <n v="13"/>
    <x v="4"/>
    <s v="AH451"/>
  </r>
  <r>
    <n v="2"/>
    <x v="7"/>
    <s v="IJ379"/>
  </r>
  <r>
    <n v="9"/>
    <x v="11"/>
    <s v="CC791"/>
  </r>
  <r>
    <n v="8"/>
    <x v="12"/>
    <s v="AF135"/>
  </r>
  <r>
    <n v="1"/>
    <x v="8"/>
    <s v="MN872"/>
  </r>
  <r>
    <n v="10"/>
    <x v="7"/>
    <s v="LP599"/>
  </r>
  <r>
    <n v="2"/>
    <x v="11"/>
    <s v="OD829"/>
  </r>
  <r>
    <n v="6"/>
    <x v="6"/>
    <s v="KN305"/>
  </r>
  <r>
    <n v="2"/>
    <x v="5"/>
    <s v="AH528"/>
  </r>
  <r>
    <n v="4"/>
    <x v="3"/>
    <s v="CA524"/>
  </r>
  <r>
    <n v="9"/>
    <x v="14"/>
    <s v="EP925"/>
  </r>
  <r>
    <n v="2"/>
    <x v="13"/>
    <s v="EF263"/>
  </r>
  <r>
    <n v="11"/>
    <x v="11"/>
    <s v="AN413"/>
  </r>
  <r>
    <n v="8"/>
    <x v="10"/>
    <s v="LE288"/>
  </r>
  <r>
    <n v="13"/>
    <x v="7"/>
    <s v="LM661"/>
  </r>
  <r>
    <n v="7"/>
    <x v="1"/>
    <s v="CO649"/>
  </r>
  <r>
    <n v="7"/>
    <x v="11"/>
    <s v="GB981"/>
  </r>
  <r>
    <n v="9"/>
    <x v="11"/>
    <s v="HF358"/>
  </r>
  <r>
    <n v="6"/>
    <x v="10"/>
    <s v="LA734"/>
  </r>
  <r>
    <n v="14"/>
    <x v="8"/>
    <s v="LL684"/>
  </r>
  <r>
    <n v="14"/>
    <x v="2"/>
    <s v="EG251"/>
  </r>
  <r>
    <n v="7"/>
    <x v="4"/>
    <s v="NH488"/>
  </r>
  <r>
    <n v="11"/>
    <x v="10"/>
    <s v="LF545"/>
  </r>
  <r>
    <n v="11"/>
    <x v="12"/>
    <s v="GB137"/>
  </r>
  <r>
    <n v="11"/>
    <x v="3"/>
    <s v="PB847"/>
  </r>
  <r>
    <n v="12"/>
    <x v="3"/>
    <s v="GH559"/>
  </r>
  <r>
    <n v="3"/>
    <x v="5"/>
    <s v="FP317"/>
  </r>
  <r>
    <n v="3"/>
    <x v="8"/>
    <s v="BM762"/>
  </r>
  <r>
    <n v="12"/>
    <x v="3"/>
    <s v="FJ667"/>
  </r>
  <r>
    <n v="7"/>
    <x v="14"/>
    <s v="FA471"/>
  </r>
  <r>
    <n v="10"/>
    <x v="6"/>
    <s v="OO730"/>
  </r>
  <r>
    <n v="2"/>
    <x v="5"/>
    <s v="NM466"/>
  </r>
  <r>
    <n v="14"/>
    <x v="11"/>
    <s v="LN234"/>
  </r>
  <r>
    <n v="9"/>
    <x v="2"/>
    <s v="NK798"/>
  </r>
  <r>
    <n v="2"/>
    <x v="5"/>
    <s v="DH531"/>
  </r>
  <r>
    <n v="11"/>
    <x v="12"/>
    <s v="IC460"/>
  </r>
  <r>
    <n v="2"/>
    <x v="10"/>
    <s v="BA678"/>
  </r>
  <r>
    <n v="14"/>
    <x v="12"/>
    <s v="GE131"/>
  </r>
  <r>
    <n v="6"/>
    <x v="8"/>
    <s v="PA306"/>
  </r>
  <r>
    <n v="5"/>
    <x v="5"/>
    <s v="EL879"/>
  </r>
  <r>
    <n v="2"/>
    <x v="14"/>
    <s v="EL963"/>
  </r>
  <r>
    <n v="10"/>
    <x v="9"/>
    <s v="NK460"/>
  </r>
  <r>
    <n v="3"/>
    <x v="9"/>
    <s v="GM3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n v="3"/>
    <n v="5"/>
    <s v="NN792"/>
    <x v="0"/>
  </r>
  <r>
    <n v="12"/>
    <n v="13"/>
    <s v="FO434"/>
    <x v="1"/>
  </r>
  <r>
    <n v="1"/>
    <n v="10"/>
    <s v="GN103"/>
    <x v="2"/>
  </r>
  <r>
    <n v="7"/>
    <n v="2"/>
    <s v="EA828"/>
    <x v="3"/>
  </r>
  <r>
    <n v="10"/>
    <n v="7"/>
    <s v="FN819"/>
    <x v="4"/>
  </r>
  <r>
    <n v="9"/>
    <n v="14"/>
    <s v="CI708"/>
    <x v="5"/>
  </r>
  <r>
    <n v="4"/>
    <n v="10"/>
    <s v="KP566"/>
    <x v="6"/>
  </r>
  <r>
    <n v="4"/>
    <n v="7"/>
    <s v="DB255"/>
    <x v="7"/>
  </r>
  <r>
    <n v="3"/>
    <n v="2"/>
    <s v="DE239"/>
    <x v="8"/>
  </r>
  <r>
    <n v="7"/>
    <n v="12"/>
    <s v="HL821"/>
    <x v="9"/>
  </r>
  <r>
    <n v="11"/>
    <n v="12"/>
    <s v="CG489"/>
    <x v="10"/>
  </r>
  <r>
    <n v="15"/>
    <n v="14"/>
    <s v="BD204"/>
    <x v="11"/>
  </r>
  <r>
    <n v="11"/>
    <n v="9"/>
    <s v="KJ360"/>
    <x v="12"/>
  </r>
  <r>
    <n v="3"/>
    <n v="6"/>
    <s v="BH265"/>
    <x v="13"/>
  </r>
  <r>
    <n v="1"/>
    <n v="7"/>
    <s v="KI293"/>
    <x v="14"/>
  </r>
  <r>
    <n v="11"/>
    <n v="7"/>
    <s v="EH963"/>
    <x v="15"/>
  </r>
  <r>
    <n v="2"/>
    <n v="2"/>
    <s v="DP909"/>
    <x v="16"/>
  </r>
  <r>
    <n v="9"/>
    <n v="10"/>
    <s v="MD193"/>
    <x v="17"/>
  </r>
  <r>
    <n v="2"/>
    <n v="13"/>
    <s v="CC204"/>
    <x v="18"/>
  </r>
  <r>
    <n v="13"/>
    <n v="14"/>
    <s v="IB453"/>
    <x v="19"/>
  </r>
  <r>
    <n v="10"/>
    <n v="15"/>
    <s v="NE867"/>
    <x v="20"/>
  </r>
  <r>
    <n v="6"/>
    <n v="9"/>
    <s v="HP605"/>
    <x v="21"/>
  </r>
  <r>
    <n v="5"/>
    <n v="6"/>
    <s v="BM696"/>
    <x v="22"/>
  </r>
  <r>
    <n v="13"/>
    <n v="13"/>
    <s v="NH320"/>
    <x v="23"/>
  </r>
  <r>
    <n v="11"/>
    <n v="1"/>
    <s v="LJ560"/>
    <x v="24"/>
  </r>
  <r>
    <n v="10"/>
    <n v="6"/>
    <s v="KE961"/>
    <x v="25"/>
  </r>
  <r>
    <n v="11"/>
    <n v="12"/>
    <s v="DA206"/>
    <x v="26"/>
  </r>
  <r>
    <n v="4"/>
    <n v="9"/>
    <s v="BF559"/>
    <x v="27"/>
  </r>
  <r>
    <n v="4"/>
    <n v="1"/>
    <s v="AE964"/>
    <x v="28"/>
  </r>
  <r>
    <n v="2"/>
    <n v="11"/>
    <s v="AK592"/>
    <x v="29"/>
  </r>
  <r>
    <n v="7"/>
    <n v="2"/>
    <s v="GH547"/>
    <x v="30"/>
  </r>
  <r>
    <n v="11"/>
    <n v="14"/>
    <s v="HE739"/>
    <x v="31"/>
  </r>
  <r>
    <n v="6"/>
    <n v="3"/>
    <s v="JP960"/>
    <x v="32"/>
  </r>
  <r>
    <n v="11"/>
    <n v="5"/>
    <s v="EL406"/>
    <x v="33"/>
  </r>
  <r>
    <n v="5"/>
    <n v="9"/>
    <s v="NO341"/>
    <x v="34"/>
  </r>
  <r>
    <n v="9"/>
    <n v="5"/>
    <s v="HA988"/>
    <x v="35"/>
  </r>
  <r>
    <n v="11"/>
    <n v="4"/>
    <s v="BD855"/>
    <x v="11"/>
  </r>
  <r>
    <n v="15"/>
    <n v="5"/>
    <s v="AC254"/>
    <x v="36"/>
  </r>
  <r>
    <n v="12"/>
    <n v="1"/>
    <s v="EB508"/>
    <x v="37"/>
  </r>
  <r>
    <n v="2"/>
    <n v="5"/>
    <s v="CJ207"/>
    <x v="38"/>
  </r>
  <r>
    <n v="11"/>
    <n v="11"/>
    <s v="MI932"/>
    <x v="39"/>
  </r>
  <r>
    <n v="2"/>
    <n v="3"/>
    <s v="KK643"/>
    <x v="40"/>
  </r>
  <r>
    <n v="6"/>
    <n v="13"/>
    <s v="MN131"/>
    <x v="41"/>
  </r>
  <r>
    <n v="4"/>
    <n v="11"/>
    <s v="GL291"/>
    <x v="42"/>
  </r>
  <r>
    <n v="7"/>
    <n v="10"/>
    <s v="DA512"/>
    <x v="26"/>
  </r>
  <r>
    <n v="8"/>
    <n v="6"/>
    <s v="MK572"/>
    <x v="43"/>
  </r>
  <r>
    <n v="3"/>
    <n v="14"/>
    <s v="NM404"/>
    <x v="44"/>
  </r>
  <r>
    <n v="7"/>
    <n v="13"/>
    <s v="JM414"/>
    <x v="45"/>
  </r>
  <r>
    <n v="15"/>
    <n v="11"/>
    <s v="BA749"/>
    <x v="46"/>
  </r>
  <r>
    <n v="11"/>
    <n v="8"/>
    <s v="DE678"/>
    <x v="8"/>
  </r>
  <r>
    <n v="6"/>
    <n v="10"/>
    <s v="AG504"/>
    <x v="47"/>
  </r>
  <r>
    <n v="3"/>
    <n v="12"/>
    <s v="FC803"/>
    <x v="48"/>
  </r>
  <r>
    <n v="13"/>
    <n v="11"/>
    <s v="DE822"/>
    <x v="8"/>
  </r>
  <r>
    <n v="15"/>
    <n v="12"/>
    <s v="PJ152"/>
    <x v="49"/>
  </r>
  <r>
    <n v="1"/>
    <n v="13"/>
    <s v="GK857"/>
    <x v="50"/>
  </r>
  <r>
    <n v="15"/>
    <n v="7"/>
    <s v="BO596"/>
    <x v="51"/>
  </r>
  <r>
    <n v="14"/>
    <n v="10"/>
    <s v="KK488"/>
    <x v="40"/>
  </r>
  <r>
    <n v="7"/>
    <n v="1"/>
    <s v="AI420"/>
    <x v="52"/>
  </r>
  <r>
    <n v="7"/>
    <n v="5"/>
    <s v="KJ759"/>
    <x v="12"/>
  </r>
  <r>
    <n v="6"/>
    <n v="1"/>
    <s v="DL542"/>
    <x v="53"/>
  </r>
  <r>
    <n v="3"/>
    <n v="12"/>
    <s v="JI840"/>
    <x v="54"/>
  </r>
  <r>
    <n v="15"/>
    <n v="14"/>
    <s v="KK476"/>
    <x v="40"/>
  </r>
  <r>
    <n v="3"/>
    <n v="9"/>
    <s v="HP302"/>
    <x v="21"/>
  </r>
  <r>
    <n v="8"/>
    <n v="11"/>
    <s v="FI172"/>
    <x v="55"/>
  </r>
  <r>
    <n v="5"/>
    <n v="15"/>
    <s v="NM428"/>
    <x v="44"/>
  </r>
  <r>
    <n v="2"/>
    <n v="4"/>
    <s v="PM455"/>
    <x v="56"/>
  </r>
  <r>
    <n v="14"/>
    <n v="9"/>
    <s v="JM637"/>
    <x v="45"/>
  </r>
  <r>
    <n v="7"/>
    <n v="7"/>
    <s v="PK319"/>
    <x v="57"/>
  </r>
  <r>
    <n v="14"/>
    <n v="6"/>
    <s v="PM491"/>
    <x v="56"/>
  </r>
  <r>
    <n v="11"/>
    <n v="12"/>
    <s v="BC831"/>
    <x v="58"/>
  </r>
  <r>
    <n v="2"/>
    <n v="4"/>
    <s v="OJ247"/>
    <x v="59"/>
  </r>
  <r>
    <n v="11"/>
    <n v="15"/>
    <s v="EH892"/>
    <x v="15"/>
  </r>
  <r>
    <n v="4"/>
    <n v="3"/>
    <s v="JN904"/>
    <x v="60"/>
  </r>
  <r>
    <n v="3"/>
    <n v="12"/>
    <s v="KI291"/>
    <x v="14"/>
  </r>
  <r>
    <n v="2"/>
    <n v="7"/>
    <s v="MF590"/>
    <x v="61"/>
  </r>
  <r>
    <n v="13"/>
    <n v="7"/>
    <s v="LN225"/>
    <x v="62"/>
  </r>
  <r>
    <n v="3"/>
    <n v="12"/>
    <s v="CN589"/>
    <x v="63"/>
  </r>
  <r>
    <n v="9"/>
    <n v="9"/>
    <s v="JM352"/>
    <x v="45"/>
  </r>
  <r>
    <n v="13"/>
    <n v="3"/>
    <s v="AA425"/>
    <x v="64"/>
  </r>
  <r>
    <n v="7"/>
    <n v="2"/>
    <s v="OI629"/>
    <x v="65"/>
  </r>
  <r>
    <n v="13"/>
    <n v="4"/>
    <s v="HA731"/>
    <x v="35"/>
  </r>
  <r>
    <n v="4"/>
    <n v="12"/>
    <s v="GA781"/>
    <x v="66"/>
  </r>
  <r>
    <n v="7"/>
    <n v="8"/>
    <s v="LM755"/>
    <x v="67"/>
  </r>
  <r>
    <n v="3"/>
    <n v="12"/>
    <s v="AE347"/>
    <x v="28"/>
  </r>
  <r>
    <n v="4"/>
    <n v="11"/>
    <s v="GF313"/>
    <x v="68"/>
  </r>
  <r>
    <n v="7"/>
    <n v="1"/>
    <s v="EF961"/>
    <x v="69"/>
  </r>
  <r>
    <n v="3"/>
    <n v="9"/>
    <s v="PO926"/>
    <x v="70"/>
  </r>
  <r>
    <n v="1"/>
    <n v="4"/>
    <s v="NH234"/>
    <x v="23"/>
  </r>
  <r>
    <n v="14"/>
    <n v="3"/>
    <s v="AG864"/>
    <x v="47"/>
  </r>
  <r>
    <n v="5"/>
    <n v="12"/>
    <s v="DM336"/>
    <x v="71"/>
  </r>
  <r>
    <n v="4"/>
    <n v="9"/>
    <s v="LM392"/>
    <x v="67"/>
  </r>
  <r>
    <n v="5"/>
    <n v="4"/>
    <s v="EH559"/>
    <x v="15"/>
  </r>
  <r>
    <n v="6"/>
    <n v="8"/>
    <s v="HC465"/>
    <x v="72"/>
  </r>
  <r>
    <n v="8"/>
    <n v="14"/>
    <s v="BL246"/>
    <x v="73"/>
  </r>
  <r>
    <n v="15"/>
    <n v="11"/>
    <s v="FG771"/>
    <x v="74"/>
  </r>
  <r>
    <n v="1"/>
    <n v="1"/>
    <s v="IC327"/>
    <x v="75"/>
  </r>
  <r>
    <n v="14"/>
    <n v="15"/>
    <s v="JK843"/>
    <x v="76"/>
  </r>
  <r>
    <n v="6"/>
    <n v="7"/>
    <s v="CL393"/>
    <x v="77"/>
  </r>
  <r>
    <n v="7"/>
    <n v="11"/>
    <s v="NP226"/>
    <x v="78"/>
  </r>
  <r>
    <n v="10"/>
    <n v="11"/>
    <s v="PI710"/>
    <x v="79"/>
  </r>
  <r>
    <n v="5"/>
    <n v="6"/>
    <s v="GA435"/>
    <x v="66"/>
  </r>
  <r>
    <n v="13"/>
    <n v="7"/>
    <s v="AH451"/>
    <x v="80"/>
  </r>
  <r>
    <n v="2"/>
    <n v="9"/>
    <s v="IJ379"/>
    <x v="81"/>
  </r>
  <r>
    <n v="9"/>
    <n v="11"/>
    <s v="CC791"/>
    <x v="18"/>
  </r>
  <r>
    <n v="8"/>
    <n v="3"/>
    <s v="AF135"/>
    <x v="82"/>
  </r>
  <r>
    <n v="1"/>
    <n v="6"/>
    <s v="MN872"/>
    <x v="41"/>
  </r>
  <r>
    <n v="10"/>
    <n v="9"/>
    <s v="LP599"/>
    <x v="83"/>
  </r>
  <r>
    <n v="2"/>
    <n v="11"/>
    <s v="OD829"/>
    <x v="84"/>
  </r>
  <r>
    <n v="6"/>
    <n v="12"/>
    <s v="KN305"/>
    <x v="85"/>
  </r>
  <r>
    <n v="2"/>
    <n v="14"/>
    <s v="AH528"/>
    <x v="80"/>
  </r>
  <r>
    <n v="4"/>
    <n v="2"/>
    <s v="CA524"/>
    <x v="86"/>
  </r>
  <r>
    <n v="9"/>
    <n v="8"/>
    <s v="EP925"/>
    <x v="87"/>
  </r>
  <r>
    <n v="2"/>
    <n v="4"/>
    <s v="EF263"/>
    <x v="69"/>
  </r>
  <r>
    <n v="11"/>
    <n v="11"/>
    <s v="AN413"/>
    <x v="88"/>
  </r>
  <r>
    <n v="8"/>
    <n v="1"/>
    <s v="LE288"/>
    <x v="89"/>
  </r>
  <r>
    <n v="13"/>
    <n v="9"/>
    <s v="LM661"/>
    <x v="67"/>
  </r>
  <r>
    <n v="7"/>
    <n v="13"/>
    <s v="CO649"/>
    <x v="90"/>
  </r>
  <r>
    <n v="7"/>
    <n v="11"/>
    <s v="GB981"/>
    <x v="91"/>
  </r>
  <r>
    <n v="9"/>
    <n v="11"/>
    <s v="HF358"/>
    <x v="92"/>
  </r>
  <r>
    <n v="6"/>
    <n v="1"/>
    <s v="LA734"/>
    <x v="93"/>
  </r>
  <r>
    <n v="14"/>
    <n v="6"/>
    <s v="LL684"/>
    <x v="94"/>
  </r>
  <r>
    <n v="14"/>
    <n v="10"/>
    <s v="EG251"/>
    <x v="95"/>
  </r>
  <r>
    <n v="7"/>
    <n v="7"/>
    <s v="NH488"/>
    <x v="23"/>
  </r>
  <r>
    <n v="11"/>
    <n v="1"/>
    <s v="LF545"/>
    <x v="96"/>
  </r>
  <r>
    <n v="11"/>
    <n v="3"/>
    <s v="GB137"/>
    <x v="91"/>
  </r>
  <r>
    <n v="11"/>
    <n v="2"/>
    <s v="PB847"/>
    <x v="97"/>
  </r>
  <r>
    <n v="12"/>
    <n v="2"/>
    <s v="GH559"/>
    <x v="30"/>
  </r>
  <r>
    <n v="3"/>
    <n v="14"/>
    <s v="FP317"/>
    <x v="98"/>
  </r>
  <r>
    <n v="3"/>
    <n v="6"/>
    <s v="BM762"/>
    <x v="22"/>
  </r>
  <r>
    <n v="12"/>
    <n v="2"/>
    <s v="FJ667"/>
    <x v="99"/>
  </r>
  <r>
    <n v="7"/>
    <n v="8"/>
    <s v="FA471"/>
    <x v="100"/>
  </r>
  <r>
    <n v="10"/>
    <n v="12"/>
    <s v="OO730"/>
    <x v="101"/>
  </r>
  <r>
    <n v="2"/>
    <n v="14"/>
    <s v="NM466"/>
    <x v="44"/>
  </r>
  <r>
    <n v="14"/>
    <n v="11"/>
    <s v="LN234"/>
    <x v="62"/>
  </r>
  <r>
    <n v="9"/>
    <n v="10"/>
    <s v="NK798"/>
    <x v="102"/>
  </r>
  <r>
    <n v="2"/>
    <n v="14"/>
    <s v="DH531"/>
    <x v="103"/>
  </r>
  <r>
    <n v="11"/>
    <n v="3"/>
    <s v="IC460"/>
    <x v="75"/>
  </r>
  <r>
    <n v="2"/>
    <n v="1"/>
    <s v="BA678"/>
    <x v="46"/>
  </r>
  <r>
    <n v="14"/>
    <n v="3"/>
    <s v="GE131"/>
    <x v="104"/>
  </r>
  <r>
    <n v="6"/>
    <n v="6"/>
    <s v="PA306"/>
    <x v="105"/>
  </r>
  <r>
    <n v="5"/>
    <n v="14"/>
    <s v="EL879"/>
    <x v="33"/>
  </r>
  <r>
    <n v="2"/>
    <n v="8"/>
    <s v="EL963"/>
    <x v="33"/>
  </r>
  <r>
    <n v="10"/>
    <n v="15"/>
    <s v="NK460"/>
    <x v="102"/>
  </r>
  <r>
    <n v="3"/>
    <n v="15"/>
    <s v="GM330"/>
    <x v="10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n v="3"/>
    <n v="5"/>
    <s v="NN792"/>
    <s v="NN"/>
    <d v="1899-12-30T06:03:00"/>
    <b v="1"/>
    <x v="0"/>
  </r>
  <r>
    <n v="12"/>
    <n v="13"/>
    <s v="FO434"/>
    <s v="FO"/>
    <d v="1899-12-30T06:15:00"/>
    <b v="1"/>
    <x v="0"/>
  </r>
  <r>
    <n v="1"/>
    <n v="10"/>
    <s v="GN103"/>
    <s v="GN"/>
    <d v="1899-12-30T06:16:00"/>
    <b v="1"/>
    <x v="0"/>
  </r>
  <r>
    <n v="7"/>
    <n v="2"/>
    <s v="EA828"/>
    <s v="EA"/>
    <d v="1899-12-30T06:23:00"/>
    <b v="1"/>
    <x v="0"/>
  </r>
  <r>
    <n v="10"/>
    <n v="7"/>
    <s v="FN819"/>
    <s v="FN"/>
    <d v="1899-12-30T06:33:00"/>
    <b v="1"/>
    <x v="0"/>
  </r>
  <r>
    <n v="9"/>
    <n v="14"/>
    <s v="CI708"/>
    <s v="CI"/>
    <d v="1899-12-30T06:42:00"/>
    <b v="1"/>
    <x v="0"/>
  </r>
  <r>
    <n v="4"/>
    <n v="10"/>
    <s v="KP566"/>
    <s v="KP"/>
    <d v="1899-12-30T06:46:00"/>
    <b v="1"/>
    <x v="0"/>
  </r>
  <r>
    <n v="4"/>
    <n v="7"/>
    <s v="DB255"/>
    <s v="DB"/>
    <d v="1899-12-30T06:50:00"/>
    <b v="1"/>
    <x v="0"/>
  </r>
  <r>
    <n v="3"/>
    <n v="2"/>
    <s v="DE239"/>
    <s v="DE"/>
    <d v="1899-12-30T06:53:00"/>
    <b v="1"/>
    <x v="0"/>
  </r>
  <r>
    <n v="7"/>
    <n v="12"/>
    <s v="HL821"/>
    <s v="HL"/>
    <d v="1899-12-30T07:00:00"/>
    <b v="1"/>
    <x v="1"/>
  </r>
  <r>
    <n v="11"/>
    <n v="12"/>
    <s v="CG489"/>
    <s v="CG"/>
    <d v="1899-12-30T07:11:00"/>
    <b v="1"/>
    <x v="1"/>
  </r>
  <r>
    <n v="15"/>
    <n v="14"/>
    <s v="BD204"/>
    <s v="BD"/>
    <d v="1899-12-30T07:26:00"/>
    <b v="1"/>
    <x v="1"/>
  </r>
  <r>
    <n v="11"/>
    <n v="9"/>
    <s v="KJ360"/>
    <s v="KJ"/>
    <d v="1899-12-30T07:37:00"/>
    <b v="1"/>
    <x v="1"/>
  </r>
  <r>
    <n v="3"/>
    <n v="6"/>
    <s v="BH265"/>
    <s v="BH"/>
    <d v="1899-12-30T07:40:00"/>
    <b v="1"/>
    <x v="1"/>
  </r>
  <r>
    <n v="1"/>
    <n v="7"/>
    <s v="KI293"/>
    <s v="KI"/>
    <d v="1899-12-30T07:41:00"/>
    <b v="1"/>
    <x v="1"/>
  </r>
  <r>
    <n v="11"/>
    <n v="7"/>
    <s v="EH963"/>
    <s v="EH"/>
    <d v="1899-12-30T07:52:00"/>
    <b v="1"/>
    <x v="1"/>
  </r>
  <r>
    <n v="2"/>
    <n v="2"/>
    <s v="DP909"/>
    <s v="DP"/>
    <d v="1899-12-30T07:54:00"/>
    <b v="1"/>
    <x v="1"/>
  </r>
  <r>
    <n v="9"/>
    <n v="10"/>
    <s v="MD193"/>
    <s v="MD"/>
    <d v="1899-12-30T08:03:00"/>
    <b v="1"/>
    <x v="2"/>
  </r>
  <r>
    <n v="2"/>
    <n v="13"/>
    <s v="CC204"/>
    <s v="CC"/>
    <d v="1899-12-30T08:05:00"/>
    <b v="1"/>
    <x v="2"/>
  </r>
  <r>
    <n v="13"/>
    <n v="14"/>
    <s v="IB453"/>
    <s v="IB"/>
    <d v="1899-12-30T08:18:00"/>
    <b v="1"/>
    <x v="2"/>
  </r>
  <r>
    <n v="10"/>
    <n v="15"/>
    <s v="NE867"/>
    <s v="NE"/>
    <d v="1899-12-30T08:28:00"/>
    <b v="1"/>
    <x v="2"/>
  </r>
  <r>
    <n v="6"/>
    <n v="9"/>
    <s v="HP605"/>
    <s v="HP"/>
    <d v="1899-12-30T08:34:00"/>
    <b v="1"/>
    <x v="2"/>
  </r>
  <r>
    <n v="5"/>
    <n v="6"/>
    <s v="BM696"/>
    <s v="BM"/>
    <d v="1899-12-30T08:39:00"/>
    <b v="1"/>
    <x v="2"/>
  </r>
  <r>
    <n v="13"/>
    <n v="13"/>
    <s v="NH320"/>
    <s v="NH"/>
    <d v="1899-12-30T08:52:00"/>
    <b v="1"/>
    <x v="2"/>
  </r>
  <r>
    <n v="11"/>
    <n v="1"/>
    <s v="LJ560"/>
    <s v="LJ"/>
    <d v="1899-12-30T09:03:00"/>
    <b v="1"/>
    <x v="3"/>
  </r>
  <r>
    <n v="10"/>
    <n v="6"/>
    <s v="KE961"/>
    <s v="KE"/>
    <d v="1899-12-30T09:13:00"/>
    <b v="1"/>
    <x v="3"/>
  </r>
  <r>
    <n v="11"/>
    <n v="12"/>
    <s v="DA206"/>
    <s v="DA"/>
    <d v="1899-12-30T09:24:00"/>
    <b v="1"/>
    <x v="3"/>
  </r>
  <r>
    <n v="4"/>
    <n v="9"/>
    <s v="BF559"/>
    <s v="BF"/>
    <d v="1899-12-30T09:28:00"/>
    <b v="1"/>
    <x v="3"/>
  </r>
  <r>
    <n v="4"/>
    <n v="1"/>
    <s v="AE964"/>
    <s v="AE"/>
    <d v="1899-12-30T09:32:00"/>
    <b v="1"/>
    <x v="3"/>
  </r>
  <r>
    <n v="2"/>
    <n v="11"/>
    <s v="AK592"/>
    <s v="AK"/>
    <d v="1899-12-30T09:34:00"/>
    <b v="1"/>
    <x v="3"/>
  </r>
  <r>
    <n v="7"/>
    <n v="2"/>
    <s v="GH547"/>
    <s v="GH"/>
    <d v="1899-12-30T09:41:00"/>
    <b v="1"/>
    <x v="3"/>
  </r>
  <r>
    <n v="11"/>
    <n v="14"/>
    <s v="HE739"/>
    <s v="HE"/>
    <d v="1899-12-30T09:52:00"/>
    <b v="1"/>
    <x v="3"/>
  </r>
  <r>
    <n v="6"/>
    <n v="3"/>
    <s v="JP960"/>
    <s v="JP"/>
    <d v="1899-12-30T09:58:00"/>
    <b v="1"/>
    <x v="3"/>
  </r>
  <r>
    <n v="11"/>
    <n v="5"/>
    <s v="EL406"/>
    <s v="EL"/>
    <d v="1899-12-30T10:09:00"/>
    <b v="1"/>
    <x v="4"/>
  </r>
  <r>
    <n v="5"/>
    <n v="9"/>
    <s v="NO341"/>
    <s v="NO"/>
    <d v="1899-12-30T10:14:00"/>
    <b v="1"/>
    <x v="4"/>
  </r>
  <r>
    <n v="9"/>
    <n v="5"/>
    <s v="HA988"/>
    <s v="HA"/>
    <d v="1899-12-30T10:23:00"/>
    <b v="1"/>
    <x v="4"/>
  </r>
  <r>
    <n v="11"/>
    <n v="4"/>
    <s v="BD855"/>
    <s v="BD"/>
    <d v="1899-12-30T10:34:00"/>
    <b v="1"/>
    <x v="4"/>
  </r>
  <r>
    <n v="15"/>
    <n v="5"/>
    <s v="AC254"/>
    <s v="AC"/>
    <d v="1899-12-30T10:49:00"/>
    <b v="1"/>
    <x v="4"/>
  </r>
  <r>
    <n v="12"/>
    <n v="1"/>
    <s v="EB508"/>
    <s v="EB"/>
    <d v="1899-12-30T11:01:00"/>
    <b v="1"/>
    <x v="5"/>
  </r>
  <r>
    <n v="2"/>
    <n v="5"/>
    <s v="CJ207"/>
    <s v="CJ"/>
    <d v="1899-12-30T11:03:00"/>
    <b v="1"/>
    <x v="5"/>
  </r>
  <r>
    <n v="11"/>
    <n v="11"/>
    <s v="MI932"/>
    <s v="MI"/>
    <d v="1899-12-30T11:14:00"/>
    <b v="1"/>
    <x v="5"/>
  </r>
  <r>
    <n v="2"/>
    <n v="3"/>
    <s v="KK643"/>
    <s v="KK"/>
    <d v="1899-12-30T11:16:00"/>
    <b v="1"/>
    <x v="5"/>
  </r>
  <r>
    <n v="6"/>
    <n v="13"/>
    <s v="MN131"/>
    <s v="MN"/>
    <d v="1899-12-30T11:22:00"/>
    <b v="1"/>
    <x v="5"/>
  </r>
  <r>
    <n v="4"/>
    <n v="11"/>
    <s v="GL291"/>
    <s v="GL"/>
    <d v="1899-12-30T11:26:00"/>
    <b v="1"/>
    <x v="5"/>
  </r>
  <r>
    <n v="7"/>
    <n v="10"/>
    <s v="DA512"/>
    <s v="DA"/>
    <d v="1899-12-30T11:33:00"/>
    <b v="1"/>
    <x v="5"/>
  </r>
  <r>
    <n v="8"/>
    <n v="6"/>
    <s v="MK572"/>
    <s v="MK"/>
    <d v="1899-12-30T11:41:00"/>
    <b v="1"/>
    <x v="5"/>
  </r>
  <r>
    <n v="3"/>
    <n v="14"/>
    <s v="NM404"/>
    <s v="NM"/>
    <d v="1899-12-30T11:44:00"/>
    <b v="1"/>
    <x v="5"/>
  </r>
  <r>
    <n v="7"/>
    <n v="13"/>
    <s v="JM414"/>
    <s v="JM"/>
    <d v="1899-12-30T11:51:00"/>
    <b v="1"/>
    <x v="5"/>
  </r>
  <r>
    <n v="15"/>
    <n v="11"/>
    <s v="BA749"/>
    <s v="BA"/>
    <d v="1899-12-30T12:06:00"/>
    <b v="1"/>
    <x v="6"/>
  </r>
  <r>
    <n v="11"/>
    <n v="8"/>
    <s v="DE678"/>
    <s v="DE"/>
    <d v="1899-12-30T12:17:00"/>
    <b v="1"/>
    <x v="6"/>
  </r>
  <r>
    <n v="6"/>
    <n v="10"/>
    <s v="AG504"/>
    <s v="AG"/>
    <d v="1899-12-30T12:23:00"/>
    <b v="1"/>
    <x v="6"/>
  </r>
  <r>
    <n v="3"/>
    <n v="12"/>
    <s v="FC803"/>
    <s v="FC"/>
    <d v="1899-12-30T12:26:00"/>
    <b v="1"/>
    <x v="6"/>
  </r>
  <r>
    <n v="13"/>
    <n v="11"/>
    <s v="DE822"/>
    <s v="DE"/>
    <d v="1899-12-30T12:39:00"/>
    <b v="1"/>
    <x v="6"/>
  </r>
  <r>
    <n v="15"/>
    <n v="12"/>
    <s v="PJ152"/>
    <s v="PJ"/>
    <d v="1899-12-30T12:54:00"/>
    <b v="1"/>
    <x v="6"/>
  </r>
  <r>
    <n v="1"/>
    <n v="13"/>
    <s v="GK857"/>
    <s v="GK"/>
    <d v="1899-12-30T12:55:00"/>
    <b v="1"/>
    <x v="6"/>
  </r>
  <r>
    <n v="15"/>
    <n v="7"/>
    <s v="BO596"/>
    <s v="BO"/>
    <d v="1899-12-30T13:10:00"/>
    <b v="1"/>
    <x v="7"/>
  </r>
  <r>
    <n v="14"/>
    <n v="10"/>
    <s v="KK488"/>
    <s v="KK"/>
    <d v="1899-12-30T13:24:00"/>
    <b v="1"/>
    <x v="7"/>
  </r>
  <r>
    <n v="7"/>
    <n v="1"/>
    <s v="AI420"/>
    <s v="AI"/>
    <d v="1899-12-30T13:31:00"/>
    <b v="1"/>
    <x v="7"/>
  </r>
  <r>
    <n v="7"/>
    <n v="5"/>
    <s v="KJ759"/>
    <s v="KJ"/>
    <d v="1899-12-30T13:38:00"/>
    <b v="1"/>
    <x v="7"/>
  </r>
  <r>
    <n v="6"/>
    <n v="1"/>
    <s v="DL542"/>
    <s v="DL"/>
    <d v="1899-12-30T13:44:00"/>
    <b v="1"/>
    <x v="7"/>
  </r>
  <r>
    <n v="3"/>
    <n v="12"/>
    <s v="JI840"/>
    <s v="JI"/>
    <d v="1899-12-30T13:47:00"/>
    <b v="1"/>
    <x v="7"/>
  </r>
  <r>
    <n v="15"/>
    <n v="14"/>
    <s v="KK476"/>
    <s v="KK"/>
    <d v="1899-12-30T14:02:00"/>
    <b v="1"/>
    <x v="8"/>
  </r>
  <r>
    <n v="3"/>
    <n v="9"/>
    <s v="HP302"/>
    <s v="HP"/>
    <d v="1899-12-30T14:05:00"/>
    <b v="1"/>
    <x v="8"/>
  </r>
  <r>
    <n v="8"/>
    <n v="11"/>
    <s v="FI172"/>
    <s v="FI"/>
    <d v="1899-12-30T14:13:00"/>
    <b v="1"/>
    <x v="8"/>
  </r>
  <r>
    <n v="5"/>
    <n v="15"/>
    <s v="NM428"/>
    <s v="NM"/>
    <d v="1899-12-30T14:18:00"/>
    <b v="1"/>
    <x v="8"/>
  </r>
  <r>
    <n v="2"/>
    <n v="4"/>
    <s v="PM455"/>
    <s v="PM"/>
    <d v="1899-12-30T14:20:00"/>
    <b v="1"/>
    <x v="8"/>
  </r>
  <r>
    <n v="14"/>
    <n v="9"/>
    <s v="JM637"/>
    <s v="JM"/>
    <d v="1899-12-30T14:34:00"/>
    <b v="1"/>
    <x v="8"/>
  </r>
  <r>
    <n v="7"/>
    <n v="7"/>
    <s v="PK319"/>
    <s v="PK"/>
    <d v="1899-12-30T14:41:00"/>
    <b v="1"/>
    <x v="8"/>
  </r>
  <r>
    <n v="14"/>
    <n v="6"/>
    <s v="PM491"/>
    <s v="PM"/>
    <d v="1899-12-30T14:55:00"/>
    <b v="1"/>
    <x v="8"/>
  </r>
  <r>
    <n v="11"/>
    <n v="12"/>
    <s v="BC831"/>
    <s v="BC"/>
    <d v="1899-12-30T15:06:00"/>
    <b v="1"/>
    <x v="9"/>
  </r>
  <r>
    <n v="2"/>
    <n v="4"/>
    <s v="OJ247"/>
    <s v="OJ"/>
    <d v="1899-12-30T15:08:00"/>
    <b v="1"/>
    <x v="9"/>
  </r>
  <r>
    <n v="11"/>
    <n v="15"/>
    <s v="EH892"/>
    <s v="EH"/>
    <d v="1899-12-30T15:19:00"/>
    <b v="1"/>
    <x v="9"/>
  </r>
  <r>
    <n v="4"/>
    <n v="3"/>
    <s v="JN904"/>
    <s v="JN"/>
    <d v="1899-12-30T15:23:00"/>
    <b v="1"/>
    <x v="9"/>
  </r>
  <r>
    <n v="3"/>
    <n v="12"/>
    <s v="KI291"/>
    <s v="KI"/>
    <d v="1899-12-30T15:26:00"/>
    <b v="1"/>
    <x v="9"/>
  </r>
  <r>
    <n v="2"/>
    <n v="7"/>
    <s v="MF590"/>
    <s v="MF"/>
    <d v="1899-12-30T15:28:00"/>
    <b v="1"/>
    <x v="9"/>
  </r>
  <r>
    <n v="13"/>
    <n v="7"/>
    <s v="LN225"/>
    <s v="LN"/>
    <d v="1899-12-30T15:41:00"/>
    <b v="1"/>
    <x v="9"/>
  </r>
  <r>
    <n v="3"/>
    <n v="12"/>
    <s v="CN589"/>
    <s v="CN"/>
    <d v="1899-12-30T15:44:00"/>
    <b v="1"/>
    <x v="9"/>
  </r>
  <r>
    <n v="9"/>
    <n v="9"/>
    <s v="JM352"/>
    <s v="JM"/>
    <d v="1899-12-30T15:53:00"/>
    <b v="1"/>
    <x v="9"/>
  </r>
  <r>
    <n v="13"/>
    <n v="3"/>
    <s v="AA425"/>
    <s v="AA"/>
    <d v="1899-12-30T16:06:00"/>
    <b v="1"/>
    <x v="10"/>
  </r>
  <r>
    <n v="7"/>
    <n v="2"/>
    <s v="OI629"/>
    <s v="OI"/>
    <d v="1899-12-30T16:13:00"/>
    <b v="1"/>
    <x v="10"/>
  </r>
  <r>
    <n v="13"/>
    <n v="4"/>
    <s v="HA731"/>
    <s v="HA"/>
    <d v="1899-12-30T16:26:00"/>
    <b v="1"/>
    <x v="10"/>
  </r>
  <r>
    <n v="4"/>
    <n v="12"/>
    <s v="GA781"/>
    <s v="GA"/>
    <d v="1899-12-30T16:30:00"/>
    <b v="1"/>
    <x v="10"/>
  </r>
  <r>
    <n v="7"/>
    <n v="8"/>
    <s v="LM755"/>
    <s v="LM"/>
    <d v="1899-12-30T16:37:00"/>
    <b v="1"/>
    <x v="10"/>
  </r>
  <r>
    <n v="3"/>
    <n v="12"/>
    <s v="AE347"/>
    <s v="AE"/>
    <d v="1899-12-30T16:40:00"/>
    <b v="1"/>
    <x v="10"/>
  </r>
  <r>
    <n v="4"/>
    <n v="11"/>
    <s v="GF313"/>
    <s v="GF"/>
    <d v="1899-12-30T16:44:00"/>
    <b v="1"/>
    <x v="10"/>
  </r>
  <r>
    <n v="7"/>
    <n v="1"/>
    <s v="EF961"/>
    <s v="EF"/>
    <d v="1899-12-30T16:51:00"/>
    <b v="1"/>
    <x v="10"/>
  </r>
  <r>
    <n v="3"/>
    <n v="9"/>
    <s v="PO926"/>
    <s v="PO"/>
    <d v="1899-12-30T16:54:00"/>
    <b v="1"/>
    <x v="10"/>
  </r>
  <r>
    <n v="1"/>
    <n v="4"/>
    <s v="NH234"/>
    <s v="NH"/>
    <d v="1899-12-30T16:55:00"/>
    <b v="1"/>
    <x v="10"/>
  </r>
  <r>
    <n v="14"/>
    <n v="3"/>
    <s v="AG864"/>
    <s v="AG"/>
    <d v="1899-12-30T17:09:00"/>
    <b v="1"/>
    <x v="11"/>
  </r>
  <r>
    <n v="5"/>
    <n v="12"/>
    <s v="DM336"/>
    <s v="DM"/>
    <d v="1899-12-30T17:14:00"/>
    <b v="1"/>
    <x v="11"/>
  </r>
  <r>
    <n v="4"/>
    <n v="9"/>
    <s v="LM392"/>
    <s v="LM"/>
    <d v="1899-12-30T17:18:00"/>
    <b v="1"/>
    <x v="11"/>
  </r>
  <r>
    <n v="5"/>
    <n v="4"/>
    <s v="EH559"/>
    <s v="EH"/>
    <d v="1899-12-30T17:23:00"/>
    <b v="1"/>
    <x v="11"/>
  </r>
  <r>
    <n v="6"/>
    <n v="8"/>
    <s v="HC465"/>
    <s v="HC"/>
    <d v="1899-12-30T17:29:00"/>
    <b v="1"/>
    <x v="11"/>
  </r>
  <r>
    <n v="8"/>
    <n v="14"/>
    <s v="BL246"/>
    <s v="BL"/>
    <d v="1899-12-30T17:37:00"/>
    <b v="1"/>
    <x v="11"/>
  </r>
  <r>
    <n v="15"/>
    <n v="11"/>
    <s v="FG771"/>
    <s v="FG"/>
    <d v="1899-12-30T17:52:00"/>
    <b v="1"/>
    <x v="11"/>
  </r>
  <r>
    <n v="1"/>
    <n v="1"/>
    <s v="IC327"/>
    <s v="IC"/>
    <d v="1899-12-30T17:53:00"/>
    <b v="1"/>
    <x v="11"/>
  </r>
  <r>
    <n v="14"/>
    <n v="15"/>
    <s v="JK843"/>
    <s v="JK"/>
    <d v="1899-12-30T18:07:00"/>
    <b v="1"/>
    <x v="12"/>
  </r>
  <r>
    <n v="6"/>
    <n v="7"/>
    <s v="CL393"/>
    <s v="CL"/>
    <d v="1899-12-30T18:13:00"/>
    <b v="1"/>
    <x v="12"/>
  </r>
  <r>
    <n v="7"/>
    <n v="11"/>
    <s v="NP226"/>
    <s v="NP"/>
    <d v="1899-12-30T18:20:00"/>
    <b v="1"/>
    <x v="12"/>
  </r>
  <r>
    <n v="10"/>
    <n v="11"/>
    <s v="PI710"/>
    <s v="PI"/>
    <d v="1899-12-30T18:30:00"/>
    <b v="1"/>
    <x v="12"/>
  </r>
  <r>
    <n v="5"/>
    <n v="6"/>
    <s v="GA435"/>
    <s v="GA"/>
    <d v="1899-12-30T18:35:00"/>
    <b v="1"/>
    <x v="12"/>
  </r>
  <r>
    <n v="13"/>
    <n v="7"/>
    <s v="AH451"/>
    <s v="AH"/>
    <d v="1899-12-30T18:48:00"/>
    <b v="1"/>
    <x v="12"/>
  </r>
  <r>
    <n v="2"/>
    <n v="9"/>
    <s v="IJ379"/>
    <s v="IJ"/>
    <d v="1899-12-30T18:50:00"/>
    <b v="1"/>
    <x v="12"/>
  </r>
  <r>
    <n v="9"/>
    <n v="11"/>
    <s v="CC791"/>
    <s v="CC"/>
    <d v="1899-12-30T18:59:00"/>
    <b v="1"/>
    <x v="12"/>
  </r>
  <r>
    <n v="8"/>
    <n v="3"/>
    <s v="AF135"/>
    <s v="AF"/>
    <d v="1899-12-30T19:07:00"/>
    <b v="1"/>
    <x v="13"/>
  </r>
  <r>
    <n v="1"/>
    <n v="6"/>
    <s v="MN872"/>
    <s v="MN"/>
    <d v="1899-12-30T19:08:00"/>
    <b v="1"/>
    <x v="13"/>
  </r>
  <r>
    <n v="10"/>
    <n v="9"/>
    <s v="LP599"/>
    <s v="LP"/>
    <d v="1899-12-30T19:18:00"/>
    <b v="1"/>
    <x v="13"/>
  </r>
  <r>
    <n v="2"/>
    <n v="11"/>
    <s v="OD829"/>
    <s v="OD"/>
    <d v="1899-12-30T19:20:00"/>
    <b v="1"/>
    <x v="13"/>
  </r>
  <r>
    <n v="6"/>
    <n v="12"/>
    <s v="KN305"/>
    <s v="KN"/>
    <d v="1899-12-30T19:26:00"/>
    <b v="1"/>
    <x v="13"/>
  </r>
  <r>
    <n v="2"/>
    <n v="14"/>
    <s v="AH528"/>
    <s v="AH"/>
    <d v="1899-12-30T19:28:00"/>
    <b v="1"/>
    <x v="13"/>
  </r>
  <r>
    <n v="4"/>
    <n v="2"/>
    <s v="CA524"/>
    <s v="CA"/>
    <d v="1899-12-30T19:32:00"/>
    <b v="1"/>
    <x v="13"/>
  </r>
  <r>
    <n v="9"/>
    <n v="8"/>
    <s v="EP925"/>
    <s v="EP"/>
    <d v="1899-12-30T19:41:00"/>
    <b v="1"/>
    <x v="13"/>
  </r>
  <r>
    <n v="2"/>
    <n v="4"/>
    <s v="EF263"/>
    <s v="EF"/>
    <d v="1899-12-30T19:43:00"/>
    <b v="1"/>
    <x v="13"/>
  </r>
  <r>
    <n v="11"/>
    <n v="11"/>
    <s v="AN413"/>
    <s v="AN"/>
    <d v="1899-12-30T19:54:00"/>
    <b v="1"/>
    <x v="13"/>
  </r>
  <r>
    <n v="8"/>
    <n v="1"/>
    <s v="LE288"/>
    <s v="LE"/>
    <d v="1899-12-30T20:02:00"/>
    <b v="0"/>
    <x v="14"/>
  </r>
  <r>
    <n v="13"/>
    <n v="9"/>
    <s v="LM661"/>
    <s v="LM"/>
    <d v="1899-12-30T20:15:00"/>
    <b v="0"/>
    <x v="14"/>
  </r>
  <r>
    <n v="7"/>
    <n v="13"/>
    <s v="CO649"/>
    <s v="CO"/>
    <d v="1899-12-30T20:22:00"/>
    <b v="0"/>
    <x v="14"/>
  </r>
  <r>
    <n v="7"/>
    <n v="11"/>
    <s v="GB981"/>
    <s v="GB"/>
    <d v="1899-12-30T20:29:00"/>
    <b v="0"/>
    <x v="14"/>
  </r>
  <r>
    <n v="9"/>
    <n v="11"/>
    <s v="HF358"/>
    <s v="HF"/>
    <d v="1899-12-30T20:38:00"/>
    <b v="0"/>
    <x v="14"/>
  </r>
  <r>
    <n v="6"/>
    <n v="1"/>
    <s v="LA734"/>
    <s v="LA"/>
    <d v="1899-12-30T20:44:00"/>
    <b v="0"/>
    <x v="14"/>
  </r>
  <r>
    <n v="14"/>
    <n v="6"/>
    <s v="LL684"/>
    <s v="LL"/>
    <d v="1899-12-30T20:58:00"/>
    <b v="0"/>
    <x v="14"/>
  </r>
  <r>
    <n v="14"/>
    <n v="10"/>
    <s v="EG251"/>
    <s v="EG"/>
    <d v="1899-12-30T21:12:00"/>
    <b v="0"/>
    <x v="15"/>
  </r>
  <r>
    <n v="7"/>
    <n v="7"/>
    <s v="NH488"/>
    <s v="NH"/>
    <d v="1899-12-30T21:19:00"/>
    <b v="0"/>
    <x v="15"/>
  </r>
  <r>
    <n v="11"/>
    <n v="1"/>
    <s v="LF545"/>
    <s v="LF"/>
    <d v="1899-12-30T21:30:00"/>
    <b v="0"/>
    <x v="15"/>
  </r>
  <r>
    <n v="11"/>
    <n v="3"/>
    <s v="GB137"/>
    <s v="GB"/>
    <d v="1899-12-30T21:41:00"/>
    <b v="0"/>
    <x v="15"/>
  </r>
  <r>
    <n v="11"/>
    <n v="2"/>
    <s v="PB847"/>
    <s v="PB"/>
    <d v="1899-12-30T21:52:00"/>
    <b v="0"/>
    <x v="15"/>
  </r>
  <r>
    <n v="12"/>
    <n v="2"/>
    <s v="GH559"/>
    <s v="GH"/>
    <d v="1899-12-30T22:04:00"/>
    <b v="0"/>
    <x v="16"/>
  </r>
  <r>
    <n v="3"/>
    <n v="14"/>
    <s v="FP317"/>
    <s v="FP"/>
    <d v="1899-12-30T22:07:00"/>
    <b v="0"/>
    <x v="16"/>
  </r>
  <r>
    <n v="3"/>
    <n v="6"/>
    <s v="BM762"/>
    <s v="BM"/>
    <d v="1899-12-30T22:10:00"/>
    <b v="0"/>
    <x v="16"/>
  </r>
  <r>
    <n v="12"/>
    <n v="2"/>
    <s v="FJ667"/>
    <s v="FJ"/>
    <d v="1899-12-30T22:22:00"/>
    <b v="0"/>
    <x v="16"/>
  </r>
  <r>
    <n v="7"/>
    <n v="8"/>
    <s v="FA471"/>
    <s v="FA"/>
    <d v="1899-12-30T22:29:00"/>
    <b v="0"/>
    <x v="16"/>
  </r>
  <r>
    <n v="10"/>
    <n v="12"/>
    <s v="OO730"/>
    <s v="OO"/>
    <d v="1899-12-30T22:39:00"/>
    <b v="0"/>
    <x v="16"/>
  </r>
  <r>
    <n v="2"/>
    <n v="14"/>
    <s v="NM466"/>
    <s v="NM"/>
    <d v="1899-12-30T22:41:00"/>
    <b v="0"/>
    <x v="16"/>
  </r>
  <r>
    <n v="14"/>
    <n v="11"/>
    <s v="LN234"/>
    <s v="LN"/>
    <d v="1899-12-30T22:55:00"/>
    <b v="0"/>
    <x v="16"/>
  </r>
  <r>
    <n v="9"/>
    <n v="10"/>
    <s v="NK798"/>
    <s v="NK"/>
    <d v="1899-12-30T23:04:00"/>
    <b v="0"/>
    <x v="17"/>
  </r>
  <r>
    <n v="2"/>
    <n v="14"/>
    <s v="DH531"/>
    <s v="DH"/>
    <d v="1899-12-30T23:06:00"/>
    <b v="0"/>
    <x v="17"/>
  </r>
  <r>
    <n v="11"/>
    <n v="3"/>
    <s v="IC460"/>
    <s v="IC"/>
    <d v="1899-12-30T23:17:00"/>
    <b v="0"/>
    <x v="17"/>
  </r>
  <r>
    <n v="2"/>
    <n v="1"/>
    <s v="BA678"/>
    <s v="BA"/>
    <d v="1899-12-30T23:19:00"/>
    <b v="0"/>
    <x v="17"/>
  </r>
  <r>
    <n v="14"/>
    <n v="3"/>
    <s v="GE131"/>
    <s v="GE"/>
    <d v="1899-12-30T23:33:00"/>
    <b v="0"/>
    <x v="17"/>
  </r>
  <r>
    <n v="6"/>
    <n v="6"/>
    <s v="PA306"/>
    <s v="PA"/>
    <d v="1899-12-30T23:39:00"/>
    <b v="0"/>
    <x v="17"/>
  </r>
  <r>
    <n v="5"/>
    <n v="14"/>
    <s v="EL879"/>
    <s v="EL"/>
    <d v="1899-12-30T23:44:00"/>
    <b v="0"/>
    <x v="17"/>
  </r>
  <r>
    <n v="2"/>
    <n v="8"/>
    <s v="EL963"/>
    <s v="EL"/>
    <d v="1899-12-30T23:46:00"/>
    <b v="0"/>
    <x v="17"/>
  </r>
  <r>
    <n v="10"/>
    <n v="15"/>
    <s v="NK460"/>
    <s v="NK"/>
    <d v="1899-12-30T23:56:00"/>
    <b v="0"/>
    <x v="17"/>
  </r>
  <r>
    <n v="3"/>
    <n v="15"/>
    <s v="GM330"/>
    <s v="GM"/>
    <d v="1899-12-30T23:59:00"/>
    <b v="0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A5F7AD-7419-42CD-8D4B-01E135EE9AD3}" name="Tabela przestawna7" cacheId="2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>
  <location ref="S7:T26" firstHeaderRow="1" firstDataRow="1" firstDataCol="1"/>
  <pivotFields count="7">
    <pivotField showAll="0"/>
    <pivotField showAll="0"/>
    <pivotField showAll="0"/>
    <pivotField showAll="0"/>
    <pivotField numFmtId="20" showAll="0"/>
    <pivotField showAll="0"/>
    <pivotField axis="axisRow" dataField="1" numFmtId="1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Liczba z Godzina pracy" fld="6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A83379-7D5E-40B3-B2B1-31808242EB4D}" name="Tabela przestawna4" cacheId="1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O21:P129" firstHeaderRow="1" firstDataRow="1" firstDataCol="1"/>
  <pivotFields count="4">
    <pivotField showAll="0"/>
    <pivotField showAll="0"/>
    <pivotField showAll="0"/>
    <pivotField axis="axisRow" dataField="1" showAll="0" sortType="ascending">
      <items count="108">
        <item x="64"/>
        <item x="36"/>
        <item x="28"/>
        <item x="82"/>
        <item x="47"/>
        <item x="80"/>
        <item x="52"/>
        <item x="29"/>
        <item x="88"/>
        <item x="46"/>
        <item x="58"/>
        <item x="11"/>
        <item x="27"/>
        <item x="13"/>
        <item x="73"/>
        <item x="22"/>
        <item x="51"/>
        <item x="86"/>
        <item x="18"/>
        <item x="10"/>
        <item x="5"/>
        <item x="38"/>
        <item x="77"/>
        <item x="63"/>
        <item x="90"/>
        <item x="26"/>
        <item x="7"/>
        <item x="8"/>
        <item x="103"/>
        <item x="53"/>
        <item x="71"/>
        <item x="16"/>
        <item x="3"/>
        <item x="37"/>
        <item x="69"/>
        <item x="95"/>
        <item x="15"/>
        <item x="33"/>
        <item x="87"/>
        <item x="100"/>
        <item x="48"/>
        <item x="74"/>
        <item x="55"/>
        <item x="99"/>
        <item x="4"/>
        <item x="1"/>
        <item x="98"/>
        <item x="66"/>
        <item x="91"/>
        <item x="104"/>
        <item x="68"/>
        <item x="30"/>
        <item x="50"/>
        <item x="42"/>
        <item x="106"/>
        <item x="2"/>
        <item x="35"/>
        <item x="72"/>
        <item x="31"/>
        <item x="92"/>
        <item x="9"/>
        <item x="21"/>
        <item x="19"/>
        <item x="75"/>
        <item x="81"/>
        <item x="54"/>
        <item x="76"/>
        <item x="45"/>
        <item x="60"/>
        <item x="32"/>
        <item x="25"/>
        <item x="14"/>
        <item x="12"/>
        <item x="40"/>
        <item x="85"/>
        <item x="6"/>
        <item x="93"/>
        <item x="89"/>
        <item x="96"/>
        <item x="24"/>
        <item x="94"/>
        <item x="67"/>
        <item x="62"/>
        <item x="83"/>
        <item x="17"/>
        <item x="61"/>
        <item x="39"/>
        <item x="43"/>
        <item x="41"/>
        <item x="20"/>
        <item x="23"/>
        <item x="102"/>
        <item x="44"/>
        <item x="0"/>
        <item x="34"/>
        <item x="78"/>
        <item x="84"/>
        <item x="65"/>
        <item x="59"/>
        <item x="101"/>
        <item x="105"/>
        <item x="97"/>
        <item x="79"/>
        <item x="49"/>
        <item x="57"/>
        <item x="56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108">
    <i>
      <x v="53"/>
    </i>
    <i>
      <x/>
    </i>
    <i>
      <x v="54"/>
    </i>
    <i>
      <x v="3"/>
    </i>
    <i>
      <x v="106"/>
    </i>
    <i>
      <x v="55"/>
    </i>
    <i>
      <x v="7"/>
    </i>
    <i>
      <x v="57"/>
    </i>
    <i>
      <x v="10"/>
    </i>
    <i>
      <x v="58"/>
    </i>
    <i>
      <x v="13"/>
    </i>
    <i>
      <x v="59"/>
    </i>
    <i>
      <x v="16"/>
    </i>
    <i>
      <x v="60"/>
    </i>
    <i>
      <x v="19"/>
    </i>
    <i>
      <x v="62"/>
    </i>
    <i>
      <x v="21"/>
    </i>
    <i>
      <x v="64"/>
    </i>
    <i>
      <x v="23"/>
    </i>
    <i>
      <x v="65"/>
    </i>
    <i>
      <x v="26"/>
    </i>
    <i>
      <x v="66"/>
    </i>
    <i>
      <x v="29"/>
    </i>
    <i>
      <x v="68"/>
    </i>
    <i>
      <x v="31"/>
    </i>
    <i>
      <x v="69"/>
    </i>
    <i>
      <x v="33"/>
    </i>
    <i>
      <x v="70"/>
    </i>
    <i>
      <x v="38"/>
    </i>
    <i>
      <x v="74"/>
    </i>
    <i>
      <x v="40"/>
    </i>
    <i>
      <x v="75"/>
    </i>
    <i>
      <x v="42"/>
    </i>
    <i>
      <x v="76"/>
    </i>
    <i>
      <x v="44"/>
    </i>
    <i>
      <x v="77"/>
    </i>
    <i>
      <x v="46"/>
    </i>
    <i>
      <x v="78"/>
    </i>
    <i>
      <x v="50"/>
    </i>
    <i>
      <x v="79"/>
    </i>
    <i>
      <x v="1"/>
    </i>
    <i>
      <x v="80"/>
    </i>
    <i>
      <x v="8"/>
    </i>
    <i>
      <x v="83"/>
    </i>
    <i>
      <x v="14"/>
    </i>
    <i>
      <x v="84"/>
    </i>
    <i>
      <x v="20"/>
    </i>
    <i>
      <x v="85"/>
    </i>
    <i>
      <x v="24"/>
    </i>
    <i>
      <x v="86"/>
    </i>
    <i>
      <x v="30"/>
    </i>
    <i>
      <x v="87"/>
    </i>
    <i>
      <x v="35"/>
    </i>
    <i>
      <x v="89"/>
    </i>
    <i>
      <x v="41"/>
    </i>
    <i>
      <x v="93"/>
    </i>
    <i>
      <x v="45"/>
    </i>
    <i>
      <x v="94"/>
    </i>
    <i>
      <x v="52"/>
    </i>
    <i>
      <x v="95"/>
    </i>
    <i>
      <x v="12"/>
    </i>
    <i>
      <x v="96"/>
    </i>
    <i>
      <x v="22"/>
    </i>
    <i>
      <x v="97"/>
    </i>
    <i>
      <x v="32"/>
    </i>
    <i>
      <x v="98"/>
    </i>
    <i>
      <x v="43"/>
    </i>
    <i>
      <x v="99"/>
    </i>
    <i>
      <x v="6"/>
    </i>
    <i>
      <x v="100"/>
    </i>
    <i>
      <x v="28"/>
    </i>
    <i>
      <x v="101"/>
    </i>
    <i>
      <x v="49"/>
    </i>
    <i>
      <x v="102"/>
    </i>
    <i>
      <x v="39"/>
    </i>
    <i>
      <x v="103"/>
    </i>
    <i>
      <x v="17"/>
    </i>
    <i>
      <x v="104"/>
    </i>
    <i>
      <x v="2"/>
    </i>
    <i>
      <x v="48"/>
    </i>
    <i>
      <x v="91"/>
    </i>
    <i>
      <x v="25"/>
    </i>
    <i>
      <x v="18"/>
    </i>
    <i>
      <x v="34"/>
    </i>
    <i>
      <x v="51"/>
    </i>
    <i>
      <x v="9"/>
    </i>
    <i>
      <x v="71"/>
    </i>
    <i>
      <x v="47"/>
    </i>
    <i>
      <x v="72"/>
    </i>
    <i>
      <x v="4"/>
    </i>
    <i>
      <x v="5"/>
    </i>
    <i>
      <x v="61"/>
    </i>
    <i>
      <x v="15"/>
    </i>
    <i>
      <x v="88"/>
    </i>
    <i>
      <x v="11"/>
    </i>
    <i>
      <x v="63"/>
    </i>
    <i>
      <x v="56"/>
    </i>
    <i>
      <x v="82"/>
    </i>
    <i>
      <x v="105"/>
    </i>
    <i>
      <x v="92"/>
    </i>
    <i>
      <x v="81"/>
    </i>
    <i>
      <x v="73"/>
    </i>
    <i>
      <x v="27"/>
    </i>
    <i>
      <x v="37"/>
    </i>
    <i>
      <x v="90"/>
    </i>
    <i>
      <x v="67"/>
    </i>
    <i>
      <x v="36"/>
    </i>
    <i t="grand">
      <x/>
    </i>
  </rowItems>
  <colItems count="1">
    <i/>
  </colItems>
  <dataFields count="1">
    <dataField name="Liczba z Miasto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98C5F5-05DF-4DCC-9CA1-FFD87E7AA858}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O2:P18" firstHeaderRow="1" firstDataRow="1" firstDataCol="1"/>
  <pivotFields count="3">
    <pivotField showAll="0"/>
    <pivotField axis="axisRow" dataField="1" showAll="0">
      <items count="16">
        <item x="10"/>
        <item x="3"/>
        <item x="12"/>
        <item x="13"/>
        <item x="0"/>
        <item x="8"/>
        <item x="4"/>
        <item x="14"/>
        <item x="7"/>
        <item x="2"/>
        <item x="11"/>
        <item x="6"/>
        <item x="1"/>
        <item x="5"/>
        <item x="9"/>
        <item t="default"/>
      </items>
    </pivotField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Liczba z czas realizacji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jnia" connectionId="1" xr16:uid="{5EAD5C84-0F25-46B1-905E-7EC0E262F22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queryTable" Target="../queryTables/query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5"/>
  <sheetViews>
    <sheetView tabSelected="1" workbookViewId="0">
      <selection activeCell="V3" sqref="V3"/>
    </sheetView>
  </sheetViews>
  <sheetFormatPr defaultRowHeight="15" x14ac:dyDescent="0.25"/>
  <cols>
    <col min="1" max="1" width="17.42578125" customWidth="1"/>
    <col min="2" max="2" width="12.85546875" customWidth="1"/>
    <col min="3" max="3" width="13.85546875" customWidth="1"/>
    <col min="5" max="5" width="11.42578125" bestFit="1" customWidth="1"/>
    <col min="7" max="7" width="13.42578125" bestFit="1" customWidth="1"/>
    <col min="8" max="9" width="15.28515625" customWidth="1"/>
    <col min="11" max="11" width="17.5703125" customWidth="1"/>
    <col min="15" max="15" width="17.7109375" bestFit="1" customWidth="1"/>
    <col min="16" max="16" width="14.28515625" bestFit="1" customWidth="1"/>
    <col min="19" max="19" width="23.85546875" customWidth="1"/>
    <col min="20" max="20" width="20.7109375" bestFit="1" customWidth="1"/>
  </cols>
  <sheetData>
    <row r="1" spans="1:23" x14ac:dyDescent="0.25">
      <c r="A1" t="s">
        <v>144</v>
      </c>
      <c r="B1" t="s">
        <v>145</v>
      </c>
      <c r="C1" t="s">
        <v>146</v>
      </c>
      <c r="D1" t="s">
        <v>152</v>
      </c>
      <c r="E1" t="s">
        <v>261</v>
      </c>
      <c r="F1" s="6" t="s">
        <v>263</v>
      </c>
      <c r="G1" t="s">
        <v>267</v>
      </c>
      <c r="H1" t="s">
        <v>275</v>
      </c>
      <c r="I1" t="s">
        <v>276</v>
      </c>
      <c r="J1" t="s">
        <v>270</v>
      </c>
      <c r="K1" t="s">
        <v>274</v>
      </c>
      <c r="L1" t="s">
        <v>271</v>
      </c>
      <c r="O1" s="1" t="s">
        <v>147</v>
      </c>
      <c r="V1" t="s">
        <v>278</v>
      </c>
    </row>
    <row r="2" spans="1:23" x14ac:dyDescent="0.25">
      <c r="A2">
        <v>3</v>
      </c>
      <c r="B2">
        <v>5</v>
      </c>
      <c r="C2" t="s">
        <v>0</v>
      </c>
      <c r="D2" t="str">
        <f>LEFT(C2,2)</f>
        <v>NN</v>
      </c>
      <c r="E2" s="6">
        <v>0.25208333333333333</v>
      </c>
      <c r="F2" t="b">
        <f>E2&lt;TIME(20,0,0)</f>
        <v>1</v>
      </c>
      <c r="G2" s="7">
        <f>HOUR(E2-TIME(6,0,0))+1</f>
        <v>1</v>
      </c>
      <c r="H2">
        <v>3</v>
      </c>
      <c r="I2">
        <v>3</v>
      </c>
      <c r="J2">
        <f>H2+B2</f>
        <v>8</v>
      </c>
      <c r="K2">
        <v>0</v>
      </c>
      <c r="L2" t="b">
        <f>FALSE</f>
        <v>0</v>
      </c>
      <c r="O2" s="4" t="s">
        <v>148</v>
      </c>
      <c r="P2" t="s">
        <v>150</v>
      </c>
      <c r="S2" s="1" t="s">
        <v>262</v>
      </c>
      <c r="V2" s="9">
        <v>2.7777777777777776E-2</v>
      </c>
    </row>
    <row r="3" spans="1:23" x14ac:dyDescent="0.25">
      <c r="A3">
        <v>12</v>
      </c>
      <c r="B3">
        <v>13</v>
      </c>
      <c r="C3" t="s">
        <v>1</v>
      </c>
      <c r="D3" t="str">
        <f t="shared" ref="D3:D66" si="0">LEFT(C3,2)</f>
        <v>FO</v>
      </c>
      <c r="E3" s="6">
        <f>E2+TIME(0,A3,0)</f>
        <v>0.26041666666666669</v>
      </c>
      <c r="F3" t="b">
        <f t="shared" ref="F3:F66" si="1">E3&lt;TIME(20,0,0)</f>
        <v>1</v>
      </c>
      <c r="G3" s="7">
        <f t="shared" ref="G3:G66" si="2">HOUR(E3-TIME(6,0,0))+1</f>
        <v>1</v>
      </c>
      <c r="H3">
        <f>A3+H2</f>
        <v>15</v>
      </c>
      <c r="I3">
        <f>H3+IF(L3,0,K3)</f>
        <v>15</v>
      </c>
      <c r="J3">
        <f>IF(L3,J2,I3+B3)</f>
        <v>28</v>
      </c>
      <c r="K3">
        <f>MAX(0,J2-(A3+H2))</f>
        <v>0</v>
      </c>
      <c r="L3" t="b">
        <f>K3&gt;5</f>
        <v>0</v>
      </c>
      <c r="O3" s="5">
        <v>1</v>
      </c>
      <c r="P3" s="2">
        <v>11</v>
      </c>
      <c r="S3" t="s">
        <v>264</v>
      </c>
      <c r="T3">
        <f>COUNTIF(F2:F145, TRUE)</f>
        <v>114</v>
      </c>
    </row>
    <row r="4" spans="1:23" x14ac:dyDescent="0.25">
      <c r="A4">
        <v>1</v>
      </c>
      <c r="B4">
        <v>10</v>
      </c>
      <c r="C4" t="s">
        <v>2</v>
      </c>
      <c r="D4" t="str">
        <f t="shared" si="0"/>
        <v>GN</v>
      </c>
      <c r="E4" s="6">
        <f t="shared" ref="E4:E67" si="3">E3+TIME(0,A4,0)</f>
        <v>0.26111111111111113</v>
      </c>
      <c r="F4" t="b">
        <f t="shared" si="1"/>
        <v>1</v>
      </c>
      <c r="G4" s="7">
        <f t="shared" si="2"/>
        <v>1</v>
      </c>
      <c r="H4">
        <f t="shared" ref="H4:H67" si="4">A4+H3</f>
        <v>16</v>
      </c>
      <c r="I4">
        <f t="shared" ref="I4:I67" si="5">H4+IF(L4,0,K4)</f>
        <v>16</v>
      </c>
      <c r="J4">
        <f t="shared" ref="J4:J67" si="6">IF(L4,J3,I4+B4)</f>
        <v>28</v>
      </c>
      <c r="K4">
        <f t="shared" ref="K4:K67" si="7">MAX(0,J3-(A4+H3))</f>
        <v>12</v>
      </c>
      <c r="L4" t="b">
        <f>K4&gt;5</f>
        <v>1</v>
      </c>
      <c r="O4" s="5">
        <v>2</v>
      </c>
      <c r="P4" s="2">
        <v>9</v>
      </c>
      <c r="S4" t="s">
        <v>265</v>
      </c>
      <c r="T4" s="6">
        <v>0.82916666666666494</v>
      </c>
    </row>
    <row r="5" spans="1:23" x14ac:dyDescent="0.25">
      <c r="A5">
        <v>7</v>
      </c>
      <c r="B5">
        <v>2</v>
      </c>
      <c r="C5" t="s">
        <v>3</v>
      </c>
      <c r="D5" t="str">
        <f t="shared" si="0"/>
        <v>EA</v>
      </c>
      <c r="E5" s="6">
        <f t="shared" si="3"/>
        <v>0.26597222222222222</v>
      </c>
      <c r="F5" t="b">
        <f t="shared" si="1"/>
        <v>1</v>
      </c>
      <c r="G5" s="7">
        <f t="shared" si="2"/>
        <v>1</v>
      </c>
      <c r="H5">
        <f t="shared" si="4"/>
        <v>23</v>
      </c>
      <c r="I5">
        <f t="shared" si="5"/>
        <v>28</v>
      </c>
      <c r="J5">
        <f t="shared" si="6"/>
        <v>30</v>
      </c>
      <c r="K5">
        <f t="shared" si="7"/>
        <v>5</v>
      </c>
      <c r="L5" t="b">
        <f t="shared" ref="L5:L68" si="8">K5&gt;5</f>
        <v>0</v>
      </c>
      <c r="O5" s="5">
        <v>3</v>
      </c>
      <c r="P5" s="2">
        <v>9</v>
      </c>
    </row>
    <row r="6" spans="1:23" x14ac:dyDescent="0.25">
      <c r="A6">
        <v>10</v>
      </c>
      <c r="B6">
        <v>7</v>
      </c>
      <c r="C6" t="s">
        <v>4</v>
      </c>
      <c r="D6" t="str">
        <f t="shared" si="0"/>
        <v>FN</v>
      </c>
      <c r="E6" s="6">
        <f t="shared" si="3"/>
        <v>0.27291666666666664</v>
      </c>
      <c r="F6" t="b">
        <f t="shared" si="1"/>
        <v>1</v>
      </c>
      <c r="G6" s="7">
        <f t="shared" si="2"/>
        <v>1</v>
      </c>
      <c r="H6">
        <f t="shared" si="4"/>
        <v>33</v>
      </c>
      <c r="I6">
        <f t="shared" si="5"/>
        <v>33</v>
      </c>
      <c r="J6">
        <f t="shared" si="6"/>
        <v>40</v>
      </c>
      <c r="K6">
        <f t="shared" si="7"/>
        <v>0</v>
      </c>
      <c r="L6" t="b">
        <f t="shared" si="8"/>
        <v>0</v>
      </c>
      <c r="O6" s="5">
        <v>4</v>
      </c>
      <c r="P6" s="2">
        <v>7</v>
      </c>
      <c r="S6" s="1" t="s">
        <v>266</v>
      </c>
    </row>
    <row r="7" spans="1:23" x14ac:dyDescent="0.25">
      <c r="A7">
        <v>9</v>
      </c>
      <c r="B7">
        <v>14</v>
      </c>
      <c r="C7" t="s">
        <v>5</v>
      </c>
      <c r="D7" t="str">
        <f t="shared" si="0"/>
        <v>CI</v>
      </c>
      <c r="E7" s="6">
        <f t="shared" si="3"/>
        <v>0.27916666666666662</v>
      </c>
      <c r="F7" t="b">
        <f t="shared" si="1"/>
        <v>1</v>
      </c>
      <c r="G7" s="7">
        <f t="shared" si="2"/>
        <v>1</v>
      </c>
      <c r="H7">
        <f t="shared" si="4"/>
        <v>42</v>
      </c>
      <c r="I7">
        <f t="shared" si="5"/>
        <v>42</v>
      </c>
      <c r="J7">
        <f t="shared" si="6"/>
        <v>56</v>
      </c>
      <c r="K7">
        <f t="shared" si="7"/>
        <v>0</v>
      </c>
      <c r="L7" t="b">
        <f t="shared" si="8"/>
        <v>0</v>
      </c>
      <c r="O7" s="5">
        <v>5</v>
      </c>
      <c r="P7" s="2">
        <v>6</v>
      </c>
      <c r="S7" s="4" t="s">
        <v>148</v>
      </c>
      <c r="T7" t="s">
        <v>268</v>
      </c>
      <c r="V7" s="3"/>
      <c r="W7" s="3" t="s">
        <v>268</v>
      </c>
    </row>
    <row r="8" spans="1:23" x14ac:dyDescent="0.25">
      <c r="A8">
        <v>4</v>
      </c>
      <c r="B8">
        <v>10</v>
      </c>
      <c r="C8" t="s">
        <v>6</v>
      </c>
      <c r="D8" t="str">
        <f t="shared" si="0"/>
        <v>KP</v>
      </c>
      <c r="E8" s="6">
        <f t="shared" si="3"/>
        <v>0.28194444444444439</v>
      </c>
      <c r="F8" t="b">
        <f t="shared" si="1"/>
        <v>1</v>
      </c>
      <c r="G8" s="7">
        <f t="shared" si="2"/>
        <v>1</v>
      </c>
      <c r="H8">
        <f t="shared" si="4"/>
        <v>46</v>
      </c>
      <c r="I8">
        <f t="shared" si="5"/>
        <v>46</v>
      </c>
      <c r="J8">
        <f t="shared" si="6"/>
        <v>56</v>
      </c>
      <c r="K8">
        <f t="shared" si="7"/>
        <v>10</v>
      </c>
      <c r="L8" t="b">
        <f t="shared" si="8"/>
        <v>1</v>
      </c>
      <c r="O8" s="5">
        <v>6</v>
      </c>
      <c r="P8" s="2">
        <v>10</v>
      </c>
      <c r="S8" s="8">
        <v>1</v>
      </c>
      <c r="T8" s="2">
        <v>9</v>
      </c>
      <c r="V8" s="8">
        <v>1</v>
      </c>
      <c r="W8" s="2">
        <v>9</v>
      </c>
    </row>
    <row r="9" spans="1:23" x14ac:dyDescent="0.25">
      <c r="A9">
        <v>4</v>
      </c>
      <c r="B9">
        <v>7</v>
      </c>
      <c r="C9" t="s">
        <v>7</v>
      </c>
      <c r="D9" t="str">
        <f t="shared" si="0"/>
        <v>DB</v>
      </c>
      <c r="E9" s="6">
        <f t="shared" si="3"/>
        <v>0.28472222222222215</v>
      </c>
      <c r="F9" t="b">
        <f t="shared" si="1"/>
        <v>1</v>
      </c>
      <c r="G9" s="7">
        <f t="shared" si="2"/>
        <v>1</v>
      </c>
      <c r="H9">
        <f t="shared" si="4"/>
        <v>50</v>
      </c>
      <c r="I9">
        <f t="shared" si="5"/>
        <v>50</v>
      </c>
      <c r="J9">
        <f t="shared" si="6"/>
        <v>56</v>
      </c>
      <c r="K9">
        <f t="shared" si="7"/>
        <v>6</v>
      </c>
      <c r="L9" t="b">
        <f t="shared" si="8"/>
        <v>1</v>
      </c>
      <c r="O9" s="5">
        <v>7</v>
      </c>
      <c r="P9" s="2">
        <v>11</v>
      </c>
      <c r="S9" s="8">
        <v>2</v>
      </c>
      <c r="T9" s="2">
        <v>8</v>
      </c>
      <c r="V9" s="8">
        <v>2</v>
      </c>
      <c r="W9" s="2">
        <v>8</v>
      </c>
    </row>
    <row r="10" spans="1:23" x14ac:dyDescent="0.25">
      <c r="A10">
        <v>3</v>
      </c>
      <c r="B10">
        <v>2</v>
      </c>
      <c r="C10" t="s">
        <v>8</v>
      </c>
      <c r="D10" t="str">
        <f t="shared" si="0"/>
        <v>DE</v>
      </c>
      <c r="E10" s="6">
        <f t="shared" si="3"/>
        <v>0.28680555555555548</v>
      </c>
      <c r="F10" t="b">
        <f t="shared" si="1"/>
        <v>1</v>
      </c>
      <c r="G10" s="7">
        <f t="shared" si="2"/>
        <v>1</v>
      </c>
      <c r="H10">
        <f t="shared" si="4"/>
        <v>53</v>
      </c>
      <c r="I10">
        <f t="shared" si="5"/>
        <v>56</v>
      </c>
      <c r="J10">
        <f t="shared" si="6"/>
        <v>58</v>
      </c>
      <c r="K10">
        <f t="shared" si="7"/>
        <v>3</v>
      </c>
      <c r="L10" t="b">
        <f t="shared" si="8"/>
        <v>0</v>
      </c>
      <c r="O10" s="5">
        <v>8</v>
      </c>
      <c r="P10" s="2">
        <v>6</v>
      </c>
      <c r="S10" s="8">
        <v>3</v>
      </c>
      <c r="T10" s="2">
        <v>7</v>
      </c>
      <c r="V10" s="8">
        <v>3</v>
      </c>
      <c r="W10" s="2">
        <v>7</v>
      </c>
    </row>
    <row r="11" spans="1:23" x14ac:dyDescent="0.25">
      <c r="A11">
        <v>7</v>
      </c>
      <c r="B11">
        <v>12</v>
      </c>
      <c r="C11" t="s">
        <v>9</v>
      </c>
      <c r="D11" t="str">
        <f t="shared" si="0"/>
        <v>HL</v>
      </c>
      <c r="E11" s="6">
        <f t="shared" si="3"/>
        <v>0.29166666666666657</v>
      </c>
      <c r="F11" t="b">
        <f t="shared" si="1"/>
        <v>1</v>
      </c>
      <c r="G11" s="7">
        <f t="shared" si="2"/>
        <v>2</v>
      </c>
      <c r="H11">
        <f t="shared" si="4"/>
        <v>60</v>
      </c>
      <c r="I11">
        <f t="shared" si="5"/>
        <v>60</v>
      </c>
      <c r="J11">
        <f t="shared" si="6"/>
        <v>72</v>
      </c>
      <c r="K11">
        <f t="shared" si="7"/>
        <v>0</v>
      </c>
      <c r="L11" t="b">
        <f t="shared" si="8"/>
        <v>0</v>
      </c>
      <c r="O11" s="5">
        <v>9</v>
      </c>
      <c r="P11" s="2">
        <v>12</v>
      </c>
      <c r="S11" s="8">
        <v>4</v>
      </c>
      <c r="T11" s="2">
        <v>9</v>
      </c>
      <c r="V11" s="8">
        <v>4</v>
      </c>
      <c r="W11" s="2">
        <v>9</v>
      </c>
    </row>
    <row r="12" spans="1:23" x14ac:dyDescent="0.25">
      <c r="A12">
        <v>11</v>
      </c>
      <c r="B12">
        <v>12</v>
      </c>
      <c r="C12" t="s">
        <v>10</v>
      </c>
      <c r="D12" t="str">
        <f t="shared" si="0"/>
        <v>CG</v>
      </c>
      <c r="E12" s="6">
        <f t="shared" si="3"/>
        <v>0.29930555555555544</v>
      </c>
      <c r="F12" t="b">
        <f t="shared" si="1"/>
        <v>1</v>
      </c>
      <c r="G12" s="7">
        <f t="shared" si="2"/>
        <v>2</v>
      </c>
      <c r="H12">
        <f t="shared" si="4"/>
        <v>71</v>
      </c>
      <c r="I12">
        <f t="shared" si="5"/>
        <v>72</v>
      </c>
      <c r="J12">
        <f t="shared" si="6"/>
        <v>84</v>
      </c>
      <c r="K12">
        <f t="shared" si="7"/>
        <v>1</v>
      </c>
      <c r="L12" t="b">
        <f t="shared" si="8"/>
        <v>0</v>
      </c>
      <c r="O12" s="5">
        <v>10</v>
      </c>
      <c r="P12" s="2">
        <v>8</v>
      </c>
      <c r="S12" s="8">
        <v>5</v>
      </c>
      <c r="T12" s="2">
        <v>5</v>
      </c>
      <c r="V12" s="8">
        <v>5</v>
      </c>
      <c r="W12" s="2">
        <v>5</v>
      </c>
    </row>
    <row r="13" spans="1:23" x14ac:dyDescent="0.25">
      <c r="A13">
        <v>15</v>
      </c>
      <c r="B13">
        <v>14</v>
      </c>
      <c r="C13" t="s">
        <v>11</v>
      </c>
      <c r="D13" t="str">
        <f t="shared" si="0"/>
        <v>BD</v>
      </c>
      <c r="E13" s="6">
        <f t="shared" si="3"/>
        <v>0.30972222222222212</v>
      </c>
      <c r="F13" t="b">
        <f t="shared" si="1"/>
        <v>1</v>
      </c>
      <c r="G13" s="7">
        <f t="shared" si="2"/>
        <v>2</v>
      </c>
      <c r="H13">
        <f t="shared" si="4"/>
        <v>86</v>
      </c>
      <c r="I13">
        <f t="shared" si="5"/>
        <v>86</v>
      </c>
      <c r="J13">
        <f t="shared" si="6"/>
        <v>100</v>
      </c>
      <c r="K13">
        <f t="shared" si="7"/>
        <v>0</v>
      </c>
      <c r="L13" t="b">
        <f t="shared" si="8"/>
        <v>0</v>
      </c>
      <c r="O13" s="5">
        <v>11</v>
      </c>
      <c r="P13" s="2">
        <v>16</v>
      </c>
      <c r="S13" s="8">
        <v>6</v>
      </c>
      <c r="T13" s="2">
        <v>10</v>
      </c>
      <c r="V13" s="8">
        <v>6</v>
      </c>
      <c r="W13" s="2">
        <v>10</v>
      </c>
    </row>
    <row r="14" spans="1:23" x14ac:dyDescent="0.25">
      <c r="A14">
        <v>11</v>
      </c>
      <c r="B14">
        <v>9</v>
      </c>
      <c r="C14" t="s">
        <v>12</v>
      </c>
      <c r="D14" t="str">
        <f t="shared" si="0"/>
        <v>KJ</v>
      </c>
      <c r="E14" s="6">
        <f t="shared" si="3"/>
        <v>0.31736111111111098</v>
      </c>
      <c r="F14" t="b">
        <f t="shared" si="1"/>
        <v>1</v>
      </c>
      <c r="G14" s="7">
        <f t="shared" si="2"/>
        <v>2</v>
      </c>
      <c r="H14">
        <f t="shared" si="4"/>
        <v>97</v>
      </c>
      <c r="I14">
        <f t="shared" si="5"/>
        <v>100</v>
      </c>
      <c r="J14">
        <f t="shared" si="6"/>
        <v>109</v>
      </c>
      <c r="K14">
        <f t="shared" si="7"/>
        <v>3</v>
      </c>
      <c r="L14" t="b">
        <f t="shared" si="8"/>
        <v>0</v>
      </c>
      <c r="O14" s="5">
        <v>12</v>
      </c>
      <c r="P14" s="2">
        <v>14</v>
      </c>
      <c r="S14" s="8">
        <v>7</v>
      </c>
      <c r="T14" s="2">
        <v>7</v>
      </c>
      <c r="V14" s="8"/>
      <c r="W14" s="2"/>
    </row>
    <row r="15" spans="1:23" x14ac:dyDescent="0.25">
      <c r="A15">
        <v>3</v>
      </c>
      <c r="B15">
        <v>6</v>
      </c>
      <c r="C15" t="s">
        <v>13</v>
      </c>
      <c r="D15" t="str">
        <f t="shared" si="0"/>
        <v>BH</v>
      </c>
      <c r="E15" s="6">
        <f t="shared" si="3"/>
        <v>0.31944444444444431</v>
      </c>
      <c r="F15" t="b">
        <f t="shared" si="1"/>
        <v>1</v>
      </c>
      <c r="G15" s="7">
        <f t="shared" si="2"/>
        <v>2</v>
      </c>
      <c r="H15">
        <f t="shared" si="4"/>
        <v>100</v>
      </c>
      <c r="I15">
        <f t="shared" si="5"/>
        <v>100</v>
      </c>
      <c r="J15">
        <f t="shared" si="6"/>
        <v>109</v>
      </c>
      <c r="K15">
        <f t="shared" si="7"/>
        <v>9</v>
      </c>
      <c r="L15" t="b">
        <f t="shared" si="8"/>
        <v>1</v>
      </c>
      <c r="O15" s="5">
        <v>13</v>
      </c>
      <c r="P15" s="2">
        <v>7</v>
      </c>
      <c r="S15" s="8">
        <v>8</v>
      </c>
      <c r="T15" s="2">
        <v>6</v>
      </c>
      <c r="V15" s="8"/>
      <c r="W15" s="2"/>
    </row>
    <row r="16" spans="1:23" x14ac:dyDescent="0.25">
      <c r="A16">
        <v>1</v>
      </c>
      <c r="B16">
        <v>7</v>
      </c>
      <c r="C16" t="s">
        <v>14</v>
      </c>
      <c r="D16" t="str">
        <f t="shared" si="0"/>
        <v>KI</v>
      </c>
      <c r="E16" s="6">
        <f t="shared" si="3"/>
        <v>0.32013888888888875</v>
      </c>
      <c r="F16" t="b">
        <f t="shared" si="1"/>
        <v>1</v>
      </c>
      <c r="G16" s="7">
        <f t="shared" si="2"/>
        <v>2</v>
      </c>
      <c r="H16">
        <f t="shared" si="4"/>
        <v>101</v>
      </c>
      <c r="I16">
        <f t="shared" si="5"/>
        <v>101</v>
      </c>
      <c r="J16">
        <f t="shared" si="6"/>
        <v>109</v>
      </c>
      <c r="K16">
        <f t="shared" si="7"/>
        <v>8</v>
      </c>
      <c r="L16" t="b">
        <f t="shared" si="8"/>
        <v>1</v>
      </c>
      <c r="O16" s="5">
        <v>14</v>
      </c>
      <c r="P16" s="2">
        <v>12</v>
      </c>
      <c r="S16" s="8">
        <v>9</v>
      </c>
      <c r="T16" s="2">
        <v>8</v>
      </c>
      <c r="V16" s="8"/>
      <c r="W16" s="2"/>
    </row>
    <row r="17" spans="1:23" x14ac:dyDescent="0.25">
      <c r="A17">
        <v>11</v>
      </c>
      <c r="B17">
        <v>7</v>
      </c>
      <c r="C17" t="s">
        <v>15</v>
      </c>
      <c r="D17" t="str">
        <f t="shared" si="0"/>
        <v>EH</v>
      </c>
      <c r="E17" s="6">
        <f t="shared" si="3"/>
        <v>0.32777777777777761</v>
      </c>
      <c r="F17" t="b">
        <f t="shared" si="1"/>
        <v>1</v>
      </c>
      <c r="G17" s="7">
        <f t="shared" si="2"/>
        <v>2</v>
      </c>
      <c r="H17">
        <f t="shared" si="4"/>
        <v>112</v>
      </c>
      <c r="I17">
        <f t="shared" si="5"/>
        <v>112</v>
      </c>
      <c r="J17">
        <f t="shared" si="6"/>
        <v>119</v>
      </c>
      <c r="K17">
        <f t="shared" si="7"/>
        <v>0</v>
      </c>
      <c r="L17" t="b">
        <f t="shared" si="8"/>
        <v>0</v>
      </c>
      <c r="O17" s="5">
        <v>15</v>
      </c>
      <c r="P17" s="2">
        <v>6</v>
      </c>
      <c r="S17" s="8">
        <v>10</v>
      </c>
      <c r="T17" s="2">
        <v>9</v>
      </c>
      <c r="V17" s="8"/>
      <c r="W17" s="2"/>
    </row>
    <row r="18" spans="1:23" x14ac:dyDescent="0.25">
      <c r="A18">
        <v>2</v>
      </c>
      <c r="B18">
        <v>2</v>
      </c>
      <c r="C18" t="s">
        <v>16</v>
      </c>
      <c r="D18" t="str">
        <f t="shared" si="0"/>
        <v>DP</v>
      </c>
      <c r="E18" s="6">
        <f t="shared" si="3"/>
        <v>0.3291666666666665</v>
      </c>
      <c r="F18" t="b">
        <f t="shared" si="1"/>
        <v>1</v>
      </c>
      <c r="G18" s="7">
        <f t="shared" si="2"/>
        <v>2</v>
      </c>
      <c r="H18">
        <f t="shared" si="4"/>
        <v>114</v>
      </c>
      <c r="I18">
        <f t="shared" si="5"/>
        <v>119</v>
      </c>
      <c r="J18">
        <f t="shared" si="6"/>
        <v>121</v>
      </c>
      <c r="K18">
        <f t="shared" si="7"/>
        <v>5</v>
      </c>
      <c r="L18" t="b">
        <f t="shared" si="8"/>
        <v>0</v>
      </c>
      <c r="O18" s="5" t="s">
        <v>149</v>
      </c>
      <c r="P18" s="2">
        <v>144</v>
      </c>
      <c r="S18" s="8">
        <v>11</v>
      </c>
      <c r="T18" s="2">
        <v>10</v>
      </c>
      <c r="V18" s="8"/>
      <c r="W18" s="2"/>
    </row>
    <row r="19" spans="1:23" x14ac:dyDescent="0.25">
      <c r="A19">
        <v>9</v>
      </c>
      <c r="B19">
        <v>10</v>
      </c>
      <c r="C19" t="s">
        <v>17</v>
      </c>
      <c r="D19" t="str">
        <f t="shared" si="0"/>
        <v>MD</v>
      </c>
      <c r="E19" s="6">
        <f t="shared" si="3"/>
        <v>0.33541666666666647</v>
      </c>
      <c r="F19" t="b">
        <f t="shared" si="1"/>
        <v>1</v>
      </c>
      <c r="G19" s="7">
        <f t="shared" si="2"/>
        <v>3</v>
      </c>
      <c r="H19">
        <f t="shared" si="4"/>
        <v>123</v>
      </c>
      <c r="I19">
        <f t="shared" si="5"/>
        <v>123</v>
      </c>
      <c r="J19">
        <f t="shared" si="6"/>
        <v>133</v>
      </c>
      <c r="K19">
        <f t="shared" si="7"/>
        <v>0</v>
      </c>
      <c r="L19" t="b">
        <f t="shared" si="8"/>
        <v>0</v>
      </c>
      <c r="S19" s="8">
        <v>12</v>
      </c>
      <c r="T19" s="2">
        <v>8</v>
      </c>
      <c r="V19" s="8"/>
      <c r="W19" s="2"/>
    </row>
    <row r="20" spans="1:23" x14ac:dyDescent="0.25">
      <c r="A20">
        <v>2</v>
      </c>
      <c r="B20">
        <v>13</v>
      </c>
      <c r="C20" t="s">
        <v>18</v>
      </c>
      <c r="D20" t="str">
        <f t="shared" si="0"/>
        <v>CC</v>
      </c>
      <c r="E20" s="6">
        <f t="shared" si="3"/>
        <v>0.33680555555555536</v>
      </c>
      <c r="F20" t="b">
        <f t="shared" si="1"/>
        <v>1</v>
      </c>
      <c r="G20" s="7">
        <f t="shared" si="2"/>
        <v>3</v>
      </c>
      <c r="H20">
        <f t="shared" si="4"/>
        <v>125</v>
      </c>
      <c r="I20">
        <f t="shared" si="5"/>
        <v>125</v>
      </c>
      <c r="J20">
        <f t="shared" si="6"/>
        <v>133</v>
      </c>
      <c r="K20">
        <f t="shared" si="7"/>
        <v>8</v>
      </c>
      <c r="L20" t="b">
        <f t="shared" si="8"/>
        <v>1</v>
      </c>
      <c r="O20" s="1" t="s">
        <v>151</v>
      </c>
      <c r="S20" s="8">
        <v>13</v>
      </c>
      <c r="T20" s="2">
        <v>8</v>
      </c>
      <c r="V20" s="8"/>
      <c r="W20" s="2"/>
    </row>
    <row r="21" spans="1:23" x14ac:dyDescent="0.25">
      <c r="A21">
        <v>13</v>
      </c>
      <c r="B21">
        <v>14</v>
      </c>
      <c r="C21" t="s">
        <v>19</v>
      </c>
      <c r="D21" t="str">
        <f t="shared" si="0"/>
        <v>IB</v>
      </c>
      <c r="E21" s="6">
        <f t="shared" si="3"/>
        <v>0.34583333333333316</v>
      </c>
      <c r="F21" t="b">
        <f t="shared" si="1"/>
        <v>1</v>
      </c>
      <c r="G21" s="7">
        <f t="shared" si="2"/>
        <v>3</v>
      </c>
      <c r="H21">
        <f t="shared" si="4"/>
        <v>138</v>
      </c>
      <c r="I21">
        <f t="shared" si="5"/>
        <v>138</v>
      </c>
      <c r="J21">
        <f t="shared" si="6"/>
        <v>152</v>
      </c>
      <c r="K21">
        <f t="shared" si="7"/>
        <v>0</v>
      </c>
      <c r="L21" t="b">
        <f t="shared" si="8"/>
        <v>0</v>
      </c>
      <c r="O21" s="4" t="s">
        <v>148</v>
      </c>
      <c r="P21" t="s">
        <v>260</v>
      </c>
      <c r="S21" s="8">
        <v>14</v>
      </c>
      <c r="T21" s="2">
        <v>10</v>
      </c>
      <c r="V21" s="8"/>
      <c r="W21" s="2"/>
    </row>
    <row r="22" spans="1:23" x14ac:dyDescent="0.25">
      <c r="A22">
        <v>10</v>
      </c>
      <c r="B22">
        <v>15</v>
      </c>
      <c r="C22" t="s">
        <v>20</v>
      </c>
      <c r="D22" t="str">
        <f t="shared" si="0"/>
        <v>NE</v>
      </c>
      <c r="E22" s="6">
        <f t="shared" si="3"/>
        <v>0.35277777777777758</v>
      </c>
      <c r="F22" t="b">
        <f t="shared" si="1"/>
        <v>1</v>
      </c>
      <c r="G22" s="7">
        <f t="shared" si="2"/>
        <v>3</v>
      </c>
      <c r="H22">
        <f t="shared" si="4"/>
        <v>148</v>
      </c>
      <c r="I22">
        <f t="shared" si="5"/>
        <v>152</v>
      </c>
      <c r="J22">
        <f t="shared" si="6"/>
        <v>167</v>
      </c>
      <c r="K22">
        <f t="shared" si="7"/>
        <v>4</v>
      </c>
      <c r="L22" t="b">
        <f t="shared" si="8"/>
        <v>0</v>
      </c>
      <c r="O22" s="5" t="s">
        <v>206</v>
      </c>
      <c r="P22" s="2">
        <v>1</v>
      </c>
      <c r="S22" s="8">
        <v>15</v>
      </c>
      <c r="T22" s="2">
        <v>7</v>
      </c>
      <c r="V22" s="8"/>
      <c r="W22" s="2"/>
    </row>
    <row r="23" spans="1:23" x14ac:dyDescent="0.25">
      <c r="A23">
        <v>6</v>
      </c>
      <c r="B23">
        <v>9</v>
      </c>
      <c r="C23" t="s">
        <v>21</v>
      </c>
      <c r="D23" t="str">
        <f t="shared" si="0"/>
        <v>HP</v>
      </c>
      <c r="E23" s="6">
        <f t="shared" si="3"/>
        <v>0.35694444444444423</v>
      </c>
      <c r="F23" t="b">
        <f t="shared" si="1"/>
        <v>1</v>
      </c>
      <c r="G23" s="7">
        <f t="shared" si="2"/>
        <v>3</v>
      </c>
      <c r="H23">
        <f t="shared" si="4"/>
        <v>154</v>
      </c>
      <c r="I23">
        <f t="shared" si="5"/>
        <v>154</v>
      </c>
      <c r="J23">
        <f t="shared" si="6"/>
        <v>167</v>
      </c>
      <c r="K23">
        <f t="shared" si="7"/>
        <v>13</v>
      </c>
      <c r="L23" t="b">
        <f t="shared" si="8"/>
        <v>1</v>
      </c>
      <c r="O23" s="5" t="s">
        <v>153</v>
      </c>
      <c r="P23" s="2">
        <v>1</v>
      </c>
      <c r="S23" s="8">
        <v>16</v>
      </c>
      <c r="T23" s="2">
        <v>5</v>
      </c>
      <c r="V23" s="8"/>
      <c r="W23" s="2"/>
    </row>
    <row r="24" spans="1:23" x14ac:dyDescent="0.25">
      <c r="A24">
        <v>5</v>
      </c>
      <c r="B24">
        <v>6</v>
      </c>
      <c r="C24" t="s">
        <v>22</v>
      </c>
      <c r="D24" t="str">
        <f t="shared" si="0"/>
        <v>BM</v>
      </c>
      <c r="E24" s="6">
        <f t="shared" si="3"/>
        <v>0.36041666666666644</v>
      </c>
      <c r="F24" t="b">
        <f t="shared" si="1"/>
        <v>1</v>
      </c>
      <c r="G24" s="7">
        <f t="shared" si="2"/>
        <v>3</v>
      </c>
      <c r="H24">
        <f t="shared" si="4"/>
        <v>159</v>
      </c>
      <c r="I24">
        <f t="shared" si="5"/>
        <v>159</v>
      </c>
      <c r="J24">
        <f t="shared" si="6"/>
        <v>167</v>
      </c>
      <c r="K24">
        <f t="shared" si="7"/>
        <v>8</v>
      </c>
      <c r="L24" t="b">
        <f t="shared" si="8"/>
        <v>1</v>
      </c>
      <c r="O24" s="5" t="s">
        <v>207</v>
      </c>
      <c r="P24" s="2">
        <v>1</v>
      </c>
      <c r="S24" s="8">
        <v>17</v>
      </c>
      <c r="T24" s="2">
        <v>8</v>
      </c>
      <c r="V24" s="8"/>
      <c r="W24" s="2"/>
    </row>
    <row r="25" spans="1:23" x14ac:dyDescent="0.25">
      <c r="A25">
        <v>13</v>
      </c>
      <c r="B25">
        <v>13</v>
      </c>
      <c r="C25" t="s">
        <v>23</v>
      </c>
      <c r="D25" t="str">
        <f t="shared" si="0"/>
        <v>NH</v>
      </c>
      <c r="E25" s="6">
        <f t="shared" si="3"/>
        <v>0.36944444444444424</v>
      </c>
      <c r="F25" t="b">
        <f t="shared" si="1"/>
        <v>1</v>
      </c>
      <c r="G25" s="7">
        <f t="shared" si="2"/>
        <v>3</v>
      </c>
      <c r="H25">
        <f t="shared" si="4"/>
        <v>172</v>
      </c>
      <c r="I25">
        <f t="shared" si="5"/>
        <v>172</v>
      </c>
      <c r="J25">
        <f t="shared" si="6"/>
        <v>185</v>
      </c>
      <c r="K25">
        <f t="shared" si="7"/>
        <v>0</v>
      </c>
      <c r="L25" t="b">
        <f t="shared" si="8"/>
        <v>0</v>
      </c>
      <c r="O25" s="5" t="s">
        <v>156</v>
      </c>
      <c r="P25" s="2">
        <v>1</v>
      </c>
      <c r="S25" s="8">
        <v>18</v>
      </c>
      <c r="T25" s="2">
        <v>10</v>
      </c>
      <c r="V25" s="8"/>
      <c r="W25" s="2"/>
    </row>
    <row r="26" spans="1:23" x14ac:dyDescent="0.25">
      <c r="A26">
        <v>11</v>
      </c>
      <c r="B26">
        <v>1</v>
      </c>
      <c r="C26" t="s">
        <v>24</v>
      </c>
      <c r="D26" t="str">
        <f t="shared" si="0"/>
        <v>LJ</v>
      </c>
      <c r="E26" s="6">
        <f t="shared" si="3"/>
        <v>0.3770833333333331</v>
      </c>
      <c r="F26" t="b">
        <f t="shared" si="1"/>
        <v>1</v>
      </c>
      <c r="G26" s="7">
        <f t="shared" si="2"/>
        <v>4</v>
      </c>
      <c r="H26">
        <f t="shared" si="4"/>
        <v>183</v>
      </c>
      <c r="I26">
        <f t="shared" si="5"/>
        <v>185</v>
      </c>
      <c r="J26">
        <f t="shared" si="6"/>
        <v>186</v>
      </c>
      <c r="K26">
        <f t="shared" si="7"/>
        <v>2</v>
      </c>
      <c r="L26" t="b">
        <f t="shared" si="8"/>
        <v>0</v>
      </c>
      <c r="O26" s="5" t="s">
        <v>259</v>
      </c>
      <c r="P26" s="2">
        <v>1</v>
      </c>
      <c r="S26" s="8" t="s">
        <v>149</v>
      </c>
      <c r="T26" s="2">
        <v>144</v>
      </c>
    </row>
    <row r="27" spans="1:23" x14ac:dyDescent="0.25">
      <c r="A27">
        <v>10</v>
      </c>
      <c r="B27">
        <v>6</v>
      </c>
      <c r="C27" t="s">
        <v>25</v>
      </c>
      <c r="D27" t="str">
        <f t="shared" si="0"/>
        <v>KE</v>
      </c>
      <c r="E27" s="6">
        <f t="shared" si="3"/>
        <v>0.38402777777777752</v>
      </c>
      <c r="F27" t="b">
        <f t="shared" si="1"/>
        <v>1</v>
      </c>
      <c r="G27" s="7">
        <f t="shared" si="2"/>
        <v>4</v>
      </c>
      <c r="H27">
        <f t="shared" si="4"/>
        <v>193</v>
      </c>
      <c r="I27">
        <f t="shared" si="5"/>
        <v>193</v>
      </c>
      <c r="J27">
        <f t="shared" si="6"/>
        <v>199</v>
      </c>
      <c r="K27">
        <f t="shared" si="7"/>
        <v>0</v>
      </c>
      <c r="L27" t="b">
        <f t="shared" si="8"/>
        <v>0</v>
      </c>
      <c r="O27" s="5" t="s">
        <v>208</v>
      </c>
      <c r="P27" s="2">
        <v>1</v>
      </c>
    </row>
    <row r="28" spans="1:23" x14ac:dyDescent="0.25">
      <c r="A28">
        <v>11</v>
      </c>
      <c r="B28">
        <v>12</v>
      </c>
      <c r="C28" t="s">
        <v>26</v>
      </c>
      <c r="D28" t="str">
        <f t="shared" si="0"/>
        <v>DA</v>
      </c>
      <c r="E28" s="6">
        <f t="shared" si="3"/>
        <v>0.39166666666666639</v>
      </c>
      <c r="F28" t="b">
        <f t="shared" si="1"/>
        <v>1</v>
      </c>
      <c r="G28" s="7">
        <f t="shared" si="2"/>
        <v>4</v>
      </c>
      <c r="H28">
        <f t="shared" si="4"/>
        <v>204</v>
      </c>
      <c r="I28">
        <f t="shared" si="5"/>
        <v>204</v>
      </c>
      <c r="J28">
        <f t="shared" si="6"/>
        <v>216</v>
      </c>
      <c r="K28">
        <f t="shared" si="7"/>
        <v>0</v>
      </c>
      <c r="L28" t="b">
        <f t="shared" si="8"/>
        <v>0</v>
      </c>
      <c r="O28" s="5" t="s">
        <v>160</v>
      </c>
      <c r="P28" s="2">
        <v>1</v>
      </c>
      <c r="R28">
        <v>1</v>
      </c>
      <c r="S28">
        <f>COUNTIF($P$22:$P$128, "=1")</f>
        <v>78</v>
      </c>
    </row>
    <row r="29" spans="1:23" x14ac:dyDescent="0.25">
      <c r="A29">
        <v>4</v>
      </c>
      <c r="B29">
        <v>9</v>
      </c>
      <c r="C29" t="s">
        <v>27</v>
      </c>
      <c r="D29" t="str">
        <f t="shared" si="0"/>
        <v>BF</v>
      </c>
      <c r="E29" s="6">
        <f t="shared" si="3"/>
        <v>0.39444444444444415</v>
      </c>
      <c r="F29" t="b">
        <f t="shared" si="1"/>
        <v>1</v>
      </c>
      <c r="G29" s="7">
        <f t="shared" si="2"/>
        <v>4</v>
      </c>
      <c r="H29">
        <f t="shared" si="4"/>
        <v>208</v>
      </c>
      <c r="I29">
        <f t="shared" si="5"/>
        <v>208</v>
      </c>
      <c r="J29">
        <f t="shared" si="6"/>
        <v>216</v>
      </c>
      <c r="K29">
        <f t="shared" si="7"/>
        <v>8</v>
      </c>
      <c r="L29" t="b">
        <f t="shared" si="8"/>
        <v>1</v>
      </c>
      <c r="O29" s="5" t="s">
        <v>210</v>
      </c>
      <c r="P29" s="2">
        <v>1</v>
      </c>
      <c r="R29">
        <v>2</v>
      </c>
      <c r="S29">
        <f>COUNTIF($P$22:$P$128, "=2")</f>
        <v>21</v>
      </c>
    </row>
    <row r="30" spans="1:23" x14ac:dyDescent="0.25">
      <c r="A30">
        <v>4</v>
      </c>
      <c r="B30">
        <v>1</v>
      </c>
      <c r="C30" t="s">
        <v>28</v>
      </c>
      <c r="D30" t="str">
        <f t="shared" si="0"/>
        <v>AE</v>
      </c>
      <c r="E30" s="6">
        <f t="shared" si="3"/>
        <v>0.39722222222222192</v>
      </c>
      <c r="F30" t="b">
        <f t="shared" si="1"/>
        <v>1</v>
      </c>
      <c r="G30" s="7">
        <f t="shared" si="2"/>
        <v>4</v>
      </c>
      <c r="H30">
        <f t="shared" si="4"/>
        <v>212</v>
      </c>
      <c r="I30">
        <f t="shared" si="5"/>
        <v>216</v>
      </c>
      <c r="J30">
        <f t="shared" si="6"/>
        <v>217</v>
      </c>
      <c r="K30">
        <f t="shared" si="7"/>
        <v>4</v>
      </c>
      <c r="L30" t="b">
        <f t="shared" si="8"/>
        <v>0</v>
      </c>
      <c r="O30" s="5" t="s">
        <v>163</v>
      </c>
      <c r="P30" s="2">
        <v>1</v>
      </c>
    </row>
    <row r="31" spans="1:23" x14ac:dyDescent="0.25">
      <c r="A31">
        <v>2</v>
      </c>
      <c r="B31">
        <v>11</v>
      </c>
      <c r="C31" t="s">
        <v>29</v>
      </c>
      <c r="D31" t="str">
        <f t="shared" si="0"/>
        <v>AK</v>
      </c>
      <c r="E31" s="6">
        <f t="shared" si="3"/>
        <v>0.39861111111111081</v>
      </c>
      <c r="F31" t="b">
        <f t="shared" si="1"/>
        <v>1</v>
      </c>
      <c r="G31" s="7">
        <f t="shared" si="2"/>
        <v>4</v>
      </c>
      <c r="H31">
        <f t="shared" si="4"/>
        <v>214</v>
      </c>
      <c r="I31">
        <f t="shared" si="5"/>
        <v>217</v>
      </c>
      <c r="J31">
        <f t="shared" si="6"/>
        <v>228</v>
      </c>
      <c r="K31">
        <f t="shared" si="7"/>
        <v>3</v>
      </c>
      <c r="L31" t="b">
        <f t="shared" si="8"/>
        <v>0</v>
      </c>
      <c r="O31" s="5" t="s">
        <v>211</v>
      </c>
      <c r="P31" s="2">
        <v>1</v>
      </c>
    </row>
    <row r="32" spans="1:23" x14ac:dyDescent="0.25">
      <c r="A32">
        <v>7</v>
      </c>
      <c r="B32">
        <v>2</v>
      </c>
      <c r="C32" t="s">
        <v>30</v>
      </c>
      <c r="D32" t="str">
        <f t="shared" si="0"/>
        <v>GH</v>
      </c>
      <c r="E32" s="6">
        <f t="shared" si="3"/>
        <v>0.4034722222222219</v>
      </c>
      <c r="F32" t="b">
        <f t="shared" si="1"/>
        <v>1</v>
      </c>
      <c r="G32" s="7">
        <f t="shared" si="2"/>
        <v>4</v>
      </c>
      <c r="H32">
        <f t="shared" si="4"/>
        <v>221</v>
      </c>
      <c r="I32">
        <f t="shared" si="5"/>
        <v>221</v>
      </c>
      <c r="J32">
        <f t="shared" si="6"/>
        <v>228</v>
      </c>
      <c r="K32">
        <f t="shared" si="7"/>
        <v>7</v>
      </c>
      <c r="L32" t="b">
        <f t="shared" si="8"/>
        <v>1</v>
      </c>
      <c r="O32" s="5" t="s">
        <v>166</v>
      </c>
      <c r="P32" s="2">
        <v>1</v>
      </c>
      <c r="S32" s="1" t="s">
        <v>269</v>
      </c>
    </row>
    <row r="33" spans="1:20" x14ac:dyDescent="0.25">
      <c r="A33">
        <v>11</v>
      </c>
      <c r="B33">
        <v>14</v>
      </c>
      <c r="C33" t="s">
        <v>31</v>
      </c>
      <c r="D33" t="str">
        <f t="shared" si="0"/>
        <v>HE</v>
      </c>
      <c r="E33" s="6">
        <f t="shared" si="3"/>
        <v>0.41111111111111076</v>
      </c>
      <c r="F33" t="b">
        <f t="shared" si="1"/>
        <v>1</v>
      </c>
      <c r="G33" s="7">
        <f t="shared" si="2"/>
        <v>4</v>
      </c>
      <c r="H33">
        <f t="shared" si="4"/>
        <v>232</v>
      </c>
      <c r="I33">
        <f t="shared" si="5"/>
        <v>232</v>
      </c>
      <c r="J33">
        <f t="shared" si="6"/>
        <v>246</v>
      </c>
      <c r="K33">
        <f t="shared" si="7"/>
        <v>0</v>
      </c>
      <c r="L33" t="b">
        <f t="shared" si="8"/>
        <v>0</v>
      </c>
      <c r="O33" s="5" t="s">
        <v>212</v>
      </c>
      <c r="P33" s="2">
        <v>1</v>
      </c>
      <c r="S33" t="s">
        <v>272</v>
      </c>
      <c r="T33" t="s">
        <v>6</v>
      </c>
    </row>
    <row r="34" spans="1:20" x14ac:dyDescent="0.25">
      <c r="A34">
        <v>6</v>
      </c>
      <c r="B34">
        <v>3</v>
      </c>
      <c r="C34" t="s">
        <v>32</v>
      </c>
      <c r="D34" t="str">
        <f t="shared" si="0"/>
        <v>JP</v>
      </c>
      <c r="E34" s="6">
        <f t="shared" si="3"/>
        <v>0.41527777777777741</v>
      </c>
      <c r="F34" t="b">
        <f t="shared" si="1"/>
        <v>1</v>
      </c>
      <c r="G34" s="7">
        <f t="shared" si="2"/>
        <v>4</v>
      </c>
      <c r="H34">
        <f t="shared" si="4"/>
        <v>238</v>
      </c>
      <c r="I34">
        <f t="shared" si="5"/>
        <v>238</v>
      </c>
      <c r="J34">
        <f t="shared" si="6"/>
        <v>246</v>
      </c>
      <c r="K34">
        <f t="shared" si="7"/>
        <v>8</v>
      </c>
      <c r="L34" t="b">
        <f t="shared" si="8"/>
        <v>1</v>
      </c>
      <c r="O34" s="5" t="s">
        <v>169</v>
      </c>
      <c r="P34" s="2">
        <v>1</v>
      </c>
      <c r="S34" t="s">
        <v>273</v>
      </c>
      <c r="T34">
        <f>COUNTIF(L2:L145, TRUE)</f>
        <v>44</v>
      </c>
    </row>
    <row r="35" spans="1:20" x14ac:dyDescent="0.25">
      <c r="A35">
        <v>11</v>
      </c>
      <c r="B35">
        <v>5</v>
      </c>
      <c r="C35" t="s">
        <v>33</v>
      </c>
      <c r="D35" t="str">
        <f t="shared" si="0"/>
        <v>EL</v>
      </c>
      <c r="E35" s="6">
        <f t="shared" si="3"/>
        <v>0.42291666666666627</v>
      </c>
      <c r="F35" t="b">
        <f t="shared" si="1"/>
        <v>1</v>
      </c>
      <c r="G35" s="7">
        <f t="shared" si="2"/>
        <v>5</v>
      </c>
      <c r="H35">
        <f t="shared" si="4"/>
        <v>249</v>
      </c>
      <c r="I35">
        <f t="shared" si="5"/>
        <v>249</v>
      </c>
      <c r="J35">
        <f t="shared" si="6"/>
        <v>254</v>
      </c>
      <c r="K35">
        <f t="shared" si="7"/>
        <v>0</v>
      </c>
      <c r="L35" t="b">
        <f t="shared" si="8"/>
        <v>0</v>
      </c>
      <c r="O35" s="5" t="s">
        <v>213</v>
      </c>
      <c r="P35" s="2">
        <v>1</v>
      </c>
      <c r="S35" t="s">
        <v>277</v>
      </c>
      <c r="T35">
        <v>3</v>
      </c>
    </row>
    <row r="36" spans="1:20" x14ac:dyDescent="0.25">
      <c r="A36">
        <v>5</v>
      </c>
      <c r="B36">
        <v>9</v>
      </c>
      <c r="C36" t="s">
        <v>34</v>
      </c>
      <c r="D36" t="str">
        <f t="shared" si="0"/>
        <v>NO</v>
      </c>
      <c r="E36" s="6">
        <f t="shared" si="3"/>
        <v>0.42638888888888848</v>
      </c>
      <c r="F36" t="b">
        <f t="shared" si="1"/>
        <v>1</v>
      </c>
      <c r="G36" s="7">
        <f t="shared" si="2"/>
        <v>5</v>
      </c>
      <c r="H36">
        <f t="shared" si="4"/>
        <v>254</v>
      </c>
      <c r="I36">
        <f t="shared" si="5"/>
        <v>254</v>
      </c>
      <c r="J36">
        <f t="shared" si="6"/>
        <v>263</v>
      </c>
      <c r="K36">
        <f t="shared" si="7"/>
        <v>0</v>
      </c>
      <c r="L36" t="b">
        <f t="shared" si="8"/>
        <v>0</v>
      </c>
      <c r="O36" s="5" t="s">
        <v>172</v>
      </c>
      <c r="P36" s="2">
        <v>1</v>
      </c>
    </row>
    <row r="37" spans="1:20" x14ac:dyDescent="0.25">
      <c r="A37">
        <v>9</v>
      </c>
      <c r="B37">
        <v>5</v>
      </c>
      <c r="C37" t="s">
        <v>35</v>
      </c>
      <c r="D37" t="str">
        <f t="shared" si="0"/>
        <v>HA</v>
      </c>
      <c r="E37" s="6">
        <f t="shared" si="3"/>
        <v>0.43263888888888846</v>
      </c>
      <c r="F37" t="b">
        <f t="shared" si="1"/>
        <v>1</v>
      </c>
      <c r="G37" s="7">
        <f t="shared" si="2"/>
        <v>5</v>
      </c>
      <c r="H37">
        <f t="shared" si="4"/>
        <v>263</v>
      </c>
      <c r="I37">
        <f t="shared" si="5"/>
        <v>263</v>
      </c>
      <c r="J37">
        <f t="shared" si="6"/>
        <v>268</v>
      </c>
      <c r="K37">
        <f t="shared" si="7"/>
        <v>0</v>
      </c>
      <c r="L37" t="b">
        <f t="shared" si="8"/>
        <v>0</v>
      </c>
      <c r="O37" s="5" t="s">
        <v>215</v>
      </c>
      <c r="P37" s="2">
        <v>1</v>
      </c>
    </row>
    <row r="38" spans="1:20" x14ac:dyDescent="0.25">
      <c r="A38">
        <v>11</v>
      </c>
      <c r="B38">
        <v>4</v>
      </c>
      <c r="C38" t="s">
        <v>36</v>
      </c>
      <c r="D38" t="str">
        <f t="shared" si="0"/>
        <v>BD</v>
      </c>
      <c r="E38" s="6">
        <f t="shared" si="3"/>
        <v>0.44027777777777732</v>
      </c>
      <c r="F38" t="b">
        <f t="shared" si="1"/>
        <v>1</v>
      </c>
      <c r="G38" s="7">
        <f t="shared" si="2"/>
        <v>5</v>
      </c>
      <c r="H38">
        <f t="shared" si="4"/>
        <v>274</v>
      </c>
      <c r="I38">
        <f t="shared" si="5"/>
        <v>274</v>
      </c>
      <c r="J38">
        <f t="shared" si="6"/>
        <v>278</v>
      </c>
      <c r="K38">
        <f t="shared" si="7"/>
        <v>0</v>
      </c>
      <c r="L38" t="b">
        <f t="shared" si="8"/>
        <v>0</v>
      </c>
      <c r="O38" s="5" t="s">
        <v>174</v>
      </c>
      <c r="P38" s="2">
        <v>1</v>
      </c>
    </row>
    <row r="39" spans="1:20" x14ac:dyDescent="0.25">
      <c r="A39">
        <v>15</v>
      </c>
      <c r="B39">
        <v>5</v>
      </c>
      <c r="C39" t="s">
        <v>37</v>
      </c>
      <c r="D39" t="str">
        <f t="shared" si="0"/>
        <v>AC</v>
      </c>
      <c r="E39" s="6">
        <f t="shared" si="3"/>
        <v>0.45069444444444401</v>
      </c>
      <c r="F39" t="b">
        <f t="shared" si="1"/>
        <v>1</v>
      </c>
      <c r="G39" s="7">
        <f t="shared" si="2"/>
        <v>5</v>
      </c>
      <c r="H39">
        <f t="shared" si="4"/>
        <v>289</v>
      </c>
      <c r="I39">
        <f t="shared" si="5"/>
        <v>289</v>
      </c>
      <c r="J39">
        <f t="shared" si="6"/>
        <v>294</v>
      </c>
      <c r="K39">
        <f t="shared" si="7"/>
        <v>0</v>
      </c>
      <c r="L39" t="b">
        <f t="shared" si="8"/>
        <v>0</v>
      </c>
      <c r="O39" s="5" t="s">
        <v>217</v>
      </c>
      <c r="P39" s="2">
        <v>1</v>
      </c>
    </row>
    <row r="40" spans="1:20" x14ac:dyDescent="0.25">
      <c r="A40">
        <v>12</v>
      </c>
      <c r="B40">
        <v>1</v>
      </c>
      <c r="C40" t="s">
        <v>38</v>
      </c>
      <c r="D40" t="str">
        <f t="shared" si="0"/>
        <v>EB</v>
      </c>
      <c r="E40" s="6">
        <f t="shared" si="3"/>
        <v>0.45902777777777737</v>
      </c>
      <c r="F40" t="b">
        <f t="shared" si="1"/>
        <v>1</v>
      </c>
      <c r="G40" s="7">
        <f t="shared" si="2"/>
        <v>6</v>
      </c>
      <c r="H40">
        <f t="shared" si="4"/>
        <v>301</v>
      </c>
      <c r="I40">
        <f t="shared" si="5"/>
        <v>301</v>
      </c>
      <c r="J40">
        <f t="shared" si="6"/>
        <v>302</v>
      </c>
      <c r="K40">
        <f t="shared" si="7"/>
        <v>0</v>
      </c>
      <c r="L40" t="b">
        <f t="shared" si="8"/>
        <v>0</v>
      </c>
      <c r="O40" s="5" t="s">
        <v>176</v>
      </c>
      <c r="P40" s="2">
        <v>1</v>
      </c>
    </row>
    <row r="41" spans="1:20" x14ac:dyDescent="0.25">
      <c r="A41">
        <v>2</v>
      </c>
      <c r="B41">
        <v>5</v>
      </c>
      <c r="C41" t="s">
        <v>39</v>
      </c>
      <c r="D41" t="str">
        <f t="shared" si="0"/>
        <v>CJ</v>
      </c>
      <c r="E41" s="6">
        <f t="shared" si="3"/>
        <v>0.46041666666666625</v>
      </c>
      <c r="F41" t="b">
        <f t="shared" si="1"/>
        <v>1</v>
      </c>
      <c r="G41" s="7">
        <f t="shared" si="2"/>
        <v>6</v>
      </c>
      <c r="H41">
        <f t="shared" si="4"/>
        <v>303</v>
      </c>
      <c r="I41">
        <f t="shared" si="5"/>
        <v>303</v>
      </c>
      <c r="J41">
        <f t="shared" si="6"/>
        <v>308</v>
      </c>
      <c r="K41">
        <f t="shared" si="7"/>
        <v>0</v>
      </c>
      <c r="L41" t="b">
        <f t="shared" si="8"/>
        <v>0</v>
      </c>
      <c r="O41" s="5" t="s">
        <v>218</v>
      </c>
      <c r="P41" s="2">
        <v>1</v>
      </c>
    </row>
    <row r="42" spans="1:20" x14ac:dyDescent="0.25">
      <c r="A42">
        <v>11</v>
      </c>
      <c r="B42">
        <v>11</v>
      </c>
      <c r="C42" t="s">
        <v>40</v>
      </c>
      <c r="D42" t="str">
        <f t="shared" si="0"/>
        <v>MI</v>
      </c>
      <c r="E42" s="6">
        <f t="shared" si="3"/>
        <v>0.46805555555555511</v>
      </c>
      <c r="F42" t="b">
        <f t="shared" si="1"/>
        <v>1</v>
      </c>
      <c r="G42" s="7">
        <f t="shared" si="2"/>
        <v>6</v>
      </c>
      <c r="H42">
        <f t="shared" si="4"/>
        <v>314</v>
      </c>
      <c r="I42">
        <f t="shared" si="5"/>
        <v>314</v>
      </c>
      <c r="J42">
        <f t="shared" si="6"/>
        <v>325</v>
      </c>
      <c r="K42">
        <f t="shared" si="7"/>
        <v>0</v>
      </c>
      <c r="L42" t="b">
        <f t="shared" si="8"/>
        <v>0</v>
      </c>
      <c r="O42" s="5" t="s">
        <v>179</v>
      </c>
      <c r="P42" s="2">
        <v>1</v>
      </c>
    </row>
    <row r="43" spans="1:20" x14ac:dyDescent="0.25">
      <c r="A43">
        <v>2</v>
      </c>
      <c r="B43">
        <v>3</v>
      </c>
      <c r="C43" t="s">
        <v>41</v>
      </c>
      <c r="D43" t="str">
        <f t="shared" si="0"/>
        <v>KK</v>
      </c>
      <c r="E43" s="6">
        <f t="shared" si="3"/>
        <v>0.469444444444444</v>
      </c>
      <c r="F43" t="b">
        <f t="shared" si="1"/>
        <v>1</v>
      </c>
      <c r="G43" s="7">
        <f t="shared" si="2"/>
        <v>6</v>
      </c>
      <c r="H43">
        <f t="shared" si="4"/>
        <v>316</v>
      </c>
      <c r="I43">
        <f t="shared" si="5"/>
        <v>316</v>
      </c>
      <c r="J43">
        <f t="shared" si="6"/>
        <v>325</v>
      </c>
      <c r="K43">
        <f t="shared" si="7"/>
        <v>9</v>
      </c>
      <c r="L43" t="b">
        <f t="shared" si="8"/>
        <v>1</v>
      </c>
      <c r="O43" s="5" t="s">
        <v>219</v>
      </c>
      <c r="P43" s="2">
        <v>1</v>
      </c>
    </row>
    <row r="44" spans="1:20" x14ac:dyDescent="0.25">
      <c r="A44">
        <v>6</v>
      </c>
      <c r="B44">
        <v>13</v>
      </c>
      <c r="C44" t="s">
        <v>42</v>
      </c>
      <c r="D44" t="str">
        <f t="shared" si="0"/>
        <v>MN</v>
      </c>
      <c r="E44" s="6">
        <f t="shared" si="3"/>
        <v>0.47361111111111065</v>
      </c>
      <c r="F44" t="b">
        <f t="shared" si="1"/>
        <v>1</v>
      </c>
      <c r="G44" s="7">
        <f t="shared" si="2"/>
        <v>6</v>
      </c>
      <c r="H44">
        <f t="shared" si="4"/>
        <v>322</v>
      </c>
      <c r="I44">
        <f t="shared" si="5"/>
        <v>325</v>
      </c>
      <c r="J44">
        <f t="shared" si="6"/>
        <v>338</v>
      </c>
      <c r="K44">
        <f t="shared" si="7"/>
        <v>3</v>
      </c>
      <c r="L44" t="b">
        <f t="shared" si="8"/>
        <v>0</v>
      </c>
      <c r="O44" s="5" t="s">
        <v>182</v>
      </c>
      <c r="P44" s="2">
        <v>1</v>
      </c>
    </row>
    <row r="45" spans="1:20" x14ac:dyDescent="0.25">
      <c r="A45">
        <v>4</v>
      </c>
      <c r="B45">
        <v>11</v>
      </c>
      <c r="C45" t="s">
        <v>43</v>
      </c>
      <c r="D45" t="str">
        <f t="shared" si="0"/>
        <v>GL</v>
      </c>
      <c r="E45" s="6">
        <f t="shared" si="3"/>
        <v>0.47638888888888842</v>
      </c>
      <c r="F45" t="b">
        <f t="shared" si="1"/>
        <v>1</v>
      </c>
      <c r="G45" s="7">
        <f t="shared" si="2"/>
        <v>6</v>
      </c>
      <c r="H45">
        <f t="shared" si="4"/>
        <v>326</v>
      </c>
      <c r="I45">
        <f t="shared" si="5"/>
        <v>326</v>
      </c>
      <c r="J45">
        <f t="shared" si="6"/>
        <v>338</v>
      </c>
      <c r="K45">
        <f t="shared" si="7"/>
        <v>12</v>
      </c>
      <c r="L45" t="b">
        <f t="shared" si="8"/>
        <v>1</v>
      </c>
      <c r="O45" s="5" t="s">
        <v>221</v>
      </c>
      <c r="P45" s="2">
        <v>1</v>
      </c>
    </row>
    <row r="46" spans="1:20" x14ac:dyDescent="0.25">
      <c r="A46">
        <v>7</v>
      </c>
      <c r="B46">
        <v>10</v>
      </c>
      <c r="C46" t="s">
        <v>44</v>
      </c>
      <c r="D46" t="str">
        <f t="shared" si="0"/>
        <v>DA</v>
      </c>
      <c r="E46" s="6">
        <f t="shared" si="3"/>
        <v>0.48124999999999951</v>
      </c>
      <c r="F46" t="b">
        <f t="shared" si="1"/>
        <v>1</v>
      </c>
      <c r="G46" s="7">
        <f t="shared" si="2"/>
        <v>6</v>
      </c>
      <c r="H46">
        <f t="shared" si="4"/>
        <v>333</v>
      </c>
      <c r="I46">
        <f t="shared" si="5"/>
        <v>338</v>
      </c>
      <c r="J46">
        <f t="shared" si="6"/>
        <v>348</v>
      </c>
      <c r="K46">
        <f t="shared" si="7"/>
        <v>5</v>
      </c>
      <c r="L46" t="b">
        <f t="shared" si="8"/>
        <v>0</v>
      </c>
      <c r="O46" s="5" t="s">
        <v>184</v>
      </c>
      <c r="P46" s="2">
        <v>1</v>
      </c>
    </row>
    <row r="47" spans="1:20" x14ac:dyDescent="0.25">
      <c r="A47">
        <v>8</v>
      </c>
      <c r="B47">
        <v>6</v>
      </c>
      <c r="C47" t="s">
        <v>45</v>
      </c>
      <c r="D47" t="str">
        <f t="shared" si="0"/>
        <v>MK</v>
      </c>
      <c r="E47" s="6">
        <f t="shared" si="3"/>
        <v>0.48680555555555505</v>
      </c>
      <c r="F47" t="b">
        <f t="shared" si="1"/>
        <v>1</v>
      </c>
      <c r="G47" s="7">
        <f t="shared" si="2"/>
        <v>6</v>
      </c>
      <c r="H47">
        <f t="shared" si="4"/>
        <v>341</v>
      </c>
      <c r="I47">
        <f t="shared" si="5"/>
        <v>341</v>
      </c>
      <c r="J47">
        <f t="shared" si="6"/>
        <v>348</v>
      </c>
      <c r="K47">
        <f t="shared" si="7"/>
        <v>7</v>
      </c>
      <c r="L47" t="b">
        <f t="shared" si="8"/>
        <v>1</v>
      </c>
      <c r="O47" s="5" t="s">
        <v>222</v>
      </c>
      <c r="P47" s="2">
        <v>1</v>
      </c>
    </row>
    <row r="48" spans="1:20" x14ac:dyDescent="0.25">
      <c r="A48">
        <v>3</v>
      </c>
      <c r="B48">
        <v>14</v>
      </c>
      <c r="C48" t="s">
        <v>46</v>
      </c>
      <c r="D48" t="str">
        <f t="shared" si="0"/>
        <v>NM</v>
      </c>
      <c r="E48" s="6">
        <f t="shared" si="3"/>
        <v>0.48888888888888837</v>
      </c>
      <c r="F48" t="b">
        <f t="shared" si="1"/>
        <v>1</v>
      </c>
      <c r="G48" s="7">
        <f t="shared" si="2"/>
        <v>6</v>
      </c>
      <c r="H48">
        <f t="shared" si="4"/>
        <v>344</v>
      </c>
      <c r="I48">
        <f t="shared" si="5"/>
        <v>348</v>
      </c>
      <c r="J48">
        <f t="shared" si="6"/>
        <v>362</v>
      </c>
      <c r="K48">
        <f t="shared" si="7"/>
        <v>4</v>
      </c>
      <c r="L48" t="b">
        <f t="shared" si="8"/>
        <v>0</v>
      </c>
      <c r="O48" s="5" t="s">
        <v>186</v>
      </c>
      <c r="P48" s="2">
        <v>1</v>
      </c>
    </row>
    <row r="49" spans="1:16" x14ac:dyDescent="0.25">
      <c r="A49">
        <v>7</v>
      </c>
      <c r="B49">
        <v>13</v>
      </c>
      <c r="C49" t="s">
        <v>47</v>
      </c>
      <c r="D49" t="str">
        <f t="shared" si="0"/>
        <v>JM</v>
      </c>
      <c r="E49" s="6">
        <f t="shared" si="3"/>
        <v>0.49374999999999947</v>
      </c>
      <c r="F49" t="b">
        <f t="shared" si="1"/>
        <v>1</v>
      </c>
      <c r="G49" s="7">
        <f t="shared" si="2"/>
        <v>6</v>
      </c>
      <c r="H49">
        <f t="shared" si="4"/>
        <v>351</v>
      </c>
      <c r="I49">
        <f t="shared" si="5"/>
        <v>351</v>
      </c>
      <c r="J49">
        <f t="shared" si="6"/>
        <v>362</v>
      </c>
      <c r="K49">
        <f t="shared" si="7"/>
        <v>11</v>
      </c>
      <c r="L49" t="b">
        <f t="shared" si="8"/>
        <v>1</v>
      </c>
      <c r="O49" s="5" t="s">
        <v>223</v>
      </c>
      <c r="P49" s="2">
        <v>1</v>
      </c>
    </row>
    <row r="50" spans="1:16" x14ac:dyDescent="0.25">
      <c r="A50">
        <v>15</v>
      </c>
      <c r="B50">
        <v>11</v>
      </c>
      <c r="C50" t="s">
        <v>48</v>
      </c>
      <c r="D50" t="str">
        <f t="shared" si="0"/>
        <v>BA</v>
      </c>
      <c r="E50" s="6">
        <f t="shared" si="3"/>
        <v>0.5041666666666661</v>
      </c>
      <c r="F50" t="b">
        <f t="shared" si="1"/>
        <v>1</v>
      </c>
      <c r="G50" s="7">
        <f t="shared" si="2"/>
        <v>7</v>
      </c>
      <c r="H50">
        <f t="shared" si="4"/>
        <v>366</v>
      </c>
      <c r="I50">
        <f t="shared" si="5"/>
        <v>366</v>
      </c>
      <c r="J50">
        <f t="shared" si="6"/>
        <v>377</v>
      </c>
      <c r="K50">
        <f t="shared" si="7"/>
        <v>0</v>
      </c>
      <c r="L50" t="b">
        <f t="shared" si="8"/>
        <v>0</v>
      </c>
      <c r="O50" s="5" t="s">
        <v>191</v>
      </c>
      <c r="P50" s="2">
        <v>1</v>
      </c>
    </row>
    <row r="51" spans="1:16" x14ac:dyDescent="0.25">
      <c r="A51">
        <v>11</v>
      </c>
      <c r="B51">
        <v>8</v>
      </c>
      <c r="C51" t="s">
        <v>49</v>
      </c>
      <c r="D51" t="str">
        <f t="shared" si="0"/>
        <v>DE</v>
      </c>
      <c r="E51" s="6">
        <f t="shared" si="3"/>
        <v>0.51180555555555496</v>
      </c>
      <c r="F51" t="b">
        <f t="shared" si="1"/>
        <v>1</v>
      </c>
      <c r="G51" s="7">
        <f t="shared" si="2"/>
        <v>7</v>
      </c>
      <c r="H51">
        <f t="shared" si="4"/>
        <v>377</v>
      </c>
      <c r="I51">
        <f t="shared" si="5"/>
        <v>377</v>
      </c>
      <c r="J51">
        <f t="shared" si="6"/>
        <v>385</v>
      </c>
      <c r="K51">
        <f t="shared" si="7"/>
        <v>0</v>
      </c>
      <c r="L51" t="b">
        <f t="shared" si="8"/>
        <v>0</v>
      </c>
      <c r="O51" s="5" t="s">
        <v>227</v>
      </c>
      <c r="P51" s="2">
        <v>1</v>
      </c>
    </row>
    <row r="52" spans="1:16" x14ac:dyDescent="0.25">
      <c r="A52">
        <v>6</v>
      </c>
      <c r="B52">
        <v>10</v>
      </c>
      <c r="C52" t="s">
        <v>50</v>
      </c>
      <c r="D52" t="str">
        <f t="shared" si="0"/>
        <v>AG</v>
      </c>
      <c r="E52" s="6">
        <f t="shared" si="3"/>
        <v>0.51597222222222161</v>
      </c>
      <c r="F52" t="b">
        <f t="shared" si="1"/>
        <v>1</v>
      </c>
      <c r="G52" s="7">
        <f t="shared" si="2"/>
        <v>7</v>
      </c>
      <c r="H52">
        <f t="shared" si="4"/>
        <v>383</v>
      </c>
      <c r="I52">
        <f t="shared" si="5"/>
        <v>385</v>
      </c>
      <c r="J52">
        <f t="shared" si="6"/>
        <v>395</v>
      </c>
      <c r="K52">
        <f t="shared" si="7"/>
        <v>2</v>
      </c>
      <c r="L52" t="b">
        <f t="shared" si="8"/>
        <v>0</v>
      </c>
      <c r="O52" s="5" t="s">
        <v>193</v>
      </c>
      <c r="P52" s="2">
        <v>1</v>
      </c>
    </row>
    <row r="53" spans="1:16" x14ac:dyDescent="0.25">
      <c r="A53">
        <v>3</v>
      </c>
      <c r="B53">
        <v>12</v>
      </c>
      <c r="C53" t="s">
        <v>51</v>
      </c>
      <c r="D53" t="str">
        <f t="shared" si="0"/>
        <v>FC</v>
      </c>
      <c r="E53" s="6">
        <f t="shared" si="3"/>
        <v>0.51805555555555494</v>
      </c>
      <c r="F53" t="b">
        <f t="shared" si="1"/>
        <v>1</v>
      </c>
      <c r="G53" s="7">
        <f t="shared" si="2"/>
        <v>7</v>
      </c>
      <c r="H53">
        <f t="shared" si="4"/>
        <v>386</v>
      </c>
      <c r="I53">
        <f t="shared" si="5"/>
        <v>386</v>
      </c>
      <c r="J53">
        <f t="shared" si="6"/>
        <v>395</v>
      </c>
      <c r="K53">
        <f t="shared" si="7"/>
        <v>9</v>
      </c>
      <c r="L53" t="b">
        <f t="shared" si="8"/>
        <v>1</v>
      </c>
      <c r="O53" s="5" t="s">
        <v>228</v>
      </c>
      <c r="P53" s="2">
        <v>1</v>
      </c>
    </row>
    <row r="54" spans="1:16" x14ac:dyDescent="0.25">
      <c r="A54">
        <v>13</v>
      </c>
      <c r="B54">
        <v>11</v>
      </c>
      <c r="C54" t="s">
        <v>52</v>
      </c>
      <c r="D54" t="str">
        <f t="shared" si="0"/>
        <v>DE</v>
      </c>
      <c r="E54" s="6">
        <f t="shared" si="3"/>
        <v>0.52708333333333268</v>
      </c>
      <c r="F54" t="b">
        <f t="shared" si="1"/>
        <v>1</v>
      </c>
      <c r="G54" s="7">
        <f t="shared" si="2"/>
        <v>7</v>
      </c>
      <c r="H54">
        <f t="shared" si="4"/>
        <v>399</v>
      </c>
      <c r="I54">
        <f t="shared" si="5"/>
        <v>399</v>
      </c>
      <c r="J54">
        <f t="shared" si="6"/>
        <v>410</v>
      </c>
      <c r="K54">
        <f t="shared" si="7"/>
        <v>0</v>
      </c>
      <c r="L54" t="b">
        <f t="shared" si="8"/>
        <v>0</v>
      </c>
      <c r="O54" s="5" t="s">
        <v>195</v>
      </c>
      <c r="P54" s="2">
        <v>1</v>
      </c>
    </row>
    <row r="55" spans="1:16" x14ac:dyDescent="0.25">
      <c r="A55">
        <v>15</v>
      </c>
      <c r="B55">
        <v>12</v>
      </c>
      <c r="C55" t="s">
        <v>53</v>
      </c>
      <c r="D55" t="str">
        <f t="shared" si="0"/>
        <v>PJ</v>
      </c>
      <c r="E55" s="6">
        <f t="shared" si="3"/>
        <v>0.53749999999999931</v>
      </c>
      <c r="F55" t="b">
        <f t="shared" si="1"/>
        <v>1</v>
      </c>
      <c r="G55" s="7">
        <f t="shared" si="2"/>
        <v>7</v>
      </c>
      <c r="H55">
        <f t="shared" si="4"/>
        <v>414</v>
      </c>
      <c r="I55">
        <f t="shared" si="5"/>
        <v>414</v>
      </c>
      <c r="J55">
        <f t="shared" si="6"/>
        <v>426</v>
      </c>
      <c r="K55">
        <f t="shared" si="7"/>
        <v>0</v>
      </c>
      <c r="L55" t="b">
        <f t="shared" si="8"/>
        <v>0</v>
      </c>
      <c r="O55" s="5" t="s">
        <v>229</v>
      </c>
      <c r="P55" s="2">
        <v>1</v>
      </c>
    </row>
    <row r="56" spans="1:16" x14ac:dyDescent="0.25">
      <c r="A56">
        <v>1</v>
      </c>
      <c r="B56">
        <v>13</v>
      </c>
      <c r="C56" t="s">
        <v>54</v>
      </c>
      <c r="D56" t="str">
        <f t="shared" si="0"/>
        <v>GK</v>
      </c>
      <c r="E56" s="6">
        <f t="shared" si="3"/>
        <v>0.53819444444444375</v>
      </c>
      <c r="F56" t="b">
        <f t="shared" si="1"/>
        <v>1</v>
      </c>
      <c r="G56" s="7">
        <f t="shared" si="2"/>
        <v>7</v>
      </c>
      <c r="H56">
        <f t="shared" si="4"/>
        <v>415</v>
      </c>
      <c r="I56">
        <f t="shared" si="5"/>
        <v>415</v>
      </c>
      <c r="J56">
        <f t="shared" si="6"/>
        <v>426</v>
      </c>
      <c r="K56">
        <f t="shared" si="7"/>
        <v>11</v>
      </c>
      <c r="L56" t="b">
        <f t="shared" si="8"/>
        <v>1</v>
      </c>
      <c r="O56" s="5" t="s">
        <v>197</v>
      </c>
      <c r="P56" s="2">
        <v>1</v>
      </c>
    </row>
    <row r="57" spans="1:16" x14ac:dyDescent="0.25">
      <c r="A57">
        <v>15</v>
      </c>
      <c r="B57">
        <v>7</v>
      </c>
      <c r="C57" t="s">
        <v>55</v>
      </c>
      <c r="D57" t="str">
        <f t="shared" si="0"/>
        <v>BO</v>
      </c>
      <c r="E57" s="6">
        <f t="shared" si="3"/>
        <v>0.54861111111111038</v>
      </c>
      <c r="F57" t="b">
        <f t="shared" si="1"/>
        <v>1</v>
      </c>
      <c r="G57" s="7">
        <f t="shared" si="2"/>
        <v>8</v>
      </c>
      <c r="H57">
        <f t="shared" si="4"/>
        <v>430</v>
      </c>
      <c r="I57">
        <f t="shared" si="5"/>
        <v>430</v>
      </c>
      <c r="J57">
        <f t="shared" si="6"/>
        <v>437</v>
      </c>
      <c r="K57">
        <f t="shared" si="7"/>
        <v>0</v>
      </c>
      <c r="L57" t="b">
        <f t="shared" si="8"/>
        <v>0</v>
      </c>
      <c r="O57" s="5" t="s">
        <v>230</v>
      </c>
      <c r="P57" s="2">
        <v>1</v>
      </c>
    </row>
    <row r="58" spans="1:16" x14ac:dyDescent="0.25">
      <c r="A58">
        <v>14</v>
      </c>
      <c r="B58">
        <v>10</v>
      </c>
      <c r="C58" t="s">
        <v>56</v>
      </c>
      <c r="D58" t="str">
        <f t="shared" si="0"/>
        <v>KK</v>
      </c>
      <c r="E58" s="6">
        <f t="shared" si="3"/>
        <v>0.55833333333333257</v>
      </c>
      <c r="F58" t="b">
        <f t="shared" si="1"/>
        <v>1</v>
      </c>
      <c r="G58" s="7">
        <f t="shared" si="2"/>
        <v>8</v>
      </c>
      <c r="H58">
        <f t="shared" si="4"/>
        <v>444</v>
      </c>
      <c r="I58">
        <f t="shared" si="5"/>
        <v>444</v>
      </c>
      <c r="J58">
        <f t="shared" si="6"/>
        <v>454</v>
      </c>
      <c r="K58">
        <f t="shared" si="7"/>
        <v>0</v>
      </c>
      <c r="L58" t="b">
        <f t="shared" si="8"/>
        <v>0</v>
      </c>
      <c r="O58" s="5" t="s">
        <v>199</v>
      </c>
      <c r="P58" s="2">
        <v>1</v>
      </c>
    </row>
    <row r="59" spans="1:16" x14ac:dyDescent="0.25">
      <c r="A59">
        <v>7</v>
      </c>
      <c r="B59">
        <v>1</v>
      </c>
      <c r="C59" t="s">
        <v>57</v>
      </c>
      <c r="D59" t="str">
        <f t="shared" si="0"/>
        <v>AI</v>
      </c>
      <c r="E59" s="6">
        <f t="shared" si="3"/>
        <v>0.56319444444444366</v>
      </c>
      <c r="F59" t="b">
        <f t="shared" si="1"/>
        <v>1</v>
      </c>
      <c r="G59" s="7">
        <f t="shared" si="2"/>
        <v>8</v>
      </c>
      <c r="H59">
        <f t="shared" si="4"/>
        <v>451</v>
      </c>
      <c r="I59">
        <f t="shared" si="5"/>
        <v>454</v>
      </c>
      <c r="J59">
        <f t="shared" si="6"/>
        <v>455</v>
      </c>
      <c r="K59">
        <f t="shared" si="7"/>
        <v>3</v>
      </c>
      <c r="L59" t="b">
        <f t="shared" si="8"/>
        <v>0</v>
      </c>
      <c r="O59" s="5" t="s">
        <v>231</v>
      </c>
      <c r="P59" s="2">
        <v>1</v>
      </c>
    </row>
    <row r="60" spans="1:16" x14ac:dyDescent="0.25">
      <c r="A60">
        <v>7</v>
      </c>
      <c r="B60">
        <v>5</v>
      </c>
      <c r="C60" t="s">
        <v>58</v>
      </c>
      <c r="D60" t="str">
        <f t="shared" si="0"/>
        <v>KJ</v>
      </c>
      <c r="E60" s="6">
        <f t="shared" si="3"/>
        <v>0.56805555555555476</v>
      </c>
      <c r="F60" t="b">
        <f t="shared" si="1"/>
        <v>1</v>
      </c>
      <c r="G60" s="7">
        <f t="shared" si="2"/>
        <v>8</v>
      </c>
      <c r="H60">
        <f t="shared" si="4"/>
        <v>458</v>
      </c>
      <c r="I60">
        <f t="shared" si="5"/>
        <v>458</v>
      </c>
      <c r="J60">
        <f t="shared" si="6"/>
        <v>463</v>
      </c>
      <c r="K60">
        <f t="shared" si="7"/>
        <v>0</v>
      </c>
      <c r="L60" t="b">
        <f t="shared" si="8"/>
        <v>0</v>
      </c>
      <c r="O60" s="5" t="s">
        <v>203</v>
      </c>
      <c r="P60" s="2">
        <v>1</v>
      </c>
    </row>
    <row r="61" spans="1:16" x14ac:dyDescent="0.25">
      <c r="A61">
        <v>6</v>
      </c>
      <c r="B61">
        <v>1</v>
      </c>
      <c r="C61" t="s">
        <v>59</v>
      </c>
      <c r="D61" t="str">
        <f t="shared" si="0"/>
        <v>DL</v>
      </c>
      <c r="E61" s="6">
        <f t="shared" si="3"/>
        <v>0.57222222222222141</v>
      </c>
      <c r="F61" t="b">
        <f t="shared" si="1"/>
        <v>1</v>
      </c>
      <c r="G61" s="7">
        <f t="shared" si="2"/>
        <v>8</v>
      </c>
      <c r="H61">
        <f t="shared" si="4"/>
        <v>464</v>
      </c>
      <c r="I61">
        <f t="shared" si="5"/>
        <v>464</v>
      </c>
      <c r="J61">
        <f t="shared" si="6"/>
        <v>465</v>
      </c>
      <c r="K61">
        <f t="shared" si="7"/>
        <v>0</v>
      </c>
      <c r="L61" t="b">
        <f t="shared" si="8"/>
        <v>0</v>
      </c>
      <c r="O61" s="5" t="s">
        <v>232</v>
      </c>
      <c r="P61" s="2">
        <v>1</v>
      </c>
    </row>
    <row r="62" spans="1:16" x14ac:dyDescent="0.25">
      <c r="A62">
        <v>3</v>
      </c>
      <c r="B62">
        <v>12</v>
      </c>
      <c r="C62" t="s">
        <v>60</v>
      </c>
      <c r="D62" t="str">
        <f t="shared" si="0"/>
        <v>JI</v>
      </c>
      <c r="E62" s="6">
        <f t="shared" si="3"/>
        <v>0.57430555555555474</v>
      </c>
      <c r="F62" t="b">
        <f t="shared" si="1"/>
        <v>1</v>
      </c>
      <c r="G62" s="7">
        <f t="shared" si="2"/>
        <v>8</v>
      </c>
      <c r="H62">
        <f t="shared" si="4"/>
        <v>467</v>
      </c>
      <c r="I62">
        <f t="shared" si="5"/>
        <v>467</v>
      </c>
      <c r="J62">
        <f t="shared" si="6"/>
        <v>479</v>
      </c>
      <c r="K62">
        <f t="shared" si="7"/>
        <v>0</v>
      </c>
      <c r="L62" t="b">
        <f t="shared" si="8"/>
        <v>0</v>
      </c>
      <c r="O62" s="5" t="s">
        <v>154</v>
      </c>
      <c r="P62" s="2">
        <v>1</v>
      </c>
    </row>
    <row r="63" spans="1:16" x14ac:dyDescent="0.25">
      <c r="A63">
        <v>15</v>
      </c>
      <c r="B63">
        <v>14</v>
      </c>
      <c r="C63" t="s">
        <v>61</v>
      </c>
      <c r="D63" t="str">
        <f t="shared" si="0"/>
        <v>KK</v>
      </c>
      <c r="E63" s="6">
        <f t="shared" si="3"/>
        <v>0.58472222222222137</v>
      </c>
      <c r="F63" t="b">
        <f t="shared" si="1"/>
        <v>1</v>
      </c>
      <c r="G63" s="7">
        <f t="shared" si="2"/>
        <v>9</v>
      </c>
      <c r="H63">
        <f t="shared" si="4"/>
        <v>482</v>
      </c>
      <c r="I63">
        <f t="shared" si="5"/>
        <v>482</v>
      </c>
      <c r="J63">
        <f t="shared" si="6"/>
        <v>496</v>
      </c>
      <c r="K63">
        <f t="shared" si="7"/>
        <v>0</v>
      </c>
      <c r="L63" t="b">
        <f t="shared" si="8"/>
        <v>0</v>
      </c>
      <c r="O63" s="5" t="s">
        <v>233</v>
      </c>
      <c r="P63" s="2">
        <v>1</v>
      </c>
    </row>
    <row r="64" spans="1:16" x14ac:dyDescent="0.25">
      <c r="A64">
        <v>3</v>
      </c>
      <c r="B64">
        <v>9</v>
      </c>
      <c r="C64" t="s">
        <v>62</v>
      </c>
      <c r="D64" t="str">
        <f t="shared" si="0"/>
        <v>HP</v>
      </c>
      <c r="E64" s="6">
        <f t="shared" si="3"/>
        <v>0.58680555555555469</v>
      </c>
      <c r="F64" t="b">
        <f t="shared" si="1"/>
        <v>1</v>
      </c>
      <c r="G64" s="7">
        <f t="shared" si="2"/>
        <v>9</v>
      </c>
      <c r="H64">
        <f t="shared" si="4"/>
        <v>485</v>
      </c>
      <c r="I64">
        <f t="shared" si="5"/>
        <v>485</v>
      </c>
      <c r="J64">
        <f t="shared" si="6"/>
        <v>496</v>
      </c>
      <c r="K64">
        <f t="shared" si="7"/>
        <v>11</v>
      </c>
      <c r="L64" t="b">
        <f t="shared" si="8"/>
        <v>1</v>
      </c>
      <c r="O64" s="5" t="s">
        <v>161</v>
      </c>
      <c r="P64" s="2">
        <v>1</v>
      </c>
    </row>
    <row r="65" spans="1:16" x14ac:dyDescent="0.25">
      <c r="A65">
        <v>8</v>
      </c>
      <c r="B65">
        <v>11</v>
      </c>
      <c r="C65" t="s">
        <v>63</v>
      </c>
      <c r="D65" t="str">
        <f t="shared" si="0"/>
        <v>FI</v>
      </c>
      <c r="E65" s="6">
        <f t="shared" si="3"/>
        <v>0.59236111111111023</v>
      </c>
      <c r="F65" t="b">
        <f t="shared" si="1"/>
        <v>1</v>
      </c>
      <c r="G65" s="7">
        <f t="shared" si="2"/>
        <v>9</v>
      </c>
      <c r="H65">
        <f t="shared" si="4"/>
        <v>493</v>
      </c>
      <c r="I65">
        <f t="shared" si="5"/>
        <v>496</v>
      </c>
      <c r="J65">
        <f t="shared" si="6"/>
        <v>507</v>
      </c>
      <c r="K65">
        <f t="shared" si="7"/>
        <v>3</v>
      </c>
      <c r="L65" t="b">
        <f t="shared" si="8"/>
        <v>0</v>
      </c>
      <c r="O65" s="5" t="s">
        <v>236</v>
      </c>
      <c r="P65" s="2">
        <v>1</v>
      </c>
    </row>
    <row r="66" spans="1:16" x14ac:dyDescent="0.25">
      <c r="A66">
        <v>5</v>
      </c>
      <c r="B66">
        <v>15</v>
      </c>
      <c r="C66" t="s">
        <v>64</v>
      </c>
      <c r="D66" t="str">
        <f t="shared" si="0"/>
        <v>NM</v>
      </c>
      <c r="E66" s="6">
        <f t="shared" si="3"/>
        <v>0.59583333333333244</v>
      </c>
      <c r="F66" t="b">
        <f t="shared" si="1"/>
        <v>1</v>
      </c>
      <c r="G66" s="7">
        <f t="shared" si="2"/>
        <v>9</v>
      </c>
      <c r="H66">
        <f t="shared" si="4"/>
        <v>498</v>
      </c>
      <c r="I66">
        <f t="shared" si="5"/>
        <v>498</v>
      </c>
      <c r="J66">
        <f t="shared" si="6"/>
        <v>507</v>
      </c>
      <c r="K66">
        <f t="shared" si="7"/>
        <v>9</v>
      </c>
      <c r="L66" t="b">
        <f t="shared" si="8"/>
        <v>1</v>
      </c>
      <c r="O66" s="5" t="s">
        <v>167</v>
      </c>
      <c r="P66" s="2">
        <v>1</v>
      </c>
    </row>
    <row r="67" spans="1:16" x14ac:dyDescent="0.25">
      <c r="A67">
        <v>2</v>
      </c>
      <c r="B67">
        <v>4</v>
      </c>
      <c r="C67" t="s">
        <v>65</v>
      </c>
      <c r="D67" t="str">
        <f t="shared" ref="D67:D130" si="9">LEFT(C67,2)</f>
        <v>PM</v>
      </c>
      <c r="E67" s="6">
        <f t="shared" si="3"/>
        <v>0.59722222222222132</v>
      </c>
      <c r="F67" t="b">
        <f t="shared" ref="F67:F130" si="10">E67&lt;TIME(20,0,0)</f>
        <v>1</v>
      </c>
      <c r="G67" s="7">
        <f t="shared" ref="G67:G130" si="11">HOUR(E67-TIME(6,0,0))+1</f>
        <v>9</v>
      </c>
      <c r="H67">
        <f t="shared" si="4"/>
        <v>500</v>
      </c>
      <c r="I67">
        <f t="shared" si="5"/>
        <v>500</v>
      </c>
      <c r="J67">
        <f t="shared" si="6"/>
        <v>507</v>
      </c>
      <c r="K67">
        <f t="shared" si="7"/>
        <v>7</v>
      </c>
      <c r="L67" t="b">
        <f t="shared" si="8"/>
        <v>1</v>
      </c>
      <c r="O67" s="5" t="s">
        <v>237</v>
      </c>
      <c r="P67" s="2">
        <v>1</v>
      </c>
    </row>
    <row r="68" spans="1:16" x14ac:dyDescent="0.25">
      <c r="A68">
        <v>14</v>
      </c>
      <c r="B68">
        <v>9</v>
      </c>
      <c r="C68" t="s">
        <v>66</v>
      </c>
      <c r="D68" t="str">
        <f t="shared" si="9"/>
        <v>JM</v>
      </c>
      <c r="E68" s="6">
        <f t="shared" ref="E68:E131" si="12">E67+TIME(0,A68,0)</f>
        <v>0.60694444444444351</v>
      </c>
      <c r="F68" t="b">
        <f t="shared" si="10"/>
        <v>1</v>
      </c>
      <c r="G68" s="7">
        <f t="shared" si="11"/>
        <v>9</v>
      </c>
      <c r="H68">
        <f t="shared" ref="H68:H131" si="13">A68+H67</f>
        <v>514</v>
      </c>
      <c r="I68">
        <f t="shared" ref="I68:I131" si="14">H68+IF(L68,0,K68)</f>
        <v>514</v>
      </c>
      <c r="J68">
        <f t="shared" ref="J68:J131" si="15">IF(L68,J67,I68+B68)</f>
        <v>523</v>
      </c>
      <c r="K68">
        <f t="shared" ref="K68:K131" si="16">MAX(0,J67-(A68+H67))</f>
        <v>0</v>
      </c>
      <c r="L68" t="b">
        <f t="shared" si="8"/>
        <v>0</v>
      </c>
      <c r="O68" s="5" t="s">
        <v>173</v>
      </c>
      <c r="P68" s="2">
        <v>1</v>
      </c>
    </row>
    <row r="69" spans="1:16" x14ac:dyDescent="0.25">
      <c r="A69">
        <v>7</v>
      </c>
      <c r="B69">
        <v>7</v>
      </c>
      <c r="C69" t="s">
        <v>67</v>
      </c>
      <c r="D69" t="str">
        <f t="shared" si="9"/>
        <v>PK</v>
      </c>
      <c r="E69" s="6">
        <f t="shared" si="12"/>
        <v>0.6118055555555546</v>
      </c>
      <c r="F69" t="b">
        <f t="shared" si="10"/>
        <v>1</v>
      </c>
      <c r="G69" s="7">
        <f t="shared" si="11"/>
        <v>9</v>
      </c>
      <c r="H69">
        <f t="shared" si="13"/>
        <v>521</v>
      </c>
      <c r="I69">
        <f t="shared" si="14"/>
        <v>523</v>
      </c>
      <c r="J69">
        <f t="shared" si="15"/>
        <v>530</v>
      </c>
      <c r="K69">
        <f t="shared" si="16"/>
        <v>2</v>
      </c>
      <c r="L69" t="b">
        <f t="shared" ref="L69:L132" si="17">K69&gt;5</f>
        <v>0</v>
      </c>
      <c r="O69" s="5" t="s">
        <v>238</v>
      </c>
      <c r="P69" s="2">
        <v>1</v>
      </c>
    </row>
    <row r="70" spans="1:16" x14ac:dyDescent="0.25">
      <c r="A70">
        <v>14</v>
      </c>
      <c r="B70">
        <v>6</v>
      </c>
      <c r="C70" t="s">
        <v>68</v>
      </c>
      <c r="D70" t="str">
        <f t="shared" si="9"/>
        <v>PM</v>
      </c>
      <c r="E70" s="6">
        <f t="shared" si="12"/>
        <v>0.62152777777777679</v>
      </c>
      <c r="F70" t="b">
        <f t="shared" si="10"/>
        <v>1</v>
      </c>
      <c r="G70" s="7">
        <f t="shared" si="11"/>
        <v>9</v>
      </c>
      <c r="H70">
        <f t="shared" si="13"/>
        <v>535</v>
      </c>
      <c r="I70">
        <f t="shared" si="14"/>
        <v>535</v>
      </c>
      <c r="J70">
        <f t="shared" si="15"/>
        <v>541</v>
      </c>
      <c r="K70">
        <f t="shared" si="16"/>
        <v>0</v>
      </c>
      <c r="L70" t="b">
        <f t="shared" si="17"/>
        <v>0</v>
      </c>
      <c r="O70" s="5" t="s">
        <v>177</v>
      </c>
      <c r="P70" s="2">
        <v>1</v>
      </c>
    </row>
    <row r="71" spans="1:16" x14ac:dyDescent="0.25">
      <c r="A71">
        <v>11</v>
      </c>
      <c r="B71">
        <v>12</v>
      </c>
      <c r="C71" t="s">
        <v>69</v>
      </c>
      <c r="D71" t="str">
        <f t="shared" si="9"/>
        <v>BC</v>
      </c>
      <c r="E71" s="6">
        <f t="shared" si="12"/>
        <v>0.62916666666666565</v>
      </c>
      <c r="F71" t="b">
        <f t="shared" si="10"/>
        <v>1</v>
      </c>
      <c r="G71" s="7">
        <f t="shared" si="11"/>
        <v>10</v>
      </c>
      <c r="H71">
        <f t="shared" si="13"/>
        <v>546</v>
      </c>
      <c r="I71">
        <f t="shared" si="14"/>
        <v>546</v>
      </c>
      <c r="J71">
        <f t="shared" si="15"/>
        <v>558</v>
      </c>
      <c r="K71">
        <f t="shared" si="16"/>
        <v>0</v>
      </c>
      <c r="L71" t="b">
        <f t="shared" si="17"/>
        <v>0</v>
      </c>
      <c r="O71" s="5" t="s">
        <v>239</v>
      </c>
      <c r="P71" s="2">
        <v>1</v>
      </c>
    </row>
    <row r="72" spans="1:16" x14ac:dyDescent="0.25">
      <c r="A72">
        <v>2</v>
      </c>
      <c r="B72">
        <v>4</v>
      </c>
      <c r="C72" t="s">
        <v>70</v>
      </c>
      <c r="D72" t="str">
        <f t="shared" si="9"/>
        <v>OJ</v>
      </c>
      <c r="E72" s="6">
        <f t="shared" si="12"/>
        <v>0.63055555555555454</v>
      </c>
      <c r="F72" t="b">
        <f t="shared" si="10"/>
        <v>1</v>
      </c>
      <c r="G72" s="7">
        <f t="shared" si="11"/>
        <v>10</v>
      </c>
      <c r="H72">
        <f t="shared" si="13"/>
        <v>548</v>
      </c>
      <c r="I72">
        <f t="shared" si="14"/>
        <v>548</v>
      </c>
      <c r="J72">
        <f t="shared" si="15"/>
        <v>558</v>
      </c>
      <c r="K72">
        <f t="shared" si="16"/>
        <v>10</v>
      </c>
      <c r="L72" t="b">
        <f t="shared" si="17"/>
        <v>1</v>
      </c>
      <c r="O72" s="5" t="s">
        <v>183</v>
      </c>
      <c r="P72" s="2">
        <v>1</v>
      </c>
    </row>
    <row r="73" spans="1:16" x14ac:dyDescent="0.25">
      <c r="A73">
        <v>11</v>
      </c>
      <c r="B73">
        <v>15</v>
      </c>
      <c r="C73" t="s">
        <v>71</v>
      </c>
      <c r="D73" t="str">
        <f t="shared" si="9"/>
        <v>EH</v>
      </c>
      <c r="E73" s="6">
        <f t="shared" si="12"/>
        <v>0.6381944444444434</v>
      </c>
      <c r="F73" t="b">
        <f t="shared" si="10"/>
        <v>1</v>
      </c>
      <c r="G73" s="7">
        <f t="shared" si="11"/>
        <v>10</v>
      </c>
      <c r="H73">
        <f t="shared" si="13"/>
        <v>559</v>
      </c>
      <c r="I73">
        <f t="shared" si="14"/>
        <v>559</v>
      </c>
      <c r="J73">
        <f t="shared" si="15"/>
        <v>574</v>
      </c>
      <c r="K73">
        <f t="shared" si="16"/>
        <v>0</v>
      </c>
      <c r="L73" t="b">
        <f t="shared" si="17"/>
        <v>0</v>
      </c>
      <c r="O73" s="5" t="s">
        <v>240</v>
      </c>
      <c r="P73" s="2">
        <v>1</v>
      </c>
    </row>
    <row r="74" spans="1:16" x14ac:dyDescent="0.25">
      <c r="A74">
        <v>4</v>
      </c>
      <c r="B74">
        <v>3</v>
      </c>
      <c r="C74" t="s">
        <v>72</v>
      </c>
      <c r="D74" t="str">
        <f t="shared" si="9"/>
        <v>JN</v>
      </c>
      <c r="E74" s="6">
        <f t="shared" si="12"/>
        <v>0.64097222222222117</v>
      </c>
      <c r="F74" t="b">
        <f t="shared" si="10"/>
        <v>1</v>
      </c>
      <c r="G74" s="7">
        <f t="shared" si="11"/>
        <v>10</v>
      </c>
      <c r="H74">
        <f t="shared" si="13"/>
        <v>563</v>
      </c>
      <c r="I74">
        <f t="shared" si="14"/>
        <v>563</v>
      </c>
      <c r="J74">
        <f t="shared" si="15"/>
        <v>574</v>
      </c>
      <c r="K74">
        <f t="shared" si="16"/>
        <v>11</v>
      </c>
      <c r="L74" t="b">
        <f t="shared" si="17"/>
        <v>1</v>
      </c>
      <c r="O74" s="5" t="s">
        <v>188</v>
      </c>
      <c r="P74" s="2">
        <v>1</v>
      </c>
    </row>
    <row r="75" spans="1:16" x14ac:dyDescent="0.25">
      <c r="A75">
        <v>3</v>
      </c>
      <c r="B75">
        <v>12</v>
      </c>
      <c r="C75" t="s">
        <v>73</v>
      </c>
      <c r="D75" t="str">
        <f t="shared" si="9"/>
        <v>KI</v>
      </c>
      <c r="E75" s="6">
        <f t="shared" si="12"/>
        <v>0.64305555555555449</v>
      </c>
      <c r="F75" t="b">
        <f t="shared" si="10"/>
        <v>1</v>
      </c>
      <c r="G75" s="7">
        <f t="shared" si="11"/>
        <v>10</v>
      </c>
      <c r="H75">
        <f t="shared" si="13"/>
        <v>566</v>
      </c>
      <c r="I75">
        <f t="shared" si="14"/>
        <v>566</v>
      </c>
      <c r="J75">
        <f t="shared" si="15"/>
        <v>574</v>
      </c>
      <c r="K75">
        <f t="shared" si="16"/>
        <v>8</v>
      </c>
      <c r="L75" t="b">
        <f t="shared" si="17"/>
        <v>1</v>
      </c>
      <c r="O75" s="5" t="s">
        <v>242</v>
      </c>
      <c r="P75" s="2">
        <v>1</v>
      </c>
    </row>
    <row r="76" spans="1:16" x14ac:dyDescent="0.25">
      <c r="A76">
        <v>2</v>
      </c>
      <c r="B76">
        <v>7</v>
      </c>
      <c r="C76" t="s">
        <v>74</v>
      </c>
      <c r="D76" t="str">
        <f t="shared" si="9"/>
        <v>MF</v>
      </c>
      <c r="E76" s="6">
        <f t="shared" si="12"/>
        <v>0.64444444444444338</v>
      </c>
      <c r="F76" t="b">
        <f t="shared" si="10"/>
        <v>1</v>
      </c>
      <c r="G76" s="7">
        <f t="shared" si="11"/>
        <v>10</v>
      </c>
      <c r="H76">
        <f t="shared" si="13"/>
        <v>568</v>
      </c>
      <c r="I76">
        <f t="shared" si="14"/>
        <v>568</v>
      </c>
      <c r="J76">
        <f t="shared" si="15"/>
        <v>574</v>
      </c>
      <c r="K76">
        <f t="shared" si="16"/>
        <v>6</v>
      </c>
      <c r="L76" t="b">
        <f t="shared" si="17"/>
        <v>1</v>
      </c>
      <c r="O76" s="5" t="s">
        <v>194</v>
      </c>
      <c r="P76" s="2">
        <v>1</v>
      </c>
    </row>
    <row r="77" spans="1:16" x14ac:dyDescent="0.25">
      <c r="A77">
        <v>13</v>
      </c>
      <c r="B77">
        <v>7</v>
      </c>
      <c r="C77" t="s">
        <v>75</v>
      </c>
      <c r="D77" t="str">
        <f t="shared" si="9"/>
        <v>LN</v>
      </c>
      <c r="E77" s="6">
        <f t="shared" si="12"/>
        <v>0.65347222222222112</v>
      </c>
      <c r="F77" t="b">
        <f t="shared" si="10"/>
        <v>1</v>
      </c>
      <c r="G77" s="7">
        <f t="shared" si="11"/>
        <v>10</v>
      </c>
      <c r="H77">
        <f t="shared" si="13"/>
        <v>581</v>
      </c>
      <c r="I77">
        <f t="shared" si="14"/>
        <v>581</v>
      </c>
      <c r="J77">
        <f t="shared" si="15"/>
        <v>588</v>
      </c>
      <c r="K77">
        <f t="shared" si="16"/>
        <v>0</v>
      </c>
      <c r="L77" t="b">
        <f t="shared" si="17"/>
        <v>0</v>
      </c>
      <c r="O77" s="5" t="s">
        <v>246</v>
      </c>
      <c r="P77" s="2">
        <v>1</v>
      </c>
    </row>
    <row r="78" spans="1:16" x14ac:dyDescent="0.25">
      <c r="A78">
        <v>3</v>
      </c>
      <c r="B78">
        <v>12</v>
      </c>
      <c r="C78" t="s">
        <v>76</v>
      </c>
      <c r="D78" t="str">
        <f t="shared" si="9"/>
        <v>CN</v>
      </c>
      <c r="E78" s="6">
        <f t="shared" si="12"/>
        <v>0.65555555555555445</v>
      </c>
      <c r="F78" t="b">
        <f t="shared" si="10"/>
        <v>1</v>
      </c>
      <c r="G78" s="7">
        <f t="shared" si="11"/>
        <v>10</v>
      </c>
      <c r="H78">
        <f t="shared" si="13"/>
        <v>584</v>
      </c>
      <c r="I78">
        <f t="shared" si="14"/>
        <v>588</v>
      </c>
      <c r="J78">
        <f t="shared" si="15"/>
        <v>600</v>
      </c>
      <c r="K78">
        <f t="shared" si="16"/>
        <v>4</v>
      </c>
      <c r="L78" t="b">
        <f t="shared" si="17"/>
        <v>0</v>
      </c>
      <c r="O78" s="5" t="s">
        <v>198</v>
      </c>
      <c r="P78" s="2">
        <v>1</v>
      </c>
    </row>
    <row r="79" spans="1:16" x14ac:dyDescent="0.25">
      <c r="A79">
        <v>9</v>
      </c>
      <c r="B79">
        <v>9</v>
      </c>
      <c r="C79" t="s">
        <v>77</v>
      </c>
      <c r="D79" t="str">
        <f t="shared" si="9"/>
        <v>JM</v>
      </c>
      <c r="E79" s="6">
        <f t="shared" si="12"/>
        <v>0.66180555555555443</v>
      </c>
      <c r="F79" t="b">
        <f t="shared" si="10"/>
        <v>1</v>
      </c>
      <c r="G79" s="7">
        <f t="shared" si="11"/>
        <v>10</v>
      </c>
      <c r="H79">
        <f t="shared" si="13"/>
        <v>593</v>
      </c>
      <c r="I79">
        <f t="shared" si="14"/>
        <v>593</v>
      </c>
      <c r="J79">
        <f t="shared" si="15"/>
        <v>600</v>
      </c>
      <c r="K79">
        <f t="shared" si="16"/>
        <v>7</v>
      </c>
      <c r="L79" t="b">
        <f t="shared" si="17"/>
        <v>1</v>
      </c>
      <c r="O79" s="5" t="s">
        <v>247</v>
      </c>
      <c r="P79" s="2">
        <v>1</v>
      </c>
    </row>
    <row r="80" spans="1:16" x14ac:dyDescent="0.25">
      <c r="A80">
        <v>13</v>
      </c>
      <c r="B80">
        <v>3</v>
      </c>
      <c r="C80" t="s">
        <v>78</v>
      </c>
      <c r="D80" t="str">
        <f t="shared" si="9"/>
        <v>AA</v>
      </c>
      <c r="E80" s="6">
        <f t="shared" si="12"/>
        <v>0.67083333333333217</v>
      </c>
      <c r="F80" t="b">
        <f t="shared" si="10"/>
        <v>1</v>
      </c>
      <c r="G80" s="7">
        <f t="shared" si="11"/>
        <v>11</v>
      </c>
      <c r="H80">
        <f t="shared" si="13"/>
        <v>606</v>
      </c>
      <c r="I80">
        <f t="shared" si="14"/>
        <v>606</v>
      </c>
      <c r="J80">
        <f t="shared" si="15"/>
        <v>609</v>
      </c>
      <c r="K80">
        <f t="shared" si="16"/>
        <v>0</v>
      </c>
      <c r="L80" t="b">
        <f t="shared" si="17"/>
        <v>0</v>
      </c>
      <c r="O80" s="5" t="s">
        <v>205</v>
      </c>
      <c r="P80" s="2">
        <v>1</v>
      </c>
    </row>
    <row r="81" spans="1:16" x14ac:dyDescent="0.25">
      <c r="A81">
        <v>7</v>
      </c>
      <c r="B81">
        <v>2</v>
      </c>
      <c r="C81" t="s">
        <v>79</v>
      </c>
      <c r="D81" t="str">
        <f t="shared" si="9"/>
        <v>OI</v>
      </c>
      <c r="E81" s="6">
        <f t="shared" si="12"/>
        <v>0.67569444444444327</v>
      </c>
      <c r="F81" t="b">
        <f t="shared" si="10"/>
        <v>1</v>
      </c>
      <c r="G81" s="7">
        <f t="shared" si="11"/>
        <v>11</v>
      </c>
      <c r="H81">
        <f t="shared" si="13"/>
        <v>613</v>
      </c>
      <c r="I81">
        <f t="shared" si="14"/>
        <v>613</v>
      </c>
      <c r="J81">
        <f t="shared" si="15"/>
        <v>615</v>
      </c>
      <c r="K81">
        <f t="shared" si="16"/>
        <v>0</v>
      </c>
      <c r="L81" t="b">
        <f t="shared" si="17"/>
        <v>0</v>
      </c>
      <c r="O81" s="5" t="s">
        <v>248</v>
      </c>
      <c r="P81" s="2">
        <v>1</v>
      </c>
    </row>
    <row r="82" spans="1:16" x14ac:dyDescent="0.25">
      <c r="A82">
        <v>13</v>
      </c>
      <c r="B82">
        <v>4</v>
      </c>
      <c r="C82" t="s">
        <v>80</v>
      </c>
      <c r="D82" t="str">
        <f t="shared" si="9"/>
        <v>HA</v>
      </c>
      <c r="E82" s="6">
        <f t="shared" si="12"/>
        <v>0.68472222222222101</v>
      </c>
      <c r="F82" t="b">
        <f t="shared" si="10"/>
        <v>1</v>
      </c>
      <c r="G82" s="7">
        <f t="shared" si="11"/>
        <v>11</v>
      </c>
      <c r="H82">
        <f t="shared" si="13"/>
        <v>626</v>
      </c>
      <c r="I82">
        <f t="shared" si="14"/>
        <v>626</v>
      </c>
      <c r="J82">
        <f t="shared" si="15"/>
        <v>630</v>
      </c>
      <c r="K82">
        <f t="shared" si="16"/>
        <v>0</v>
      </c>
      <c r="L82" t="b">
        <f t="shared" si="17"/>
        <v>0</v>
      </c>
      <c r="O82" s="5" t="s">
        <v>165</v>
      </c>
      <c r="P82" s="2">
        <v>1</v>
      </c>
    </row>
    <row r="83" spans="1:16" x14ac:dyDescent="0.25">
      <c r="A83">
        <v>4</v>
      </c>
      <c r="B83">
        <v>12</v>
      </c>
      <c r="C83" t="s">
        <v>81</v>
      </c>
      <c r="D83" t="str">
        <f t="shared" si="9"/>
        <v>GA</v>
      </c>
      <c r="E83" s="6">
        <f t="shared" si="12"/>
        <v>0.68749999999999878</v>
      </c>
      <c r="F83" t="b">
        <f t="shared" si="10"/>
        <v>1</v>
      </c>
      <c r="G83" s="7">
        <f t="shared" si="11"/>
        <v>11</v>
      </c>
      <c r="H83">
        <f t="shared" si="13"/>
        <v>630</v>
      </c>
      <c r="I83">
        <f t="shared" si="14"/>
        <v>630</v>
      </c>
      <c r="J83">
        <f t="shared" si="15"/>
        <v>642</v>
      </c>
      <c r="K83">
        <f t="shared" si="16"/>
        <v>0</v>
      </c>
      <c r="L83" t="b">
        <f t="shared" si="17"/>
        <v>0</v>
      </c>
      <c r="O83" s="5" t="s">
        <v>249</v>
      </c>
      <c r="P83" s="2">
        <v>1</v>
      </c>
    </row>
    <row r="84" spans="1:16" x14ac:dyDescent="0.25">
      <c r="A84">
        <v>7</v>
      </c>
      <c r="B84">
        <v>8</v>
      </c>
      <c r="C84" t="s">
        <v>82</v>
      </c>
      <c r="D84" t="str">
        <f t="shared" si="9"/>
        <v>LM</v>
      </c>
      <c r="E84" s="6">
        <f t="shared" si="12"/>
        <v>0.69236111111110987</v>
      </c>
      <c r="F84" t="b">
        <f t="shared" si="10"/>
        <v>1</v>
      </c>
      <c r="G84" s="7">
        <f t="shared" si="11"/>
        <v>11</v>
      </c>
      <c r="H84">
        <f t="shared" si="13"/>
        <v>637</v>
      </c>
      <c r="I84">
        <f t="shared" si="14"/>
        <v>642</v>
      </c>
      <c r="J84">
        <f t="shared" si="15"/>
        <v>650</v>
      </c>
      <c r="K84">
        <f t="shared" si="16"/>
        <v>5</v>
      </c>
      <c r="L84" t="b">
        <f t="shared" si="17"/>
        <v>0</v>
      </c>
      <c r="O84" s="5" t="s">
        <v>175</v>
      </c>
      <c r="P84" s="2">
        <v>1</v>
      </c>
    </row>
    <row r="85" spans="1:16" x14ac:dyDescent="0.25">
      <c r="A85">
        <v>3</v>
      </c>
      <c r="B85">
        <v>12</v>
      </c>
      <c r="C85" t="s">
        <v>83</v>
      </c>
      <c r="D85" t="str">
        <f t="shared" si="9"/>
        <v>AE</v>
      </c>
      <c r="E85" s="6">
        <f t="shared" si="12"/>
        <v>0.6944444444444432</v>
      </c>
      <c r="F85" t="b">
        <f t="shared" si="10"/>
        <v>1</v>
      </c>
      <c r="G85" s="7">
        <f t="shared" si="11"/>
        <v>11</v>
      </c>
      <c r="H85">
        <f t="shared" si="13"/>
        <v>640</v>
      </c>
      <c r="I85">
        <f t="shared" si="14"/>
        <v>640</v>
      </c>
      <c r="J85">
        <f t="shared" si="15"/>
        <v>650</v>
      </c>
      <c r="K85">
        <f t="shared" si="16"/>
        <v>10</v>
      </c>
      <c r="L85" t="b">
        <f t="shared" si="17"/>
        <v>1</v>
      </c>
      <c r="O85" s="5" t="s">
        <v>250</v>
      </c>
      <c r="P85" s="2">
        <v>1</v>
      </c>
    </row>
    <row r="86" spans="1:16" x14ac:dyDescent="0.25">
      <c r="A86">
        <v>4</v>
      </c>
      <c r="B86">
        <v>11</v>
      </c>
      <c r="C86" t="s">
        <v>84</v>
      </c>
      <c r="D86" t="str">
        <f t="shared" si="9"/>
        <v>GF</v>
      </c>
      <c r="E86" s="6">
        <f t="shared" si="12"/>
        <v>0.69722222222222097</v>
      </c>
      <c r="F86" t="b">
        <f t="shared" si="10"/>
        <v>1</v>
      </c>
      <c r="G86" s="7">
        <f t="shared" si="11"/>
        <v>11</v>
      </c>
      <c r="H86">
        <f t="shared" si="13"/>
        <v>644</v>
      </c>
      <c r="I86">
        <f t="shared" si="14"/>
        <v>644</v>
      </c>
      <c r="J86">
        <f t="shared" si="15"/>
        <v>650</v>
      </c>
      <c r="K86">
        <f t="shared" si="16"/>
        <v>6</v>
      </c>
      <c r="L86" t="b">
        <f t="shared" si="17"/>
        <v>1</v>
      </c>
      <c r="O86" s="5" t="s">
        <v>185</v>
      </c>
      <c r="P86" s="2">
        <v>1</v>
      </c>
    </row>
    <row r="87" spans="1:16" x14ac:dyDescent="0.25">
      <c r="A87">
        <v>7</v>
      </c>
      <c r="B87">
        <v>1</v>
      </c>
      <c r="C87" t="s">
        <v>85</v>
      </c>
      <c r="D87" t="str">
        <f t="shared" si="9"/>
        <v>EF</v>
      </c>
      <c r="E87" s="6">
        <f t="shared" si="12"/>
        <v>0.70208333333333206</v>
      </c>
      <c r="F87" t="b">
        <f t="shared" si="10"/>
        <v>1</v>
      </c>
      <c r="G87" s="7">
        <f t="shared" si="11"/>
        <v>11</v>
      </c>
      <c r="H87">
        <f t="shared" si="13"/>
        <v>651</v>
      </c>
      <c r="I87">
        <f t="shared" si="14"/>
        <v>651</v>
      </c>
      <c r="J87">
        <f t="shared" si="15"/>
        <v>652</v>
      </c>
      <c r="K87">
        <f t="shared" si="16"/>
        <v>0</v>
      </c>
      <c r="L87" t="b">
        <f t="shared" si="17"/>
        <v>0</v>
      </c>
      <c r="O87" s="5" t="s">
        <v>251</v>
      </c>
      <c r="P87" s="2">
        <v>1</v>
      </c>
    </row>
    <row r="88" spans="1:16" x14ac:dyDescent="0.25">
      <c r="A88">
        <v>3</v>
      </c>
      <c r="B88">
        <v>9</v>
      </c>
      <c r="C88" t="s">
        <v>86</v>
      </c>
      <c r="D88" t="str">
        <f t="shared" si="9"/>
        <v>PO</v>
      </c>
      <c r="E88" s="6">
        <f t="shared" si="12"/>
        <v>0.70416666666666539</v>
      </c>
      <c r="F88" t="b">
        <f t="shared" si="10"/>
        <v>1</v>
      </c>
      <c r="G88" s="7">
        <f t="shared" si="11"/>
        <v>11</v>
      </c>
      <c r="H88">
        <f t="shared" si="13"/>
        <v>654</v>
      </c>
      <c r="I88">
        <f t="shared" si="14"/>
        <v>654</v>
      </c>
      <c r="J88">
        <f t="shared" si="15"/>
        <v>663</v>
      </c>
      <c r="K88">
        <f t="shared" si="16"/>
        <v>0</v>
      </c>
      <c r="L88" t="b">
        <f t="shared" si="17"/>
        <v>0</v>
      </c>
      <c r="O88" s="5" t="s">
        <v>196</v>
      </c>
      <c r="P88" s="2">
        <v>1</v>
      </c>
    </row>
    <row r="89" spans="1:16" x14ac:dyDescent="0.25">
      <c r="A89">
        <v>1</v>
      </c>
      <c r="B89">
        <v>4</v>
      </c>
      <c r="C89" t="s">
        <v>87</v>
      </c>
      <c r="D89" t="str">
        <f t="shared" si="9"/>
        <v>NH</v>
      </c>
      <c r="E89" s="6">
        <f t="shared" si="12"/>
        <v>0.70486111111110983</v>
      </c>
      <c r="F89" t="b">
        <f t="shared" si="10"/>
        <v>1</v>
      </c>
      <c r="G89" s="7">
        <f t="shared" si="11"/>
        <v>11</v>
      </c>
      <c r="H89">
        <f t="shared" si="13"/>
        <v>655</v>
      </c>
      <c r="I89">
        <f t="shared" si="14"/>
        <v>655</v>
      </c>
      <c r="J89">
        <f t="shared" si="15"/>
        <v>663</v>
      </c>
      <c r="K89">
        <f t="shared" si="16"/>
        <v>8</v>
      </c>
      <c r="L89" t="b">
        <f t="shared" si="17"/>
        <v>1</v>
      </c>
      <c r="O89" s="5" t="s">
        <v>252</v>
      </c>
      <c r="P89" s="2">
        <v>1</v>
      </c>
    </row>
    <row r="90" spans="1:16" x14ac:dyDescent="0.25">
      <c r="A90">
        <v>14</v>
      </c>
      <c r="B90">
        <v>3</v>
      </c>
      <c r="C90" t="s">
        <v>88</v>
      </c>
      <c r="D90" t="str">
        <f t="shared" si="9"/>
        <v>AG</v>
      </c>
      <c r="E90" s="6">
        <f t="shared" si="12"/>
        <v>0.71458333333333202</v>
      </c>
      <c r="F90" t="b">
        <f t="shared" si="10"/>
        <v>1</v>
      </c>
      <c r="G90" s="7">
        <f t="shared" si="11"/>
        <v>12</v>
      </c>
      <c r="H90">
        <f t="shared" si="13"/>
        <v>669</v>
      </c>
      <c r="I90">
        <f t="shared" si="14"/>
        <v>669</v>
      </c>
      <c r="J90">
        <f t="shared" si="15"/>
        <v>672</v>
      </c>
      <c r="K90">
        <f t="shared" si="16"/>
        <v>0</v>
      </c>
      <c r="L90" t="b">
        <f t="shared" si="17"/>
        <v>0</v>
      </c>
      <c r="O90" s="5" t="s">
        <v>159</v>
      </c>
      <c r="P90" s="2">
        <v>1</v>
      </c>
    </row>
    <row r="91" spans="1:16" x14ac:dyDescent="0.25">
      <c r="A91">
        <v>5</v>
      </c>
      <c r="B91">
        <v>12</v>
      </c>
      <c r="C91" t="s">
        <v>89</v>
      </c>
      <c r="D91" t="str">
        <f t="shared" si="9"/>
        <v>DM</v>
      </c>
      <c r="E91" s="6">
        <f t="shared" si="12"/>
        <v>0.71805555555555423</v>
      </c>
      <c r="F91" t="b">
        <f t="shared" si="10"/>
        <v>1</v>
      </c>
      <c r="G91" s="7">
        <f t="shared" si="11"/>
        <v>12</v>
      </c>
      <c r="H91">
        <f t="shared" si="13"/>
        <v>674</v>
      </c>
      <c r="I91">
        <f t="shared" si="14"/>
        <v>674</v>
      </c>
      <c r="J91">
        <f t="shared" si="15"/>
        <v>686</v>
      </c>
      <c r="K91">
        <f t="shared" si="16"/>
        <v>0</v>
      </c>
      <c r="L91" t="b">
        <f t="shared" si="17"/>
        <v>0</v>
      </c>
      <c r="O91" s="5" t="s">
        <v>253</v>
      </c>
      <c r="P91" s="2">
        <v>1</v>
      </c>
    </row>
    <row r="92" spans="1:16" x14ac:dyDescent="0.25">
      <c r="A92">
        <v>4</v>
      </c>
      <c r="B92">
        <v>9</v>
      </c>
      <c r="C92" t="s">
        <v>90</v>
      </c>
      <c r="D92" t="str">
        <f t="shared" si="9"/>
        <v>LM</v>
      </c>
      <c r="E92" s="6">
        <f t="shared" si="12"/>
        <v>0.72083333333333199</v>
      </c>
      <c r="F92" t="b">
        <f t="shared" si="10"/>
        <v>1</v>
      </c>
      <c r="G92" s="7">
        <f t="shared" si="11"/>
        <v>12</v>
      </c>
      <c r="H92">
        <f t="shared" si="13"/>
        <v>678</v>
      </c>
      <c r="I92">
        <f t="shared" si="14"/>
        <v>678</v>
      </c>
      <c r="J92">
        <f t="shared" si="15"/>
        <v>686</v>
      </c>
      <c r="K92">
        <f t="shared" si="16"/>
        <v>8</v>
      </c>
      <c r="L92" t="b">
        <f t="shared" si="17"/>
        <v>1</v>
      </c>
      <c r="O92" s="5" t="s">
        <v>181</v>
      </c>
      <c r="P92" s="2">
        <v>1</v>
      </c>
    </row>
    <row r="93" spans="1:16" x14ac:dyDescent="0.25">
      <c r="A93">
        <v>5</v>
      </c>
      <c r="B93">
        <v>4</v>
      </c>
      <c r="C93" t="s">
        <v>91</v>
      </c>
      <c r="D93" t="str">
        <f t="shared" si="9"/>
        <v>EH</v>
      </c>
      <c r="E93" s="6">
        <f t="shared" si="12"/>
        <v>0.7243055555555542</v>
      </c>
      <c r="F93" t="b">
        <f t="shared" si="10"/>
        <v>1</v>
      </c>
      <c r="G93" s="7">
        <f t="shared" si="11"/>
        <v>12</v>
      </c>
      <c r="H93">
        <f t="shared" si="13"/>
        <v>683</v>
      </c>
      <c r="I93">
        <f t="shared" si="14"/>
        <v>686</v>
      </c>
      <c r="J93">
        <f t="shared" si="15"/>
        <v>690</v>
      </c>
      <c r="K93">
        <f t="shared" si="16"/>
        <v>3</v>
      </c>
      <c r="L93" t="b">
        <f t="shared" si="17"/>
        <v>0</v>
      </c>
      <c r="O93" s="5" t="s">
        <v>254</v>
      </c>
      <c r="P93" s="2">
        <v>1</v>
      </c>
    </row>
    <row r="94" spans="1:16" x14ac:dyDescent="0.25">
      <c r="A94">
        <v>6</v>
      </c>
      <c r="B94">
        <v>8</v>
      </c>
      <c r="C94" t="s">
        <v>92</v>
      </c>
      <c r="D94" t="str">
        <f t="shared" si="9"/>
        <v>HC</v>
      </c>
      <c r="E94" s="6">
        <f t="shared" si="12"/>
        <v>0.72847222222222086</v>
      </c>
      <c r="F94" t="b">
        <f t="shared" si="10"/>
        <v>1</v>
      </c>
      <c r="G94" s="7">
        <f t="shared" si="11"/>
        <v>12</v>
      </c>
      <c r="H94">
        <f t="shared" si="13"/>
        <v>689</v>
      </c>
      <c r="I94">
        <f t="shared" si="14"/>
        <v>690</v>
      </c>
      <c r="J94">
        <f t="shared" si="15"/>
        <v>698</v>
      </c>
      <c r="K94">
        <f t="shared" si="16"/>
        <v>1</v>
      </c>
      <c r="L94" t="b">
        <f t="shared" si="17"/>
        <v>0</v>
      </c>
      <c r="O94" s="5" t="s">
        <v>202</v>
      </c>
      <c r="P94" s="2">
        <v>1</v>
      </c>
    </row>
    <row r="95" spans="1:16" x14ac:dyDescent="0.25">
      <c r="A95">
        <v>8</v>
      </c>
      <c r="B95">
        <v>14</v>
      </c>
      <c r="C95" t="s">
        <v>93</v>
      </c>
      <c r="D95" t="str">
        <f t="shared" si="9"/>
        <v>BL</v>
      </c>
      <c r="E95" s="6">
        <f t="shared" si="12"/>
        <v>0.73402777777777639</v>
      </c>
      <c r="F95" t="b">
        <f t="shared" si="10"/>
        <v>1</v>
      </c>
      <c r="G95" s="7">
        <f t="shared" si="11"/>
        <v>12</v>
      </c>
      <c r="H95">
        <f t="shared" si="13"/>
        <v>697</v>
      </c>
      <c r="I95">
        <f t="shared" si="14"/>
        <v>698</v>
      </c>
      <c r="J95">
        <f t="shared" si="15"/>
        <v>712</v>
      </c>
      <c r="K95">
        <f t="shared" si="16"/>
        <v>1</v>
      </c>
      <c r="L95" t="b">
        <f t="shared" si="17"/>
        <v>0</v>
      </c>
      <c r="O95" s="5" t="s">
        <v>255</v>
      </c>
      <c r="P95" s="2">
        <v>1</v>
      </c>
    </row>
    <row r="96" spans="1:16" x14ac:dyDescent="0.25">
      <c r="A96">
        <v>15</v>
      </c>
      <c r="B96">
        <v>11</v>
      </c>
      <c r="C96" t="s">
        <v>94</v>
      </c>
      <c r="D96" t="str">
        <f t="shared" si="9"/>
        <v>FG</v>
      </c>
      <c r="E96" s="6">
        <f t="shared" si="12"/>
        <v>0.74444444444444302</v>
      </c>
      <c r="F96" t="b">
        <f t="shared" si="10"/>
        <v>1</v>
      </c>
      <c r="G96" s="7">
        <f t="shared" si="11"/>
        <v>12</v>
      </c>
      <c r="H96">
        <f t="shared" si="13"/>
        <v>712</v>
      </c>
      <c r="I96">
        <f t="shared" si="14"/>
        <v>712</v>
      </c>
      <c r="J96">
        <f t="shared" si="15"/>
        <v>723</v>
      </c>
      <c r="K96">
        <f t="shared" si="16"/>
        <v>0</v>
      </c>
      <c r="L96" t="b">
        <f t="shared" si="17"/>
        <v>0</v>
      </c>
      <c r="O96" s="5" t="s">
        <v>192</v>
      </c>
      <c r="P96" s="2">
        <v>1</v>
      </c>
    </row>
    <row r="97" spans="1:16" x14ac:dyDescent="0.25">
      <c r="A97">
        <v>1</v>
      </c>
      <c r="B97">
        <v>1</v>
      </c>
      <c r="C97" t="s">
        <v>95</v>
      </c>
      <c r="D97" t="str">
        <f t="shared" si="9"/>
        <v>IC</v>
      </c>
      <c r="E97" s="6">
        <f t="shared" si="12"/>
        <v>0.74513888888888746</v>
      </c>
      <c r="F97" t="b">
        <f t="shared" si="10"/>
        <v>1</v>
      </c>
      <c r="G97" s="7">
        <f t="shared" si="11"/>
        <v>12</v>
      </c>
      <c r="H97">
        <f t="shared" si="13"/>
        <v>713</v>
      </c>
      <c r="I97">
        <f t="shared" si="14"/>
        <v>713</v>
      </c>
      <c r="J97">
        <f t="shared" si="15"/>
        <v>723</v>
      </c>
      <c r="K97">
        <f t="shared" si="16"/>
        <v>10</v>
      </c>
      <c r="L97" t="b">
        <f t="shared" si="17"/>
        <v>1</v>
      </c>
      <c r="O97" s="5" t="s">
        <v>256</v>
      </c>
      <c r="P97" s="2">
        <v>1</v>
      </c>
    </row>
    <row r="98" spans="1:16" x14ac:dyDescent="0.25">
      <c r="A98">
        <v>14</v>
      </c>
      <c r="B98">
        <v>15</v>
      </c>
      <c r="C98" t="s">
        <v>96</v>
      </c>
      <c r="D98" t="str">
        <f t="shared" si="9"/>
        <v>JK</v>
      </c>
      <c r="E98" s="6">
        <f t="shared" si="12"/>
        <v>0.75486111111110965</v>
      </c>
      <c r="F98" t="b">
        <f t="shared" si="10"/>
        <v>1</v>
      </c>
      <c r="G98" s="7">
        <f t="shared" si="11"/>
        <v>13</v>
      </c>
      <c r="H98">
        <f t="shared" si="13"/>
        <v>727</v>
      </c>
      <c r="I98">
        <f t="shared" si="14"/>
        <v>727</v>
      </c>
      <c r="J98">
        <f t="shared" si="15"/>
        <v>742</v>
      </c>
      <c r="K98">
        <f t="shared" si="16"/>
        <v>0</v>
      </c>
      <c r="L98" t="b">
        <f t="shared" si="17"/>
        <v>0</v>
      </c>
      <c r="O98" s="5" t="s">
        <v>170</v>
      </c>
      <c r="P98" s="2">
        <v>1</v>
      </c>
    </row>
    <row r="99" spans="1:16" x14ac:dyDescent="0.25">
      <c r="A99">
        <v>6</v>
      </c>
      <c r="B99">
        <v>7</v>
      </c>
      <c r="C99" t="s">
        <v>97</v>
      </c>
      <c r="D99" t="str">
        <f t="shared" si="9"/>
        <v>CL</v>
      </c>
      <c r="E99" s="6">
        <f t="shared" si="12"/>
        <v>0.7590277777777763</v>
      </c>
      <c r="F99" t="b">
        <f t="shared" si="10"/>
        <v>1</v>
      </c>
      <c r="G99" s="7">
        <f t="shared" si="11"/>
        <v>13</v>
      </c>
      <c r="H99">
        <f t="shared" si="13"/>
        <v>733</v>
      </c>
      <c r="I99">
        <f t="shared" si="14"/>
        <v>733</v>
      </c>
      <c r="J99">
        <f t="shared" si="15"/>
        <v>742</v>
      </c>
      <c r="K99">
        <f t="shared" si="16"/>
        <v>9</v>
      </c>
      <c r="L99" t="b">
        <f t="shared" si="17"/>
        <v>1</v>
      </c>
      <c r="O99" s="5" t="s">
        <v>257</v>
      </c>
      <c r="P99" s="2">
        <v>1</v>
      </c>
    </row>
    <row r="100" spans="1:16" x14ac:dyDescent="0.25">
      <c r="A100">
        <v>7</v>
      </c>
      <c r="B100">
        <v>11</v>
      </c>
      <c r="C100" t="s">
        <v>98</v>
      </c>
      <c r="D100" t="str">
        <f t="shared" si="9"/>
        <v>NP</v>
      </c>
      <c r="E100" s="6">
        <f t="shared" si="12"/>
        <v>0.7638888888888874</v>
      </c>
      <c r="F100" t="b">
        <f t="shared" si="10"/>
        <v>1</v>
      </c>
      <c r="G100" s="7">
        <f t="shared" si="11"/>
        <v>13</v>
      </c>
      <c r="H100">
        <f t="shared" si="13"/>
        <v>740</v>
      </c>
      <c r="I100">
        <f t="shared" si="14"/>
        <v>742</v>
      </c>
      <c r="J100">
        <f t="shared" si="15"/>
        <v>753</v>
      </c>
      <c r="K100">
        <f t="shared" si="16"/>
        <v>2</v>
      </c>
      <c r="L100" t="b">
        <f t="shared" si="17"/>
        <v>0</v>
      </c>
      <c r="O100" s="5" t="s">
        <v>155</v>
      </c>
      <c r="P100" s="2">
        <v>2</v>
      </c>
    </row>
    <row r="101" spans="1:16" x14ac:dyDescent="0.25">
      <c r="A101">
        <v>10</v>
      </c>
      <c r="B101">
        <v>11</v>
      </c>
      <c r="C101" t="s">
        <v>99</v>
      </c>
      <c r="D101" t="str">
        <f t="shared" si="9"/>
        <v>PI</v>
      </c>
      <c r="E101" s="6">
        <f t="shared" si="12"/>
        <v>0.77083333333333182</v>
      </c>
      <c r="F101" t="b">
        <f t="shared" si="10"/>
        <v>1</v>
      </c>
      <c r="G101" s="7">
        <f t="shared" si="11"/>
        <v>13</v>
      </c>
      <c r="H101">
        <f t="shared" si="13"/>
        <v>750</v>
      </c>
      <c r="I101">
        <f t="shared" si="14"/>
        <v>753</v>
      </c>
      <c r="J101">
        <f t="shared" si="15"/>
        <v>764</v>
      </c>
      <c r="K101">
        <f t="shared" si="16"/>
        <v>3</v>
      </c>
      <c r="L101" t="b">
        <f t="shared" si="17"/>
        <v>0</v>
      </c>
      <c r="O101" s="5" t="s">
        <v>201</v>
      </c>
      <c r="P101" s="2">
        <v>2</v>
      </c>
    </row>
    <row r="102" spans="1:16" x14ac:dyDescent="0.25">
      <c r="A102">
        <v>5</v>
      </c>
      <c r="B102">
        <v>6</v>
      </c>
      <c r="C102" t="s">
        <v>100</v>
      </c>
      <c r="D102" t="str">
        <f t="shared" si="9"/>
        <v>GA</v>
      </c>
      <c r="E102" s="6">
        <f t="shared" si="12"/>
        <v>0.77430555555555403</v>
      </c>
      <c r="F102" t="b">
        <f t="shared" si="10"/>
        <v>1</v>
      </c>
      <c r="G102" s="7">
        <f t="shared" si="11"/>
        <v>13</v>
      </c>
      <c r="H102">
        <f t="shared" si="13"/>
        <v>755</v>
      </c>
      <c r="I102">
        <f t="shared" si="14"/>
        <v>755</v>
      </c>
      <c r="J102">
        <f t="shared" si="15"/>
        <v>764</v>
      </c>
      <c r="K102">
        <f t="shared" si="16"/>
        <v>9</v>
      </c>
      <c r="L102" t="b">
        <f t="shared" si="17"/>
        <v>1</v>
      </c>
      <c r="O102" s="5" t="s">
        <v>244</v>
      </c>
      <c r="P102" s="2">
        <v>2</v>
      </c>
    </row>
    <row r="103" spans="1:16" x14ac:dyDescent="0.25">
      <c r="A103">
        <v>13</v>
      </c>
      <c r="B103">
        <v>7</v>
      </c>
      <c r="C103" t="s">
        <v>101</v>
      </c>
      <c r="D103" t="str">
        <f t="shared" si="9"/>
        <v>AH</v>
      </c>
      <c r="E103" s="6">
        <f t="shared" si="12"/>
        <v>0.78333333333333177</v>
      </c>
      <c r="F103" t="b">
        <f t="shared" si="10"/>
        <v>1</v>
      </c>
      <c r="G103" s="7">
        <f t="shared" si="11"/>
        <v>13</v>
      </c>
      <c r="H103">
        <f t="shared" si="13"/>
        <v>768</v>
      </c>
      <c r="I103">
        <f t="shared" si="14"/>
        <v>768</v>
      </c>
      <c r="J103">
        <f t="shared" si="15"/>
        <v>775</v>
      </c>
      <c r="K103">
        <f t="shared" si="16"/>
        <v>0</v>
      </c>
      <c r="L103" t="b">
        <f t="shared" si="17"/>
        <v>0</v>
      </c>
      <c r="O103" s="5" t="s">
        <v>178</v>
      </c>
      <c r="P103" s="2">
        <v>2</v>
      </c>
    </row>
    <row r="104" spans="1:16" x14ac:dyDescent="0.25">
      <c r="A104">
        <v>2</v>
      </c>
      <c r="B104">
        <v>9</v>
      </c>
      <c r="C104" t="s">
        <v>102</v>
      </c>
      <c r="D104" t="str">
        <f t="shared" si="9"/>
        <v>IJ</v>
      </c>
      <c r="E104" s="6">
        <f t="shared" si="12"/>
        <v>0.78472222222222066</v>
      </c>
      <c r="F104" t="b">
        <f t="shared" si="10"/>
        <v>1</v>
      </c>
      <c r="G104" s="7">
        <f t="shared" si="11"/>
        <v>13</v>
      </c>
      <c r="H104">
        <f t="shared" si="13"/>
        <v>770</v>
      </c>
      <c r="I104">
        <f t="shared" si="14"/>
        <v>775</v>
      </c>
      <c r="J104">
        <f t="shared" si="15"/>
        <v>784</v>
      </c>
      <c r="K104">
        <f t="shared" si="16"/>
        <v>5</v>
      </c>
      <c r="L104" t="b">
        <f t="shared" si="17"/>
        <v>0</v>
      </c>
      <c r="O104" s="5" t="s">
        <v>171</v>
      </c>
      <c r="P104" s="2">
        <v>2</v>
      </c>
    </row>
    <row r="105" spans="1:16" x14ac:dyDescent="0.25">
      <c r="A105">
        <v>9</v>
      </c>
      <c r="B105">
        <v>11</v>
      </c>
      <c r="C105" t="s">
        <v>103</v>
      </c>
      <c r="D105" t="str">
        <f t="shared" si="9"/>
        <v>CC</v>
      </c>
      <c r="E105" s="6">
        <f t="shared" si="12"/>
        <v>0.79097222222222063</v>
      </c>
      <c r="F105" t="b">
        <f t="shared" si="10"/>
        <v>1</v>
      </c>
      <c r="G105" s="7">
        <f t="shared" si="11"/>
        <v>13</v>
      </c>
      <c r="H105">
        <f t="shared" si="13"/>
        <v>779</v>
      </c>
      <c r="I105">
        <f t="shared" si="14"/>
        <v>784</v>
      </c>
      <c r="J105">
        <f t="shared" si="15"/>
        <v>795</v>
      </c>
      <c r="K105">
        <f t="shared" si="16"/>
        <v>5</v>
      </c>
      <c r="L105" t="b">
        <f t="shared" si="17"/>
        <v>0</v>
      </c>
      <c r="O105" s="5" t="s">
        <v>187</v>
      </c>
      <c r="P105" s="2">
        <v>2</v>
      </c>
    </row>
    <row r="106" spans="1:16" x14ac:dyDescent="0.25">
      <c r="A106">
        <v>8</v>
      </c>
      <c r="B106">
        <v>3</v>
      </c>
      <c r="C106" t="s">
        <v>104</v>
      </c>
      <c r="D106" t="str">
        <f t="shared" si="9"/>
        <v>AF</v>
      </c>
      <c r="E106" s="6">
        <f t="shared" si="12"/>
        <v>0.79652777777777617</v>
      </c>
      <c r="F106" t="b">
        <f t="shared" si="10"/>
        <v>1</v>
      </c>
      <c r="G106" s="7">
        <f t="shared" si="11"/>
        <v>14</v>
      </c>
      <c r="H106">
        <f t="shared" si="13"/>
        <v>787</v>
      </c>
      <c r="I106">
        <f t="shared" si="14"/>
        <v>787</v>
      </c>
      <c r="J106">
        <f t="shared" si="15"/>
        <v>795</v>
      </c>
      <c r="K106">
        <f t="shared" si="16"/>
        <v>8</v>
      </c>
      <c r="L106" t="b">
        <f t="shared" si="17"/>
        <v>1</v>
      </c>
      <c r="O106" s="5" t="s">
        <v>204</v>
      </c>
      <c r="P106" s="2">
        <v>2</v>
      </c>
    </row>
    <row r="107" spans="1:16" x14ac:dyDescent="0.25">
      <c r="A107">
        <v>1</v>
      </c>
      <c r="B107">
        <v>6</v>
      </c>
      <c r="C107" t="s">
        <v>105</v>
      </c>
      <c r="D107" t="str">
        <f t="shared" si="9"/>
        <v>MN</v>
      </c>
      <c r="E107" s="6">
        <f t="shared" si="12"/>
        <v>0.79722222222222061</v>
      </c>
      <c r="F107" t="b">
        <f t="shared" si="10"/>
        <v>1</v>
      </c>
      <c r="G107" s="7">
        <f t="shared" si="11"/>
        <v>14</v>
      </c>
      <c r="H107">
        <f t="shared" si="13"/>
        <v>788</v>
      </c>
      <c r="I107">
        <f t="shared" si="14"/>
        <v>788</v>
      </c>
      <c r="J107">
        <f t="shared" si="15"/>
        <v>795</v>
      </c>
      <c r="K107">
        <f t="shared" si="16"/>
        <v>7</v>
      </c>
      <c r="L107" t="b">
        <f t="shared" si="17"/>
        <v>1</v>
      </c>
      <c r="O107" s="5" t="s">
        <v>162</v>
      </c>
      <c r="P107" s="2">
        <v>2</v>
      </c>
    </row>
    <row r="108" spans="1:16" x14ac:dyDescent="0.25">
      <c r="A108">
        <v>10</v>
      </c>
      <c r="B108">
        <v>9</v>
      </c>
      <c r="C108" t="s">
        <v>106</v>
      </c>
      <c r="D108" t="str">
        <f t="shared" si="9"/>
        <v>LP</v>
      </c>
      <c r="E108" s="6">
        <f t="shared" si="12"/>
        <v>0.80416666666666503</v>
      </c>
      <c r="F108" t="b">
        <f t="shared" si="10"/>
        <v>1</v>
      </c>
      <c r="G108" s="7">
        <f t="shared" si="11"/>
        <v>14</v>
      </c>
      <c r="H108">
        <f t="shared" si="13"/>
        <v>798</v>
      </c>
      <c r="I108">
        <f t="shared" si="14"/>
        <v>798</v>
      </c>
      <c r="J108">
        <f t="shared" si="15"/>
        <v>807</v>
      </c>
      <c r="K108">
        <f t="shared" si="16"/>
        <v>0</v>
      </c>
      <c r="L108" t="b">
        <f t="shared" si="17"/>
        <v>0</v>
      </c>
      <c r="O108" s="5" t="s">
        <v>224</v>
      </c>
      <c r="P108" s="2">
        <v>2</v>
      </c>
    </row>
    <row r="109" spans="1:16" x14ac:dyDescent="0.25">
      <c r="A109">
        <v>2</v>
      </c>
      <c r="B109">
        <v>11</v>
      </c>
      <c r="C109" t="s">
        <v>107</v>
      </c>
      <c r="D109" t="str">
        <f t="shared" si="9"/>
        <v>OD</v>
      </c>
      <c r="E109" s="6">
        <f t="shared" si="12"/>
        <v>0.80555555555555391</v>
      </c>
      <c r="F109" t="b">
        <f t="shared" si="10"/>
        <v>1</v>
      </c>
      <c r="G109" s="7">
        <f t="shared" si="11"/>
        <v>14</v>
      </c>
      <c r="H109">
        <f t="shared" si="13"/>
        <v>800</v>
      </c>
      <c r="I109">
        <f t="shared" si="14"/>
        <v>800</v>
      </c>
      <c r="J109">
        <f t="shared" si="15"/>
        <v>807</v>
      </c>
      <c r="K109">
        <f t="shared" si="16"/>
        <v>7</v>
      </c>
      <c r="L109" t="b">
        <f t="shared" si="17"/>
        <v>1</v>
      </c>
      <c r="O109" s="5" t="s">
        <v>200</v>
      </c>
      <c r="P109" s="2">
        <v>2</v>
      </c>
    </row>
    <row r="110" spans="1:16" x14ac:dyDescent="0.25">
      <c r="A110">
        <v>6</v>
      </c>
      <c r="B110">
        <v>12</v>
      </c>
      <c r="C110" t="s">
        <v>108</v>
      </c>
      <c r="D110" t="str">
        <f t="shared" si="9"/>
        <v>KN</v>
      </c>
      <c r="E110" s="6">
        <f t="shared" si="12"/>
        <v>0.80972222222222057</v>
      </c>
      <c r="F110" t="b">
        <f t="shared" si="10"/>
        <v>1</v>
      </c>
      <c r="G110" s="7">
        <f t="shared" si="11"/>
        <v>14</v>
      </c>
      <c r="H110">
        <f t="shared" si="13"/>
        <v>806</v>
      </c>
      <c r="I110">
        <f t="shared" si="14"/>
        <v>807</v>
      </c>
      <c r="J110">
        <f t="shared" si="15"/>
        <v>819</v>
      </c>
      <c r="K110">
        <f t="shared" si="16"/>
        <v>1</v>
      </c>
      <c r="L110" t="b">
        <f t="shared" si="17"/>
        <v>0</v>
      </c>
      <c r="O110" s="5" t="s">
        <v>225</v>
      </c>
      <c r="P110" s="2">
        <v>2</v>
      </c>
    </row>
    <row r="111" spans="1:16" x14ac:dyDescent="0.25">
      <c r="A111">
        <v>2</v>
      </c>
      <c r="B111">
        <v>14</v>
      </c>
      <c r="C111" t="s">
        <v>109</v>
      </c>
      <c r="D111" t="str">
        <f t="shared" si="9"/>
        <v>AH</v>
      </c>
      <c r="E111" s="6">
        <f t="shared" si="12"/>
        <v>0.81111111111110945</v>
      </c>
      <c r="F111" t="b">
        <f t="shared" si="10"/>
        <v>1</v>
      </c>
      <c r="G111" s="7">
        <f t="shared" si="11"/>
        <v>14</v>
      </c>
      <c r="H111">
        <f t="shared" si="13"/>
        <v>808</v>
      </c>
      <c r="I111">
        <f t="shared" si="14"/>
        <v>808</v>
      </c>
      <c r="J111">
        <f t="shared" si="15"/>
        <v>819</v>
      </c>
      <c r="K111">
        <f t="shared" si="16"/>
        <v>11</v>
      </c>
      <c r="L111" t="b">
        <f t="shared" si="17"/>
        <v>1</v>
      </c>
      <c r="O111" s="5" t="s">
        <v>157</v>
      </c>
      <c r="P111" s="2">
        <v>2</v>
      </c>
    </row>
    <row r="112" spans="1:16" x14ac:dyDescent="0.25">
      <c r="A112">
        <v>4</v>
      </c>
      <c r="B112">
        <v>2</v>
      </c>
      <c r="C112" t="s">
        <v>110</v>
      </c>
      <c r="D112" t="str">
        <f t="shared" si="9"/>
        <v>CA</v>
      </c>
      <c r="E112" s="6">
        <f t="shared" si="12"/>
        <v>0.81388888888888722</v>
      </c>
      <c r="F112" t="b">
        <f t="shared" si="10"/>
        <v>1</v>
      </c>
      <c r="G112" s="7">
        <f t="shared" si="11"/>
        <v>14</v>
      </c>
      <c r="H112">
        <f t="shared" si="13"/>
        <v>812</v>
      </c>
      <c r="I112">
        <f t="shared" si="14"/>
        <v>812</v>
      </c>
      <c r="J112">
        <f t="shared" si="15"/>
        <v>819</v>
      </c>
      <c r="K112">
        <f t="shared" si="16"/>
        <v>7</v>
      </c>
      <c r="L112" t="b">
        <f t="shared" si="17"/>
        <v>1</v>
      </c>
      <c r="O112" s="5" t="s">
        <v>158</v>
      </c>
      <c r="P112" s="2">
        <v>2</v>
      </c>
    </row>
    <row r="113" spans="1:16" x14ac:dyDescent="0.25">
      <c r="A113">
        <v>9</v>
      </c>
      <c r="B113">
        <v>8</v>
      </c>
      <c r="C113" t="s">
        <v>111</v>
      </c>
      <c r="D113" t="str">
        <f t="shared" si="9"/>
        <v>EP</v>
      </c>
      <c r="E113" s="6">
        <f t="shared" si="12"/>
        <v>0.8201388888888872</v>
      </c>
      <c r="F113" t="b">
        <f t="shared" si="10"/>
        <v>1</v>
      </c>
      <c r="G113" s="7">
        <f t="shared" si="11"/>
        <v>14</v>
      </c>
      <c r="H113">
        <f t="shared" si="13"/>
        <v>821</v>
      </c>
      <c r="I113">
        <f t="shared" si="14"/>
        <v>821</v>
      </c>
      <c r="J113">
        <f t="shared" si="15"/>
        <v>829</v>
      </c>
      <c r="K113">
        <f t="shared" si="16"/>
        <v>0</v>
      </c>
      <c r="L113" t="b">
        <f t="shared" si="17"/>
        <v>0</v>
      </c>
      <c r="O113" s="5" t="s">
        <v>214</v>
      </c>
      <c r="P113" s="2">
        <v>2</v>
      </c>
    </row>
    <row r="114" spans="1:16" x14ac:dyDescent="0.25">
      <c r="A114">
        <v>2</v>
      </c>
      <c r="B114">
        <v>4</v>
      </c>
      <c r="C114" t="s">
        <v>112</v>
      </c>
      <c r="D114" t="str">
        <f t="shared" si="9"/>
        <v>EF</v>
      </c>
      <c r="E114" s="6">
        <f t="shared" si="12"/>
        <v>0.82152777777777608</v>
      </c>
      <c r="F114" t="b">
        <f t="shared" si="10"/>
        <v>1</v>
      </c>
      <c r="G114" s="7">
        <f t="shared" si="11"/>
        <v>14</v>
      </c>
      <c r="H114">
        <f t="shared" si="13"/>
        <v>823</v>
      </c>
      <c r="I114">
        <f t="shared" si="14"/>
        <v>823</v>
      </c>
      <c r="J114">
        <f t="shared" si="15"/>
        <v>829</v>
      </c>
      <c r="K114">
        <f t="shared" si="16"/>
        <v>6</v>
      </c>
      <c r="L114" t="b">
        <f t="shared" si="17"/>
        <v>1</v>
      </c>
      <c r="O114" s="5" t="s">
        <v>168</v>
      </c>
      <c r="P114" s="2">
        <v>2</v>
      </c>
    </row>
    <row r="115" spans="1:16" x14ac:dyDescent="0.25">
      <c r="A115">
        <v>11</v>
      </c>
      <c r="B115">
        <v>11</v>
      </c>
      <c r="C115" t="s">
        <v>113</v>
      </c>
      <c r="D115" t="str">
        <f t="shared" si="9"/>
        <v>AN</v>
      </c>
      <c r="E115" s="6">
        <f t="shared" si="12"/>
        <v>0.82916666666666494</v>
      </c>
      <c r="F115" t="b">
        <f t="shared" si="10"/>
        <v>1</v>
      </c>
      <c r="G115" s="7">
        <f t="shared" si="11"/>
        <v>14</v>
      </c>
      <c r="H115">
        <f t="shared" si="13"/>
        <v>834</v>
      </c>
      <c r="I115">
        <f t="shared" si="14"/>
        <v>834</v>
      </c>
      <c r="J115">
        <f t="shared" si="15"/>
        <v>845</v>
      </c>
      <c r="K115">
        <f t="shared" si="16"/>
        <v>0</v>
      </c>
      <c r="L115" t="b">
        <f t="shared" si="17"/>
        <v>0</v>
      </c>
      <c r="O115" s="5" t="s">
        <v>241</v>
      </c>
      <c r="P115" s="2">
        <v>2</v>
      </c>
    </row>
    <row r="116" spans="1:16" x14ac:dyDescent="0.25">
      <c r="A116">
        <v>8</v>
      </c>
      <c r="B116">
        <v>1</v>
      </c>
      <c r="C116" t="s">
        <v>114</v>
      </c>
      <c r="D116" t="str">
        <f t="shared" si="9"/>
        <v>LE</v>
      </c>
      <c r="E116" s="6">
        <f t="shared" si="12"/>
        <v>0.83472222222222048</v>
      </c>
      <c r="F116" t="b">
        <f t="shared" si="10"/>
        <v>0</v>
      </c>
      <c r="G116" s="7">
        <f t="shared" si="11"/>
        <v>15</v>
      </c>
      <c r="H116">
        <f t="shared" si="13"/>
        <v>842</v>
      </c>
      <c r="I116">
        <f t="shared" si="14"/>
        <v>845</v>
      </c>
      <c r="J116">
        <f t="shared" si="15"/>
        <v>846</v>
      </c>
      <c r="K116">
        <f t="shared" si="16"/>
        <v>3</v>
      </c>
      <c r="L116" t="b">
        <f t="shared" si="17"/>
        <v>0</v>
      </c>
      <c r="O116" s="5" t="s">
        <v>164</v>
      </c>
      <c r="P116" s="2">
        <v>2</v>
      </c>
    </row>
    <row r="117" spans="1:16" x14ac:dyDescent="0.25">
      <c r="A117">
        <v>13</v>
      </c>
      <c r="B117">
        <v>9</v>
      </c>
      <c r="C117" t="s">
        <v>115</v>
      </c>
      <c r="D117" t="str">
        <f t="shared" si="9"/>
        <v>LM</v>
      </c>
      <c r="E117" s="6">
        <f t="shared" si="12"/>
        <v>0.84374999999999822</v>
      </c>
      <c r="F117" t="b">
        <f t="shared" si="10"/>
        <v>0</v>
      </c>
      <c r="G117" s="7">
        <f t="shared" si="11"/>
        <v>15</v>
      </c>
      <c r="H117">
        <f t="shared" si="13"/>
        <v>855</v>
      </c>
      <c r="I117">
        <f t="shared" si="14"/>
        <v>855</v>
      </c>
      <c r="J117">
        <f t="shared" si="15"/>
        <v>864</v>
      </c>
      <c r="K117">
        <f t="shared" si="16"/>
        <v>0</v>
      </c>
      <c r="L117" t="b">
        <f t="shared" si="17"/>
        <v>0</v>
      </c>
      <c r="O117" s="5" t="s">
        <v>216</v>
      </c>
      <c r="P117" s="2">
        <v>2</v>
      </c>
    </row>
    <row r="118" spans="1:16" x14ac:dyDescent="0.25">
      <c r="A118">
        <v>7</v>
      </c>
      <c r="B118">
        <v>13</v>
      </c>
      <c r="C118" t="s">
        <v>116</v>
      </c>
      <c r="D118" t="str">
        <f t="shared" si="9"/>
        <v>CO</v>
      </c>
      <c r="E118" s="6">
        <f t="shared" si="12"/>
        <v>0.84861111111110932</v>
      </c>
      <c r="F118" t="b">
        <f t="shared" si="10"/>
        <v>0</v>
      </c>
      <c r="G118" s="7">
        <f t="shared" si="11"/>
        <v>15</v>
      </c>
      <c r="H118">
        <f t="shared" si="13"/>
        <v>862</v>
      </c>
      <c r="I118">
        <f t="shared" si="14"/>
        <v>864</v>
      </c>
      <c r="J118">
        <f t="shared" si="15"/>
        <v>877</v>
      </c>
      <c r="K118">
        <f t="shared" si="16"/>
        <v>2</v>
      </c>
      <c r="L118" t="b">
        <f t="shared" si="17"/>
        <v>0</v>
      </c>
      <c r="O118" s="5" t="s">
        <v>209</v>
      </c>
      <c r="P118" s="2">
        <v>2</v>
      </c>
    </row>
    <row r="119" spans="1:16" x14ac:dyDescent="0.25">
      <c r="A119">
        <v>7</v>
      </c>
      <c r="B119">
        <v>11</v>
      </c>
      <c r="C119" t="s">
        <v>117</v>
      </c>
      <c r="D119" t="str">
        <f t="shared" si="9"/>
        <v>GB</v>
      </c>
      <c r="E119" s="6">
        <f t="shared" si="12"/>
        <v>0.85347222222222041</v>
      </c>
      <c r="F119" t="b">
        <f t="shared" si="10"/>
        <v>0</v>
      </c>
      <c r="G119" s="7">
        <f t="shared" si="11"/>
        <v>15</v>
      </c>
      <c r="H119">
        <f t="shared" si="13"/>
        <v>869</v>
      </c>
      <c r="I119">
        <f t="shared" si="14"/>
        <v>869</v>
      </c>
      <c r="J119">
        <f t="shared" si="15"/>
        <v>877</v>
      </c>
      <c r="K119">
        <f t="shared" si="16"/>
        <v>8</v>
      </c>
      <c r="L119" t="b">
        <f t="shared" si="17"/>
        <v>1</v>
      </c>
      <c r="O119" s="5" t="s">
        <v>235</v>
      </c>
      <c r="P119" s="2">
        <v>2</v>
      </c>
    </row>
    <row r="120" spans="1:16" x14ac:dyDescent="0.25">
      <c r="A120">
        <v>9</v>
      </c>
      <c r="B120">
        <v>11</v>
      </c>
      <c r="C120" t="s">
        <v>118</v>
      </c>
      <c r="D120" t="str">
        <f t="shared" si="9"/>
        <v>HF</v>
      </c>
      <c r="E120" s="6">
        <f t="shared" si="12"/>
        <v>0.85972222222222039</v>
      </c>
      <c r="F120" t="b">
        <f t="shared" si="10"/>
        <v>0</v>
      </c>
      <c r="G120" s="7">
        <f t="shared" si="11"/>
        <v>15</v>
      </c>
      <c r="H120">
        <f t="shared" si="13"/>
        <v>878</v>
      </c>
      <c r="I120">
        <f t="shared" si="14"/>
        <v>878</v>
      </c>
      <c r="J120">
        <f t="shared" si="15"/>
        <v>889</v>
      </c>
      <c r="K120">
        <f t="shared" si="16"/>
        <v>0</v>
      </c>
      <c r="L120" t="b">
        <f t="shared" si="17"/>
        <v>0</v>
      </c>
      <c r="O120" s="5" t="s">
        <v>258</v>
      </c>
      <c r="P120" s="2">
        <v>2</v>
      </c>
    </row>
    <row r="121" spans="1:16" x14ac:dyDescent="0.25">
      <c r="A121">
        <v>6</v>
      </c>
      <c r="B121">
        <v>1</v>
      </c>
      <c r="C121" t="s">
        <v>119</v>
      </c>
      <c r="D121" t="str">
        <f t="shared" si="9"/>
        <v>LA</v>
      </c>
      <c r="E121" s="6">
        <f t="shared" si="12"/>
        <v>0.86388888888888704</v>
      </c>
      <c r="F121" t="b">
        <f t="shared" si="10"/>
        <v>0</v>
      </c>
      <c r="G121" s="7">
        <f t="shared" si="11"/>
        <v>15</v>
      </c>
      <c r="H121">
        <f t="shared" si="13"/>
        <v>884</v>
      </c>
      <c r="I121">
        <f t="shared" si="14"/>
        <v>889</v>
      </c>
      <c r="J121">
        <f t="shared" si="15"/>
        <v>890</v>
      </c>
      <c r="K121">
        <f t="shared" si="16"/>
        <v>5</v>
      </c>
      <c r="L121" t="b">
        <f t="shared" si="17"/>
        <v>0</v>
      </c>
      <c r="O121" s="5" t="s">
        <v>245</v>
      </c>
      <c r="P121" s="2">
        <v>3</v>
      </c>
    </row>
    <row r="122" spans="1:16" x14ac:dyDescent="0.25">
      <c r="A122">
        <v>14</v>
      </c>
      <c r="B122">
        <v>6</v>
      </c>
      <c r="C122" t="s">
        <v>120</v>
      </c>
      <c r="D122" t="str">
        <f t="shared" si="9"/>
        <v>LL</v>
      </c>
      <c r="E122" s="6">
        <f t="shared" si="12"/>
        <v>0.87361111111110923</v>
      </c>
      <c r="F122" t="b">
        <f t="shared" si="10"/>
        <v>0</v>
      </c>
      <c r="G122" s="7">
        <f t="shared" si="11"/>
        <v>15</v>
      </c>
      <c r="H122">
        <f t="shared" si="13"/>
        <v>898</v>
      </c>
      <c r="I122">
        <f t="shared" si="14"/>
        <v>898</v>
      </c>
      <c r="J122">
        <f t="shared" si="15"/>
        <v>904</v>
      </c>
      <c r="K122">
        <f t="shared" si="16"/>
        <v>0</v>
      </c>
      <c r="L122" t="b">
        <f t="shared" si="17"/>
        <v>0</v>
      </c>
      <c r="O122" s="5" t="s">
        <v>234</v>
      </c>
      <c r="P122" s="2">
        <v>3</v>
      </c>
    </row>
    <row r="123" spans="1:16" x14ac:dyDescent="0.25">
      <c r="A123">
        <v>14</v>
      </c>
      <c r="B123">
        <v>10</v>
      </c>
      <c r="C123" t="s">
        <v>121</v>
      </c>
      <c r="D123" t="str">
        <f t="shared" si="9"/>
        <v>EG</v>
      </c>
      <c r="E123" s="6">
        <f t="shared" si="12"/>
        <v>0.88333333333333142</v>
      </c>
      <c r="F123" t="b">
        <f t="shared" si="10"/>
        <v>0</v>
      </c>
      <c r="G123" s="7">
        <f t="shared" si="11"/>
        <v>16</v>
      </c>
      <c r="H123">
        <f t="shared" si="13"/>
        <v>912</v>
      </c>
      <c r="I123">
        <f t="shared" si="14"/>
        <v>912</v>
      </c>
      <c r="J123">
        <f t="shared" si="15"/>
        <v>922</v>
      </c>
      <c r="K123">
        <f t="shared" si="16"/>
        <v>0</v>
      </c>
      <c r="L123" t="b">
        <f t="shared" si="17"/>
        <v>0</v>
      </c>
      <c r="O123" s="5" t="s">
        <v>226</v>
      </c>
      <c r="P123" s="2">
        <v>3</v>
      </c>
    </row>
    <row r="124" spans="1:16" x14ac:dyDescent="0.25">
      <c r="A124">
        <v>7</v>
      </c>
      <c r="B124">
        <v>7</v>
      </c>
      <c r="C124" t="s">
        <v>122</v>
      </c>
      <c r="D124" t="str">
        <f t="shared" si="9"/>
        <v>NH</v>
      </c>
      <c r="E124" s="6">
        <f t="shared" si="12"/>
        <v>0.88819444444444251</v>
      </c>
      <c r="F124" t="b">
        <f t="shared" si="10"/>
        <v>0</v>
      </c>
      <c r="G124" s="7">
        <f t="shared" si="11"/>
        <v>16</v>
      </c>
      <c r="H124">
        <f t="shared" si="13"/>
        <v>919</v>
      </c>
      <c r="I124">
        <f t="shared" si="14"/>
        <v>922</v>
      </c>
      <c r="J124">
        <f t="shared" si="15"/>
        <v>929</v>
      </c>
      <c r="K124">
        <f t="shared" si="16"/>
        <v>3</v>
      </c>
      <c r="L124" t="b">
        <f t="shared" si="17"/>
        <v>0</v>
      </c>
      <c r="O124" s="5" t="s">
        <v>180</v>
      </c>
      <c r="P124" s="2">
        <v>3</v>
      </c>
    </row>
    <row r="125" spans="1:16" x14ac:dyDescent="0.25">
      <c r="A125">
        <v>11</v>
      </c>
      <c r="B125">
        <v>1</v>
      </c>
      <c r="C125" t="s">
        <v>123</v>
      </c>
      <c r="D125" t="str">
        <f t="shared" si="9"/>
        <v>LF</v>
      </c>
      <c r="E125" s="6">
        <f t="shared" si="12"/>
        <v>0.89583333333333137</v>
      </c>
      <c r="F125" t="b">
        <f t="shared" si="10"/>
        <v>0</v>
      </c>
      <c r="G125" s="7">
        <f t="shared" si="11"/>
        <v>16</v>
      </c>
      <c r="H125">
        <f t="shared" si="13"/>
        <v>930</v>
      </c>
      <c r="I125">
        <f t="shared" si="14"/>
        <v>930</v>
      </c>
      <c r="J125">
        <f t="shared" si="15"/>
        <v>931</v>
      </c>
      <c r="K125">
        <f t="shared" si="16"/>
        <v>0</v>
      </c>
      <c r="L125" t="b">
        <f t="shared" si="17"/>
        <v>0</v>
      </c>
      <c r="O125" s="5" t="s">
        <v>190</v>
      </c>
      <c r="P125" s="2">
        <v>3</v>
      </c>
    </row>
    <row r="126" spans="1:16" x14ac:dyDescent="0.25">
      <c r="A126">
        <v>11</v>
      </c>
      <c r="B126">
        <v>3</v>
      </c>
      <c r="C126" t="s">
        <v>124</v>
      </c>
      <c r="D126" t="str">
        <f t="shared" si="9"/>
        <v>GB</v>
      </c>
      <c r="E126" s="6">
        <f t="shared" si="12"/>
        <v>0.90347222222222023</v>
      </c>
      <c r="F126" t="b">
        <f t="shared" si="10"/>
        <v>0</v>
      </c>
      <c r="G126" s="7">
        <f t="shared" si="11"/>
        <v>16</v>
      </c>
      <c r="H126">
        <f t="shared" si="13"/>
        <v>941</v>
      </c>
      <c r="I126">
        <f t="shared" si="14"/>
        <v>941</v>
      </c>
      <c r="J126">
        <f t="shared" si="15"/>
        <v>944</v>
      </c>
      <c r="K126">
        <f t="shared" si="16"/>
        <v>0</v>
      </c>
      <c r="L126" t="b">
        <f t="shared" si="17"/>
        <v>0</v>
      </c>
      <c r="O126" s="5" t="s">
        <v>243</v>
      </c>
      <c r="P126" s="2">
        <v>3</v>
      </c>
    </row>
    <row r="127" spans="1:16" x14ac:dyDescent="0.25">
      <c r="A127">
        <v>11</v>
      </c>
      <c r="B127">
        <v>2</v>
      </c>
      <c r="C127" t="s">
        <v>125</v>
      </c>
      <c r="D127" t="str">
        <f t="shared" si="9"/>
        <v>PB</v>
      </c>
      <c r="E127" s="6">
        <f t="shared" si="12"/>
        <v>0.9111111111111091</v>
      </c>
      <c r="F127" t="b">
        <f t="shared" si="10"/>
        <v>0</v>
      </c>
      <c r="G127" s="7">
        <f t="shared" si="11"/>
        <v>16</v>
      </c>
      <c r="H127">
        <f t="shared" si="13"/>
        <v>952</v>
      </c>
      <c r="I127">
        <f t="shared" si="14"/>
        <v>952</v>
      </c>
      <c r="J127">
        <f t="shared" si="15"/>
        <v>954</v>
      </c>
      <c r="K127">
        <f t="shared" si="16"/>
        <v>0</v>
      </c>
      <c r="L127" t="b">
        <f t="shared" si="17"/>
        <v>0</v>
      </c>
      <c r="O127" s="5" t="s">
        <v>220</v>
      </c>
      <c r="P127" s="2">
        <v>3</v>
      </c>
    </row>
    <row r="128" spans="1:16" x14ac:dyDescent="0.25">
      <c r="A128">
        <v>12</v>
      </c>
      <c r="B128">
        <v>2</v>
      </c>
      <c r="C128" t="s">
        <v>126</v>
      </c>
      <c r="D128" t="str">
        <f t="shared" si="9"/>
        <v>GH</v>
      </c>
      <c r="E128" s="6">
        <f t="shared" si="12"/>
        <v>0.9194444444444424</v>
      </c>
      <c r="F128" t="b">
        <f t="shared" si="10"/>
        <v>0</v>
      </c>
      <c r="G128" s="7">
        <f t="shared" si="11"/>
        <v>17</v>
      </c>
      <c r="H128">
        <f t="shared" si="13"/>
        <v>964</v>
      </c>
      <c r="I128">
        <f t="shared" si="14"/>
        <v>964</v>
      </c>
      <c r="J128">
        <f t="shared" si="15"/>
        <v>966</v>
      </c>
      <c r="K128">
        <f t="shared" si="16"/>
        <v>0</v>
      </c>
      <c r="L128" t="b">
        <f t="shared" si="17"/>
        <v>0</v>
      </c>
      <c r="O128" s="5" t="s">
        <v>189</v>
      </c>
      <c r="P128" s="2">
        <v>3</v>
      </c>
    </row>
    <row r="129" spans="1:16" x14ac:dyDescent="0.25">
      <c r="A129">
        <v>3</v>
      </c>
      <c r="B129">
        <v>14</v>
      </c>
      <c r="C129" t="s">
        <v>127</v>
      </c>
      <c r="D129" t="str">
        <f t="shared" si="9"/>
        <v>FP</v>
      </c>
      <c r="E129" s="6">
        <f t="shared" si="12"/>
        <v>0.92152777777777573</v>
      </c>
      <c r="F129" t="b">
        <f t="shared" si="10"/>
        <v>0</v>
      </c>
      <c r="G129" s="7">
        <f t="shared" si="11"/>
        <v>17</v>
      </c>
      <c r="H129">
        <f t="shared" si="13"/>
        <v>967</v>
      </c>
      <c r="I129">
        <f t="shared" si="14"/>
        <v>967</v>
      </c>
      <c r="J129">
        <f t="shared" si="15"/>
        <v>981</v>
      </c>
      <c r="K129">
        <f t="shared" si="16"/>
        <v>0</v>
      </c>
      <c r="L129" t="b">
        <f t="shared" si="17"/>
        <v>0</v>
      </c>
      <c r="O129" s="5" t="s">
        <v>149</v>
      </c>
      <c r="P129" s="2">
        <v>144</v>
      </c>
    </row>
    <row r="130" spans="1:16" x14ac:dyDescent="0.25">
      <c r="A130">
        <v>3</v>
      </c>
      <c r="B130">
        <v>6</v>
      </c>
      <c r="C130" t="s">
        <v>128</v>
      </c>
      <c r="D130" t="str">
        <f t="shared" si="9"/>
        <v>BM</v>
      </c>
      <c r="E130" s="6">
        <f t="shared" si="12"/>
        <v>0.92361111111110905</v>
      </c>
      <c r="F130" t="b">
        <f t="shared" si="10"/>
        <v>0</v>
      </c>
      <c r="G130" s="7">
        <f t="shared" si="11"/>
        <v>17</v>
      </c>
      <c r="H130">
        <f t="shared" si="13"/>
        <v>970</v>
      </c>
      <c r="I130">
        <f t="shared" si="14"/>
        <v>970</v>
      </c>
      <c r="J130">
        <f t="shared" si="15"/>
        <v>981</v>
      </c>
      <c r="K130">
        <f t="shared" si="16"/>
        <v>11</v>
      </c>
      <c r="L130" t="b">
        <f t="shared" si="17"/>
        <v>1</v>
      </c>
    </row>
    <row r="131" spans="1:16" x14ac:dyDescent="0.25">
      <c r="A131">
        <v>12</v>
      </c>
      <c r="B131">
        <v>2</v>
      </c>
      <c r="C131" t="s">
        <v>129</v>
      </c>
      <c r="D131" t="str">
        <f t="shared" ref="D131:D145" si="18">LEFT(C131,2)</f>
        <v>FJ</v>
      </c>
      <c r="E131" s="6">
        <f t="shared" si="12"/>
        <v>0.93194444444444235</v>
      </c>
      <c r="F131" t="b">
        <f t="shared" ref="F131:F145" si="19">E131&lt;TIME(20,0,0)</f>
        <v>0</v>
      </c>
      <c r="G131" s="7">
        <f t="shared" ref="G131:G145" si="20">HOUR(E131-TIME(6,0,0))+1</f>
        <v>17</v>
      </c>
      <c r="H131">
        <f t="shared" si="13"/>
        <v>982</v>
      </c>
      <c r="I131">
        <f t="shared" si="14"/>
        <v>982</v>
      </c>
      <c r="J131">
        <f t="shared" si="15"/>
        <v>984</v>
      </c>
      <c r="K131">
        <f t="shared" si="16"/>
        <v>0</v>
      </c>
      <c r="L131" t="b">
        <f t="shared" si="17"/>
        <v>0</v>
      </c>
    </row>
    <row r="132" spans="1:16" x14ac:dyDescent="0.25">
      <c r="A132">
        <v>7</v>
      </c>
      <c r="B132">
        <v>8</v>
      </c>
      <c r="C132" t="s">
        <v>130</v>
      </c>
      <c r="D132" t="str">
        <f t="shared" si="18"/>
        <v>FA</v>
      </c>
      <c r="E132" s="6">
        <f t="shared" ref="E132:E145" si="21">E131+TIME(0,A132,0)</f>
        <v>0.93680555555555345</v>
      </c>
      <c r="F132" t="b">
        <f t="shared" si="19"/>
        <v>0</v>
      </c>
      <c r="G132" s="7">
        <f t="shared" si="20"/>
        <v>17</v>
      </c>
      <c r="H132">
        <f t="shared" ref="H132:H145" si="22">A132+H131</f>
        <v>989</v>
      </c>
      <c r="I132">
        <f t="shared" ref="I132:I145" si="23">H132+IF(L132,0,K132)</f>
        <v>989</v>
      </c>
      <c r="J132">
        <f t="shared" ref="J132:J145" si="24">IF(L132,J131,I132+B132)</f>
        <v>997</v>
      </c>
      <c r="K132">
        <f t="shared" ref="K132:K145" si="25">MAX(0,J131-(A132+H131))</f>
        <v>0</v>
      </c>
      <c r="L132" t="b">
        <f t="shared" si="17"/>
        <v>0</v>
      </c>
    </row>
    <row r="133" spans="1:16" x14ac:dyDescent="0.25">
      <c r="A133">
        <v>10</v>
      </c>
      <c r="B133">
        <v>12</v>
      </c>
      <c r="C133" t="s">
        <v>131</v>
      </c>
      <c r="D133" t="str">
        <f t="shared" si="18"/>
        <v>OO</v>
      </c>
      <c r="E133" s="6">
        <f t="shared" si="21"/>
        <v>0.94374999999999787</v>
      </c>
      <c r="F133" t="b">
        <f t="shared" si="19"/>
        <v>0</v>
      </c>
      <c r="G133" s="7">
        <f t="shared" si="20"/>
        <v>17</v>
      </c>
      <c r="H133">
        <f t="shared" si="22"/>
        <v>999</v>
      </c>
      <c r="I133">
        <f t="shared" si="23"/>
        <v>999</v>
      </c>
      <c r="J133">
        <f t="shared" si="24"/>
        <v>1011</v>
      </c>
      <c r="K133">
        <f t="shared" si="25"/>
        <v>0</v>
      </c>
      <c r="L133" t="b">
        <f t="shared" ref="L133:L145" si="26">K133&gt;5</f>
        <v>0</v>
      </c>
    </row>
    <row r="134" spans="1:16" x14ac:dyDescent="0.25">
      <c r="A134">
        <v>2</v>
      </c>
      <c r="B134">
        <v>14</v>
      </c>
      <c r="C134" t="s">
        <v>132</v>
      </c>
      <c r="D134" t="str">
        <f t="shared" si="18"/>
        <v>NM</v>
      </c>
      <c r="E134" s="6">
        <f t="shared" si="21"/>
        <v>0.94513888888888675</v>
      </c>
      <c r="F134" t="b">
        <f t="shared" si="19"/>
        <v>0</v>
      </c>
      <c r="G134" s="7">
        <f t="shared" si="20"/>
        <v>17</v>
      </c>
      <c r="H134">
        <f t="shared" si="22"/>
        <v>1001</v>
      </c>
      <c r="I134">
        <f t="shared" si="23"/>
        <v>1001</v>
      </c>
      <c r="J134">
        <f t="shared" si="24"/>
        <v>1011</v>
      </c>
      <c r="K134">
        <f t="shared" si="25"/>
        <v>10</v>
      </c>
      <c r="L134" t="b">
        <f t="shared" si="26"/>
        <v>1</v>
      </c>
    </row>
    <row r="135" spans="1:16" x14ac:dyDescent="0.25">
      <c r="A135">
        <v>14</v>
      </c>
      <c r="B135">
        <v>11</v>
      </c>
      <c r="C135" t="s">
        <v>133</v>
      </c>
      <c r="D135" t="str">
        <f t="shared" si="18"/>
        <v>LN</v>
      </c>
      <c r="E135" s="6">
        <f t="shared" si="21"/>
        <v>0.95486111111110894</v>
      </c>
      <c r="F135" t="b">
        <f t="shared" si="19"/>
        <v>0</v>
      </c>
      <c r="G135" s="7">
        <f t="shared" si="20"/>
        <v>17</v>
      </c>
      <c r="H135">
        <f t="shared" si="22"/>
        <v>1015</v>
      </c>
      <c r="I135">
        <f t="shared" si="23"/>
        <v>1015</v>
      </c>
      <c r="J135">
        <f t="shared" si="24"/>
        <v>1026</v>
      </c>
      <c r="K135">
        <f t="shared" si="25"/>
        <v>0</v>
      </c>
      <c r="L135" t="b">
        <f t="shared" si="26"/>
        <v>0</v>
      </c>
    </row>
    <row r="136" spans="1:16" x14ac:dyDescent="0.25">
      <c r="A136">
        <v>9</v>
      </c>
      <c r="B136">
        <v>10</v>
      </c>
      <c r="C136" t="s">
        <v>134</v>
      </c>
      <c r="D136" t="str">
        <f t="shared" si="18"/>
        <v>NK</v>
      </c>
      <c r="E136" s="6">
        <f t="shared" si="21"/>
        <v>0.96111111111110892</v>
      </c>
      <c r="F136" t="b">
        <f t="shared" si="19"/>
        <v>0</v>
      </c>
      <c r="G136" s="7">
        <f t="shared" si="20"/>
        <v>18</v>
      </c>
      <c r="H136">
        <f t="shared" si="22"/>
        <v>1024</v>
      </c>
      <c r="I136">
        <f t="shared" si="23"/>
        <v>1026</v>
      </c>
      <c r="J136">
        <f t="shared" si="24"/>
        <v>1036</v>
      </c>
      <c r="K136">
        <f t="shared" si="25"/>
        <v>2</v>
      </c>
      <c r="L136" t="b">
        <f t="shared" si="26"/>
        <v>0</v>
      </c>
    </row>
    <row r="137" spans="1:16" x14ac:dyDescent="0.25">
      <c r="A137">
        <v>2</v>
      </c>
      <c r="B137">
        <v>14</v>
      </c>
      <c r="C137" t="s">
        <v>135</v>
      </c>
      <c r="D137" t="str">
        <f t="shared" si="18"/>
        <v>DH</v>
      </c>
      <c r="E137" s="6">
        <f t="shared" si="21"/>
        <v>0.9624999999999978</v>
      </c>
      <c r="F137" t="b">
        <f t="shared" si="19"/>
        <v>0</v>
      </c>
      <c r="G137" s="7">
        <f t="shared" si="20"/>
        <v>18</v>
      </c>
      <c r="H137">
        <f t="shared" si="22"/>
        <v>1026</v>
      </c>
      <c r="I137">
        <f t="shared" si="23"/>
        <v>1026</v>
      </c>
      <c r="J137">
        <f t="shared" si="24"/>
        <v>1036</v>
      </c>
      <c r="K137">
        <f t="shared" si="25"/>
        <v>10</v>
      </c>
      <c r="L137" t="b">
        <f t="shared" si="26"/>
        <v>1</v>
      </c>
    </row>
    <row r="138" spans="1:16" x14ac:dyDescent="0.25">
      <c r="A138">
        <v>11</v>
      </c>
      <c r="B138">
        <v>3</v>
      </c>
      <c r="C138" t="s">
        <v>136</v>
      </c>
      <c r="D138" t="str">
        <f t="shared" si="18"/>
        <v>IC</v>
      </c>
      <c r="E138" s="6">
        <f t="shared" si="21"/>
        <v>0.97013888888888666</v>
      </c>
      <c r="F138" t="b">
        <f t="shared" si="19"/>
        <v>0</v>
      </c>
      <c r="G138" s="7">
        <f t="shared" si="20"/>
        <v>18</v>
      </c>
      <c r="H138">
        <f t="shared" si="22"/>
        <v>1037</v>
      </c>
      <c r="I138">
        <f t="shared" si="23"/>
        <v>1037</v>
      </c>
      <c r="J138">
        <f t="shared" si="24"/>
        <v>1040</v>
      </c>
      <c r="K138">
        <f t="shared" si="25"/>
        <v>0</v>
      </c>
      <c r="L138" t="b">
        <f t="shared" si="26"/>
        <v>0</v>
      </c>
    </row>
    <row r="139" spans="1:16" x14ac:dyDescent="0.25">
      <c r="A139">
        <v>2</v>
      </c>
      <c r="B139">
        <v>1</v>
      </c>
      <c r="C139" t="s">
        <v>137</v>
      </c>
      <c r="D139" t="str">
        <f t="shared" si="18"/>
        <v>BA</v>
      </c>
      <c r="E139" s="6">
        <f t="shared" si="21"/>
        <v>0.97152777777777555</v>
      </c>
      <c r="F139" t="b">
        <f t="shared" si="19"/>
        <v>0</v>
      </c>
      <c r="G139" s="7">
        <f t="shared" si="20"/>
        <v>18</v>
      </c>
      <c r="H139">
        <f t="shared" si="22"/>
        <v>1039</v>
      </c>
      <c r="I139">
        <f t="shared" si="23"/>
        <v>1040</v>
      </c>
      <c r="J139">
        <f t="shared" si="24"/>
        <v>1041</v>
      </c>
      <c r="K139">
        <f t="shared" si="25"/>
        <v>1</v>
      </c>
      <c r="L139" t="b">
        <f t="shared" si="26"/>
        <v>0</v>
      </c>
    </row>
    <row r="140" spans="1:16" x14ac:dyDescent="0.25">
      <c r="A140">
        <v>14</v>
      </c>
      <c r="B140">
        <v>3</v>
      </c>
      <c r="C140" t="s">
        <v>138</v>
      </c>
      <c r="D140" t="str">
        <f t="shared" si="18"/>
        <v>GE</v>
      </c>
      <c r="E140" s="6">
        <f t="shared" si="21"/>
        <v>0.98124999999999774</v>
      </c>
      <c r="F140" t="b">
        <f t="shared" si="19"/>
        <v>0</v>
      </c>
      <c r="G140" s="7">
        <f t="shared" si="20"/>
        <v>18</v>
      </c>
      <c r="H140">
        <f t="shared" si="22"/>
        <v>1053</v>
      </c>
      <c r="I140">
        <f t="shared" si="23"/>
        <v>1053</v>
      </c>
      <c r="J140">
        <f t="shared" si="24"/>
        <v>1056</v>
      </c>
      <c r="K140">
        <f t="shared" si="25"/>
        <v>0</v>
      </c>
      <c r="L140" t="b">
        <f t="shared" si="26"/>
        <v>0</v>
      </c>
    </row>
    <row r="141" spans="1:16" x14ac:dyDescent="0.25">
      <c r="A141">
        <v>6</v>
      </c>
      <c r="B141">
        <v>6</v>
      </c>
      <c r="C141" t="s">
        <v>139</v>
      </c>
      <c r="D141" t="str">
        <f t="shared" si="18"/>
        <v>PA</v>
      </c>
      <c r="E141" s="6">
        <f t="shared" si="21"/>
        <v>0.98541666666666439</v>
      </c>
      <c r="F141" t="b">
        <f t="shared" si="19"/>
        <v>0</v>
      </c>
      <c r="G141" s="7">
        <f t="shared" si="20"/>
        <v>18</v>
      </c>
      <c r="H141">
        <f t="shared" si="22"/>
        <v>1059</v>
      </c>
      <c r="I141">
        <f t="shared" si="23"/>
        <v>1059</v>
      </c>
      <c r="J141">
        <f t="shared" si="24"/>
        <v>1065</v>
      </c>
      <c r="K141">
        <f t="shared" si="25"/>
        <v>0</v>
      </c>
      <c r="L141" t="b">
        <f t="shared" si="26"/>
        <v>0</v>
      </c>
    </row>
    <row r="142" spans="1:16" x14ac:dyDescent="0.25">
      <c r="A142">
        <v>5</v>
      </c>
      <c r="B142">
        <v>14</v>
      </c>
      <c r="C142" t="s">
        <v>140</v>
      </c>
      <c r="D142" t="str">
        <f t="shared" si="18"/>
        <v>EL</v>
      </c>
      <c r="E142" s="6">
        <f t="shared" si="21"/>
        <v>0.9888888888888866</v>
      </c>
      <c r="F142" t="b">
        <f t="shared" si="19"/>
        <v>0</v>
      </c>
      <c r="G142" s="7">
        <f t="shared" si="20"/>
        <v>18</v>
      </c>
      <c r="H142">
        <f t="shared" si="22"/>
        <v>1064</v>
      </c>
      <c r="I142">
        <f t="shared" si="23"/>
        <v>1065</v>
      </c>
      <c r="J142">
        <f t="shared" si="24"/>
        <v>1079</v>
      </c>
      <c r="K142">
        <f t="shared" si="25"/>
        <v>1</v>
      </c>
      <c r="L142" t="b">
        <f t="shared" si="26"/>
        <v>0</v>
      </c>
    </row>
    <row r="143" spans="1:16" x14ac:dyDescent="0.25">
      <c r="A143">
        <v>2</v>
      </c>
      <c r="B143">
        <v>8</v>
      </c>
      <c r="C143" t="s">
        <v>141</v>
      </c>
      <c r="D143" t="str">
        <f t="shared" si="18"/>
        <v>EL</v>
      </c>
      <c r="E143" s="6">
        <f t="shared" si="21"/>
        <v>0.99027777777777548</v>
      </c>
      <c r="F143" t="b">
        <f t="shared" si="19"/>
        <v>0</v>
      </c>
      <c r="G143" s="7">
        <f t="shared" si="20"/>
        <v>18</v>
      </c>
      <c r="H143">
        <f t="shared" si="22"/>
        <v>1066</v>
      </c>
      <c r="I143">
        <f t="shared" si="23"/>
        <v>1066</v>
      </c>
      <c r="J143">
        <f t="shared" si="24"/>
        <v>1079</v>
      </c>
      <c r="K143">
        <f t="shared" si="25"/>
        <v>13</v>
      </c>
      <c r="L143" t="b">
        <f t="shared" si="26"/>
        <v>1</v>
      </c>
    </row>
    <row r="144" spans="1:16" x14ac:dyDescent="0.25">
      <c r="A144">
        <v>10</v>
      </c>
      <c r="B144">
        <v>15</v>
      </c>
      <c r="C144" t="s">
        <v>142</v>
      </c>
      <c r="D144" t="str">
        <f t="shared" si="18"/>
        <v>NK</v>
      </c>
      <c r="E144" s="6">
        <f t="shared" si="21"/>
        <v>0.9972222222222199</v>
      </c>
      <c r="F144" t="b">
        <f t="shared" si="19"/>
        <v>0</v>
      </c>
      <c r="G144" s="7">
        <f t="shared" si="20"/>
        <v>18</v>
      </c>
      <c r="H144">
        <f t="shared" si="22"/>
        <v>1076</v>
      </c>
      <c r="I144">
        <f t="shared" si="23"/>
        <v>1079</v>
      </c>
      <c r="J144">
        <f t="shared" si="24"/>
        <v>1094</v>
      </c>
      <c r="K144">
        <f t="shared" si="25"/>
        <v>3</v>
      </c>
      <c r="L144" t="b">
        <f t="shared" si="26"/>
        <v>0</v>
      </c>
    </row>
    <row r="145" spans="1:12" x14ac:dyDescent="0.25">
      <c r="A145">
        <v>3</v>
      </c>
      <c r="B145">
        <v>15</v>
      </c>
      <c r="C145" t="s">
        <v>143</v>
      </c>
      <c r="D145" t="str">
        <f t="shared" si="18"/>
        <v>GM</v>
      </c>
      <c r="E145" s="6">
        <f t="shared" si="21"/>
        <v>0.99930555555555323</v>
      </c>
      <c r="F145" t="b">
        <f t="shared" si="19"/>
        <v>0</v>
      </c>
      <c r="G145" s="7">
        <f t="shared" si="20"/>
        <v>18</v>
      </c>
      <c r="H145">
        <f t="shared" si="22"/>
        <v>1079</v>
      </c>
      <c r="I145">
        <f t="shared" si="23"/>
        <v>1079</v>
      </c>
      <c r="J145">
        <f t="shared" si="24"/>
        <v>1094</v>
      </c>
      <c r="K145">
        <f t="shared" si="25"/>
        <v>15</v>
      </c>
      <c r="L145" t="b">
        <f t="shared" si="26"/>
        <v>1</v>
      </c>
    </row>
  </sheetData>
  <conditionalFormatting sqref="L2:L145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Arkusz1!myjnia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kamack38</dc:creator>
  <cp:lastModifiedBy>Krzysztof Mackiewicz</cp:lastModifiedBy>
  <dcterms:created xsi:type="dcterms:W3CDTF">2015-06-05T18:19:34Z</dcterms:created>
  <dcterms:modified xsi:type="dcterms:W3CDTF">2025-01-07T20:25:27Z</dcterms:modified>
</cp:coreProperties>
</file>