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Training\TMT_Bangladesh\Phase II\AgriMonRS\6-12 Dec 2021\Crop Yield Exercise\"/>
    </mc:Choice>
  </mc:AlternateContent>
  <bookViews>
    <workbookView xWindow="0" yWindow="0" windowWidth="8460" windowHeight="6795"/>
  </bookViews>
  <sheets>
    <sheet name="April 3 2020" sheetId="1" r:id="rId1"/>
    <sheet name="April 23 2020" sheetId="3" r:id="rId2"/>
    <sheet name="May 23 2020" sheetId="5" r:id="rId3"/>
    <sheet name="June 22 2020" sheetId="6" r:id="rId4"/>
    <sheet name="composite" sheetId="11" r:id="rId5"/>
    <sheet name="Sheet1" sheetId="12" r:id="rId6"/>
  </sheets>
  <definedNames>
    <definedName name="b11_20200403" localSheetId="1">'April 23 2020'!$P$1:$P$41</definedName>
    <definedName name="b11_20200403" localSheetId="0">'April 3 2020'!$P$1:$P$41</definedName>
    <definedName name="b11_20200403" localSheetId="3">'June 22 2020'!$P$1:$P$41</definedName>
    <definedName name="b11_20200403" localSheetId="2">'May 23 2020'!$P$1:$P$41</definedName>
    <definedName name="b12_20200403" localSheetId="1">'April 23 2020'!$R$1:$R$41</definedName>
    <definedName name="b12_20200403" localSheetId="0">'April 3 2020'!$R$1:$R$41</definedName>
    <definedName name="b12_20200403" localSheetId="3">'June 22 2020'!$R$1:$R$41</definedName>
    <definedName name="b12_20200403" localSheetId="2">'May 23 2020'!$R$1:$R$41</definedName>
    <definedName name="b2_20200403" localSheetId="1">'April 23 2020'!$A$1:$B$41</definedName>
    <definedName name="b2_20200403" localSheetId="0">'April 3 2020'!$A$1:$B$41</definedName>
    <definedName name="b2_20200403" localSheetId="3">'June 22 2020'!$A$1:$B$41</definedName>
    <definedName name="b2_20200403" localSheetId="2">'May 23 2020'!$A$1:$B$41</definedName>
    <definedName name="b3_20200403" localSheetId="1">'April 23 2020'!$D$1:$D$41</definedName>
    <definedName name="b3_20200403" localSheetId="0">'April 3 2020'!$D$1:$D$41</definedName>
    <definedName name="b3_20200403" localSheetId="3">'June 22 2020'!$D$1:$D$41</definedName>
    <definedName name="b3_20200403" localSheetId="2">'May 23 2020'!$D$1:$D$41</definedName>
    <definedName name="b4_20200403" localSheetId="1">'April 23 2020'!$F$1:$F$41</definedName>
    <definedName name="b4_20200403" localSheetId="0">'April 3 2020'!$F$1:$F$41</definedName>
    <definedName name="b4_20200403" localSheetId="3">'June 22 2020'!$F$1:$F$41</definedName>
    <definedName name="b4_20200403" localSheetId="2">'May 23 2020'!$F$1:$F$41</definedName>
    <definedName name="b5_20200403" localSheetId="1">'April 23 2020'!$H$1:$H$41</definedName>
    <definedName name="b5_20200403" localSheetId="0">'April 3 2020'!$H$1:$H$41</definedName>
    <definedName name="b5_20200403" localSheetId="3">'June 22 2020'!$H$1:$H$41</definedName>
    <definedName name="b5_20200403" localSheetId="2">'May 23 2020'!$H$1:$H$41</definedName>
    <definedName name="b6_20200403" localSheetId="1">'April 23 2020'!$J$1:$J$41</definedName>
    <definedName name="b6_20200403" localSheetId="0">'April 3 2020'!$J$1:$J$41</definedName>
    <definedName name="b6_20200403" localSheetId="3">'June 22 2020'!$J$1:$J$41</definedName>
    <definedName name="b6_20200403" localSheetId="2">'May 23 2020'!$J$1:$J$41</definedName>
    <definedName name="b7_20200403" localSheetId="1">'April 23 2020'!$L$1:$L$41</definedName>
    <definedName name="b7_20200403" localSheetId="0">'April 3 2020'!$L$1:$L$41</definedName>
    <definedName name="b7_20200403" localSheetId="3">'June 22 2020'!$L$1:$L$41</definedName>
    <definedName name="b7_20200403" localSheetId="2">'May 23 2020'!$L$1:$L$41</definedName>
    <definedName name="b8_20200403" localSheetId="1">'April 23 2020'!$N$1:$N$41</definedName>
    <definedName name="b8_20200403" localSheetId="0">'April 3 2020'!$N$1:$N$41</definedName>
    <definedName name="b8_20200403" localSheetId="3">'June 22 2020'!$N$1:$N$41</definedName>
    <definedName name="b8_20200403" localSheetId="2">'May 23 2020'!$N$1:$N$41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C5" i="12"/>
  <c r="C4" i="12"/>
  <c r="S3" i="11" l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2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2" i="11"/>
  <c r="V2" i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AA41" i="6" l="1"/>
  <c r="AB41" i="6" s="1"/>
  <c r="T41" i="6"/>
  <c r="U41" i="6"/>
  <c r="V41" i="6"/>
  <c r="AA40" i="6"/>
  <c r="AB40" i="6" s="1"/>
  <c r="V40" i="6"/>
  <c r="T40" i="6"/>
  <c r="U40" i="6"/>
  <c r="AA39" i="6"/>
  <c r="AB39" i="6" s="1"/>
  <c r="U39" i="6"/>
  <c r="T39" i="6"/>
  <c r="V39" i="6"/>
  <c r="AB38" i="6"/>
  <c r="AA38" i="6"/>
  <c r="V38" i="6"/>
  <c r="T38" i="6"/>
  <c r="U38" i="6"/>
  <c r="AA37" i="6"/>
  <c r="AB37" i="6" s="1"/>
  <c r="T37" i="6"/>
  <c r="U37" i="6"/>
  <c r="V37" i="6"/>
  <c r="AA36" i="6"/>
  <c r="AB36" i="6" s="1"/>
  <c r="V36" i="6"/>
  <c r="T36" i="6"/>
  <c r="U36" i="6"/>
  <c r="AA35" i="6"/>
  <c r="AB35" i="6" s="1"/>
  <c r="U35" i="6"/>
  <c r="T35" i="6"/>
  <c r="V35" i="6"/>
  <c r="AA34" i="6"/>
  <c r="AB34" i="6" s="1"/>
  <c r="V34" i="6"/>
  <c r="T34" i="6"/>
  <c r="U34" i="6"/>
  <c r="AA33" i="6"/>
  <c r="AB33" i="6" s="1"/>
  <c r="T33" i="6"/>
  <c r="U33" i="6"/>
  <c r="V33" i="6"/>
  <c r="AA32" i="6"/>
  <c r="AB32" i="6" s="1"/>
  <c r="V32" i="6"/>
  <c r="T32" i="6"/>
  <c r="U32" i="6"/>
  <c r="AA31" i="6"/>
  <c r="AB31" i="6" s="1"/>
  <c r="U31" i="6"/>
  <c r="T31" i="6"/>
  <c r="V31" i="6"/>
  <c r="AA30" i="6"/>
  <c r="AB30" i="6" s="1"/>
  <c r="V30" i="6"/>
  <c r="T30" i="6"/>
  <c r="U30" i="6"/>
  <c r="AA29" i="6"/>
  <c r="AB29" i="6" s="1"/>
  <c r="T29" i="6"/>
  <c r="U29" i="6"/>
  <c r="V29" i="6"/>
  <c r="AA28" i="6"/>
  <c r="AB28" i="6" s="1"/>
  <c r="V28" i="6"/>
  <c r="T28" i="6"/>
  <c r="U28" i="6"/>
  <c r="AA27" i="6"/>
  <c r="AB27" i="6" s="1"/>
  <c r="U27" i="6"/>
  <c r="T27" i="6"/>
  <c r="V27" i="6"/>
  <c r="AA26" i="6"/>
  <c r="AB26" i="6" s="1"/>
  <c r="V26" i="6"/>
  <c r="T26" i="6"/>
  <c r="U26" i="6"/>
  <c r="AA25" i="6"/>
  <c r="AB25" i="6" s="1"/>
  <c r="T25" i="6"/>
  <c r="U25" i="6"/>
  <c r="V25" i="6"/>
  <c r="AA24" i="6"/>
  <c r="AB24" i="6" s="1"/>
  <c r="V24" i="6"/>
  <c r="T24" i="6"/>
  <c r="U24" i="6"/>
  <c r="AA23" i="6"/>
  <c r="AB23" i="6" s="1"/>
  <c r="U23" i="6"/>
  <c r="T23" i="6"/>
  <c r="V23" i="6"/>
  <c r="AA22" i="6"/>
  <c r="AB22" i="6" s="1"/>
  <c r="V22" i="6"/>
  <c r="T22" i="6"/>
  <c r="U22" i="6"/>
  <c r="AA21" i="6"/>
  <c r="AB21" i="6" s="1"/>
  <c r="T21" i="6"/>
  <c r="U21" i="6"/>
  <c r="V21" i="6"/>
  <c r="AA20" i="6"/>
  <c r="AB20" i="6" s="1"/>
  <c r="V20" i="6"/>
  <c r="T20" i="6"/>
  <c r="U20" i="6"/>
  <c r="AB19" i="6"/>
  <c r="AA19" i="6"/>
  <c r="U19" i="6"/>
  <c r="T19" i="6"/>
  <c r="V19" i="6"/>
  <c r="AA18" i="6"/>
  <c r="AB18" i="6" s="1"/>
  <c r="V18" i="6"/>
  <c r="T18" i="6"/>
  <c r="U18" i="6"/>
  <c r="AA17" i="6"/>
  <c r="AB17" i="6" s="1"/>
  <c r="T17" i="6"/>
  <c r="U17" i="6"/>
  <c r="V17" i="6"/>
  <c r="AA16" i="6"/>
  <c r="AB16" i="6" s="1"/>
  <c r="V16" i="6"/>
  <c r="T16" i="6"/>
  <c r="U16" i="6"/>
  <c r="AB15" i="6"/>
  <c r="AA15" i="6"/>
  <c r="U15" i="6"/>
  <c r="T15" i="6"/>
  <c r="V15" i="6"/>
  <c r="AA14" i="6"/>
  <c r="AB14" i="6" s="1"/>
  <c r="V14" i="6"/>
  <c r="T14" i="6"/>
  <c r="U14" i="6"/>
  <c r="AA13" i="6"/>
  <c r="AB13" i="6" s="1"/>
  <c r="T13" i="6"/>
  <c r="U13" i="6"/>
  <c r="V13" i="6"/>
  <c r="AA12" i="6"/>
  <c r="AB12" i="6" s="1"/>
  <c r="V12" i="6"/>
  <c r="T12" i="6"/>
  <c r="U12" i="6"/>
  <c r="AA11" i="6"/>
  <c r="AB11" i="6" s="1"/>
  <c r="U11" i="6"/>
  <c r="T11" i="6"/>
  <c r="V11" i="6"/>
  <c r="AB10" i="6"/>
  <c r="AA10" i="6"/>
  <c r="V10" i="6"/>
  <c r="T10" i="6"/>
  <c r="U10" i="6"/>
  <c r="AA9" i="6"/>
  <c r="AB9" i="6" s="1"/>
  <c r="T9" i="6"/>
  <c r="U9" i="6"/>
  <c r="V9" i="6"/>
  <c r="AA8" i="6"/>
  <c r="AB8" i="6" s="1"/>
  <c r="V8" i="6"/>
  <c r="T8" i="6"/>
  <c r="U8" i="6"/>
  <c r="AB7" i="6"/>
  <c r="AA7" i="6"/>
  <c r="U7" i="6"/>
  <c r="T7" i="6"/>
  <c r="V7" i="6"/>
  <c r="AA6" i="6"/>
  <c r="AB6" i="6" s="1"/>
  <c r="V6" i="6"/>
  <c r="T6" i="6"/>
  <c r="U6" i="6"/>
  <c r="AB5" i="6"/>
  <c r="AA5" i="6"/>
  <c r="T5" i="6"/>
  <c r="U5" i="6"/>
  <c r="V5" i="6"/>
  <c r="AA4" i="6"/>
  <c r="AB4" i="6" s="1"/>
  <c r="V4" i="6"/>
  <c r="T4" i="6"/>
  <c r="U4" i="6"/>
  <c r="AA3" i="6"/>
  <c r="AB3" i="6" s="1"/>
  <c r="U3" i="6"/>
  <c r="T3" i="6"/>
  <c r="V3" i="6"/>
  <c r="AA2" i="6"/>
  <c r="AB2" i="6" s="1"/>
  <c r="V2" i="6"/>
  <c r="T2" i="6"/>
  <c r="U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2" i="5"/>
  <c r="O3" i="5"/>
  <c r="O4" i="5"/>
  <c r="T4" i="5" s="1"/>
  <c r="O5" i="5"/>
  <c r="O6" i="5"/>
  <c r="O7" i="5"/>
  <c r="O8" i="5"/>
  <c r="O9" i="5"/>
  <c r="O10" i="5"/>
  <c r="O11" i="5"/>
  <c r="T11" i="5" s="1"/>
  <c r="O12" i="5"/>
  <c r="O13" i="5"/>
  <c r="O14" i="5"/>
  <c r="O15" i="5"/>
  <c r="O16" i="5"/>
  <c r="O17" i="5"/>
  <c r="O18" i="5"/>
  <c r="O19" i="5"/>
  <c r="T19" i="5" s="1"/>
  <c r="O20" i="5"/>
  <c r="T20" i="5" s="1"/>
  <c r="O21" i="5"/>
  <c r="O22" i="5"/>
  <c r="O23" i="5"/>
  <c r="O24" i="5"/>
  <c r="O25" i="5"/>
  <c r="O26" i="5"/>
  <c r="O27" i="5"/>
  <c r="O28" i="5"/>
  <c r="T28" i="5" s="1"/>
  <c r="O29" i="5"/>
  <c r="O30" i="5"/>
  <c r="O31" i="5"/>
  <c r="O32" i="5"/>
  <c r="O33" i="5"/>
  <c r="O34" i="5"/>
  <c r="O35" i="5"/>
  <c r="T35" i="5" s="1"/>
  <c r="O36" i="5"/>
  <c r="T36" i="5" s="1"/>
  <c r="O37" i="5"/>
  <c r="O38" i="5"/>
  <c r="O39" i="5"/>
  <c r="O40" i="5"/>
  <c r="O41" i="5"/>
  <c r="O2" i="5"/>
  <c r="V2" i="5" s="1"/>
  <c r="M3" i="5"/>
  <c r="M4" i="5"/>
  <c r="U4" i="5" s="1"/>
  <c r="M5" i="5"/>
  <c r="U5" i="5" s="1"/>
  <c r="M6" i="5"/>
  <c r="M7" i="5"/>
  <c r="M8" i="5"/>
  <c r="M9" i="5"/>
  <c r="M10" i="5"/>
  <c r="M11" i="5"/>
  <c r="M12" i="5"/>
  <c r="U12" i="5" s="1"/>
  <c r="M13" i="5"/>
  <c r="U13" i="5" s="1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U29" i="5" s="1"/>
  <c r="M30" i="5"/>
  <c r="M31" i="5"/>
  <c r="U31" i="5" s="1"/>
  <c r="M32" i="5"/>
  <c r="M33" i="5"/>
  <c r="M34" i="5"/>
  <c r="M35" i="5"/>
  <c r="M36" i="5"/>
  <c r="U36" i="5" s="1"/>
  <c r="M37" i="5"/>
  <c r="M38" i="5"/>
  <c r="M39" i="5"/>
  <c r="M40" i="5"/>
  <c r="M41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2" i="5"/>
  <c r="I3" i="5"/>
  <c r="I4" i="5"/>
  <c r="I5" i="5"/>
  <c r="I6" i="5"/>
  <c r="I7" i="5"/>
  <c r="I8" i="5"/>
  <c r="U8" i="5" s="1"/>
  <c r="I9" i="5"/>
  <c r="I10" i="5"/>
  <c r="U10" i="5" s="1"/>
  <c r="I11" i="5"/>
  <c r="I12" i="5"/>
  <c r="I13" i="5"/>
  <c r="I14" i="5"/>
  <c r="I15" i="5"/>
  <c r="I16" i="5"/>
  <c r="U16" i="5" s="1"/>
  <c r="I17" i="5"/>
  <c r="U17" i="5" s="1"/>
  <c r="I18" i="5"/>
  <c r="U18" i="5" s="1"/>
  <c r="I19" i="5"/>
  <c r="I20" i="5"/>
  <c r="I21" i="5"/>
  <c r="I22" i="5"/>
  <c r="I23" i="5"/>
  <c r="I24" i="5"/>
  <c r="I25" i="5"/>
  <c r="U25" i="5" s="1"/>
  <c r="I26" i="5"/>
  <c r="I27" i="5"/>
  <c r="I28" i="5"/>
  <c r="I29" i="5"/>
  <c r="I30" i="5"/>
  <c r="I31" i="5"/>
  <c r="I32" i="5"/>
  <c r="U32" i="5" s="1"/>
  <c r="I33" i="5"/>
  <c r="U33" i="5" s="1"/>
  <c r="I34" i="5"/>
  <c r="I35" i="5"/>
  <c r="I36" i="5"/>
  <c r="I37" i="5"/>
  <c r="I38" i="5"/>
  <c r="I39" i="5"/>
  <c r="U39" i="5" s="1"/>
  <c r="I40" i="5"/>
  <c r="U40" i="5" s="1"/>
  <c r="I41" i="5"/>
  <c r="U41" i="5" s="1"/>
  <c r="I2" i="5"/>
  <c r="G3" i="5"/>
  <c r="G4" i="5"/>
  <c r="G5" i="5"/>
  <c r="G6" i="5"/>
  <c r="G7" i="5"/>
  <c r="T7" i="5" s="1"/>
  <c r="G8" i="5"/>
  <c r="G9" i="5"/>
  <c r="G10" i="5"/>
  <c r="T10" i="5" s="1"/>
  <c r="G11" i="5"/>
  <c r="G12" i="5"/>
  <c r="G13" i="5"/>
  <c r="G14" i="5"/>
  <c r="G15" i="5"/>
  <c r="T15" i="5" s="1"/>
  <c r="G16" i="5"/>
  <c r="G17" i="5"/>
  <c r="G18" i="5"/>
  <c r="T18" i="5" s="1"/>
  <c r="G19" i="5"/>
  <c r="G20" i="5"/>
  <c r="G21" i="5"/>
  <c r="G22" i="5"/>
  <c r="G23" i="5"/>
  <c r="T23" i="5" s="1"/>
  <c r="G24" i="5"/>
  <c r="G25" i="5"/>
  <c r="G26" i="5"/>
  <c r="T26" i="5" s="1"/>
  <c r="G27" i="5"/>
  <c r="G28" i="5"/>
  <c r="G29" i="5"/>
  <c r="G30" i="5"/>
  <c r="G31" i="5"/>
  <c r="T31" i="5" s="1"/>
  <c r="G32" i="5"/>
  <c r="G33" i="5"/>
  <c r="T33" i="5" s="1"/>
  <c r="G34" i="5"/>
  <c r="T34" i="5" s="1"/>
  <c r="G35" i="5"/>
  <c r="G36" i="5"/>
  <c r="G37" i="5"/>
  <c r="G38" i="5"/>
  <c r="G39" i="5"/>
  <c r="T39" i="5" s="1"/>
  <c r="G40" i="5"/>
  <c r="G41" i="5"/>
  <c r="G2" i="5"/>
  <c r="E3" i="5"/>
  <c r="E4" i="5"/>
  <c r="V4" i="5" s="1"/>
  <c r="E5" i="5"/>
  <c r="E6" i="5"/>
  <c r="E7" i="5"/>
  <c r="E8" i="5"/>
  <c r="E9" i="5"/>
  <c r="E10" i="5"/>
  <c r="V10" i="5" s="1"/>
  <c r="E11" i="5"/>
  <c r="E12" i="5"/>
  <c r="V12" i="5" s="1"/>
  <c r="E13" i="5"/>
  <c r="E14" i="5"/>
  <c r="E15" i="5"/>
  <c r="E16" i="5"/>
  <c r="E17" i="5"/>
  <c r="E18" i="5"/>
  <c r="V18" i="5" s="1"/>
  <c r="E19" i="5"/>
  <c r="E20" i="5"/>
  <c r="V20" i="5" s="1"/>
  <c r="E21" i="5"/>
  <c r="E22" i="5"/>
  <c r="V22" i="5" s="1"/>
  <c r="E23" i="5"/>
  <c r="E24" i="5"/>
  <c r="E25" i="5"/>
  <c r="E26" i="5"/>
  <c r="V26" i="5" s="1"/>
  <c r="E27" i="5"/>
  <c r="E28" i="5"/>
  <c r="E29" i="5"/>
  <c r="E30" i="5"/>
  <c r="V30" i="5" s="1"/>
  <c r="E31" i="5"/>
  <c r="E32" i="5"/>
  <c r="E33" i="5"/>
  <c r="V33" i="5" s="1"/>
  <c r="E34" i="5"/>
  <c r="V34" i="5" s="1"/>
  <c r="E35" i="5"/>
  <c r="E36" i="5"/>
  <c r="V36" i="5" s="1"/>
  <c r="E37" i="5"/>
  <c r="E38" i="5"/>
  <c r="V38" i="5" s="1"/>
  <c r="E39" i="5"/>
  <c r="E40" i="5"/>
  <c r="E41" i="5"/>
  <c r="V41" i="5" s="1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AA41" i="5"/>
  <c r="AB41" i="5" s="1"/>
  <c r="AA40" i="5"/>
  <c r="AB40" i="5" s="1"/>
  <c r="T40" i="5"/>
  <c r="V40" i="5"/>
  <c r="AB39" i="5"/>
  <c r="AA39" i="5"/>
  <c r="AA38" i="5"/>
  <c r="AB38" i="5" s="1"/>
  <c r="T38" i="5"/>
  <c r="U38" i="5"/>
  <c r="AA37" i="5"/>
  <c r="AB37" i="5" s="1"/>
  <c r="U37" i="5"/>
  <c r="T37" i="5"/>
  <c r="V37" i="5"/>
  <c r="AA36" i="5"/>
  <c r="AB36" i="5" s="1"/>
  <c r="AB35" i="5"/>
  <c r="AA35" i="5"/>
  <c r="U35" i="5"/>
  <c r="AA34" i="5"/>
  <c r="AB34" i="5" s="1"/>
  <c r="AA33" i="5"/>
  <c r="AB33" i="5" s="1"/>
  <c r="AA32" i="5"/>
  <c r="AB32" i="5" s="1"/>
  <c r="T32" i="5"/>
  <c r="V32" i="5"/>
  <c r="AB31" i="5"/>
  <c r="AA31" i="5"/>
  <c r="AA30" i="5"/>
  <c r="AB30" i="5" s="1"/>
  <c r="T30" i="5"/>
  <c r="U30" i="5"/>
  <c r="AA29" i="5"/>
  <c r="AB29" i="5" s="1"/>
  <c r="T29" i="5"/>
  <c r="V29" i="5"/>
  <c r="AA28" i="5"/>
  <c r="AB28" i="5" s="1"/>
  <c r="U28" i="5"/>
  <c r="AB27" i="5"/>
  <c r="AA27" i="5"/>
  <c r="U27" i="5"/>
  <c r="T27" i="5"/>
  <c r="AA26" i="5"/>
  <c r="AB26" i="5" s="1"/>
  <c r="AA25" i="5"/>
  <c r="AB25" i="5" s="1"/>
  <c r="V25" i="5"/>
  <c r="AA24" i="5"/>
  <c r="AB24" i="5" s="1"/>
  <c r="U24" i="5"/>
  <c r="T24" i="5"/>
  <c r="V24" i="5"/>
  <c r="AB23" i="5"/>
  <c r="AA23" i="5"/>
  <c r="U23" i="5"/>
  <c r="AA22" i="5"/>
  <c r="AB22" i="5" s="1"/>
  <c r="T22" i="5"/>
  <c r="U22" i="5"/>
  <c r="AA21" i="5"/>
  <c r="AB21" i="5" s="1"/>
  <c r="U21" i="5"/>
  <c r="V21" i="5"/>
  <c r="AA20" i="5"/>
  <c r="AB20" i="5" s="1"/>
  <c r="U20" i="5"/>
  <c r="AB19" i="5"/>
  <c r="AA19" i="5"/>
  <c r="U19" i="5"/>
  <c r="AA18" i="5"/>
  <c r="AB18" i="5" s="1"/>
  <c r="AA17" i="5"/>
  <c r="AB17" i="5" s="1"/>
  <c r="V17" i="5"/>
  <c r="AA16" i="5"/>
  <c r="AB16" i="5" s="1"/>
  <c r="T16" i="5"/>
  <c r="V16" i="5"/>
  <c r="AB15" i="5"/>
  <c r="AA15" i="5"/>
  <c r="U15" i="5"/>
  <c r="AA14" i="5"/>
  <c r="AB14" i="5" s="1"/>
  <c r="T14" i="5"/>
  <c r="U14" i="5"/>
  <c r="V14" i="5"/>
  <c r="AA13" i="5"/>
  <c r="AB13" i="5" s="1"/>
  <c r="V13" i="5"/>
  <c r="AA12" i="5"/>
  <c r="AB12" i="5" s="1"/>
  <c r="T12" i="5"/>
  <c r="AB11" i="5"/>
  <c r="AA11" i="5"/>
  <c r="U11" i="5"/>
  <c r="AA10" i="5"/>
  <c r="AB10" i="5" s="1"/>
  <c r="AA9" i="5"/>
  <c r="AB9" i="5" s="1"/>
  <c r="U9" i="5"/>
  <c r="V9" i="5"/>
  <c r="AA8" i="5"/>
  <c r="AB8" i="5" s="1"/>
  <c r="T8" i="5"/>
  <c r="V8" i="5"/>
  <c r="AB7" i="5"/>
  <c r="AA7" i="5"/>
  <c r="U7" i="5"/>
  <c r="AA6" i="5"/>
  <c r="AB6" i="5" s="1"/>
  <c r="T6" i="5"/>
  <c r="U6" i="5"/>
  <c r="V6" i="5"/>
  <c r="AA5" i="5"/>
  <c r="AB5" i="5" s="1"/>
  <c r="V5" i="5"/>
  <c r="AA4" i="5"/>
  <c r="AB4" i="5" s="1"/>
  <c r="AB3" i="5"/>
  <c r="AA3" i="5"/>
  <c r="U3" i="5"/>
  <c r="T3" i="5"/>
  <c r="AA2" i="5"/>
  <c r="AB2" i="5" s="1"/>
  <c r="U2" i="5"/>
  <c r="S38" i="3"/>
  <c r="S33" i="3"/>
  <c r="S7" i="3"/>
  <c r="S29" i="3"/>
  <c r="S30" i="3"/>
  <c r="S31" i="3"/>
  <c r="S26" i="3"/>
  <c r="S27" i="3"/>
  <c r="S28" i="3"/>
  <c r="S13" i="3"/>
  <c r="S14" i="3"/>
  <c r="S2" i="3"/>
  <c r="S12" i="3"/>
  <c r="S3" i="3"/>
  <c r="S37" i="3"/>
  <c r="S10" i="3"/>
  <c r="S22" i="3"/>
  <c r="S36" i="3"/>
  <c r="S15" i="3"/>
  <c r="S16" i="3"/>
  <c r="S8" i="3"/>
  <c r="S9" i="3"/>
  <c r="S32" i="3"/>
  <c r="S11" i="3"/>
  <c r="S4" i="3"/>
  <c r="S5" i="3"/>
  <c r="S6" i="3"/>
  <c r="S23" i="3"/>
  <c r="S24" i="3"/>
  <c r="S35" i="3"/>
  <c r="S25" i="3"/>
  <c r="S40" i="3"/>
  <c r="S39" i="3"/>
  <c r="S21" i="3"/>
  <c r="S20" i="3"/>
  <c r="S19" i="3"/>
  <c r="S41" i="3"/>
  <c r="S18" i="3"/>
  <c r="S17" i="3"/>
  <c r="S34" i="3"/>
  <c r="Q38" i="3"/>
  <c r="Q33" i="3"/>
  <c r="Q7" i="3"/>
  <c r="Q29" i="3"/>
  <c r="Q30" i="3"/>
  <c r="Q31" i="3"/>
  <c r="Q26" i="3"/>
  <c r="Q27" i="3"/>
  <c r="Q28" i="3"/>
  <c r="Q13" i="3"/>
  <c r="Q14" i="3"/>
  <c r="Q2" i="3"/>
  <c r="Q12" i="3"/>
  <c r="Q3" i="3"/>
  <c r="Q37" i="3"/>
  <c r="Q10" i="3"/>
  <c r="Q22" i="3"/>
  <c r="Q36" i="3"/>
  <c r="Q15" i="3"/>
  <c r="Q16" i="3"/>
  <c r="Q8" i="3"/>
  <c r="Q9" i="3"/>
  <c r="Q32" i="3"/>
  <c r="Q11" i="3"/>
  <c r="Q4" i="3"/>
  <c r="Q5" i="3"/>
  <c r="Q6" i="3"/>
  <c r="Q23" i="3"/>
  <c r="Q24" i="3"/>
  <c r="Q35" i="3"/>
  <c r="Q25" i="3"/>
  <c r="Q40" i="3"/>
  <c r="Q39" i="3"/>
  <c r="Q21" i="3"/>
  <c r="Q20" i="3"/>
  <c r="Q19" i="3"/>
  <c r="Q41" i="3"/>
  <c r="Q18" i="3"/>
  <c r="Q17" i="3"/>
  <c r="Q34" i="3"/>
  <c r="O38" i="3"/>
  <c r="O33" i="3"/>
  <c r="O7" i="3"/>
  <c r="O29" i="3"/>
  <c r="O30" i="3"/>
  <c r="O31" i="3"/>
  <c r="O26" i="3"/>
  <c r="O27" i="3"/>
  <c r="O28" i="3"/>
  <c r="T28" i="3" s="1"/>
  <c r="O13" i="3"/>
  <c r="O14" i="3"/>
  <c r="O2" i="3"/>
  <c r="O12" i="3"/>
  <c r="O3" i="3"/>
  <c r="O37" i="3"/>
  <c r="O10" i="3"/>
  <c r="O22" i="3"/>
  <c r="T22" i="3" s="1"/>
  <c r="O36" i="3"/>
  <c r="T36" i="3" s="1"/>
  <c r="O15" i="3"/>
  <c r="O16" i="3"/>
  <c r="T16" i="3" s="1"/>
  <c r="O8" i="3"/>
  <c r="O9" i="3"/>
  <c r="O32" i="3"/>
  <c r="O11" i="3"/>
  <c r="O4" i="3"/>
  <c r="T4" i="3" s="1"/>
  <c r="O5" i="3"/>
  <c r="O6" i="3"/>
  <c r="O23" i="3"/>
  <c r="O24" i="3"/>
  <c r="O35" i="3"/>
  <c r="O25" i="3"/>
  <c r="O40" i="3"/>
  <c r="O39" i="3"/>
  <c r="O21" i="3"/>
  <c r="O20" i="3"/>
  <c r="O19" i="3"/>
  <c r="T19" i="3" s="1"/>
  <c r="O41" i="3"/>
  <c r="O18" i="3"/>
  <c r="T18" i="3" s="1"/>
  <c r="O17" i="3"/>
  <c r="O34" i="3"/>
  <c r="M38" i="3"/>
  <c r="U38" i="3" s="1"/>
  <c r="M33" i="3"/>
  <c r="U33" i="3" s="1"/>
  <c r="M7" i="3"/>
  <c r="M29" i="3"/>
  <c r="M30" i="3"/>
  <c r="M31" i="3"/>
  <c r="M26" i="3"/>
  <c r="M27" i="3"/>
  <c r="M28" i="3"/>
  <c r="U11" i="3" s="1"/>
  <c r="M13" i="3"/>
  <c r="M14" i="3"/>
  <c r="M2" i="3"/>
  <c r="M12" i="3"/>
  <c r="M3" i="3"/>
  <c r="U3" i="3" s="1"/>
  <c r="M37" i="3"/>
  <c r="M10" i="3"/>
  <c r="M22" i="3"/>
  <c r="M36" i="3"/>
  <c r="M15" i="3"/>
  <c r="M16" i="3"/>
  <c r="M8" i="3"/>
  <c r="M9" i="3"/>
  <c r="M32" i="3"/>
  <c r="M11" i="3"/>
  <c r="M4" i="3"/>
  <c r="M5" i="3"/>
  <c r="M6" i="3"/>
  <c r="M23" i="3"/>
  <c r="M24" i="3"/>
  <c r="M35" i="3"/>
  <c r="M25" i="3"/>
  <c r="M40" i="3"/>
  <c r="M39" i="3"/>
  <c r="M21" i="3"/>
  <c r="M20" i="3"/>
  <c r="M19" i="3"/>
  <c r="M41" i="3"/>
  <c r="M18" i="3"/>
  <c r="M17" i="3"/>
  <c r="M34" i="3"/>
  <c r="K38" i="3"/>
  <c r="K33" i="3"/>
  <c r="K7" i="3"/>
  <c r="K29" i="3"/>
  <c r="K30" i="3"/>
  <c r="K31" i="3"/>
  <c r="K26" i="3"/>
  <c r="K27" i="3"/>
  <c r="K28" i="3"/>
  <c r="K13" i="3"/>
  <c r="K14" i="3"/>
  <c r="K2" i="3"/>
  <c r="K12" i="3"/>
  <c r="K3" i="3"/>
  <c r="K37" i="3"/>
  <c r="K10" i="3"/>
  <c r="K22" i="3"/>
  <c r="K36" i="3"/>
  <c r="K15" i="3"/>
  <c r="K16" i="3"/>
  <c r="K8" i="3"/>
  <c r="K9" i="3"/>
  <c r="K32" i="3"/>
  <c r="K11" i="3"/>
  <c r="K4" i="3"/>
  <c r="K5" i="3"/>
  <c r="K6" i="3"/>
  <c r="K23" i="3"/>
  <c r="K24" i="3"/>
  <c r="K35" i="3"/>
  <c r="K25" i="3"/>
  <c r="K40" i="3"/>
  <c r="K39" i="3"/>
  <c r="K21" i="3"/>
  <c r="K20" i="3"/>
  <c r="K19" i="3"/>
  <c r="K41" i="3"/>
  <c r="K18" i="3"/>
  <c r="K17" i="3"/>
  <c r="K34" i="3"/>
  <c r="I38" i="3"/>
  <c r="I33" i="3"/>
  <c r="U4" i="3" s="1"/>
  <c r="I7" i="3"/>
  <c r="I29" i="3"/>
  <c r="I30" i="3"/>
  <c r="I31" i="3"/>
  <c r="I26" i="3"/>
  <c r="I27" i="3"/>
  <c r="I28" i="3"/>
  <c r="I13" i="3"/>
  <c r="U12" i="3" s="1"/>
  <c r="I14" i="3"/>
  <c r="I2" i="3"/>
  <c r="U14" i="3" s="1"/>
  <c r="I12" i="3"/>
  <c r="I3" i="3"/>
  <c r="I37" i="3"/>
  <c r="I10" i="3"/>
  <c r="I22" i="3"/>
  <c r="I36" i="3"/>
  <c r="U20" i="3" s="1"/>
  <c r="I15" i="3"/>
  <c r="I16" i="3"/>
  <c r="U16" i="3" s="1"/>
  <c r="I8" i="3"/>
  <c r="I9" i="3"/>
  <c r="I32" i="3"/>
  <c r="I11" i="3"/>
  <c r="U26" i="3" s="1"/>
  <c r="I4" i="3"/>
  <c r="U27" i="3" s="1"/>
  <c r="I5" i="3"/>
  <c r="U28" i="3" s="1"/>
  <c r="I6" i="3"/>
  <c r="I23" i="3"/>
  <c r="U30" i="3" s="1"/>
  <c r="I24" i="3"/>
  <c r="I35" i="3"/>
  <c r="I25" i="3"/>
  <c r="I40" i="3"/>
  <c r="I39" i="3"/>
  <c r="I21" i="3"/>
  <c r="U36" i="3" s="1"/>
  <c r="I20" i="3"/>
  <c r="I19" i="3"/>
  <c r="I41" i="3"/>
  <c r="I18" i="3"/>
  <c r="I17" i="3"/>
  <c r="I34" i="3"/>
  <c r="G38" i="3"/>
  <c r="G33" i="3"/>
  <c r="G7" i="3"/>
  <c r="G29" i="3"/>
  <c r="G30" i="3"/>
  <c r="G31" i="3"/>
  <c r="T8" i="3" s="1"/>
  <c r="G26" i="3"/>
  <c r="G27" i="3"/>
  <c r="G28" i="3"/>
  <c r="G13" i="3"/>
  <c r="G14" i="3"/>
  <c r="G2" i="3"/>
  <c r="G12" i="3"/>
  <c r="G3" i="3"/>
  <c r="T3" i="3" s="1"/>
  <c r="G37" i="3"/>
  <c r="G10" i="3"/>
  <c r="G22" i="3"/>
  <c r="G36" i="3"/>
  <c r="G15" i="3"/>
  <c r="G16" i="3"/>
  <c r="G8" i="3"/>
  <c r="G9" i="3"/>
  <c r="T24" i="3" s="1"/>
  <c r="G32" i="3"/>
  <c r="G11" i="3"/>
  <c r="G4" i="3"/>
  <c r="G5" i="3"/>
  <c r="G6" i="3"/>
  <c r="G23" i="3"/>
  <c r="G24" i="3"/>
  <c r="G35" i="3"/>
  <c r="T32" i="3" s="1"/>
  <c r="G25" i="3"/>
  <c r="G40" i="3"/>
  <c r="G39" i="3"/>
  <c r="G21" i="3"/>
  <c r="G20" i="3"/>
  <c r="G19" i="3"/>
  <c r="G41" i="3"/>
  <c r="G18" i="3"/>
  <c r="T40" i="3" s="1"/>
  <c r="G17" i="3"/>
  <c r="G34" i="3"/>
  <c r="E38" i="3"/>
  <c r="E33" i="3"/>
  <c r="E7" i="3"/>
  <c r="E29" i="3"/>
  <c r="V29" i="3" s="1"/>
  <c r="E30" i="3"/>
  <c r="E31" i="3"/>
  <c r="V31" i="3" s="1"/>
  <c r="E26" i="3"/>
  <c r="E27" i="3"/>
  <c r="E28" i="3"/>
  <c r="V11" i="3" s="1"/>
  <c r="E13" i="3"/>
  <c r="V13" i="3" s="1"/>
  <c r="E14" i="3"/>
  <c r="E2" i="3"/>
  <c r="E12" i="3"/>
  <c r="E3" i="3"/>
  <c r="E37" i="3"/>
  <c r="E10" i="3"/>
  <c r="E22" i="3"/>
  <c r="V22" i="3" s="1"/>
  <c r="E36" i="3"/>
  <c r="V36" i="3" s="1"/>
  <c r="E15" i="3"/>
  <c r="E16" i="3"/>
  <c r="V16" i="3" s="1"/>
  <c r="E8" i="3"/>
  <c r="E9" i="3"/>
  <c r="E32" i="3"/>
  <c r="E11" i="3"/>
  <c r="V26" i="3" s="1"/>
  <c r="E4" i="3"/>
  <c r="V27" i="3" s="1"/>
  <c r="E5" i="3"/>
  <c r="V5" i="3" s="1"/>
  <c r="E6" i="3"/>
  <c r="E23" i="3"/>
  <c r="V30" i="3" s="1"/>
  <c r="E24" i="3"/>
  <c r="E35" i="3"/>
  <c r="E25" i="3"/>
  <c r="E40" i="3"/>
  <c r="E39" i="3"/>
  <c r="V35" i="3" s="1"/>
  <c r="E21" i="3"/>
  <c r="V21" i="3" s="1"/>
  <c r="E20" i="3"/>
  <c r="E19" i="3"/>
  <c r="V38" i="3" s="1"/>
  <c r="E41" i="3"/>
  <c r="E18" i="3"/>
  <c r="E17" i="3"/>
  <c r="E34" i="3"/>
  <c r="C38" i="3"/>
  <c r="C33" i="3"/>
  <c r="C7" i="3"/>
  <c r="C29" i="3"/>
  <c r="C30" i="3"/>
  <c r="C31" i="3"/>
  <c r="C26" i="3"/>
  <c r="C27" i="3"/>
  <c r="C28" i="3"/>
  <c r="C13" i="3"/>
  <c r="C14" i="3"/>
  <c r="C2" i="3"/>
  <c r="C12" i="3"/>
  <c r="C3" i="3"/>
  <c r="C37" i="3"/>
  <c r="C10" i="3"/>
  <c r="C22" i="3"/>
  <c r="C36" i="3"/>
  <c r="C15" i="3"/>
  <c r="C16" i="3"/>
  <c r="C8" i="3"/>
  <c r="C9" i="3"/>
  <c r="C32" i="3"/>
  <c r="C11" i="3"/>
  <c r="C4" i="3"/>
  <c r="C5" i="3"/>
  <c r="C6" i="3"/>
  <c r="C23" i="3"/>
  <c r="C24" i="3"/>
  <c r="C35" i="3"/>
  <c r="C25" i="3"/>
  <c r="C40" i="3"/>
  <c r="C39" i="3"/>
  <c r="C21" i="3"/>
  <c r="C20" i="3"/>
  <c r="C19" i="3"/>
  <c r="C41" i="3"/>
  <c r="C18" i="3"/>
  <c r="C17" i="3"/>
  <c r="C34" i="3"/>
  <c r="T35" i="3"/>
  <c r="U9" i="3"/>
  <c r="U17" i="3"/>
  <c r="U25" i="3"/>
  <c r="U41" i="3"/>
  <c r="T27" i="3"/>
  <c r="AA41" i="3"/>
  <c r="AB41" i="3" s="1"/>
  <c r="AA40" i="3"/>
  <c r="AB40" i="3" s="1"/>
  <c r="U40" i="3"/>
  <c r="V40" i="3"/>
  <c r="AA39" i="3"/>
  <c r="AB39" i="3" s="1"/>
  <c r="V39" i="3"/>
  <c r="AA38" i="3"/>
  <c r="AB38" i="3" s="1"/>
  <c r="T38" i="3"/>
  <c r="AA37" i="3"/>
  <c r="AB37" i="3" s="1"/>
  <c r="U37" i="3"/>
  <c r="T37" i="3"/>
  <c r="V37" i="3"/>
  <c r="AA36" i="3"/>
  <c r="AB36" i="3" s="1"/>
  <c r="AA35" i="3"/>
  <c r="AB35" i="3" s="1"/>
  <c r="AA34" i="3"/>
  <c r="AB34" i="3" s="1"/>
  <c r="AA33" i="3"/>
  <c r="AB33" i="3" s="1"/>
  <c r="AA32" i="3"/>
  <c r="AB32" i="3" s="1"/>
  <c r="U32" i="3"/>
  <c r="V32" i="3"/>
  <c r="AA31" i="3"/>
  <c r="AB31" i="3" s="1"/>
  <c r="AB30" i="3"/>
  <c r="AA30" i="3"/>
  <c r="T30" i="3"/>
  <c r="AA29" i="3"/>
  <c r="AB29" i="3" s="1"/>
  <c r="U29" i="3"/>
  <c r="AA28" i="3"/>
  <c r="AB28" i="3" s="1"/>
  <c r="V28" i="3"/>
  <c r="AA27" i="3"/>
  <c r="AB27" i="3" s="1"/>
  <c r="AB26" i="3"/>
  <c r="AA26" i="3"/>
  <c r="AA25" i="3"/>
  <c r="AB25" i="3" s="1"/>
  <c r="AA24" i="3"/>
  <c r="AB24" i="3" s="1"/>
  <c r="U24" i="3"/>
  <c r="V24" i="3"/>
  <c r="AA23" i="3"/>
  <c r="AB23" i="3" s="1"/>
  <c r="V23" i="3"/>
  <c r="AB22" i="3"/>
  <c r="AA22" i="3"/>
  <c r="U22" i="3"/>
  <c r="AA21" i="3"/>
  <c r="AB21" i="3" s="1"/>
  <c r="U21" i="3"/>
  <c r="AA20" i="3"/>
  <c r="AB20" i="3" s="1"/>
  <c r="T20" i="3"/>
  <c r="V20" i="3"/>
  <c r="AA19" i="3"/>
  <c r="AB19" i="3" s="1"/>
  <c r="AB18" i="3"/>
  <c r="AA18" i="3"/>
  <c r="AA17" i="3"/>
  <c r="AB17" i="3" s="1"/>
  <c r="AA16" i="3"/>
  <c r="AB16" i="3" s="1"/>
  <c r="AA15" i="3"/>
  <c r="AB15" i="3" s="1"/>
  <c r="V15" i="3"/>
  <c r="T15" i="3"/>
  <c r="AB14" i="3"/>
  <c r="AA14" i="3"/>
  <c r="T14" i="3"/>
  <c r="V14" i="3"/>
  <c r="AA13" i="3"/>
  <c r="AB13" i="3" s="1"/>
  <c r="U13" i="3"/>
  <c r="AA12" i="3"/>
  <c r="AB12" i="3" s="1"/>
  <c r="T12" i="3"/>
  <c r="V12" i="3"/>
  <c r="AA11" i="3"/>
  <c r="AB11" i="3" s="1"/>
  <c r="T11" i="3"/>
  <c r="AA10" i="3"/>
  <c r="AB10" i="3" s="1"/>
  <c r="U10" i="3"/>
  <c r="AB9" i="3"/>
  <c r="AA9" i="3"/>
  <c r="AA8" i="3"/>
  <c r="AB8" i="3" s="1"/>
  <c r="U8" i="3"/>
  <c r="V8" i="3"/>
  <c r="AA7" i="3"/>
  <c r="AB7" i="3" s="1"/>
  <c r="V7" i="3"/>
  <c r="U7" i="3"/>
  <c r="T7" i="3"/>
  <c r="AA6" i="3"/>
  <c r="AB6" i="3" s="1"/>
  <c r="T6" i="3"/>
  <c r="U6" i="3"/>
  <c r="V6" i="3"/>
  <c r="AB5" i="3"/>
  <c r="AA5" i="3"/>
  <c r="U5" i="3"/>
  <c r="AA4" i="3"/>
  <c r="AB4" i="3" s="1"/>
  <c r="V4" i="3"/>
  <c r="AA3" i="3"/>
  <c r="AB3" i="3" s="1"/>
  <c r="V3" i="3"/>
  <c r="AB2" i="3"/>
  <c r="AA2" i="3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A3" i="1"/>
  <c r="AA4" i="1"/>
  <c r="AA7" i="1"/>
  <c r="AA5" i="1"/>
  <c r="AA8" i="1"/>
  <c r="AA9" i="1"/>
  <c r="AA6" i="1"/>
  <c r="AA10" i="1"/>
  <c r="AA22" i="1"/>
  <c r="AA11" i="1"/>
  <c r="AA12" i="1"/>
  <c r="AA13" i="1"/>
  <c r="AA14" i="1"/>
  <c r="AA15" i="1"/>
  <c r="AA16" i="1"/>
  <c r="AA23" i="1"/>
  <c r="AA25" i="1"/>
  <c r="AA26" i="1"/>
  <c r="AA28" i="1"/>
  <c r="AA29" i="1"/>
  <c r="AA31" i="1"/>
  <c r="AA32" i="1"/>
  <c r="AA33" i="1"/>
  <c r="AA34" i="1"/>
  <c r="AA35" i="1"/>
  <c r="AA24" i="1"/>
  <c r="AA36" i="1"/>
  <c r="AA27" i="1"/>
  <c r="AA30" i="1"/>
  <c r="AA37" i="1"/>
  <c r="AA38" i="1"/>
  <c r="AA40" i="1"/>
  <c r="AA39" i="1"/>
  <c r="AA21" i="1"/>
  <c r="AA20" i="1"/>
  <c r="AA19" i="1"/>
  <c r="AA41" i="1"/>
  <c r="AA18" i="1"/>
  <c r="AA17" i="1"/>
  <c r="AA2" i="1"/>
  <c r="S38" i="1"/>
  <c r="S33" i="1"/>
  <c r="S7" i="1"/>
  <c r="S29" i="1"/>
  <c r="S30" i="1"/>
  <c r="S31" i="1"/>
  <c r="S26" i="1"/>
  <c r="S27" i="1"/>
  <c r="S28" i="1"/>
  <c r="S13" i="1"/>
  <c r="S14" i="1"/>
  <c r="S2" i="1"/>
  <c r="S12" i="1"/>
  <c r="S3" i="1"/>
  <c r="S37" i="1"/>
  <c r="S10" i="1"/>
  <c r="S22" i="1"/>
  <c r="S36" i="1"/>
  <c r="S15" i="1"/>
  <c r="S16" i="1"/>
  <c r="S8" i="1"/>
  <c r="S9" i="1"/>
  <c r="S32" i="1"/>
  <c r="S11" i="1"/>
  <c r="S4" i="1"/>
  <c r="S5" i="1"/>
  <c r="S6" i="1"/>
  <c r="S23" i="1"/>
  <c r="S24" i="1"/>
  <c r="S35" i="1"/>
  <c r="S25" i="1"/>
  <c r="S40" i="1"/>
  <c r="S39" i="1"/>
  <c r="S21" i="1"/>
  <c r="S20" i="1"/>
  <c r="S19" i="1"/>
  <c r="S41" i="1"/>
  <c r="S18" i="1"/>
  <c r="S17" i="1"/>
  <c r="S34" i="1"/>
  <c r="Q38" i="1"/>
  <c r="Q33" i="1"/>
  <c r="Q7" i="1"/>
  <c r="Q29" i="1"/>
  <c r="Q30" i="1"/>
  <c r="Q31" i="1"/>
  <c r="Q26" i="1"/>
  <c r="Q27" i="1"/>
  <c r="Q28" i="1"/>
  <c r="Q13" i="1"/>
  <c r="Q14" i="1"/>
  <c r="Q2" i="1"/>
  <c r="Q12" i="1"/>
  <c r="Q3" i="1"/>
  <c r="Q37" i="1"/>
  <c r="Q10" i="1"/>
  <c r="Q22" i="1"/>
  <c r="Q36" i="1"/>
  <c r="Q15" i="1"/>
  <c r="Q16" i="1"/>
  <c r="Q8" i="1"/>
  <c r="Q9" i="1"/>
  <c r="Q32" i="1"/>
  <c r="Q11" i="1"/>
  <c r="Q4" i="1"/>
  <c r="Q5" i="1"/>
  <c r="Q6" i="1"/>
  <c r="Q23" i="1"/>
  <c r="Q24" i="1"/>
  <c r="Q35" i="1"/>
  <c r="Q25" i="1"/>
  <c r="Q40" i="1"/>
  <c r="Q39" i="1"/>
  <c r="Q21" i="1"/>
  <c r="Q20" i="1"/>
  <c r="Q19" i="1"/>
  <c r="Q41" i="1"/>
  <c r="Q18" i="1"/>
  <c r="Q17" i="1"/>
  <c r="Q34" i="1"/>
  <c r="O38" i="1"/>
  <c r="O33" i="1"/>
  <c r="O7" i="1"/>
  <c r="O29" i="1"/>
  <c r="O30" i="1"/>
  <c r="O31" i="1"/>
  <c r="O26" i="1"/>
  <c r="O27" i="1"/>
  <c r="O28" i="1"/>
  <c r="O13" i="1"/>
  <c r="O14" i="1"/>
  <c r="O2" i="1"/>
  <c r="O12" i="1"/>
  <c r="O3" i="1"/>
  <c r="O37" i="1"/>
  <c r="O10" i="1"/>
  <c r="O22" i="1"/>
  <c r="O36" i="1"/>
  <c r="O15" i="1"/>
  <c r="O16" i="1"/>
  <c r="O8" i="1"/>
  <c r="O9" i="1"/>
  <c r="O32" i="1"/>
  <c r="O11" i="1"/>
  <c r="O4" i="1"/>
  <c r="O5" i="1"/>
  <c r="O6" i="1"/>
  <c r="O23" i="1"/>
  <c r="O24" i="1"/>
  <c r="O35" i="1"/>
  <c r="O25" i="1"/>
  <c r="O40" i="1"/>
  <c r="O39" i="1"/>
  <c r="O21" i="1"/>
  <c r="O20" i="1"/>
  <c r="O19" i="1"/>
  <c r="O41" i="1"/>
  <c r="O18" i="1"/>
  <c r="O17" i="1"/>
  <c r="O34" i="1"/>
  <c r="M38" i="1"/>
  <c r="M33" i="1"/>
  <c r="M7" i="1"/>
  <c r="M29" i="1"/>
  <c r="M30" i="1"/>
  <c r="M31" i="1"/>
  <c r="M26" i="1"/>
  <c r="M27" i="1"/>
  <c r="M28" i="1"/>
  <c r="M13" i="1"/>
  <c r="M14" i="1"/>
  <c r="M2" i="1"/>
  <c r="M12" i="1"/>
  <c r="M3" i="1"/>
  <c r="M37" i="1"/>
  <c r="M10" i="1"/>
  <c r="M22" i="1"/>
  <c r="M36" i="1"/>
  <c r="M15" i="1"/>
  <c r="M16" i="1"/>
  <c r="M8" i="1"/>
  <c r="M9" i="1"/>
  <c r="M32" i="1"/>
  <c r="M11" i="1"/>
  <c r="M4" i="1"/>
  <c r="M5" i="1"/>
  <c r="M6" i="1"/>
  <c r="M23" i="1"/>
  <c r="M24" i="1"/>
  <c r="M35" i="1"/>
  <c r="M25" i="1"/>
  <c r="M40" i="1"/>
  <c r="M39" i="1"/>
  <c r="M21" i="1"/>
  <c r="M20" i="1"/>
  <c r="M19" i="1"/>
  <c r="M41" i="1"/>
  <c r="M18" i="1"/>
  <c r="M17" i="1"/>
  <c r="M34" i="1"/>
  <c r="K38" i="1"/>
  <c r="K33" i="1"/>
  <c r="K7" i="1"/>
  <c r="K29" i="1"/>
  <c r="K30" i="1"/>
  <c r="K31" i="1"/>
  <c r="K26" i="1"/>
  <c r="K27" i="1"/>
  <c r="K28" i="1"/>
  <c r="K13" i="1"/>
  <c r="K14" i="1"/>
  <c r="K2" i="1"/>
  <c r="K12" i="1"/>
  <c r="K3" i="1"/>
  <c r="K37" i="1"/>
  <c r="K10" i="1"/>
  <c r="K22" i="1"/>
  <c r="K36" i="1"/>
  <c r="K15" i="1"/>
  <c r="K16" i="1"/>
  <c r="K8" i="1"/>
  <c r="K9" i="1"/>
  <c r="K32" i="1"/>
  <c r="K11" i="1"/>
  <c r="K4" i="1"/>
  <c r="K5" i="1"/>
  <c r="K6" i="1"/>
  <c r="K23" i="1"/>
  <c r="K24" i="1"/>
  <c r="K35" i="1"/>
  <c r="K25" i="1"/>
  <c r="K40" i="1"/>
  <c r="K39" i="1"/>
  <c r="K21" i="1"/>
  <c r="K20" i="1"/>
  <c r="K19" i="1"/>
  <c r="K41" i="1"/>
  <c r="K18" i="1"/>
  <c r="K17" i="1"/>
  <c r="K34" i="1"/>
  <c r="I38" i="1"/>
  <c r="I33" i="1"/>
  <c r="I7" i="1"/>
  <c r="I29" i="1"/>
  <c r="I30" i="1"/>
  <c r="I31" i="1"/>
  <c r="I26" i="1"/>
  <c r="I27" i="1"/>
  <c r="I28" i="1"/>
  <c r="I13" i="1"/>
  <c r="I14" i="1"/>
  <c r="I2" i="1"/>
  <c r="I12" i="1"/>
  <c r="I3" i="1"/>
  <c r="I37" i="1"/>
  <c r="I10" i="1"/>
  <c r="I22" i="1"/>
  <c r="I36" i="1"/>
  <c r="I15" i="1"/>
  <c r="I16" i="1"/>
  <c r="U16" i="1" s="1"/>
  <c r="I8" i="1"/>
  <c r="I9" i="1"/>
  <c r="I32" i="1"/>
  <c r="I11" i="1"/>
  <c r="I4" i="1"/>
  <c r="I5" i="1"/>
  <c r="I6" i="1"/>
  <c r="I23" i="1"/>
  <c r="U23" i="1" s="1"/>
  <c r="I24" i="1"/>
  <c r="I35" i="1"/>
  <c r="I25" i="1"/>
  <c r="I40" i="1"/>
  <c r="I39" i="1"/>
  <c r="I21" i="1"/>
  <c r="I20" i="1"/>
  <c r="I19" i="1"/>
  <c r="U19" i="1" s="1"/>
  <c r="I41" i="1"/>
  <c r="I18" i="1"/>
  <c r="I17" i="1"/>
  <c r="I34" i="1"/>
  <c r="G38" i="1"/>
  <c r="G33" i="1"/>
  <c r="G7" i="1"/>
  <c r="G29" i="1"/>
  <c r="G30" i="1"/>
  <c r="G31" i="1"/>
  <c r="G26" i="1"/>
  <c r="G27" i="1"/>
  <c r="G28" i="1"/>
  <c r="G13" i="1"/>
  <c r="G14" i="1"/>
  <c r="G2" i="1"/>
  <c r="G12" i="1"/>
  <c r="G3" i="1"/>
  <c r="G37" i="1"/>
  <c r="G10" i="1"/>
  <c r="G22" i="1"/>
  <c r="G36" i="1"/>
  <c r="G15" i="1"/>
  <c r="G16" i="1"/>
  <c r="G8" i="1"/>
  <c r="T8" i="1" s="1"/>
  <c r="G9" i="1"/>
  <c r="G32" i="1"/>
  <c r="G11" i="1"/>
  <c r="G4" i="1"/>
  <c r="G5" i="1"/>
  <c r="G6" i="1"/>
  <c r="G23" i="1"/>
  <c r="G24" i="1"/>
  <c r="G35" i="1"/>
  <c r="G25" i="1"/>
  <c r="G40" i="1"/>
  <c r="G39" i="1"/>
  <c r="G21" i="1"/>
  <c r="G20" i="1"/>
  <c r="G19" i="1"/>
  <c r="G41" i="1"/>
  <c r="T41" i="1" s="1"/>
  <c r="G18" i="1"/>
  <c r="G17" i="1"/>
  <c r="G34" i="1"/>
  <c r="E38" i="1"/>
  <c r="V38" i="1" s="1"/>
  <c r="E33" i="1"/>
  <c r="V33" i="1" s="1"/>
  <c r="E7" i="1"/>
  <c r="V7" i="1" s="1"/>
  <c r="E29" i="1"/>
  <c r="V29" i="1" s="1"/>
  <c r="E30" i="1"/>
  <c r="V30" i="1" s="1"/>
  <c r="E31" i="1"/>
  <c r="V31" i="1" s="1"/>
  <c r="E26" i="1"/>
  <c r="V26" i="1" s="1"/>
  <c r="E27" i="1"/>
  <c r="V27" i="1" s="1"/>
  <c r="E28" i="1"/>
  <c r="V28" i="1" s="1"/>
  <c r="E13" i="1"/>
  <c r="V13" i="1" s="1"/>
  <c r="E14" i="1"/>
  <c r="V14" i="1" s="1"/>
  <c r="E2" i="1"/>
  <c r="E12" i="1"/>
  <c r="V12" i="1" s="1"/>
  <c r="E3" i="1"/>
  <c r="V3" i="1" s="1"/>
  <c r="E37" i="1"/>
  <c r="V37" i="1" s="1"/>
  <c r="E10" i="1"/>
  <c r="E22" i="1"/>
  <c r="V22" i="1" s="1"/>
  <c r="E36" i="1"/>
  <c r="V36" i="1" s="1"/>
  <c r="E15" i="1"/>
  <c r="V15" i="1" s="1"/>
  <c r="E16" i="1"/>
  <c r="V16" i="1" s="1"/>
  <c r="E8" i="1"/>
  <c r="V8" i="1" s="1"/>
  <c r="E9" i="1"/>
  <c r="V9" i="1" s="1"/>
  <c r="E32" i="1"/>
  <c r="V32" i="1" s="1"/>
  <c r="E11" i="1"/>
  <c r="V11" i="1" s="1"/>
  <c r="E4" i="1"/>
  <c r="V4" i="1" s="1"/>
  <c r="E5" i="1"/>
  <c r="V5" i="1" s="1"/>
  <c r="E6" i="1"/>
  <c r="V6" i="1" s="1"/>
  <c r="E23" i="1"/>
  <c r="V23" i="1" s="1"/>
  <c r="E24" i="1"/>
  <c r="V24" i="1" s="1"/>
  <c r="E35" i="1"/>
  <c r="V35" i="1" s="1"/>
  <c r="E25" i="1"/>
  <c r="V25" i="1" s="1"/>
  <c r="E40" i="1"/>
  <c r="E39" i="1"/>
  <c r="V39" i="1" s="1"/>
  <c r="E21" i="1"/>
  <c r="V21" i="1" s="1"/>
  <c r="E20" i="1"/>
  <c r="V20" i="1" s="1"/>
  <c r="E19" i="1"/>
  <c r="V19" i="1" s="1"/>
  <c r="E41" i="1"/>
  <c r="V41" i="1" s="1"/>
  <c r="E18" i="1"/>
  <c r="V18" i="1" s="1"/>
  <c r="E17" i="1"/>
  <c r="V17" i="1" s="1"/>
  <c r="E34" i="1"/>
  <c r="V34" i="1" s="1"/>
  <c r="C38" i="1"/>
  <c r="C33" i="1"/>
  <c r="C7" i="1"/>
  <c r="C29" i="1"/>
  <c r="C30" i="1"/>
  <c r="C31" i="1"/>
  <c r="C26" i="1"/>
  <c r="C27" i="1"/>
  <c r="C28" i="1"/>
  <c r="C13" i="1"/>
  <c r="C14" i="1"/>
  <c r="C2" i="1"/>
  <c r="C12" i="1"/>
  <c r="C3" i="1"/>
  <c r="C37" i="1"/>
  <c r="C10" i="1"/>
  <c r="C22" i="1"/>
  <c r="C36" i="1"/>
  <c r="C15" i="1"/>
  <c r="C16" i="1"/>
  <c r="C8" i="1"/>
  <c r="C9" i="1"/>
  <c r="C32" i="1"/>
  <c r="C11" i="1"/>
  <c r="C4" i="1"/>
  <c r="C5" i="1"/>
  <c r="C6" i="1"/>
  <c r="C23" i="1"/>
  <c r="C24" i="1"/>
  <c r="C35" i="1"/>
  <c r="C25" i="1"/>
  <c r="C40" i="1"/>
  <c r="C39" i="1"/>
  <c r="C21" i="1"/>
  <c r="C20" i="1"/>
  <c r="C19" i="1"/>
  <c r="C41" i="1"/>
  <c r="C18" i="1"/>
  <c r="C17" i="1"/>
  <c r="C34" i="1"/>
  <c r="V28" i="5" l="1"/>
  <c r="U26" i="5"/>
  <c r="U34" i="5"/>
  <c r="T2" i="5"/>
  <c r="V3" i="5"/>
  <c r="V7" i="5"/>
  <c r="V11" i="5"/>
  <c r="V15" i="5"/>
  <c r="V19" i="5"/>
  <c r="V23" i="5"/>
  <c r="V27" i="5"/>
  <c r="V31" i="5"/>
  <c r="V35" i="5"/>
  <c r="V39" i="5"/>
  <c r="T5" i="5"/>
  <c r="T9" i="5"/>
  <c r="T13" i="5"/>
  <c r="T17" i="5"/>
  <c r="T21" i="5"/>
  <c r="T25" i="5"/>
  <c r="T41" i="5"/>
  <c r="V34" i="3"/>
  <c r="U34" i="3"/>
  <c r="U18" i="3"/>
  <c r="U2" i="3"/>
  <c r="T2" i="3"/>
  <c r="T10" i="3"/>
  <c r="V19" i="3"/>
  <c r="V41" i="3"/>
  <c r="V33" i="3"/>
  <c r="V17" i="3"/>
  <c r="T41" i="3"/>
  <c r="V25" i="3"/>
  <c r="V9" i="3"/>
  <c r="T39" i="3"/>
  <c r="T31" i="3"/>
  <c r="T23" i="3"/>
  <c r="U39" i="3"/>
  <c r="U31" i="3"/>
  <c r="U23" i="3"/>
  <c r="U15" i="3"/>
  <c r="U19" i="3"/>
  <c r="U35" i="3"/>
  <c r="V10" i="3"/>
  <c r="T26" i="3"/>
  <c r="V18" i="3"/>
  <c r="T34" i="3"/>
  <c r="V2" i="3"/>
  <c r="T5" i="3"/>
  <c r="T9" i="3"/>
  <c r="T13" i="3"/>
  <c r="T17" i="3"/>
  <c r="T21" i="3"/>
  <c r="T25" i="3"/>
  <c r="T29" i="3"/>
  <c r="T33" i="3"/>
  <c r="V40" i="1"/>
  <c r="V10" i="1"/>
  <c r="U10" i="1"/>
  <c r="U41" i="1"/>
  <c r="U12" i="1"/>
  <c r="U21" i="1"/>
  <c r="U24" i="1"/>
  <c r="U8" i="1"/>
  <c r="U30" i="1"/>
  <c r="U29" i="1"/>
  <c r="U5" i="1"/>
  <c r="U36" i="1"/>
  <c r="U13" i="1"/>
  <c r="U33" i="1"/>
  <c r="T5" i="1"/>
  <c r="U34" i="1"/>
  <c r="U40" i="1"/>
  <c r="U11" i="1"/>
  <c r="U27" i="1"/>
  <c r="T34" i="1"/>
  <c r="U9" i="1"/>
  <c r="U35" i="1"/>
  <c r="U2" i="1"/>
  <c r="U18" i="1"/>
  <c r="U20" i="1"/>
  <c r="U6" i="1"/>
  <c r="U15" i="1"/>
  <c r="U14" i="1"/>
  <c r="U7" i="1"/>
  <c r="U31" i="1"/>
  <c r="U39" i="1"/>
  <c r="U4" i="1"/>
  <c r="U22" i="1"/>
  <c r="U28" i="1"/>
  <c r="U38" i="1"/>
  <c r="U3" i="1"/>
  <c r="U17" i="1"/>
  <c r="U25" i="1"/>
  <c r="U32" i="1"/>
  <c r="U37" i="1"/>
  <c r="U26" i="1"/>
  <c r="T25" i="1"/>
  <c r="T37" i="1"/>
  <c r="T17" i="1"/>
  <c r="T32" i="1"/>
  <c r="T26" i="1"/>
  <c r="T24" i="1"/>
  <c r="T12" i="1"/>
  <c r="T30" i="1"/>
  <c r="T21" i="1"/>
  <c r="T36" i="1"/>
  <c r="T13" i="1"/>
  <c r="T33" i="1"/>
  <c r="T7" i="1"/>
  <c r="T39" i="1"/>
  <c r="T4" i="1"/>
  <c r="T22" i="1"/>
  <c r="T28" i="1"/>
  <c r="T38" i="1"/>
  <c r="T40" i="1"/>
  <c r="T11" i="1"/>
  <c r="T10" i="1"/>
  <c r="T27" i="1"/>
  <c r="T18" i="1"/>
  <c r="T35" i="1"/>
  <c r="T9" i="1"/>
  <c r="T3" i="1"/>
  <c r="T31" i="1"/>
  <c r="T19" i="1"/>
  <c r="T23" i="1"/>
  <c r="T16" i="1"/>
  <c r="T2" i="1"/>
  <c r="T29" i="1"/>
  <c r="T20" i="1"/>
  <c r="T6" i="1"/>
  <c r="T15" i="1"/>
  <c r="T14" i="1"/>
</calcChain>
</file>

<file path=xl/connections.xml><?xml version="1.0" encoding="utf-8"?>
<connections xmlns="http://schemas.openxmlformats.org/spreadsheetml/2006/main">
  <connection id="1" name="b11_20200403" type="6" refreshedVersion="7" background="1" saveData="1">
    <textPr codePage="437" sourceFile="D:\michael\HYNUTRI\nutrients\practical_tables\b11_20200403.txt" tab="0" comma="1">
      <textFields count="6">
        <textField/>
        <textField/>
        <textField/>
        <textField/>
        <textField/>
        <textField/>
      </textFields>
    </textPr>
  </connection>
  <connection id="2" name="b11_202004031" type="6" refreshedVersion="7" background="1" saveData="1">
    <textPr codePage="437" sourceFile="D:\michael\HYNUTRI\nutrients\practical_tables\b11_20200403.txt" tab="0" comma="1">
      <textFields count="6">
        <textField/>
        <textField/>
        <textField/>
        <textField/>
        <textField/>
        <textField/>
      </textFields>
    </textPr>
  </connection>
  <connection id="3" name="b11_2020040311" type="6" refreshedVersion="7" background="1" saveData="1">
    <textPr codePage="437" sourceFile="D:\michael\HYNUTRI\nutrients\practical_tables\b11_20200403.txt" tab="0" comma="1">
      <textFields count="6">
        <textField/>
        <textField/>
        <textField/>
        <textField/>
        <textField/>
        <textField/>
      </textFields>
    </textPr>
  </connection>
  <connection id="4" name="b11_20200403111" type="6" refreshedVersion="7" background="1" saveData="1">
    <textPr codePage="437" sourceFile="D:\michael\HYNUTRI\nutrients\practical_tables\b11_20200403.txt" tab="0" comma="1">
      <textFields count="6">
        <textField/>
        <textField/>
        <textField/>
        <textField/>
        <textField/>
        <textField/>
      </textFields>
    </textPr>
  </connection>
  <connection id="5" name="b12_20200403" type="6" refreshedVersion="7" background="1" saveData="1">
    <textPr codePage="437" sourceFile="D:\michael\HYNUTRI\nutrients\practical_tables\b12_20200403.txt" tab="0" comma="1">
      <textFields count="6">
        <textField/>
        <textField/>
        <textField/>
        <textField/>
        <textField/>
        <textField/>
      </textFields>
    </textPr>
  </connection>
  <connection id="6" name="b12_202004031" type="6" refreshedVersion="7" background="1" saveData="1">
    <textPr codePage="437" sourceFile="D:\michael\HYNUTRI\nutrients\practical_tables\b12_20200403.txt" tab="0" comma="1">
      <textFields count="6">
        <textField/>
        <textField/>
        <textField/>
        <textField/>
        <textField/>
        <textField/>
      </textFields>
    </textPr>
  </connection>
  <connection id="7" name="b12_2020040311" type="6" refreshedVersion="7" background="1" saveData="1">
    <textPr codePage="437" sourceFile="D:\michael\HYNUTRI\nutrients\practical_tables\b12_20200403.txt" tab="0" comma="1">
      <textFields count="6">
        <textField/>
        <textField/>
        <textField/>
        <textField/>
        <textField/>
        <textField/>
      </textFields>
    </textPr>
  </connection>
  <connection id="8" name="b12_20200403111" type="6" refreshedVersion="7" background="1" saveData="1">
    <textPr codePage="437" sourceFile="D:\michael\HYNUTRI\nutrients\practical_tables\b12_20200403.txt" tab="0" comma="1">
      <textFields count="6">
        <textField/>
        <textField/>
        <textField/>
        <textField/>
        <textField/>
        <textField/>
      </textFields>
    </textPr>
  </connection>
  <connection id="9" name="b2_20200403" type="6" refreshedVersion="7" background="1" saveData="1">
    <textPr codePage="437" sourceFile="D:\michael\HYNUTRI\nutrients\practical_tables\b2_20200403.txt" tab="0" comma="1">
      <textFields count="6">
        <textField/>
        <textField/>
        <textField/>
        <textField/>
        <textField/>
        <textField/>
      </textFields>
    </textPr>
  </connection>
  <connection id="10" name="b2_202004031" type="6" refreshedVersion="7" background="1" saveData="1">
    <textPr codePage="437" sourceFile="D:\michael\HYNUTRI\nutrients\practical_tables\b2_20200403.txt" tab="0" comma="1">
      <textFields count="6">
        <textField/>
        <textField/>
        <textField/>
        <textField/>
        <textField/>
        <textField/>
      </textFields>
    </textPr>
  </connection>
  <connection id="11" name="b2_2020040311" type="6" refreshedVersion="7" background="1" saveData="1">
    <textPr codePage="437" sourceFile="D:\michael\HYNUTRI\nutrients\practical_tables\b2_20200403.txt" tab="0" comma="1">
      <textFields count="6">
        <textField/>
        <textField/>
        <textField/>
        <textField/>
        <textField/>
        <textField/>
      </textFields>
    </textPr>
  </connection>
  <connection id="12" name="b2_20200403111" type="6" refreshedVersion="7" background="1" saveData="1">
    <textPr codePage="437" sourceFile="D:\michael\HYNUTRI\nutrients\practical_tables\b2_20200403.txt" tab="0" comma="1">
      <textFields count="6">
        <textField/>
        <textField/>
        <textField/>
        <textField/>
        <textField/>
        <textField/>
      </textFields>
    </textPr>
  </connection>
  <connection id="13" name="b3_20200403" type="6" refreshedVersion="7" background="1" saveData="1">
    <textPr codePage="437" sourceFile="D:\michael\HYNUTRI\nutrients\practical_tables\b3_20200403.txt" tab="0" comma="1">
      <textFields count="6">
        <textField/>
        <textField/>
        <textField/>
        <textField/>
        <textField/>
        <textField/>
      </textFields>
    </textPr>
  </connection>
  <connection id="14" name="b3_202004031" type="6" refreshedVersion="7" background="1" saveData="1">
    <textPr codePage="437" sourceFile="D:\michael\HYNUTRI\nutrients\practical_tables\b3_20200403.txt" tab="0" comma="1">
      <textFields count="6">
        <textField/>
        <textField/>
        <textField/>
        <textField/>
        <textField/>
        <textField/>
      </textFields>
    </textPr>
  </connection>
  <connection id="15" name="b3_2020040311" type="6" refreshedVersion="7" background="1" saveData="1">
    <textPr codePage="437" sourceFile="D:\michael\HYNUTRI\nutrients\practical_tables\b3_20200403.txt" tab="0" comma="1">
      <textFields count="6">
        <textField/>
        <textField/>
        <textField/>
        <textField/>
        <textField/>
        <textField/>
      </textFields>
    </textPr>
  </connection>
  <connection id="16" name="b3_20200403111" type="6" refreshedVersion="7" background="1" saveData="1">
    <textPr codePage="437" sourceFile="D:\michael\HYNUTRI\nutrients\practical_tables\b3_20200403.txt" tab="0" comma="1">
      <textFields count="6">
        <textField/>
        <textField/>
        <textField/>
        <textField/>
        <textField/>
        <textField/>
      </textFields>
    </textPr>
  </connection>
  <connection id="17" name="b4_20200403" type="6" refreshedVersion="7" background="1" saveData="1">
    <textPr codePage="437" sourceFile="D:\michael\HYNUTRI\nutrients\practical_tables\b4_20200403.txt" tab="0" comma="1">
      <textFields count="6">
        <textField/>
        <textField/>
        <textField/>
        <textField/>
        <textField/>
        <textField/>
      </textFields>
    </textPr>
  </connection>
  <connection id="18" name="b4_202004031" type="6" refreshedVersion="7" background="1" saveData="1">
    <textPr codePage="437" sourceFile="D:\michael\HYNUTRI\nutrients\practical_tables\b4_20200403.txt" tab="0" comma="1">
      <textFields count="6">
        <textField/>
        <textField/>
        <textField/>
        <textField/>
        <textField/>
        <textField/>
      </textFields>
    </textPr>
  </connection>
  <connection id="19" name="b4_2020040311" type="6" refreshedVersion="7" background="1" saveData="1">
    <textPr codePage="437" sourceFile="D:\michael\HYNUTRI\nutrients\practical_tables\b4_20200403.txt" tab="0" comma="1">
      <textFields count="6">
        <textField/>
        <textField/>
        <textField/>
        <textField/>
        <textField/>
        <textField/>
      </textFields>
    </textPr>
  </connection>
  <connection id="20" name="b4_20200403111" type="6" refreshedVersion="7" background="1" saveData="1">
    <textPr codePage="437" sourceFile="D:\michael\HYNUTRI\nutrients\practical_tables\b4_20200403.txt" tab="0" comma="1">
      <textFields count="6">
        <textField/>
        <textField/>
        <textField/>
        <textField/>
        <textField/>
        <textField/>
      </textFields>
    </textPr>
  </connection>
  <connection id="21" name="b5_20200403" type="6" refreshedVersion="7" background="1" saveData="1">
    <textPr codePage="437" sourceFile="D:\michael\HYNUTRI\nutrients\practical_tables\b5_20200403.txt" tab="0" comma="1">
      <textFields count="6">
        <textField/>
        <textField/>
        <textField/>
        <textField/>
        <textField/>
        <textField/>
      </textFields>
    </textPr>
  </connection>
  <connection id="22" name="b5_202004031" type="6" refreshedVersion="7" background="1" saveData="1">
    <textPr codePage="437" sourceFile="D:\michael\HYNUTRI\nutrients\practical_tables\b5_20200403.txt" tab="0" comma="1">
      <textFields count="6">
        <textField/>
        <textField/>
        <textField/>
        <textField/>
        <textField/>
        <textField/>
      </textFields>
    </textPr>
  </connection>
  <connection id="23" name="b5_2020040311" type="6" refreshedVersion="7" background="1" saveData="1">
    <textPr codePage="437" sourceFile="D:\michael\HYNUTRI\nutrients\practical_tables\b5_20200403.txt" tab="0" comma="1">
      <textFields count="6">
        <textField/>
        <textField/>
        <textField/>
        <textField/>
        <textField/>
        <textField/>
      </textFields>
    </textPr>
  </connection>
  <connection id="24" name="b5_20200403111" type="6" refreshedVersion="7" background="1" saveData="1">
    <textPr codePage="437" sourceFile="D:\michael\HYNUTRI\nutrients\practical_tables\b5_20200403.txt" tab="0" comma="1">
      <textFields count="6">
        <textField/>
        <textField/>
        <textField/>
        <textField/>
        <textField/>
        <textField/>
      </textFields>
    </textPr>
  </connection>
  <connection id="25" name="b6_20200403" type="6" refreshedVersion="7" background="1" saveData="1">
    <textPr codePage="437" sourceFile="D:\michael\HYNUTRI\nutrients\practical_tables\b6_20200403.txt" tab="0" comma="1">
      <textFields count="6">
        <textField/>
        <textField/>
        <textField/>
        <textField/>
        <textField/>
        <textField/>
      </textFields>
    </textPr>
  </connection>
  <connection id="26" name="b6_202004031" type="6" refreshedVersion="7" background="1" saveData="1">
    <textPr codePage="437" sourceFile="D:\michael\HYNUTRI\nutrients\practical_tables\b6_20200403.txt" tab="0" comma="1">
      <textFields count="6">
        <textField/>
        <textField/>
        <textField/>
        <textField/>
        <textField/>
        <textField/>
      </textFields>
    </textPr>
  </connection>
  <connection id="27" name="b6_2020040311" type="6" refreshedVersion="7" background="1" saveData="1">
    <textPr codePage="437" sourceFile="D:\michael\HYNUTRI\nutrients\practical_tables\b6_20200403.txt" tab="0" comma="1">
      <textFields count="6">
        <textField/>
        <textField/>
        <textField/>
        <textField/>
        <textField/>
        <textField/>
      </textFields>
    </textPr>
  </connection>
  <connection id="28" name="b6_20200403111" type="6" refreshedVersion="7" background="1" saveData="1">
    <textPr codePage="437" sourceFile="D:\michael\HYNUTRI\nutrients\practical_tables\b6_20200403.txt" tab="0" comma="1">
      <textFields count="6">
        <textField/>
        <textField/>
        <textField/>
        <textField/>
        <textField/>
        <textField/>
      </textFields>
    </textPr>
  </connection>
  <connection id="29" name="b7_20200403" type="6" refreshedVersion="7" background="1" saveData="1">
    <textPr codePage="437" sourceFile="D:\michael\HYNUTRI\nutrients\practical_tables\b7_20200403.txt" tab="0" comma="1">
      <textFields count="6">
        <textField/>
        <textField/>
        <textField/>
        <textField/>
        <textField/>
        <textField/>
      </textFields>
    </textPr>
  </connection>
  <connection id="30" name="b7_202004031" type="6" refreshedVersion="7" background="1" saveData="1">
    <textPr codePage="437" sourceFile="D:\michael\HYNUTRI\nutrients\practical_tables\b7_20200403.txt" tab="0" comma="1">
      <textFields count="6">
        <textField/>
        <textField/>
        <textField/>
        <textField/>
        <textField/>
        <textField/>
      </textFields>
    </textPr>
  </connection>
  <connection id="31" name="b7_2020040311" type="6" refreshedVersion="7" background="1" saveData="1">
    <textPr codePage="437" sourceFile="D:\michael\HYNUTRI\nutrients\practical_tables\b7_20200403.txt" tab="0" comma="1">
      <textFields count="6">
        <textField/>
        <textField/>
        <textField/>
        <textField/>
        <textField/>
        <textField/>
      </textFields>
    </textPr>
  </connection>
  <connection id="32" name="b7_20200403111" type="6" refreshedVersion="7" background="1" saveData="1">
    <textPr codePage="437" sourceFile="D:\michael\HYNUTRI\nutrients\practical_tables\b7_20200403.txt" tab="0" comma="1">
      <textFields count="6">
        <textField/>
        <textField/>
        <textField/>
        <textField/>
        <textField/>
        <textField/>
      </textFields>
    </textPr>
  </connection>
  <connection id="33" name="b8_20200403" type="6" refreshedVersion="7" background="1" saveData="1">
    <textPr codePage="437" sourceFile="D:\michael\HYNUTRI\nutrients\practical_tables\b8_20200403.txt" tab="0" comma="1">
      <textFields count="6">
        <textField/>
        <textField/>
        <textField/>
        <textField/>
        <textField/>
        <textField/>
      </textFields>
    </textPr>
  </connection>
  <connection id="34" name="b8_202004031" type="6" refreshedVersion="7" background="1" saveData="1">
    <textPr codePage="437" sourceFile="D:\michael\HYNUTRI\nutrients\practical_tables\b8_20200403.txt" tab="0" comma="1">
      <textFields count="6">
        <textField/>
        <textField/>
        <textField/>
        <textField/>
        <textField/>
        <textField/>
      </textFields>
    </textPr>
  </connection>
  <connection id="35" name="b8_2020040311" type="6" refreshedVersion="7" background="1" saveData="1">
    <textPr codePage="437" sourceFile="D:\michael\HYNUTRI\nutrients\practical_tables\b8_20200403.txt" tab="0" comma="1">
      <textFields count="6">
        <textField/>
        <textField/>
        <textField/>
        <textField/>
        <textField/>
        <textField/>
      </textFields>
    </textPr>
  </connection>
  <connection id="36" name="b8_20200403111" type="6" refreshedVersion="7" background="1" saveData="1">
    <textPr codePage="437" sourceFile="D:\michael\HYNUTRI\nutrients\practical_tables\b8_20200403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<sst xmlns="http://schemas.openxmlformats.org/spreadsheetml/2006/main" count="499" uniqueCount="77">
  <si>
    <t>ID</t>
  </si>
  <si>
    <t>SWBNF2525</t>
  </si>
  <si>
    <t>SWBNF3232</t>
  </si>
  <si>
    <t>SWBNF2424</t>
  </si>
  <si>
    <t>DWBNF0404</t>
  </si>
  <si>
    <t>SWBNF2121</t>
  </si>
  <si>
    <t>SWBNF2130</t>
  </si>
  <si>
    <t>SWBNF2222</t>
  </si>
  <si>
    <t>SWBNF1919</t>
  </si>
  <si>
    <t>SWBNF1929</t>
  </si>
  <si>
    <t>SWBNF2020</t>
  </si>
  <si>
    <t>DWBNF1313</t>
  </si>
  <si>
    <t>DWBNF1414</t>
  </si>
  <si>
    <t>DWBNF0101</t>
  </si>
  <si>
    <t>DWBNF1212</t>
  </si>
  <si>
    <t>DWBNF0202</t>
  </si>
  <si>
    <t>SWBNF3131</t>
  </si>
  <si>
    <t>DWBNF0909</t>
  </si>
  <si>
    <t>SWBNF1010</t>
  </si>
  <si>
    <t>SWBNF2828</t>
  </si>
  <si>
    <t>DWBNF1515</t>
  </si>
  <si>
    <t>DWBNF1616</t>
  </si>
  <si>
    <t>DWBNF0606</t>
  </si>
  <si>
    <t>DWBNF0707</t>
  </si>
  <si>
    <t>SWBNF2323</t>
  </si>
  <si>
    <t>DWBNF1111</t>
  </si>
  <si>
    <t>DWBNF0303</t>
  </si>
  <si>
    <t>DWBNF0305</t>
  </si>
  <si>
    <t>DWBNF0308</t>
  </si>
  <si>
    <t>SWBNF1717</t>
  </si>
  <si>
    <t>SWBNF1727</t>
  </si>
  <si>
    <t>SWBNF2626</t>
  </si>
  <si>
    <t>SWBNF1818</t>
  </si>
  <si>
    <t>SWFNT3433</t>
  </si>
  <si>
    <t>SWFNT3334</t>
  </si>
  <si>
    <t>DWTNL4035</t>
  </si>
  <si>
    <t>DWTNL3936</t>
  </si>
  <si>
    <t>DWTNL3837</t>
  </si>
  <si>
    <t>SWTNL3738</t>
  </si>
  <si>
    <t>DWTNL3639</t>
  </si>
  <si>
    <t>DWTNL3540</t>
  </si>
  <si>
    <t>B2</t>
  </si>
  <si>
    <t>B3</t>
  </si>
  <si>
    <t>B4</t>
  </si>
  <si>
    <t>B5</t>
  </si>
  <si>
    <t>B6</t>
  </si>
  <si>
    <t>B7</t>
  </si>
  <si>
    <t>B8</t>
  </si>
  <si>
    <t>B11</t>
  </si>
  <si>
    <t>B12</t>
  </si>
  <si>
    <t>B2.float</t>
  </si>
  <si>
    <t>B3.float</t>
  </si>
  <si>
    <t>B4.float</t>
  </si>
  <si>
    <t>B5.float</t>
  </si>
  <si>
    <t>B6.float</t>
  </si>
  <si>
    <t>B7.float</t>
  </si>
  <si>
    <t>B8.float</t>
  </si>
  <si>
    <t>B11.float</t>
  </si>
  <si>
    <t>B12.float</t>
  </si>
  <si>
    <t>NDVI</t>
  </si>
  <si>
    <t>Clre</t>
  </si>
  <si>
    <t>NDWI</t>
  </si>
  <si>
    <t>splarea.m2</t>
  </si>
  <si>
    <t>biomass.tot.kg</t>
  </si>
  <si>
    <t>yield.tot.kg</t>
  </si>
  <si>
    <t>yield.kg.m2</t>
  </si>
  <si>
    <t>log.yield</t>
  </si>
  <si>
    <t>Clre_sum</t>
  </si>
  <si>
    <t>NDVI_sum</t>
  </si>
  <si>
    <t>NDWI_sum</t>
  </si>
  <si>
    <t>NDVI_ave</t>
  </si>
  <si>
    <t>Clre_ave</t>
  </si>
  <si>
    <t>NDWI_ave</t>
  </si>
  <si>
    <t>reproductive phase</t>
  </si>
  <si>
    <t>ripening/maturity phase</t>
  </si>
  <si>
    <t>vegetative phase</t>
  </si>
  <si>
    <t>early Vegetative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</si>
</sst>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4104839948442"/>
                  <c:y val="-9.699825111974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3 2020'!$T$2:$T$41</c:f>
              <c:numCache>
                <c:formatCode>General</c:formatCode>
                <c:ptCount val="40"/>
                <c:pt idx="0">
                  <c:v>0.44624015810780576</c:v>
                </c:pt>
                <c:pt idx="1">
                  <c:v>0.5646636268690931</c:v>
                </c:pt>
                <c:pt idx="2">
                  <c:v>0.75468702290076317</c:v>
                </c:pt>
                <c:pt idx="3">
                  <c:v>0.74991329570892584</c:v>
                </c:pt>
                <c:pt idx="4">
                  <c:v>0.55089432134548633</c:v>
                </c:pt>
                <c:pt idx="5">
                  <c:v>0.80034452100466735</c:v>
                </c:pt>
                <c:pt idx="6">
                  <c:v>0.65909009557218035</c:v>
                </c:pt>
                <c:pt idx="7">
                  <c:v>0.60795796398058632</c:v>
                </c:pt>
                <c:pt idx="8">
                  <c:v>0.63453433701186368</c:v>
                </c:pt>
                <c:pt idx="9">
                  <c:v>0.89891108634142147</c:v>
                </c:pt>
                <c:pt idx="10">
                  <c:v>0.87563246306415676</c:v>
                </c:pt>
                <c:pt idx="11">
                  <c:v>0.64791031008301947</c:v>
                </c:pt>
                <c:pt idx="12">
                  <c:v>0.83482366595447244</c:v>
                </c:pt>
                <c:pt idx="13">
                  <c:v>0.4763222862272754</c:v>
                </c:pt>
                <c:pt idx="14">
                  <c:v>0.89092922395496921</c:v>
                </c:pt>
                <c:pt idx="15">
                  <c:v>0.67431841130932324</c:v>
                </c:pt>
                <c:pt idx="16">
                  <c:v>0.5495836002562452</c:v>
                </c:pt>
                <c:pt idx="17">
                  <c:v>0.73712066643700458</c:v>
                </c:pt>
                <c:pt idx="18">
                  <c:v>0.80984813116194787</c:v>
                </c:pt>
                <c:pt idx="19">
                  <c:v>0.83191451887512469</c:v>
                </c:pt>
                <c:pt idx="20">
                  <c:v>0.90039879868051809</c:v>
                </c:pt>
                <c:pt idx="21">
                  <c:v>0.8720689105120436</c:v>
                </c:pt>
                <c:pt idx="22">
                  <c:v>0.89072747452325707</c:v>
                </c:pt>
                <c:pt idx="23">
                  <c:v>0.6605444646098001</c:v>
                </c:pt>
                <c:pt idx="24">
                  <c:v>0.75688472316165789</c:v>
                </c:pt>
                <c:pt idx="25">
                  <c:v>0.89106610915252393</c:v>
                </c:pt>
                <c:pt idx="26">
                  <c:v>0.90226287915262404</c:v>
                </c:pt>
                <c:pt idx="27">
                  <c:v>0.8069607446377981</c:v>
                </c:pt>
                <c:pt idx="28">
                  <c:v>0.87270399643771557</c:v>
                </c:pt>
                <c:pt idx="29">
                  <c:v>0.87731897067624198</c:v>
                </c:pt>
                <c:pt idx="30">
                  <c:v>0.7964390947276031</c:v>
                </c:pt>
                <c:pt idx="31">
                  <c:v>0.83439899564976183</c:v>
                </c:pt>
                <c:pt idx="32">
                  <c:v>0.90316906173039979</c:v>
                </c:pt>
                <c:pt idx="33">
                  <c:v>0.83045901543669209</c:v>
                </c:pt>
                <c:pt idx="34">
                  <c:v>0.84533817627932828</c:v>
                </c:pt>
                <c:pt idx="35">
                  <c:v>0.83343369550988344</c:v>
                </c:pt>
                <c:pt idx="36">
                  <c:v>0.8757617051911657</c:v>
                </c:pt>
                <c:pt idx="37">
                  <c:v>0.90200664779022521</c:v>
                </c:pt>
                <c:pt idx="38">
                  <c:v>0.89731995427410149</c:v>
                </c:pt>
                <c:pt idx="39">
                  <c:v>0.56191740498109644</c:v>
                </c:pt>
              </c:numCache>
            </c:numRef>
          </c:xVal>
          <c:yVal>
            <c:numRef>
              <c:f>'April 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C-4FB5-83D7-57E504B6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05512"/>
        <c:axId val="495805904"/>
      </c:scatterChart>
      <c:valAx>
        <c:axId val="4958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5904"/>
        <c:crosses val="autoZero"/>
        <c:crossBetween val="midCat"/>
      </c:valAx>
      <c:valAx>
        <c:axId val="4958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78732143214923"/>
                  <c:y val="0.33609018491638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23 2020'!$T$2:$T$41</c:f>
              <c:numCache>
                <c:formatCode>General</c:formatCode>
                <c:ptCount val="40"/>
                <c:pt idx="0">
                  <c:v>0.73488442362894657</c:v>
                </c:pt>
                <c:pt idx="1">
                  <c:v>0.64617083001720133</c:v>
                </c:pt>
                <c:pt idx="2">
                  <c:v>0.87816636922994962</c:v>
                </c:pt>
                <c:pt idx="3">
                  <c:v>0.88573134652444174</c:v>
                </c:pt>
                <c:pt idx="4">
                  <c:v>0.81397316571981093</c:v>
                </c:pt>
                <c:pt idx="5">
                  <c:v>0.83612723853135984</c:v>
                </c:pt>
                <c:pt idx="6">
                  <c:v>0.80479959635457743</c:v>
                </c:pt>
                <c:pt idx="7">
                  <c:v>0.74887957733649113</c:v>
                </c:pt>
                <c:pt idx="8">
                  <c:v>0.70522872423282656</c:v>
                </c:pt>
                <c:pt idx="9">
                  <c:v>0.92199395140264917</c:v>
                </c:pt>
                <c:pt idx="10">
                  <c:v>0.91799601824550825</c:v>
                </c:pt>
                <c:pt idx="11">
                  <c:v>0.75663986159612961</c:v>
                </c:pt>
                <c:pt idx="12">
                  <c:v>0.85133169483874205</c:v>
                </c:pt>
                <c:pt idx="13">
                  <c:v>0.54189438769740961</c:v>
                </c:pt>
                <c:pt idx="14">
                  <c:v>0.9281120963920666</c:v>
                </c:pt>
                <c:pt idx="15">
                  <c:v>0.88024183796856104</c:v>
                </c:pt>
                <c:pt idx="16">
                  <c:v>0.79960066368570581</c:v>
                </c:pt>
                <c:pt idx="17">
                  <c:v>0.85195092167238484</c:v>
                </c:pt>
                <c:pt idx="18">
                  <c:v>0.88052810416828808</c:v>
                </c:pt>
                <c:pt idx="19">
                  <c:v>0.89094741513201692</c:v>
                </c:pt>
                <c:pt idx="20">
                  <c:v>0.93544992106647962</c:v>
                </c:pt>
                <c:pt idx="21">
                  <c:v>0.91310735649071262</c:v>
                </c:pt>
                <c:pt idx="22">
                  <c:v>0.92407100115653451</c:v>
                </c:pt>
                <c:pt idx="23">
                  <c:v>0.70450013684169421</c:v>
                </c:pt>
                <c:pt idx="24">
                  <c:v>0.8300697879260116</c:v>
                </c:pt>
                <c:pt idx="25">
                  <c:v>0.91990107079621153</c:v>
                </c:pt>
                <c:pt idx="26">
                  <c:v>0.9277869302581</c:v>
                </c:pt>
                <c:pt idx="27">
                  <c:v>0.83861567795085812</c:v>
                </c:pt>
                <c:pt idx="28">
                  <c:v>0.89372232352175029</c:v>
                </c:pt>
                <c:pt idx="29">
                  <c:v>0.89885566629752711</c:v>
                </c:pt>
                <c:pt idx="30">
                  <c:v>0.82655468528828935</c:v>
                </c:pt>
                <c:pt idx="31">
                  <c:v>0.86283726040776476</c:v>
                </c:pt>
                <c:pt idx="32">
                  <c:v>0.93624576316780561</c:v>
                </c:pt>
                <c:pt idx="33">
                  <c:v>0.9086906268919589</c:v>
                </c:pt>
                <c:pt idx="34">
                  <c:v>0.89037807561512305</c:v>
                </c:pt>
                <c:pt idx="35">
                  <c:v>0.86018203750411215</c:v>
                </c:pt>
                <c:pt idx="36">
                  <c:v>0.90848390701223691</c:v>
                </c:pt>
                <c:pt idx="37">
                  <c:v>0.93376199706869667</c:v>
                </c:pt>
                <c:pt idx="38">
                  <c:v>0.9291951735290459</c:v>
                </c:pt>
                <c:pt idx="39">
                  <c:v>0.82743456606972565</c:v>
                </c:pt>
              </c:numCache>
            </c:numRef>
          </c:xVal>
          <c:yVal>
            <c:numRef>
              <c:f>'April 23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5B-45DC-B184-8B054253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3752"/>
        <c:axId val="495794536"/>
      </c:scatterChart>
      <c:valAx>
        <c:axId val="4957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4536"/>
        <c:crosses val="autoZero"/>
        <c:crossBetween val="midCat"/>
      </c:valAx>
      <c:valAx>
        <c:axId val="4957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3672603901612"/>
                  <c:y val="0.48938291827836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23 2020'!$U$2:$U$41</c:f>
              <c:numCache>
                <c:formatCode>General</c:formatCode>
                <c:ptCount val="40"/>
                <c:pt idx="0">
                  <c:v>2.3519875105079833</c:v>
                </c:pt>
                <c:pt idx="1">
                  <c:v>1.0631842140829848</c:v>
                </c:pt>
                <c:pt idx="2">
                  <c:v>5.1140210226260514</c:v>
                </c:pt>
                <c:pt idx="3">
                  <c:v>4.9943552654789167</c:v>
                </c:pt>
                <c:pt idx="4">
                  <c:v>3.5060734892195553</c:v>
                </c:pt>
                <c:pt idx="5">
                  <c:v>3.8053539019963702</c:v>
                </c:pt>
                <c:pt idx="6">
                  <c:v>2.8083006624307192</c:v>
                </c:pt>
                <c:pt idx="7">
                  <c:v>1.9907349442844624</c:v>
                </c:pt>
                <c:pt idx="8">
                  <c:v>1.6551782395674977</c:v>
                </c:pt>
                <c:pt idx="9">
                  <c:v>7.2972615675165198</c:v>
                </c:pt>
                <c:pt idx="10">
                  <c:v>6.8372844827586183</c:v>
                </c:pt>
                <c:pt idx="11">
                  <c:v>2.3967585502807527</c:v>
                </c:pt>
                <c:pt idx="12">
                  <c:v>3.1924770860611806</c:v>
                </c:pt>
                <c:pt idx="13">
                  <c:v>0.94273084479371105</c:v>
                </c:pt>
                <c:pt idx="14">
                  <c:v>7.8921761998685014</c:v>
                </c:pt>
                <c:pt idx="15">
                  <c:v>4.6284315180293794</c:v>
                </c:pt>
                <c:pt idx="16">
                  <c:v>2.8793316831683113</c:v>
                </c:pt>
                <c:pt idx="17">
                  <c:v>4.5639261137269029</c:v>
                </c:pt>
                <c:pt idx="18">
                  <c:v>5.5007446016381296</c:v>
                </c:pt>
                <c:pt idx="19">
                  <c:v>6.0734438940340398</c:v>
                </c:pt>
                <c:pt idx="20">
                  <c:v>8.7455187398153207</c:v>
                </c:pt>
                <c:pt idx="21">
                  <c:v>6.6666666666666545</c:v>
                </c:pt>
                <c:pt idx="22">
                  <c:v>7.53976594220204</c:v>
                </c:pt>
                <c:pt idx="23">
                  <c:v>1.9981170336036973</c:v>
                </c:pt>
                <c:pt idx="24">
                  <c:v>3.7671568627450931</c:v>
                </c:pt>
                <c:pt idx="25">
                  <c:v>6.9101766608609134</c:v>
                </c:pt>
                <c:pt idx="26">
                  <c:v>7.8057728621527023</c:v>
                </c:pt>
                <c:pt idx="27">
                  <c:v>3.8296207104154192</c:v>
                </c:pt>
                <c:pt idx="28">
                  <c:v>6.551741170659426</c:v>
                </c:pt>
                <c:pt idx="29">
                  <c:v>6.45655304848776</c:v>
                </c:pt>
                <c:pt idx="30">
                  <c:v>3.6475004265483646</c:v>
                </c:pt>
                <c:pt idx="31">
                  <c:v>4.2641929499072333</c:v>
                </c:pt>
                <c:pt idx="32">
                  <c:v>7.4085593431201691</c:v>
                </c:pt>
                <c:pt idx="33">
                  <c:v>6.2085903083700433</c:v>
                </c:pt>
                <c:pt idx="34">
                  <c:v>5.7084592145015201</c:v>
                </c:pt>
                <c:pt idx="35">
                  <c:v>4.4329395413481532</c:v>
                </c:pt>
                <c:pt idx="36">
                  <c:v>6.7636147443519574</c:v>
                </c:pt>
                <c:pt idx="37">
                  <c:v>9.0140405616224673</c:v>
                </c:pt>
                <c:pt idx="38">
                  <c:v>8.3628908252178427</c:v>
                </c:pt>
                <c:pt idx="39">
                  <c:v>3.888374113218469</c:v>
                </c:pt>
              </c:numCache>
            </c:numRef>
          </c:xVal>
          <c:yVal>
            <c:numRef>
              <c:f>'April 23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03-455C-A395-CBDDBB4E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97504"/>
        <c:axId val="497801032"/>
      </c:scatterChart>
      <c:valAx>
        <c:axId val="4977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1032"/>
        <c:crosses val="autoZero"/>
        <c:crossBetween val="midCat"/>
      </c:valAx>
      <c:valAx>
        <c:axId val="4978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61699157834279"/>
                  <c:y val="0.1717400412487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23 2020'!$V$2:$V$41</c:f>
              <c:numCache>
                <c:formatCode>General</c:formatCode>
                <c:ptCount val="40"/>
                <c:pt idx="0">
                  <c:v>-0.66259338622806452</c:v>
                </c:pt>
                <c:pt idx="1">
                  <c:v>-0.54815655407200148</c:v>
                </c:pt>
                <c:pt idx="2">
                  <c:v>-0.79096289146833954</c:v>
                </c:pt>
                <c:pt idx="3">
                  <c:v>-0.78803788346716064</c:v>
                </c:pt>
                <c:pt idx="4">
                  <c:v>-0.72029575285149272</c:v>
                </c:pt>
                <c:pt idx="5">
                  <c:v>-0.762295939723734</c:v>
                </c:pt>
                <c:pt idx="6">
                  <c:v>-0.69285376242309515</c:v>
                </c:pt>
                <c:pt idx="7">
                  <c:v>-0.61707432113738936</c:v>
                </c:pt>
                <c:pt idx="8">
                  <c:v>-0.62490722873682669</c:v>
                </c:pt>
                <c:pt idx="9">
                  <c:v>-0.84962164549085717</c:v>
                </c:pt>
                <c:pt idx="10">
                  <c:v>-0.84894201102932265</c:v>
                </c:pt>
                <c:pt idx="11">
                  <c:v>-0.67399401599804598</c:v>
                </c:pt>
                <c:pt idx="12">
                  <c:v>-0.73665513915355152</c:v>
                </c:pt>
                <c:pt idx="13">
                  <c:v>-0.47421528703736987</c:v>
                </c:pt>
                <c:pt idx="14">
                  <c:v>-0.86641621527171087</c:v>
                </c:pt>
                <c:pt idx="15">
                  <c:v>-0.78182151533208055</c:v>
                </c:pt>
                <c:pt idx="16">
                  <c:v>-0.69349247095561961</c:v>
                </c:pt>
                <c:pt idx="17">
                  <c:v>-0.77996367192957916</c:v>
                </c:pt>
                <c:pt idx="18">
                  <c:v>-0.8077095696404526</c:v>
                </c:pt>
                <c:pt idx="19">
                  <c:v>-0.82158219562371382</c:v>
                </c:pt>
                <c:pt idx="20">
                  <c:v>-0.88366988586479356</c:v>
                </c:pt>
                <c:pt idx="21">
                  <c:v>-0.84724509183027241</c:v>
                </c:pt>
                <c:pt idx="22">
                  <c:v>-0.85973268529769153</c:v>
                </c:pt>
                <c:pt idx="23">
                  <c:v>-0.64712105183618007</c:v>
                </c:pt>
                <c:pt idx="24">
                  <c:v>-0.77108947247631254</c:v>
                </c:pt>
                <c:pt idx="25">
                  <c:v>-0.85847593655630228</c:v>
                </c:pt>
                <c:pt idx="26">
                  <c:v>-0.86748590275561255</c:v>
                </c:pt>
                <c:pt idx="27">
                  <c:v>-0.76593759718047061</c:v>
                </c:pt>
                <c:pt idx="28">
                  <c:v>-0.83756003033111481</c:v>
                </c:pt>
                <c:pt idx="29">
                  <c:v>-0.84139222381319512</c:v>
                </c:pt>
                <c:pt idx="30">
                  <c:v>-0.75660223250748704</c:v>
                </c:pt>
                <c:pt idx="31">
                  <c:v>-0.79781436861174093</c:v>
                </c:pt>
                <c:pt idx="32">
                  <c:v>-0.86529491033481931</c:v>
                </c:pt>
                <c:pt idx="33">
                  <c:v>-0.8379796480814079</c:v>
                </c:pt>
                <c:pt idx="34">
                  <c:v>-0.82452559576346007</c:v>
                </c:pt>
                <c:pt idx="35">
                  <c:v>-0.8011255043533656</c:v>
                </c:pt>
                <c:pt idx="36">
                  <c:v>-0.85259259259259257</c:v>
                </c:pt>
                <c:pt idx="37">
                  <c:v>-0.87537540979848216</c:v>
                </c:pt>
                <c:pt idx="38">
                  <c:v>-0.86934091895279886</c:v>
                </c:pt>
                <c:pt idx="39">
                  <c:v>-0.75219081002819443</c:v>
                </c:pt>
              </c:numCache>
            </c:numRef>
          </c:xVal>
          <c:yVal>
            <c:numRef>
              <c:f>'April 23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01-4C12-85B9-ACA2B6B0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95544"/>
        <c:axId val="497795936"/>
      </c:scatterChart>
      <c:valAx>
        <c:axId val="49779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5936"/>
        <c:crosses val="autoZero"/>
        <c:crossBetween val="midCat"/>
      </c:valAx>
      <c:valAx>
        <c:axId val="497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4104839948442"/>
                  <c:y val="-9.699825111974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23 2020'!$T$2:$T$41</c:f>
              <c:numCache>
                <c:formatCode>General</c:formatCode>
                <c:ptCount val="40"/>
                <c:pt idx="0">
                  <c:v>0.53424825014518396</c:v>
                </c:pt>
                <c:pt idx="1">
                  <c:v>0.47080242012757922</c:v>
                </c:pt>
                <c:pt idx="2">
                  <c:v>0.73617477230787509</c:v>
                </c:pt>
                <c:pt idx="3">
                  <c:v>0.83120071632824044</c:v>
                </c:pt>
                <c:pt idx="4">
                  <c:v>0.80430730406354822</c:v>
                </c:pt>
                <c:pt idx="5">
                  <c:v>0.46645201238390305</c:v>
                </c:pt>
                <c:pt idx="6">
                  <c:v>0.76400496950530816</c:v>
                </c:pt>
                <c:pt idx="7">
                  <c:v>0.70738719900676328</c:v>
                </c:pt>
                <c:pt idx="8">
                  <c:v>0.60157693729210249</c:v>
                </c:pt>
                <c:pt idx="9">
                  <c:v>0.77675816786646612</c:v>
                </c:pt>
                <c:pt idx="10">
                  <c:v>0.8743340561668409</c:v>
                </c:pt>
                <c:pt idx="11">
                  <c:v>0.47994717005444038</c:v>
                </c:pt>
                <c:pt idx="12">
                  <c:v>0.61536200646615091</c:v>
                </c:pt>
                <c:pt idx="13">
                  <c:v>0.52217049285599548</c:v>
                </c:pt>
                <c:pt idx="14">
                  <c:v>0.85861832744901723</c:v>
                </c:pt>
                <c:pt idx="15">
                  <c:v>0.87557091717071944</c:v>
                </c:pt>
                <c:pt idx="16">
                  <c:v>0.79603617471618204</c:v>
                </c:pt>
                <c:pt idx="17">
                  <c:v>0.73396972589663212</c:v>
                </c:pt>
                <c:pt idx="18">
                  <c:v>0.78402890245421675</c:v>
                </c:pt>
                <c:pt idx="19">
                  <c:v>0.64763034513924111</c:v>
                </c:pt>
                <c:pt idx="20">
                  <c:v>0.86162686610262462</c:v>
                </c:pt>
                <c:pt idx="21">
                  <c:v>0.88099010983006365</c:v>
                </c:pt>
                <c:pt idx="22">
                  <c:v>0.87616854836472569</c:v>
                </c:pt>
                <c:pt idx="23">
                  <c:v>0.68354247800374968</c:v>
                </c:pt>
                <c:pt idx="24">
                  <c:v>0.70256861144256733</c:v>
                </c:pt>
                <c:pt idx="25">
                  <c:v>0.80259091207996291</c:v>
                </c:pt>
                <c:pt idx="26">
                  <c:v>0.81323676139093204</c:v>
                </c:pt>
                <c:pt idx="27">
                  <c:v>0.80111076181494278</c:v>
                </c:pt>
                <c:pt idx="28">
                  <c:v>0.77110243316311189</c:v>
                </c:pt>
                <c:pt idx="29">
                  <c:v>0.82287091767658382</c:v>
                </c:pt>
                <c:pt idx="30">
                  <c:v>0.76175369583148267</c:v>
                </c:pt>
                <c:pt idx="31">
                  <c:v>0.74445186669635566</c:v>
                </c:pt>
                <c:pt idx="32">
                  <c:v>0.89539583649901211</c:v>
                </c:pt>
                <c:pt idx="33">
                  <c:v>0.86246524559777571</c:v>
                </c:pt>
                <c:pt idx="34">
                  <c:v>0.84396855516400127</c:v>
                </c:pt>
                <c:pt idx="35">
                  <c:v>0.70330325851912612</c:v>
                </c:pt>
                <c:pt idx="36">
                  <c:v>0.83639458829853963</c:v>
                </c:pt>
                <c:pt idx="37">
                  <c:v>0.94151931731549565</c:v>
                </c:pt>
                <c:pt idx="38">
                  <c:v>0.94552748258146235</c:v>
                </c:pt>
                <c:pt idx="39">
                  <c:v>0.8724251474079181</c:v>
                </c:pt>
              </c:numCache>
            </c:numRef>
          </c:xVal>
          <c:yVal>
            <c:numRef>
              <c:f>'May 23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3D-45E2-8138-EDD6FAC8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01424"/>
        <c:axId val="497804952"/>
      </c:scatterChart>
      <c:valAx>
        <c:axId val="4978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952"/>
        <c:crosses val="autoZero"/>
        <c:crossBetween val="midCat"/>
      </c:valAx>
      <c:valAx>
        <c:axId val="4978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06595740417944"/>
                  <c:y val="-0.11705090674170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23 2020'!$U$2:$U$41</c:f>
              <c:numCache>
                <c:formatCode>General</c:formatCode>
                <c:ptCount val="40"/>
                <c:pt idx="0">
                  <c:v>1.1067635043123127</c:v>
                </c:pt>
                <c:pt idx="1">
                  <c:v>0.69060959967596625</c:v>
                </c:pt>
                <c:pt idx="2">
                  <c:v>2.4211322657924521</c:v>
                </c:pt>
                <c:pt idx="3">
                  <c:v>3.4676204819277139</c:v>
                </c:pt>
                <c:pt idx="4">
                  <c:v>3.2463054187192109</c:v>
                </c:pt>
                <c:pt idx="5">
                  <c:v>0.70825232955688366</c:v>
                </c:pt>
                <c:pt idx="6">
                  <c:v>2.4047509225092201</c:v>
                </c:pt>
                <c:pt idx="7">
                  <c:v>1.8711642339960868</c:v>
                </c:pt>
                <c:pt idx="8">
                  <c:v>1.1913905510404565</c:v>
                </c:pt>
                <c:pt idx="9">
                  <c:v>2.6288225379243952</c:v>
                </c:pt>
                <c:pt idx="10">
                  <c:v>4.373752748181964</c:v>
                </c:pt>
                <c:pt idx="11">
                  <c:v>0.7934321116021128</c:v>
                </c:pt>
                <c:pt idx="12">
                  <c:v>1.3421080791867297</c:v>
                </c:pt>
                <c:pt idx="13">
                  <c:v>0.98697750660231187</c:v>
                </c:pt>
                <c:pt idx="14">
                  <c:v>3.6885125184094258</c:v>
                </c:pt>
                <c:pt idx="15">
                  <c:v>4.4659125649648477</c:v>
                </c:pt>
                <c:pt idx="16">
                  <c:v>3.0200939457202489</c:v>
                </c:pt>
                <c:pt idx="17">
                  <c:v>2.2099683025467427</c:v>
                </c:pt>
                <c:pt idx="18">
                  <c:v>2.7860227272727212</c:v>
                </c:pt>
                <c:pt idx="19">
                  <c:v>1.5152596115735268</c:v>
                </c:pt>
                <c:pt idx="20">
                  <c:v>3.9333102373116189</c:v>
                </c:pt>
                <c:pt idx="21">
                  <c:v>4.5846262341325756</c:v>
                </c:pt>
                <c:pt idx="22">
                  <c:v>4.4658484525080047</c:v>
                </c:pt>
                <c:pt idx="23">
                  <c:v>1.5748474332894502</c:v>
                </c:pt>
                <c:pt idx="24">
                  <c:v>1.7717328394490073</c:v>
                </c:pt>
                <c:pt idx="25">
                  <c:v>2.9202382922389534</c:v>
                </c:pt>
                <c:pt idx="26">
                  <c:v>2.9766829635201133</c:v>
                </c:pt>
                <c:pt idx="27">
                  <c:v>2.7653846153846073</c:v>
                </c:pt>
                <c:pt idx="28">
                  <c:v>2.5310666466074832</c:v>
                </c:pt>
                <c:pt idx="29">
                  <c:v>3.138600374595601</c:v>
                </c:pt>
                <c:pt idx="30">
                  <c:v>2.4668481960517323</c:v>
                </c:pt>
                <c:pt idx="31">
                  <c:v>2.0521878179967916</c:v>
                </c:pt>
                <c:pt idx="32">
                  <c:v>4.7813649366571251</c:v>
                </c:pt>
                <c:pt idx="33">
                  <c:v>3.8094516813086985</c:v>
                </c:pt>
                <c:pt idx="34">
                  <c:v>3.8665627435697525</c:v>
                </c:pt>
                <c:pt idx="35">
                  <c:v>1.8302318923561307</c:v>
                </c:pt>
                <c:pt idx="36">
                  <c:v>3.4698255162477913</c:v>
                </c:pt>
                <c:pt idx="37">
                  <c:v>6.9477920382858409</c:v>
                </c:pt>
                <c:pt idx="38">
                  <c:v>8.1587942084025595</c:v>
                </c:pt>
                <c:pt idx="39">
                  <c:v>4.9928782351919407</c:v>
                </c:pt>
              </c:numCache>
            </c:numRef>
          </c:xVal>
          <c:yVal>
            <c:numRef>
              <c:f>'May 23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F0-48C9-822A-0521699F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05344"/>
        <c:axId val="497801816"/>
      </c:scatterChart>
      <c:valAx>
        <c:axId val="49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1816"/>
        <c:crosses val="autoZero"/>
        <c:crossBetween val="midCat"/>
      </c:valAx>
      <c:valAx>
        <c:axId val="4978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83836562414434"/>
                  <c:y val="-0.32680030598646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23 2020'!$V$2:$V$41</c:f>
              <c:numCache>
                <c:formatCode>General</c:formatCode>
                <c:ptCount val="40"/>
                <c:pt idx="0">
                  <c:v>-0.56568933250155906</c:v>
                </c:pt>
                <c:pt idx="1">
                  <c:v>-0.48791093139834379</c:v>
                </c:pt>
                <c:pt idx="2">
                  <c:v>-0.69935325991959418</c:v>
                </c:pt>
                <c:pt idx="3">
                  <c:v>-0.76208343756079944</c:v>
                </c:pt>
                <c:pt idx="4">
                  <c:v>-0.73859460056923387</c:v>
                </c:pt>
                <c:pt idx="5">
                  <c:v>-0.56531394580304017</c:v>
                </c:pt>
                <c:pt idx="6">
                  <c:v>-0.70600764609502953</c:v>
                </c:pt>
                <c:pt idx="7">
                  <c:v>-0.64431578616154284</c:v>
                </c:pt>
                <c:pt idx="8">
                  <c:v>-0.56419203465286905</c:v>
                </c:pt>
                <c:pt idx="9">
                  <c:v>-0.73753835838985016</c:v>
                </c:pt>
                <c:pt idx="10">
                  <c:v>-0.80984386309585354</c:v>
                </c:pt>
                <c:pt idx="11">
                  <c:v>-0.53053269813772186</c:v>
                </c:pt>
                <c:pt idx="12">
                  <c:v>-0.63522761083011003</c:v>
                </c:pt>
                <c:pt idx="13">
                  <c:v>-0.53067286581428297</c:v>
                </c:pt>
                <c:pt idx="14">
                  <c:v>-0.79738578744872246</c:v>
                </c:pt>
                <c:pt idx="15">
                  <c:v>-0.79661818611800883</c:v>
                </c:pt>
                <c:pt idx="16">
                  <c:v>-0.72660007399186077</c:v>
                </c:pt>
                <c:pt idx="17">
                  <c:v>-0.70976764199655795</c:v>
                </c:pt>
                <c:pt idx="18">
                  <c:v>-0.74192920569273779</c:v>
                </c:pt>
                <c:pt idx="19">
                  <c:v>-0.67646636204270427</c:v>
                </c:pt>
                <c:pt idx="20">
                  <c:v>-0.81217674836968712</c:v>
                </c:pt>
                <c:pt idx="21">
                  <c:v>-0.82262932175570469</c:v>
                </c:pt>
                <c:pt idx="22">
                  <c:v>-0.81875386559819296</c:v>
                </c:pt>
                <c:pt idx="23">
                  <c:v>-0.63358992302309247</c:v>
                </c:pt>
                <c:pt idx="24">
                  <c:v>-0.68878091322494217</c:v>
                </c:pt>
                <c:pt idx="25">
                  <c:v>-0.767945823927765</c:v>
                </c:pt>
                <c:pt idx="26">
                  <c:v>-0.77332851463679098</c:v>
                </c:pt>
                <c:pt idx="27">
                  <c:v>-0.74526992722964924</c:v>
                </c:pt>
                <c:pt idx="28">
                  <c:v>-0.73542204925270649</c:v>
                </c:pt>
                <c:pt idx="29">
                  <c:v>-0.77601183964995801</c:v>
                </c:pt>
                <c:pt idx="30">
                  <c:v>-0.73235174844807716</c:v>
                </c:pt>
                <c:pt idx="31">
                  <c:v>-0.70968211246090029</c:v>
                </c:pt>
                <c:pt idx="32">
                  <c:v>-0.82854462296235498</c:v>
                </c:pt>
                <c:pt idx="33">
                  <c:v>-0.80191627811651389</c:v>
                </c:pt>
                <c:pt idx="34">
                  <c:v>-0.78700152366941645</c:v>
                </c:pt>
                <c:pt idx="35">
                  <c:v>-0.68247771967297621</c:v>
                </c:pt>
                <c:pt idx="36">
                  <c:v>-0.78257088189250323</c:v>
                </c:pt>
                <c:pt idx="37">
                  <c:v>-0.86978660919404149</c:v>
                </c:pt>
                <c:pt idx="38">
                  <c:v>-0.88293524657161027</c:v>
                </c:pt>
                <c:pt idx="39">
                  <c:v>-0.81547294956194616</c:v>
                </c:pt>
              </c:numCache>
            </c:numRef>
          </c:xVal>
          <c:yVal>
            <c:numRef>
              <c:f>'May 23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44-4965-903E-915BA0E8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06912"/>
        <c:axId val="497799856"/>
      </c:scatterChart>
      <c:valAx>
        <c:axId val="4978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9856"/>
        <c:crosses val="autoZero"/>
        <c:crossBetween val="midCat"/>
      </c:valAx>
      <c:valAx>
        <c:axId val="497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78732143214923"/>
                  <c:y val="0.33609018491638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23 2020'!$T$2:$T$41</c:f>
              <c:numCache>
                <c:formatCode>General</c:formatCode>
                <c:ptCount val="40"/>
                <c:pt idx="0">
                  <c:v>0.53424825014518396</c:v>
                </c:pt>
                <c:pt idx="1">
                  <c:v>0.47080242012757922</c:v>
                </c:pt>
                <c:pt idx="2">
                  <c:v>0.73617477230787509</c:v>
                </c:pt>
                <c:pt idx="3">
                  <c:v>0.83120071632824044</c:v>
                </c:pt>
                <c:pt idx="4">
                  <c:v>0.80430730406354822</c:v>
                </c:pt>
                <c:pt idx="5">
                  <c:v>0.46645201238390305</c:v>
                </c:pt>
                <c:pt idx="6">
                  <c:v>0.76400496950530816</c:v>
                </c:pt>
                <c:pt idx="7">
                  <c:v>0.70738719900676328</c:v>
                </c:pt>
                <c:pt idx="8">
                  <c:v>0.60157693729210249</c:v>
                </c:pt>
                <c:pt idx="9">
                  <c:v>0.77675816786646612</c:v>
                </c:pt>
                <c:pt idx="10">
                  <c:v>0.8743340561668409</c:v>
                </c:pt>
                <c:pt idx="11">
                  <c:v>0.47994717005444038</c:v>
                </c:pt>
                <c:pt idx="12">
                  <c:v>0.61536200646615091</c:v>
                </c:pt>
                <c:pt idx="13">
                  <c:v>0.52217049285599548</c:v>
                </c:pt>
                <c:pt idx="14">
                  <c:v>0.85861832744901723</c:v>
                </c:pt>
                <c:pt idx="15">
                  <c:v>0.87557091717071944</c:v>
                </c:pt>
                <c:pt idx="16">
                  <c:v>0.79603617471618204</c:v>
                </c:pt>
                <c:pt idx="17">
                  <c:v>0.73396972589663212</c:v>
                </c:pt>
                <c:pt idx="18">
                  <c:v>0.78402890245421675</c:v>
                </c:pt>
                <c:pt idx="19">
                  <c:v>0.64763034513924111</c:v>
                </c:pt>
                <c:pt idx="20">
                  <c:v>0.86162686610262462</c:v>
                </c:pt>
                <c:pt idx="21">
                  <c:v>0.88099010983006365</c:v>
                </c:pt>
                <c:pt idx="22">
                  <c:v>0.87616854836472569</c:v>
                </c:pt>
                <c:pt idx="23">
                  <c:v>0.68354247800374968</c:v>
                </c:pt>
                <c:pt idx="24">
                  <c:v>0.70256861144256733</c:v>
                </c:pt>
                <c:pt idx="25">
                  <c:v>0.80259091207996291</c:v>
                </c:pt>
                <c:pt idx="26">
                  <c:v>0.81323676139093204</c:v>
                </c:pt>
                <c:pt idx="27">
                  <c:v>0.80111076181494278</c:v>
                </c:pt>
                <c:pt idx="28">
                  <c:v>0.77110243316311189</c:v>
                </c:pt>
                <c:pt idx="29">
                  <c:v>0.82287091767658382</c:v>
                </c:pt>
                <c:pt idx="30">
                  <c:v>0.76175369583148267</c:v>
                </c:pt>
                <c:pt idx="31">
                  <c:v>0.74445186669635566</c:v>
                </c:pt>
                <c:pt idx="32">
                  <c:v>0.89539583649901211</c:v>
                </c:pt>
                <c:pt idx="33">
                  <c:v>0.86246524559777571</c:v>
                </c:pt>
                <c:pt idx="34">
                  <c:v>0.84396855516400127</c:v>
                </c:pt>
                <c:pt idx="35">
                  <c:v>0.70330325851912612</c:v>
                </c:pt>
                <c:pt idx="36">
                  <c:v>0.83639458829853963</c:v>
                </c:pt>
                <c:pt idx="37">
                  <c:v>0.94151931731549565</c:v>
                </c:pt>
                <c:pt idx="38">
                  <c:v>0.94552748258146235</c:v>
                </c:pt>
                <c:pt idx="39">
                  <c:v>0.8724251474079181</c:v>
                </c:pt>
              </c:numCache>
            </c:numRef>
          </c:xVal>
          <c:yVal>
            <c:numRef>
              <c:f>'May 23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90-4DB0-B84C-15ED802A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07304"/>
        <c:axId val="497797112"/>
      </c:scatterChart>
      <c:valAx>
        <c:axId val="4978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7112"/>
        <c:crosses val="autoZero"/>
        <c:crossBetween val="midCat"/>
      </c:valAx>
      <c:valAx>
        <c:axId val="4977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3672603901612"/>
                  <c:y val="0.48938291827836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23 2020'!$U$2:$U$41</c:f>
              <c:numCache>
                <c:formatCode>General</c:formatCode>
                <c:ptCount val="40"/>
                <c:pt idx="0">
                  <c:v>1.1067635043123127</c:v>
                </c:pt>
                <c:pt idx="1">
                  <c:v>0.69060959967596625</c:v>
                </c:pt>
                <c:pt idx="2">
                  <c:v>2.4211322657924521</c:v>
                </c:pt>
                <c:pt idx="3">
                  <c:v>3.4676204819277139</c:v>
                </c:pt>
                <c:pt idx="4">
                  <c:v>3.2463054187192109</c:v>
                </c:pt>
                <c:pt idx="5">
                  <c:v>0.70825232955688366</c:v>
                </c:pt>
                <c:pt idx="6">
                  <c:v>2.4047509225092201</c:v>
                </c:pt>
                <c:pt idx="7">
                  <c:v>1.8711642339960868</c:v>
                </c:pt>
                <c:pt idx="8">
                  <c:v>1.1913905510404565</c:v>
                </c:pt>
                <c:pt idx="9">
                  <c:v>2.6288225379243952</c:v>
                </c:pt>
                <c:pt idx="10">
                  <c:v>4.373752748181964</c:v>
                </c:pt>
                <c:pt idx="11">
                  <c:v>0.7934321116021128</c:v>
                </c:pt>
                <c:pt idx="12">
                  <c:v>1.3421080791867297</c:v>
                </c:pt>
                <c:pt idx="13">
                  <c:v>0.98697750660231187</c:v>
                </c:pt>
                <c:pt idx="14">
                  <c:v>3.6885125184094258</c:v>
                </c:pt>
                <c:pt idx="15">
                  <c:v>4.4659125649648477</c:v>
                </c:pt>
                <c:pt idx="16">
                  <c:v>3.0200939457202489</c:v>
                </c:pt>
                <c:pt idx="17">
                  <c:v>2.2099683025467427</c:v>
                </c:pt>
                <c:pt idx="18">
                  <c:v>2.7860227272727212</c:v>
                </c:pt>
                <c:pt idx="19">
                  <c:v>1.5152596115735268</c:v>
                </c:pt>
                <c:pt idx="20">
                  <c:v>3.9333102373116189</c:v>
                </c:pt>
                <c:pt idx="21">
                  <c:v>4.5846262341325756</c:v>
                </c:pt>
                <c:pt idx="22">
                  <c:v>4.4658484525080047</c:v>
                </c:pt>
                <c:pt idx="23">
                  <c:v>1.5748474332894502</c:v>
                </c:pt>
                <c:pt idx="24">
                  <c:v>1.7717328394490073</c:v>
                </c:pt>
                <c:pt idx="25">
                  <c:v>2.9202382922389534</c:v>
                </c:pt>
                <c:pt idx="26">
                  <c:v>2.9766829635201133</c:v>
                </c:pt>
                <c:pt idx="27">
                  <c:v>2.7653846153846073</c:v>
                </c:pt>
                <c:pt idx="28">
                  <c:v>2.5310666466074832</c:v>
                </c:pt>
                <c:pt idx="29">
                  <c:v>3.138600374595601</c:v>
                </c:pt>
                <c:pt idx="30">
                  <c:v>2.4668481960517323</c:v>
                </c:pt>
                <c:pt idx="31">
                  <c:v>2.0521878179967916</c:v>
                </c:pt>
                <c:pt idx="32">
                  <c:v>4.7813649366571251</c:v>
                </c:pt>
                <c:pt idx="33">
                  <c:v>3.8094516813086985</c:v>
                </c:pt>
                <c:pt idx="34">
                  <c:v>3.8665627435697525</c:v>
                </c:pt>
                <c:pt idx="35">
                  <c:v>1.8302318923561307</c:v>
                </c:pt>
                <c:pt idx="36">
                  <c:v>3.4698255162477913</c:v>
                </c:pt>
                <c:pt idx="37">
                  <c:v>6.9477920382858409</c:v>
                </c:pt>
                <c:pt idx="38">
                  <c:v>8.1587942084025595</c:v>
                </c:pt>
                <c:pt idx="39">
                  <c:v>4.9928782351919407</c:v>
                </c:pt>
              </c:numCache>
            </c:numRef>
          </c:xVal>
          <c:yVal>
            <c:numRef>
              <c:f>'May 23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32-4BBC-8EE1-6DB83209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95152"/>
        <c:axId val="497802600"/>
      </c:scatterChart>
      <c:valAx>
        <c:axId val="4977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2600"/>
        <c:crosses val="autoZero"/>
        <c:crossBetween val="midCat"/>
      </c:valAx>
      <c:valAx>
        <c:axId val="4978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61699157834279"/>
                  <c:y val="0.1717400412487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23 2020'!$V$2:$V$41</c:f>
              <c:numCache>
                <c:formatCode>General</c:formatCode>
                <c:ptCount val="40"/>
                <c:pt idx="0">
                  <c:v>-0.56568933250155906</c:v>
                </c:pt>
                <c:pt idx="1">
                  <c:v>-0.48791093139834379</c:v>
                </c:pt>
                <c:pt idx="2">
                  <c:v>-0.69935325991959418</c:v>
                </c:pt>
                <c:pt idx="3">
                  <c:v>-0.76208343756079944</c:v>
                </c:pt>
                <c:pt idx="4">
                  <c:v>-0.73859460056923387</c:v>
                </c:pt>
                <c:pt idx="5">
                  <c:v>-0.56531394580304017</c:v>
                </c:pt>
                <c:pt idx="6">
                  <c:v>-0.70600764609502953</c:v>
                </c:pt>
                <c:pt idx="7">
                  <c:v>-0.64431578616154284</c:v>
                </c:pt>
                <c:pt idx="8">
                  <c:v>-0.56419203465286905</c:v>
                </c:pt>
                <c:pt idx="9">
                  <c:v>-0.73753835838985016</c:v>
                </c:pt>
                <c:pt idx="10">
                  <c:v>-0.80984386309585354</c:v>
                </c:pt>
                <c:pt idx="11">
                  <c:v>-0.53053269813772186</c:v>
                </c:pt>
                <c:pt idx="12">
                  <c:v>-0.63522761083011003</c:v>
                </c:pt>
                <c:pt idx="13">
                  <c:v>-0.53067286581428297</c:v>
                </c:pt>
                <c:pt idx="14">
                  <c:v>-0.79738578744872246</c:v>
                </c:pt>
                <c:pt idx="15">
                  <c:v>-0.79661818611800883</c:v>
                </c:pt>
                <c:pt idx="16">
                  <c:v>-0.72660007399186077</c:v>
                </c:pt>
                <c:pt idx="17">
                  <c:v>-0.70976764199655795</c:v>
                </c:pt>
                <c:pt idx="18">
                  <c:v>-0.74192920569273779</c:v>
                </c:pt>
                <c:pt idx="19">
                  <c:v>-0.67646636204270427</c:v>
                </c:pt>
                <c:pt idx="20">
                  <c:v>-0.81217674836968712</c:v>
                </c:pt>
                <c:pt idx="21">
                  <c:v>-0.82262932175570469</c:v>
                </c:pt>
                <c:pt idx="22">
                  <c:v>-0.81875386559819296</c:v>
                </c:pt>
                <c:pt idx="23">
                  <c:v>-0.63358992302309247</c:v>
                </c:pt>
                <c:pt idx="24">
                  <c:v>-0.68878091322494217</c:v>
                </c:pt>
                <c:pt idx="25">
                  <c:v>-0.767945823927765</c:v>
                </c:pt>
                <c:pt idx="26">
                  <c:v>-0.77332851463679098</c:v>
                </c:pt>
                <c:pt idx="27">
                  <c:v>-0.74526992722964924</c:v>
                </c:pt>
                <c:pt idx="28">
                  <c:v>-0.73542204925270649</c:v>
                </c:pt>
                <c:pt idx="29">
                  <c:v>-0.77601183964995801</c:v>
                </c:pt>
                <c:pt idx="30">
                  <c:v>-0.73235174844807716</c:v>
                </c:pt>
                <c:pt idx="31">
                  <c:v>-0.70968211246090029</c:v>
                </c:pt>
                <c:pt idx="32">
                  <c:v>-0.82854462296235498</c:v>
                </c:pt>
                <c:pt idx="33">
                  <c:v>-0.80191627811651389</c:v>
                </c:pt>
                <c:pt idx="34">
                  <c:v>-0.78700152366941645</c:v>
                </c:pt>
                <c:pt idx="35">
                  <c:v>-0.68247771967297621</c:v>
                </c:pt>
                <c:pt idx="36">
                  <c:v>-0.78257088189250323</c:v>
                </c:pt>
                <c:pt idx="37">
                  <c:v>-0.86978660919404149</c:v>
                </c:pt>
                <c:pt idx="38">
                  <c:v>-0.88293524657161027</c:v>
                </c:pt>
                <c:pt idx="39">
                  <c:v>-0.81547294956194616</c:v>
                </c:pt>
              </c:numCache>
            </c:numRef>
          </c:xVal>
          <c:yVal>
            <c:numRef>
              <c:f>'May 23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99-428E-8334-3B26D339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03384"/>
        <c:axId val="497803776"/>
      </c:scatterChart>
      <c:valAx>
        <c:axId val="49780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76"/>
        <c:crosses val="autoZero"/>
        <c:crossBetween val="midCat"/>
      </c:valAx>
      <c:valAx>
        <c:axId val="497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4104839948442"/>
                  <c:y val="-9.699825111974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22 2020'!$T$2:$T$41</c:f>
              <c:numCache>
                <c:formatCode>General</c:formatCode>
                <c:ptCount val="40"/>
                <c:pt idx="0">
                  <c:v>0.22398246712585909</c:v>
                </c:pt>
                <c:pt idx="1">
                  <c:v>0.29907726984574429</c:v>
                </c:pt>
                <c:pt idx="2">
                  <c:v>0.21354137008143043</c:v>
                </c:pt>
                <c:pt idx="3">
                  <c:v>0.20533639662689437</c:v>
                </c:pt>
                <c:pt idx="4">
                  <c:v>0.22614567190613305</c:v>
                </c:pt>
                <c:pt idx="5">
                  <c:v>0.21145117073389821</c:v>
                </c:pt>
                <c:pt idx="6">
                  <c:v>0.24426760183436785</c:v>
                </c:pt>
                <c:pt idx="7">
                  <c:v>0.23056938731327228</c:v>
                </c:pt>
                <c:pt idx="8">
                  <c:v>0.21754942993216814</c:v>
                </c:pt>
                <c:pt idx="9">
                  <c:v>0.21168454851593782</c:v>
                </c:pt>
                <c:pt idx="10">
                  <c:v>0.27396041805648186</c:v>
                </c:pt>
                <c:pt idx="11">
                  <c:v>0.23839149735912868</c:v>
                </c:pt>
                <c:pt idx="12">
                  <c:v>0.20930232558139558</c:v>
                </c:pt>
                <c:pt idx="13">
                  <c:v>0.23915050784856878</c:v>
                </c:pt>
                <c:pt idx="14">
                  <c:v>0.23006857838853992</c:v>
                </c:pt>
                <c:pt idx="15">
                  <c:v>0.25116976738979502</c:v>
                </c:pt>
                <c:pt idx="16">
                  <c:v>0.25574704031170448</c:v>
                </c:pt>
                <c:pt idx="17">
                  <c:v>0.1716636452377629</c:v>
                </c:pt>
                <c:pt idx="18">
                  <c:v>0.1729522581569449</c:v>
                </c:pt>
                <c:pt idx="19">
                  <c:v>0.17419947908687269</c:v>
                </c:pt>
                <c:pt idx="20">
                  <c:v>0.23444212305453305</c:v>
                </c:pt>
                <c:pt idx="21">
                  <c:v>0.2147874306839172</c:v>
                </c:pt>
                <c:pt idx="22">
                  <c:v>0.20943179080908828</c:v>
                </c:pt>
                <c:pt idx="23">
                  <c:v>0.21089930647667704</c:v>
                </c:pt>
                <c:pt idx="24">
                  <c:v>0.2034122965027361</c:v>
                </c:pt>
                <c:pt idx="25">
                  <c:v>0.22021534241778931</c:v>
                </c:pt>
                <c:pt idx="26">
                  <c:v>0.20205008053887996</c:v>
                </c:pt>
                <c:pt idx="27">
                  <c:v>0.23763510128122661</c:v>
                </c:pt>
                <c:pt idx="28">
                  <c:v>0.22400789046182421</c:v>
                </c:pt>
                <c:pt idx="29">
                  <c:v>0.22263670801885393</c:v>
                </c:pt>
                <c:pt idx="30">
                  <c:v>0.22732044292438577</c:v>
                </c:pt>
                <c:pt idx="31">
                  <c:v>0.19758239556549795</c:v>
                </c:pt>
                <c:pt idx="32">
                  <c:v>0.21946855581614763</c:v>
                </c:pt>
                <c:pt idx="33">
                  <c:v>0.21464258262874825</c:v>
                </c:pt>
                <c:pt idx="34">
                  <c:v>0.24304849884526647</c:v>
                </c:pt>
                <c:pt idx="35">
                  <c:v>0.22811844413110144</c:v>
                </c:pt>
                <c:pt idx="36">
                  <c:v>0.20631073963253302</c:v>
                </c:pt>
                <c:pt idx="37">
                  <c:v>0.257124918716506</c:v>
                </c:pt>
                <c:pt idx="38">
                  <c:v>0.34426702023404931</c:v>
                </c:pt>
                <c:pt idx="39">
                  <c:v>0.36608983569688314</c:v>
                </c:pt>
              </c:numCache>
            </c:numRef>
          </c:xVal>
          <c:yVal>
            <c:numRef>
              <c:f>'June 22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7E-4C49-BAD9-9503F2C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0248"/>
        <c:axId val="498573776"/>
      </c:scatterChart>
      <c:valAx>
        <c:axId val="49857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3776"/>
        <c:crosses val="autoZero"/>
        <c:crossBetween val="midCat"/>
      </c:valAx>
      <c:valAx>
        <c:axId val="498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06595740417944"/>
                  <c:y val="-0.11705090674170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3 2020'!$U$2:$U$41</c:f>
              <c:numCache>
                <c:formatCode>General</c:formatCode>
                <c:ptCount val="40"/>
                <c:pt idx="0">
                  <c:v>0.63536658653845701</c:v>
                </c:pt>
                <c:pt idx="1">
                  <c:v>0.86701175869121316</c:v>
                </c:pt>
                <c:pt idx="2">
                  <c:v>2.2271174863387908</c:v>
                </c:pt>
                <c:pt idx="3">
                  <c:v>2.0833521572170759</c:v>
                </c:pt>
                <c:pt idx="4">
                  <c:v>1.0965068708696095</c:v>
                </c:pt>
                <c:pt idx="5">
                  <c:v>2.8792995622263913</c:v>
                </c:pt>
                <c:pt idx="6">
                  <c:v>1.3312392339649497</c:v>
                </c:pt>
                <c:pt idx="7">
                  <c:v>1.1050349058599602</c:v>
                </c:pt>
                <c:pt idx="8">
                  <c:v>1.1674050848612918</c:v>
                </c:pt>
                <c:pt idx="9">
                  <c:v>5.2596224206058793</c:v>
                </c:pt>
                <c:pt idx="10">
                  <c:v>4.5201047604375271</c:v>
                </c:pt>
                <c:pt idx="11">
                  <c:v>1.4279293739967973</c:v>
                </c:pt>
                <c:pt idx="12">
                  <c:v>2.8294379204195663</c:v>
                </c:pt>
                <c:pt idx="13">
                  <c:v>0.66948629835227602</c:v>
                </c:pt>
                <c:pt idx="14">
                  <c:v>5.3606796116504816</c:v>
                </c:pt>
                <c:pt idx="15">
                  <c:v>1.6709642470205974</c:v>
                </c:pt>
                <c:pt idx="16">
                  <c:v>1.1115079010802633</c:v>
                </c:pt>
                <c:pt idx="17">
                  <c:v>2.2781481032602096</c:v>
                </c:pt>
                <c:pt idx="18">
                  <c:v>3.0764233855559819</c:v>
                </c:pt>
                <c:pt idx="19">
                  <c:v>3.6733405205605996</c:v>
                </c:pt>
                <c:pt idx="20">
                  <c:v>6.0845537980863087</c:v>
                </c:pt>
                <c:pt idx="21">
                  <c:v>4.8443470639789634</c:v>
                </c:pt>
                <c:pt idx="22">
                  <c:v>5.4443031073959647</c:v>
                </c:pt>
                <c:pt idx="23">
                  <c:v>1.5545750116117025</c:v>
                </c:pt>
                <c:pt idx="24">
                  <c:v>2.3701512163050533</c:v>
                </c:pt>
                <c:pt idx="25">
                  <c:v>4.8775400107894242</c:v>
                </c:pt>
                <c:pt idx="26">
                  <c:v>5.5835465459555138</c:v>
                </c:pt>
                <c:pt idx="27">
                  <c:v>2.9108503505028902</c:v>
                </c:pt>
                <c:pt idx="28">
                  <c:v>5.0780114722753362</c:v>
                </c:pt>
                <c:pt idx="29">
                  <c:v>4.7980461811722961</c:v>
                </c:pt>
                <c:pt idx="30">
                  <c:v>2.8189944134078213</c:v>
                </c:pt>
                <c:pt idx="31">
                  <c:v>3.3585016095990587</c:v>
                </c:pt>
                <c:pt idx="32">
                  <c:v>5.3506791658695256</c:v>
                </c:pt>
                <c:pt idx="33">
                  <c:v>3.6285093842097043</c:v>
                </c:pt>
                <c:pt idx="34">
                  <c:v>3.8848278102664029</c:v>
                </c:pt>
                <c:pt idx="35">
                  <c:v>3.5085452271779909</c:v>
                </c:pt>
                <c:pt idx="36">
                  <c:v>5.0831582633053181</c:v>
                </c:pt>
                <c:pt idx="37">
                  <c:v>6.3542880096404843</c:v>
                </c:pt>
                <c:pt idx="38">
                  <c:v>6.0227903289734446</c:v>
                </c:pt>
                <c:pt idx="39">
                  <c:v>1.2349666863456226</c:v>
                </c:pt>
              </c:numCache>
            </c:numRef>
          </c:xVal>
          <c:yVal>
            <c:numRef>
              <c:f>'April 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2A-4F5F-AF87-F9017C2C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04728"/>
        <c:axId val="495805120"/>
      </c:scatterChart>
      <c:valAx>
        <c:axId val="4958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5120"/>
        <c:crosses val="autoZero"/>
        <c:crossBetween val="midCat"/>
      </c:valAx>
      <c:valAx>
        <c:axId val="495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06595740417944"/>
                  <c:y val="-0.11705090674170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22 2020'!$U$2:$U$41</c:f>
              <c:numCache>
                <c:formatCode>General</c:formatCode>
                <c:ptCount val="40"/>
                <c:pt idx="0">
                  <c:v>0.23217793993825731</c:v>
                </c:pt>
                <c:pt idx="1">
                  <c:v>0.36442113755546734</c:v>
                </c:pt>
                <c:pt idx="2">
                  <c:v>0.16634149411542798</c:v>
                </c:pt>
                <c:pt idx="3">
                  <c:v>0.16267860216904806</c:v>
                </c:pt>
                <c:pt idx="4">
                  <c:v>0.20686496060587412</c:v>
                </c:pt>
                <c:pt idx="5">
                  <c:v>0.1838596491228095</c:v>
                </c:pt>
                <c:pt idx="6">
                  <c:v>0.2153209109730887</c:v>
                </c:pt>
                <c:pt idx="7">
                  <c:v>0.20607765018357904</c:v>
                </c:pt>
                <c:pt idx="8">
                  <c:v>0.21205794900993014</c:v>
                </c:pt>
                <c:pt idx="9">
                  <c:v>0.17449818830161012</c:v>
                </c:pt>
                <c:pt idx="10">
                  <c:v>0.28829064296916185</c:v>
                </c:pt>
                <c:pt idx="11">
                  <c:v>0.24889705882352886</c:v>
                </c:pt>
                <c:pt idx="12">
                  <c:v>0.16137722030474033</c:v>
                </c:pt>
                <c:pt idx="13">
                  <c:v>0.27532249446607415</c:v>
                </c:pt>
                <c:pt idx="14">
                  <c:v>0.20851965168275055</c:v>
                </c:pt>
                <c:pt idx="15">
                  <c:v>0.22864785992217818</c:v>
                </c:pt>
                <c:pt idx="16">
                  <c:v>0.28167298321603051</c:v>
                </c:pt>
                <c:pt idx="17">
                  <c:v>0.12336406900654184</c:v>
                </c:pt>
                <c:pt idx="18">
                  <c:v>0.13751545117429109</c:v>
                </c:pt>
                <c:pt idx="19">
                  <c:v>0.14389259533810961</c:v>
                </c:pt>
                <c:pt idx="20">
                  <c:v>0.1934126448127198</c:v>
                </c:pt>
                <c:pt idx="21">
                  <c:v>0.19500761748505946</c:v>
                </c:pt>
                <c:pt idx="22">
                  <c:v>0.16177922304163772</c:v>
                </c:pt>
                <c:pt idx="23">
                  <c:v>0.19794965827638045</c:v>
                </c:pt>
                <c:pt idx="24">
                  <c:v>0.1603419055338613</c:v>
                </c:pt>
                <c:pt idx="25">
                  <c:v>0.173303930470879</c:v>
                </c:pt>
                <c:pt idx="26">
                  <c:v>0.15966709346991026</c:v>
                </c:pt>
                <c:pt idx="27">
                  <c:v>0.22958163346931593</c:v>
                </c:pt>
                <c:pt idx="28">
                  <c:v>0.19949980761831743</c:v>
                </c:pt>
                <c:pt idx="29">
                  <c:v>0.21032876003107015</c:v>
                </c:pt>
                <c:pt idx="30">
                  <c:v>0.20047750503618267</c:v>
                </c:pt>
                <c:pt idx="31">
                  <c:v>0.15224913494809944</c:v>
                </c:pt>
                <c:pt idx="32">
                  <c:v>0.167451956164967</c:v>
                </c:pt>
                <c:pt idx="33">
                  <c:v>0.18413121188757375</c:v>
                </c:pt>
                <c:pt idx="34">
                  <c:v>0.24058432567156585</c:v>
                </c:pt>
                <c:pt idx="35">
                  <c:v>0.20835242021682565</c:v>
                </c:pt>
                <c:pt idx="36">
                  <c:v>0.16412731117497037</c:v>
                </c:pt>
                <c:pt idx="37">
                  <c:v>0.22451964294719584</c:v>
                </c:pt>
                <c:pt idx="38">
                  <c:v>0.347934496933759</c:v>
                </c:pt>
                <c:pt idx="39">
                  <c:v>0.44097782998091861</c:v>
                </c:pt>
              </c:numCache>
            </c:numRef>
          </c:xVal>
          <c:yVal>
            <c:numRef>
              <c:f>'June 22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5C-4730-84B8-E2D8DE3E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7112"/>
        <c:axId val="498571816"/>
      </c:scatterChart>
      <c:valAx>
        <c:axId val="4985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1816"/>
        <c:crosses val="autoZero"/>
        <c:crossBetween val="midCat"/>
      </c:valAx>
      <c:valAx>
        <c:axId val="4985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83836562414434"/>
                  <c:y val="-0.32680030598646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22 2020'!$V$2:$V$41</c:f>
              <c:numCache>
                <c:formatCode>General</c:formatCode>
                <c:ptCount val="40"/>
                <c:pt idx="0">
                  <c:v>-0.36306265471915411</c:v>
                </c:pt>
                <c:pt idx="1">
                  <c:v>-0.38658747462596771</c:v>
                </c:pt>
                <c:pt idx="2">
                  <c:v>-0.37667958656330641</c:v>
                </c:pt>
                <c:pt idx="3">
                  <c:v>-0.38997440915249243</c:v>
                </c:pt>
                <c:pt idx="4">
                  <c:v>-0.37837921916316636</c:v>
                </c:pt>
                <c:pt idx="5">
                  <c:v>-0.37818906897080518</c:v>
                </c:pt>
                <c:pt idx="6">
                  <c:v>-0.37327874953479745</c:v>
                </c:pt>
                <c:pt idx="7">
                  <c:v>-0.3491039993670621</c:v>
                </c:pt>
                <c:pt idx="8">
                  <c:v>-0.35581126253535705</c:v>
                </c:pt>
                <c:pt idx="9">
                  <c:v>-0.36738842244807662</c:v>
                </c:pt>
                <c:pt idx="10">
                  <c:v>-0.43117661753684594</c:v>
                </c:pt>
                <c:pt idx="11">
                  <c:v>-0.37499550278827087</c:v>
                </c:pt>
                <c:pt idx="12">
                  <c:v>-0.36830318690783831</c:v>
                </c:pt>
                <c:pt idx="13">
                  <c:v>-0.35307517084282486</c:v>
                </c:pt>
                <c:pt idx="14">
                  <c:v>-0.39327594997450915</c:v>
                </c:pt>
                <c:pt idx="15">
                  <c:v>-0.38147031195926162</c:v>
                </c:pt>
                <c:pt idx="16">
                  <c:v>-0.38854643070192768</c:v>
                </c:pt>
                <c:pt idx="17">
                  <c:v>-0.32822194996640702</c:v>
                </c:pt>
                <c:pt idx="18">
                  <c:v>-0.32505259750768656</c:v>
                </c:pt>
                <c:pt idx="19">
                  <c:v>-0.32126540815446958</c:v>
                </c:pt>
                <c:pt idx="20">
                  <c:v>-0.41909542314335296</c:v>
                </c:pt>
                <c:pt idx="21">
                  <c:v>-0.38253944402704776</c:v>
                </c:pt>
                <c:pt idx="22">
                  <c:v>-0.37907040620136156</c:v>
                </c:pt>
                <c:pt idx="23">
                  <c:v>-0.35464450756772808</c:v>
                </c:pt>
                <c:pt idx="24">
                  <c:v>-0.36837223682176512</c:v>
                </c:pt>
                <c:pt idx="25">
                  <c:v>-0.40375965088956017</c:v>
                </c:pt>
                <c:pt idx="26">
                  <c:v>-0.38901485667873659</c:v>
                </c:pt>
                <c:pt idx="27">
                  <c:v>-0.39224606465638701</c:v>
                </c:pt>
                <c:pt idx="28">
                  <c:v>-0.3805130218557814</c:v>
                </c:pt>
                <c:pt idx="29">
                  <c:v>-0.39944392956440988</c:v>
                </c:pt>
                <c:pt idx="30">
                  <c:v>-0.37857061351793309</c:v>
                </c:pt>
                <c:pt idx="31">
                  <c:v>-0.36859377981301195</c:v>
                </c:pt>
                <c:pt idx="32">
                  <c:v>-0.40989014060884177</c:v>
                </c:pt>
                <c:pt idx="33">
                  <c:v>-0.37398108901206395</c:v>
                </c:pt>
                <c:pt idx="34">
                  <c:v>-0.39643005396429937</c:v>
                </c:pt>
                <c:pt idx="35">
                  <c:v>-0.39090130092700631</c:v>
                </c:pt>
                <c:pt idx="36">
                  <c:v>-0.38734998009214749</c:v>
                </c:pt>
                <c:pt idx="37">
                  <c:v>-0.43214039389991482</c:v>
                </c:pt>
                <c:pt idx="38">
                  <c:v>-0.47346139264501486</c:v>
                </c:pt>
                <c:pt idx="39">
                  <c:v>-0.48391693811074821</c:v>
                </c:pt>
              </c:numCache>
            </c:numRef>
          </c:xVal>
          <c:yVal>
            <c:numRef>
              <c:f>'June 22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37-4593-A5FE-E98F97F3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8680"/>
        <c:axId val="498563192"/>
      </c:scatterChart>
      <c:valAx>
        <c:axId val="49856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3192"/>
        <c:crosses val="autoZero"/>
        <c:crossBetween val="midCat"/>
      </c:valAx>
      <c:valAx>
        <c:axId val="4985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78732143214923"/>
                  <c:y val="0.33609018491638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22 2020'!$T$2:$T$41</c:f>
              <c:numCache>
                <c:formatCode>General</c:formatCode>
                <c:ptCount val="40"/>
                <c:pt idx="0">
                  <c:v>0.22398246712585909</c:v>
                </c:pt>
                <c:pt idx="1">
                  <c:v>0.29907726984574429</c:v>
                </c:pt>
                <c:pt idx="2">
                  <c:v>0.21354137008143043</c:v>
                </c:pt>
                <c:pt idx="3">
                  <c:v>0.20533639662689437</c:v>
                </c:pt>
                <c:pt idx="4">
                  <c:v>0.22614567190613305</c:v>
                </c:pt>
                <c:pt idx="5">
                  <c:v>0.21145117073389821</c:v>
                </c:pt>
                <c:pt idx="6">
                  <c:v>0.24426760183436785</c:v>
                </c:pt>
                <c:pt idx="7">
                  <c:v>0.23056938731327228</c:v>
                </c:pt>
                <c:pt idx="8">
                  <c:v>0.21754942993216814</c:v>
                </c:pt>
                <c:pt idx="9">
                  <c:v>0.21168454851593782</c:v>
                </c:pt>
                <c:pt idx="10">
                  <c:v>0.27396041805648186</c:v>
                </c:pt>
                <c:pt idx="11">
                  <c:v>0.23839149735912868</c:v>
                </c:pt>
                <c:pt idx="12">
                  <c:v>0.20930232558139558</c:v>
                </c:pt>
                <c:pt idx="13">
                  <c:v>0.23915050784856878</c:v>
                </c:pt>
                <c:pt idx="14">
                  <c:v>0.23006857838853992</c:v>
                </c:pt>
                <c:pt idx="15">
                  <c:v>0.25116976738979502</c:v>
                </c:pt>
                <c:pt idx="16">
                  <c:v>0.25574704031170448</c:v>
                </c:pt>
                <c:pt idx="17">
                  <c:v>0.1716636452377629</c:v>
                </c:pt>
                <c:pt idx="18">
                  <c:v>0.1729522581569449</c:v>
                </c:pt>
                <c:pt idx="19">
                  <c:v>0.17419947908687269</c:v>
                </c:pt>
                <c:pt idx="20">
                  <c:v>0.23444212305453305</c:v>
                </c:pt>
                <c:pt idx="21">
                  <c:v>0.2147874306839172</c:v>
                </c:pt>
                <c:pt idx="22">
                  <c:v>0.20943179080908828</c:v>
                </c:pt>
                <c:pt idx="23">
                  <c:v>0.21089930647667704</c:v>
                </c:pt>
                <c:pt idx="24">
                  <c:v>0.2034122965027361</c:v>
                </c:pt>
                <c:pt idx="25">
                  <c:v>0.22021534241778931</c:v>
                </c:pt>
                <c:pt idx="26">
                  <c:v>0.20205008053887996</c:v>
                </c:pt>
                <c:pt idx="27">
                  <c:v>0.23763510128122661</c:v>
                </c:pt>
                <c:pt idx="28">
                  <c:v>0.22400789046182421</c:v>
                </c:pt>
                <c:pt idx="29">
                  <c:v>0.22263670801885393</c:v>
                </c:pt>
                <c:pt idx="30">
                  <c:v>0.22732044292438577</c:v>
                </c:pt>
                <c:pt idx="31">
                  <c:v>0.19758239556549795</c:v>
                </c:pt>
                <c:pt idx="32">
                  <c:v>0.21946855581614763</c:v>
                </c:pt>
                <c:pt idx="33">
                  <c:v>0.21464258262874825</c:v>
                </c:pt>
                <c:pt idx="34">
                  <c:v>0.24304849884526647</c:v>
                </c:pt>
                <c:pt idx="35">
                  <c:v>0.22811844413110144</c:v>
                </c:pt>
                <c:pt idx="36">
                  <c:v>0.20631073963253302</c:v>
                </c:pt>
                <c:pt idx="37">
                  <c:v>0.257124918716506</c:v>
                </c:pt>
                <c:pt idx="38">
                  <c:v>0.34426702023404931</c:v>
                </c:pt>
                <c:pt idx="39">
                  <c:v>0.36608983569688314</c:v>
                </c:pt>
              </c:numCache>
            </c:numRef>
          </c:xVal>
          <c:yVal>
            <c:numRef>
              <c:f>'June 22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FD-4810-A536-7E54CA81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2208"/>
        <c:axId val="498566328"/>
      </c:scatterChart>
      <c:valAx>
        <c:axId val="4985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6328"/>
        <c:crosses val="autoZero"/>
        <c:crossBetween val="midCat"/>
      </c:valAx>
      <c:valAx>
        <c:axId val="4985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3672603901612"/>
                  <c:y val="0.48938291827836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22 2020'!$U$2:$U$41</c:f>
              <c:numCache>
                <c:formatCode>General</c:formatCode>
                <c:ptCount val="40"/>
                <c:pt idx="0">
                  <c:v>0.23217793993825731</c:v>
                </c:pt>
                <c:pt idx="1">
                  <c:v>0.36442113755546734</c:v>
                </c:pt>
                <c:pt idx="2">
                  <c:v>0.16634149411542798</c:v>
                </c:pt>
                <c:pt idx="3">
                  <c:v>0.16267860216904806</c:v>
                </c:pt>
                <c:pt idx="4">
                  <c:v>0.20686496060587412</c:v>
                </c:pt>
                <c:pt idx="5">
                  <c:v>0.1838596491228095</c:v>
                </c:pt>
                <c:pt idx="6">
                  <c:v>0.2153209109730887</c:v>
                </c:pt>
                <c:pt idx="7">
                  <c:v>0.20607765018357904</c:v>
                </c:pt>
                <c:pt idx="8">
                  <c:v>0.21205794900993014</c:v>
                </c:pt>
                <c:pt idx="9">
                  <c:v>0.17449818830161012</c:v>
                </c:pt>
                <c:pt idx="10">
                  <c:v>0.28829064296916185</c:v>
                </c:pt>
                <c:pt idx="11">
                  <c:v>0.24889705882352886</c:v>
                </c:pt>
                <c:pt idx="12">
                  <c:v>0.16137722030474033</c:v>
                </c:pt>
                <c:pt idx="13">
                  <c:v>0.27532249446607415</c:v>
                </c:pt>
                <c:pt idx="14">
                  <c:v>0.20851965168275055</c:v>
                </c:pt>
                <c:pt idx="15">
                  <c:v>0.22864785992217818</c:v>
                </c:pt>
                <c:pt idx="16">
                  <c:v>0.28167298321603051</c:v>
                </c:pt>
                <c:pt idx="17">
                  <c:v>0.12336406900654184</c:v>
                </c:pt>
                <c:pt idx="18">
                  <c:v>0.13751545117429109</c:v>
                </c:pt>
                <c:pt idx="19">
                  <c:v>0.14389259533810961</c:v>
                </c:pt>
                <c:pt idx="20">
                  <c:v>0.1934126448127198</c:v>
                </c:pt>
                <c:pt idx="21">
                  <c:v>0.19500761748505946</c:v>
                </c:pt>
                <c:pt idx="22">
                  <c:v>0.16177922304163772</c:v>
                </c:pt>
                <c:pt idx="23">
                  <c:v>0.19794965827638045</c:v>
                </c:pt>
                <c:pt idx="24">
                  <c:v>0.1603419055338613</c:v>
                </c:pt>
                <c:pt idx="25">
                  <c:v>0.173303930470879</c:v>
                </c:pt>
                <c:pt idx="26">
                  <c:v>0.15966709346991026</c:v>
                </c:pt>
                <c:pt idx="27">
                  <c:v>0.22958163346931593</c:v>
                </c:pt>
                <c:pt idx="28">
                  <c:v>0.19949980761831743</c:v>
                </c:pt>
                <c:pt idx="29">
                  <c:v>0.21032876003107015</c:v>
                </c:pt>
                <c:pt idx="30">
                  <c:v>0.20047750503618267</c:v>
                </c:pt>
                <c:pt idx="31">
                  <c:v>0.15224913494809944</c:v>
                </c:pt>
                <c:pt idx="32">
                  <c:v>0.167451956164967</c:v>
                </c:pt>
                <c:pt idx="33">
                  <c:v>0.18413121188757375</c:v>
                </c:pt>
                <c:pt idx="34">
                  <c:v>0.24058432567156585</c:v>
                </c:pt>
                <c:pt idx="35">
                  <c:v>0.20835242021682565</c:v>
                </c:pt>
                <c:pt idx="36">
                  <c:v>0.16412731117497037</c:v>
                </c:pt>
                <c:pt idx="37">
                  <c:v>0.22451964294719584</c:v>
                </c:pt>
                <c:pt idx="38">
                  <c:v>0.347934496933759</c:v>
                </c:pt>
                <c:pt idx="39">
                  <c:v>0.44097782998091861</c:v>
                </c:pt>
              </c:numCache>
            </c:numRef>
          </c:xVal>
          <c:yVal>
            <c:numRef>
              <c:f>'June 22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53-49E2-99D4-FD17708D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6720"/>
        <c:axId val="498563584"/>
      </c:scatterChart>
      <c:valAx>
        <c:axId val="498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3584"/>
        <c:crosses val="autoZero"/>
        <c:crossBetween val="midCat"/>
      </c:valAx>
      <c:valAx>
        <c:axId val="498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61699157834279"/>
                  <c:y val="0.1717400412487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22 2020'!$V$2:$V$41</c:f>
              <c:numCache>
                <c:formatCode>General</c:formatCode>
                <c:ptCount val="40"/>
                <c:pt idx="0">
                  <c:v>-0.36306265471915411</c:v>
                </c:pt>
                <c:pt idx="1">
                  <c:v>-0.38658747462596771</c:v>
                </c:pt>
                <c:pt idx="2">
                  <c:v>-0.37667958656330641</c:v>
                </c:pt>
                <c:pt idx="3">
                  <c:v>-0.38997440915249243</c:v>
                </c:pt>
                <c:pt idx="4">
                  <c:v>-0.37837921916316636</c:v>
                </c:pt>
                <c:pt idx="5">
                  <c:v>-0.37818906897080518</c:v>
                </c:pt>
                <c:pt idx="6">
                  <c:v>-0.37327874953479745</c:v>
                </c:pt>
                <c:pt idx="7">
                  <c:v>-0.3491039993670621</c:v>
                </c:pt>
                <c:pt idx="8">
                  <c:v>-0.35581126253535705</c:v>
                </c:pt>
                <c:pt idx="9">
                  <c:v>-0.36738842244807662</c:v>
                </c:pt>
                <c:pt idx="10">
                  <c:v>-0.43117661753684594</c:v>
                </c:pt>
                <c:pt idx="11">
                  <c:v>-0.37499550278827087</c:v>
                </c:pt>
                <c:pt idx="12">
                  <c:v>-0.36830318690783831</c:v>
                </c:pt>
                <c:pt idx="13">
                  <c:v>-0.35307517084282486</c:v>
                </c:pt>
                <c:pt idx="14">
                  <c:v>-0.39327594997450915</c:v>
                </c:pt>
                <c:pt idx="15">
                  <c:v>-0.38147031195926162</c:v>
                </c:pt>
                <c:pt idx="16">
                  <c:v>-0.38854643070192768</c:v>
                </c:pt>
                <c:pt idx="17">
                  <c:v>-0.32822194996640702</c:v>
                </c:pt>
                <c:pt idx="18">
                  <c:v>-0.32505259750768656</c:v>
                </c:pt>
                <c:pt idx="19">
                  <c:v>-0.32126540815446958</c:v>
                </c:pt>
                <c:pt idx="20">
                  <c:v>-0.41909542314335296</c:v>
                </c:pt>
                <c:pt idx="21">
                  <c:v>-0.38253944402704776</c:v>
                </c:pt>
                <c:pt idx="22">
                  <c:v>-0.37907040620136156</c:v>
                </c:pt>
                <c:pt idx="23">
                  <c:v>-0.35464450756772808</c:v>
                </c:pt>
                <c:pt idx="24">
                  <c:v>-0.36837223682176512</c:v>
                </c:pt>
                <c:pt idx="25">
                  <c:v>-0.40375965088956017</c:v>
                </c:pt>
                <c:pt idx="26">
                  <c:v>-0.38901485667873659</c:v>
                </c:pt>
                <c:pt idx="27">
                  <c:v>-0.39224606465638701</c:v>
                </c:pt>
                <c:pt idx="28">
                  <c:v>-0.3805130218557814</c:v>
                </c:pt>
                <c:pt idx="29">
                  <c:v>-0.39944392956440988</c:v>
                </c:pt>
                <c:pt idx="30">
                  <c:v>-0.37857061351793309</c:v>
                </c:pt>
                <c:pt idx="31">
                  <c:v>-0.36859377981301195</c:v>
                </c:pt>
                <c:pt idx="32">
                  <c:v>-0.40989014060884177</c:v>
                </c:pt>
                <c:pt idx="33">
                  <c:v>-0.37398108901206395</c:v>
                </c:pt>
                <c:pt idx="34">
                  <c:v>-0.39643005396429937</c:v>
                </c:pt>
                <c:pt idx="35">
                  <c:v>-0.39090130092700631</c:v>
                </c:pt>
                <c:pt idx="36">
                  <c:v>-0.38734998009214749</c:v>
                </c:pt>
                <c:pt idx="37">
                  <c:v>-0.43214039389991482</c:v>
                </c:pt>
                <c:pt idx="38">
                  <c:v>-0.47346139264501486</c:v>
                </c:pt>
                <c:pt idx="39">
                  <c:v>-0.48391693811074821</c:v>
                </c:pt>
              </c:numCache>
            </c:numRef>
          </c:xVal>
          <c:yVal>
            <c:numRef>
              <c:f>'June 22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7A-4D53-B8C5-B55EB2FD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3976"/>
        <c:axId val="498565152"/>
      </c:scatterChart>
      <c:valAx>
        <c:axId val="4985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5152"/>
        <c:crosses val="autoZero"/>
        <c:crossBetween val="midCat"/>
      </c:valAx>
      <c:valAx>
        <c:axId val="498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4104839948442"/>
                  <c:y val="-9.699825111974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composite!$N$2:$N$41</c:f>
              <c:numCache>
                <c:formatCode>General</c:formatCode>
                <c:ptCount val="40"/>
                <c:pt idx="0">
                  <c:v>1.9393552990077954</c:v>
                </c:pt>
                <c:pt idx="1">
                  <c:v>1.9807141468596179</c:v>
                </c:pt>
                <c:pt idx="2">
                  <c:v>2.5825695345200184</c:v>
                </c:pt>
                <c:pt idx="3">
                  <c:v>2.6721817551885025</c:v>
                </c:pt>
                <c:pt idx="4">
                  <c:v>2.3953204630349787</c:v>
                </c:pt>
                <c:pt idx="5">
                  <c:v>2.3143749426538287</c:v>
                </c:pt>
                <c:pt idx="6">
                  <c:v>2.4721622632664335</c:v>
                </c:pt>
                <c:pt idx="7">
                  <c:v>2.2947941276371129</c:v>
                </c:pt>
                <c:pt idx="8">
                  <c:v>2.158889428468961</c:v>
                </c:pt>
                <c:pt idx="9">
                  <c:v>2.8093477541264749</c:v>
                </c:pt>
                <c:pt idx="10">
                  <c:v>2.9419229555329878</c:v>
                </c:pt>
                <c:pt idx="11">
                  <c:v>2.1228888390927181</c:v>
                </c:pt>
                <c:pt idx="12">
                  <c:v>2.5108196928407613</c:v>
                </c:pt>
                <c:pt idx="13">
                  <c:v>1.7795376746292491</c:v>
                </c:pt>
                <c:pt idx="14">
                  <c:v>2.9077282261845929</c:v>
                </c:pt>
                <c:pt idx="15">
                  <c:v>2.6813009338383988</c:v>
                </c:pt>
                <c:pt idx="16">
                  <c:v>2.4009674789698376</c:v>
                </c:pt>
                <c:pt idx="17">
                  <c:v>2.4947049592437844</c:v>
                </c:pt>
                <c:pt idx="18">
                  <c:v>2.6473573959413974</c:v>
                </c:pt>
                <c:pt idx="19">
                  <c:v>2.5446917582332556</c:v>
                </c:pt>
                <c:pt idx="20">
                  <c:v>2.9319177089041553</c:v>
                </c:pt>
                <c:pt idx="21">
                  <c:v>2.8809538075167369</c:v>
                </c:pt>
                <c:pt idx="22">
                  <c:v>2.9003988148536055</c:v>
                </c:pt>
                <c:pt idx="23">
                  <c:v>2.259486385931921</c:v>
                </c:pt>
                <c:pt idx="24">
                  <c:v>2.4929354190329729</c:v>
                </c:pt>
                <c:pt idx="25">
                  <c:v>2.8337734344464875</c:v>
                </c:pt>
                <c:pt idx="26">
                  <c:v>2.8453366513405358</c:v>
                </c:pt>
                <c:pt idx="27">
                  <c:v>2.6843222856848254</c:v>
                </c:pt>
                <c:pt idx="28">
                  <c:v>2.7615366435844018</c:v>
                </c:pt>
                <c:pt idx="29">
                  <c:v>2.8216822626692064</c:v>
                </c:pt>
                <c:pt idx="30">
                  <c:v>2.612067918771761</c:v>
                </c:pt>
                <c:pt idx="31">
                  <c:v>2.6392705183193801</c:v>
                </c:pt>
                <c:pt idx="32">
                  <c:v>2.9542792172133652</c:v>
                </c:pt>
                <c:pt idx="33">
                  <c:v>2.8162574705551751</c:v>
                </c:pt>
                <c:pt idx="34">
                  <c:v>2.8227333059037187</c:v>
                </c:pt>
                <c:pt idx="35">
                  <c:v>2.6250374356642232</c:v>
                </c:pt>
                <c:pt idx="36">
                  <c:v>2.8269509401344752</c:v>
                </c:pt>
                <c:pt idx="37">
                  <c:v>3.0344128808909239</c:v>
                </c:pt>
                <c:pt idx="38">
                  <c:v>3.1163096306186588</c:v>
                </c:pt>
                <c:pt idx="39">
                  <c:v>2.627866954155623</c:v>
                </c:pt>
              </c:numCache>
            </c:numRef>
          </c:xVal>
          <c:yVal>
            <c:numRef>
              <c:f>composite!$W$2:$W$41</c:f>
              <c:numCache>
                <c:formatCode>General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15-4626-ADC5-ADEFDED9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2016"/>
        <c:axId val="498564368"/>
      </c:scatterChart>
      <c:valAx>
        <c:axId val="4985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 (sum)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4368"/>
        <c:crosses val="autoZero"/>
        <c:crossBetween val="midCat"/>
      </c:valAx>
      <c:valAx>
        <c:axId val="4985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4104839948442"/>
                  <c:y val="-9.699825111974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composite!$Q$2:$Q$41</c:f>
              <c:numCache>
                <c:formatCode>General</c:formatCode>
                <c:ptCount val="40"/>
                <c:pt idx="0">
                  <c:v>0.48483882475194884</c:v>
                </c:pt>
                <c:pt idx="1">
                  <c:v>0.49517853671490447</c:v>
                </c:pt>
                <c:pt idx="2">
                  <c:v>0.64564238363000459</c:v>
                </c:pt>
                <c:pt idx="3">
                  <c:v>0.66804543879712563</c:v>
                </c:pt>
                <c:pt idx="4">
                  <c:v>0.59883011575874467</c:v>
                </c:pt>
                <c:pt idx="5">
                  <c:v>0.57859373566345718</c:v>
                </c:pt>
                <c:pt idx="6">
                  <c:v>0.61804056581660838</c:v>
                </c:pt>
                <c:pt idx="7">
                  <c:v>0.57369853190927822</c:v>
                </c:pt>
                <c:pt idx="8">
                  <c:v>0.53972235711724026</c:v>
                </c:pt>
                <c:pt idx="9">
                  <c:v>0.70233693853161872</c:v>
                </c:pt>
                <c:pt idx="10">
                  <c:v>0.73548073888324694</c:v>
                </c:pt>
                <c:pt idx="11">
                  <c:v>0.53072220977317952</c:v>
                </c:pt>
                <c:pt idx="12">
                  <c:v>0.62770492321019034</c:v>
                </c:pt>
                <c:pt idx="13">
                  <c:v>0.44488441865731226</c:v>
                </c:pt>
                <c:pt idx="14">
                  <c:v>0.72693205654614823</c:v>
                </c:pt>
                <c:pt idx="15">
                  <c:v>0.67032523345959971</c:v>
                </c:pt>
                <c:pt idx="16">
                  <c:v>0.60024186974245941</c:v>
                </c:pt>
                <c:pt idx="17">
                  <c:v>0.62367623981094611</c:v>
                </c:pt>
                <c:pt idx="18">
                  <c:v>0.66183934898534935</c:v>
                </c:pt>
                <c:pt idx="19">
                  <c:v>0.63617293955831389</c:v>
                </c:pt>
                <c:pt idx="20">
                  <c:v>0.73297942722603882</c:v>
                </c:pt>
                <c:pt idx="21">
                  <c:v>0.72023845187918423</c:v>
                </c:pt>
                <c:pt idx="22">
                  <c:v>0.72509970371340138</c:v>
                </c:pt>
                <c:pt idx="23">
                  <c:v>0.56487159648298024</c:v>
                </c:pt>
                <c:pt idx="24">
                  <c:v>0.62323385475824322</c:v>
                </c:pt>
                <c:pt idx="25">
                  <c:v>0.70844335861162189</c:v>
                </c:pt>
                <c:pt idx="26">
                  <c:v>0.71133416283513395</c:v>
                </c:pt>
                <c:pt idx="27">
                  <c:v>0.67108057142120636</c:v>
                </c:pt>
                <c:pt idx="28">
                  <c:v>0.69038416089610044</c:v>
                </c:pt>
                <c:pt idx="29">
                  <c:v>0.7054205656673016</c:v>
                </c:pt>
                <c:pt idx="30">
                  <c:v>0.65301697969294026</c:v>
                </c:pt>
                <c:pt idx="31">
                  <c:v>0.65981762957984502</c:v>
                </c:pt>
                <c:pt idx="32">
                  <c:v>0.73856980430334129</c:v>
                </c:pt>
                <c:pt idx="33">
                  <c:v>0.70406436763879376</c:v>
                </c:pt>
                <c:pt idx="34">
                  <c:v>0.70568332647592968</c:v>
                </c:pt>
                <c:pt idx="35">
                  <c:v>0.6562593589160558</c:v>
                </c:pt>
                <c:pt idx="36">
                  <c:v>0.70673773503361881</c:v>
                </c:pt>
                <c:pt idx="37">
                  <c:v>0.75860322022273097</c:v>
                </c:pt>
                <c:pt idx="38">
                  <c:v>0.77907740765466471</c:v>
                </c:pt>
                <c:pt idx="39">
                  <c:v>0.65696673853890575</c:v>
                </c:pt>
              </c:numCache>
            </c:numRef>
          </c:xVal>
          <c:yVal>
            <c:numRef>
              <c:f>composite!$W$2:$W$41</c:f>
              <c:numCache>
                <c:formatCode>General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23-4136-BB32-6172E9C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5936"/>
        <c:axId val="498562408"/>
      </c:scatterChart>
      <c:valAx>
        <c:axId val="498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 (mean)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2408"/>
        <c:crosses val="autoZero"/>
        <c:crossBetween val="midCat"/>
      </c:valAx>
      <c:valAx>
        <c:axId val="4985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83836562414434"/>
                  <c:y val="-0.32680030598646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3 2020'!$V$2:$V$41</c:f>
              <c:numCache>
                <c:formatCode>General</c:formatCode>
                <c:ptCount val="40"/>
                <c:pt idx="0">
                  <c:v>-0.42319395213149863</c:v>
                </c:pt>
                <c:pt idx="1">
                  <c:v>-0.50593311758360437</c:v>
                </c:pt>
                <c:pt idx="2">
                  <c:v>-0.63367068455765274</c:v>
                </c:pt>
                <c:pt idx="3">
                  <c:v>-0.61728538959146784</c:v>
                </c:pt>
                <c:pt idx="4">
                  <c:v>-0.47538366650945091</c:v>
                </c:pt>
                <c:pt idx="5">
                  <c:v>-0.70795223912069349</c:v>
                </c:pt>
                <c:pt idx="6">
                  <c:v>-0.53248470821623439</c:v>
                </c:pt>
                <c:pt idx="7">
                  <c:v>-0.48281856852228611</c:v>
                </c:pt>
                <c:pt idx="8">
                  <c:v>-0.57037869213125703</c:v>
                </c:pt>
                <c:pt idx="9">
                  <c:v>-0.80405254047449348</c:v>
                </c:pt>
                <c:pt idx="10">
                  <c:v>-0.78659212492168251</c:v>
                </c:pt>
                <c:pt idx="11">
                  <c:v>-0.56490684276136216</c:v>
                </c:pt>
                <c:pt idx="12">
                  <c:v>-0.71195117149045062</c:v>
                </c:pt>
                <c:pt idx="13">
                  <c:v>-0.42001870907389988</c:v>
                </c:pt>
                <c:pt idx="14">
                  <c:v>-0.80837028702539315</c:v>
                </c:pt>
                <c:pt idx="15">
                  <c:v>-0.56240969910170169</c:v>
                </c:pt>
                <c:pt idx="16">
                  <c:v>-0.48503545446173585</c:v>
                </c:pt>
                <c:pt idx="17">
                  <c:v>-0.64359369444115166</c:v>
                </c:pt>
                <c:pt idx="18">
                  <c:v>-0.70201446280991731</c:v>
                </c:pt>
                <c:pt idx="19">
                  <c:v>-0.73133583021223469</c:v>
                </c:pt>
                <c:pt idx="20">
                  <c:v>-0.83159343266584396</c:v>
                </c:pt>
                <c:pt idx="21">
                  <c:v>-0.79852881078872096</c:v>
                </c:pt>
                <c:pt idx="22">
                  <c:v>-0.81614654002713716</c:v>
                </c:pt>
                <c:pt idx="23">
                  <c:v>-0.59206542543935914</c:v>
                </c:pt>
                <c:pt idx="24">
                  <c:v>-0.68815573643650774</c:v>
                </c:pt>
                <c:pt idx="25">
                  <c:v>-0.80446971079875884</c:v>
                </c:pt>
                <c:pt idx="26">
                  <c:v>-0.82125022407744153</c:v>
                </c:pt>
                <c:pt idx="27">
                  <c:v>-0.71587779414590402</c:v>
                </c:pt>
                <c:pt idx="28">
                  <c:v>-0.79866884071529765</c:v>
                </c:pt>
                <c:pt idx="29">
                  <c:v>-0.80023998330550938</c:v>
                </c:pt>
                <c:pt idx="30">
                  <c:v>-0.71325221966458385</c:v>
                </c:pt>
                <c:pt idx="31">
                  <c:v>-0.74726772157179011</c:v>
                </c:pt>
                <c:pt idx="32">
                  <c:v>-0.81969673446152225</c:v>
                </c:pt>
                <c:pt idx="33">
                  <c:v>-0.75507120673736006</c:v>
                </c:pt>
                <c:pt idx="34">
                  <c:v>-0.76554004820357602</c:v>
                </c:pt>
                <c:pt idx="35">
                  <c:v>-0.76131190422294315</c:v>
                </c:pt>
                <c:pt idx="36">
                  <c:v>-0.80655226209048358</c:v>
                </c:pt>
                <c:pt idx="37">
                  <c:v>-0.83065548130243105</c:v>
                </c:pt>
                <c:pt idx="38">
                  <c:v>-0.83121659392928948</c:v>
                </c:pt>
                <c:pt idx="39">
                  <c:v>-0.51250593857418225</c:v>
                </c:pt>
              </c:numCache>
            </c:numRef>
          </c:xVal>
          <c:yVal>
            <c:numRef>
              <c:f>'April 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B2-457C-83CD-09CE2D9D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03160"/>
        <c:axId val="495801984"/>
      </c:scatterChart>
      <c:valAx>
        <c:axId val="49580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1984"/>
        <c:crosses val="autoZero"/>
        <c:crossBetween val="midCat"/>
      </c:valAx>
      <c:valAx>
        <c:axId val="4958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78732143214923"/>
                  <c:y val="0.33609018491638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3 2020'!$T$2:$T$41</c:f>
              <c:numCache>
                <c:formatCode>General</c:formatCode>
                <c:ptCount val="40"/>
                <c:pt idx="0">
                  <c:v>0.44624015810780576</c:v>
                </c:pt>
                <c:pt idx="1">
                  <c:v>0.5646636268690931</c:v>
                </c:pt>
                <c:pt idx="2">
                  <c:v>0.75468702290076317</c:v>
                </c:pt>
                <c:pt idx="3">
                  <c:v>0.74991329570892584</c:v>
                </c:pt>
                <c:pt idx="4">
                  <c:v>0.55089432134548633</c:v>
                </c:pt>
                <c:pt idx="5">
                  <c:v>0.80034452100466735</c:v>
                </c:pt>
                <c:pt idx="6">
                  <c:v>0.65909009557218035</c:v>
                </c:pt>
                <c:pt idx="7">
                  <c:v>0.60795796398058632</c:v>
                </c:pt>
                <c:pt idx="8">
                  <c:v>0.63453433701186368</c:v>
                </c:pt>
                <c:pt idx="9">
                  <c:v>0.89891108634142147</c:v>
                </c:pt>
                <c:pt idx="10">
                  <c:v>0.87563246306415676</c:v>
                </c:pt>
                <c:pt idx="11">
                  <c:v>0.64791031008301947</c:v>
                </c:pt>
                <c:pt idx="12">
                  <c:v>0.83482366595447244</c:v>
                </c:pt>
                <c:pt idx="13">
                  <c:v>0.4763222862272754</c:v>
                </c:pt>
                <c:pt idx="14">
                  <c:v>0.89092922395496921</c:v>
                </c:pt>
                <c:pt idx="15">
                  <c:v>0.67431841130932324</c:v>
                </c:pt>
                <c:pt idx="16">
                  <c:v>0.5495836002562452</c:v>
                </c:pt>
                <c:pt idx="17">
                  <c:v>0.73712066643700458</c:v>
                </c:pt>
                <c:pt idx="18">
                  <c:v>0.80984813116194787</c:v>
                </c:pt>
                <c:pt idx="19">
                  <c:v>0.83191451887512469</c:v>
                </c:pt>
                <c:pt idx="20">
                  <c:v>0.90039879868051809</c:v>
                </c:pt>
                <c:pt idx="21">
                  <c:v>0.8720689105120436</c:v>
                </c:pt>
                <c:pt idx="22">
                  <c:v>0.89072747452325707</c:v>
                </c:pt>
                <c:pt idx="23">
                  <c:v>0.6605444646098001</c:v>
                </c:pt>
                <c:pt idx="24">
                  <c:v>0.75688472316165789</c:v>
                </c:pt>
                <c:pt idx="25">
                  <c:v>0.89106610915252393</c:v>
                </c:pt>
                <c:pt idx="26">
                  <c:v>0.90226287915262404</c:v>
                </c:pt>
                <c:pt idx="27">
                  <c:v>0.8069607446377981</c:v>
                </c:pt>
                <c:pt idx="28">
                  <c:v>0.87270399643771557</c:v>
                </c:pt>
                <c:pt idx="29">
                  <c:v>0.87731897067624198</c:v>
                </c:pt>
                <c:pt idx="30">
                  <c:v>0.7964390947276031</c:v>
                </c:pt>
                <c:pt idx="31">
                  <c:v>0.83439899564976183</c:v>
                </c:pt>
                <c:pt idx="32">
                  <c:v>0.90316906173039979</c:v>
                </c:pt>
                <c:pt idx="33">
                  <c:v>0.83045901543669209</c:v>
                </c:pt>
                <c:pt idx="34">
                  <c:v>0.84533817627932828</c:v>
                </c:pt>
                <c:pt idx="35">
                  <c:v>0.83343369550988344</c:v>
                </c:pt>
                <c:pt idx="36">
                  <c:v>0.8757617051911657</c:v>
                </c:pt>
                <c:pt idx="37">
                  <c:v>0.90200664779022521</c:v>
                </c:pt>
                <c:pt idx="38">
                  <c:v>0.89731995427410149</c:v>
                </c:pt>
                <c:pt idx="39">
                  <c:v>0.56191740498109644</c:v>
                </c:pt>
              </c:numCache>
            </c:numRef>
          </c:xVal>
          <c:yVal>
            <c:numRef>
              <c:f>'April 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31-4BBE-B1A5-EAE0BC9A0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6496"/>
        <c:axId val="495797280"/>
      </c:scatterChart>
      <c:valAx>
        <c:axId val="4957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7280"/>
        <c:crosses val="autoZero"/>
        <c:crossBetween val="midCat"/>
      </c:valAx>
      <c:valAx>
        <c:axId val="495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3672603901612"/>
                  <c:y val="0.48938291827836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3 2020'!$U$2:$U$41</c:f>
              <c:numCache>
                <c:formatCode>General</c:formatCode>
                <c:ptCount val="40"/>
                <c:pt idx="0">
                  <c:v>0.63536658653845701</c:v>
                </c:pt>
                <c:pt idx="1">
                  <c:v>0.86701175869121316</c:v>
                </c:pt>
                <c:pt idx="2">
                  <c:v>2.2271174863387908</c:v>
                </c:pt>
                <c:pt idx="3">
                  <c:v>2.0833521572170759</c:v>
                </c:pt>
                <c:pt idx="4">
                  <c:v>1.0965068708696095</c:v>
                </c:pt>
                <c:pt idx="5">
                  <c:v>2.8792995622263913</c:v>
                </c:pt>
                <c:pt idx="6">
                  <c:v>1.3312392339649497</c:v>
                </c:pt>
                <c:pt idx="7">
                  <c:v>1.1050349058599602</c:v>
                </c:pt>
                <c:pt idx="8">
                  <c:v>1.1674050848612918</c:v>
                </c:pt>
                <c:pt idx="9">
                  <c:v>5.2596224206058793</c:v>
                </c:pt>
                <c:pt idx="10">
                  <c:v>4.5201047604375271</c:v>
                </c:pt>
                <c:pt idx="11">
                  <c:v>1.4279293739967973</c:v>
                </c:pt>
                <c:pt idx="12">
                  <c:v>2.8294379204195663</c:v>
                </c:pt>
                <c:pt idx="13">
                  <c:v>0.66948629835227602</c:v>
                </c:pt>
                <c:pt idx="14">
                  <c:v>5.3606796116504816</c:v>
                </c:pt>
                <c:pt idx="15">
                  <c:v>1.6709642470205974</c:v>
                </c:pt>
                <c:pt idx="16">
                  <c:v>1.1115079010802633</c:v>
                </c:pt>
                <c:pt idx="17">
                  <c:v>2.2781481032602096</c:v>
                </c:pt>
                <c:pt idx="18">
                  <c:v>3.0764233855559819</c:v>
                </c:pt>
                <c:pt idx="19">
                  <c:v>3.6733405205605996</c:v>
                </c:pt>
                <c:pt idx="20">
                  <c:v>6.0845537980863087</c:v>
                </c:pt>
                <c:pt idx="21">
                  <c:v>4.8443470639789634</c:v>
                </c:pt>
                <c:pt idx="22">
                  <c:v>5.4443031073959647</c:v>
                </c:pt>
                <c:pt idx="23">
                  <c:v>1.5545750116117025</c:v>
                </c:pt>
                <c:pt idx="24">
                  <c:v>2.3701512163050533</c:v>
                </c:pt>
                <c:pt idx="25">
                  <c:v>4.8775400107894242</c:v>
                </c:pt>
                <c:pt idx="26">
                  <c:v>5.5835465459555138</c:v>
                </c:pt>
                <c:pt idx="27">
                  <c:v>2.9108503505028902</c:v>
                </c:pt>
                <c:pt idx="28">
                  <c:v>5.0780114722753362</c:v>
                </c:pt>
                <c:pt idx="29">
                  <c:v>4.7980461811722961</c:v>
                </c:pt>
                <c:pt idx="30">
                  <c:v>2.8189944134078213</c:v>
                </c:pt>
                <c:pt idx="31">
                  <c:v>3.3585016095990587</c:v>
                </c:pt>
                <c:pt idx="32">
                  <c:v>5.3506791658695256</c:v>
                </c:pt>
                <c:pt idx="33">
                  <c:v>3.6285093842097043</c:v>
                </c:pt>
                <c:pt idx="34">
                  <c:v>3.8848278102664029</c:v>
                </c:pt>
                <c:pt idx="35">
                  <c:v>3.5085452271779909</c:v>
                </c:pt>
                <c:pt idx="36">
                  <c:v>5.0831582633053181</c:v>
                </c:pt>
                <c:pt idx="37">
                  <c:v>6.3542880096404843</c:v>
                </c:pt>
                <c:pt idx="38">
                  <c:v>6.0227903289734446</c:v>
                </c:pt>
                <c:pt idx="39">
                  <c:v>1.2349666863456226</c:v>
                </c:pt>
              </c:numCache>
            </c:numRef>
          </c:xVal>
          <c:yVal>
            <c:numRef>
              <c:f>'April 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96-464B-BA76-67715E54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5320"/>
        <c:axId val="495794144"/>
      </c:scatterChart>
      <c:valAx>
        <c:axId val="4957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4144"/>
        <c:crosses val="autoZero"/>
        <c:crossBetween val="midCat"/>
      </c:valAx>
      <c:valAx>
        <c:axId val="4957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61699157834279"/>
                  <c:y val="0.1717400412487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3 2020'!$V$2:$V$41</c:f>
              <c:numCache>
                <c:formatCode>General</c:formatCode>
                <c:ptCount val="40"/>
                <c:pt idx="0">
                  <c:v>-0.42319395213149863</c:v>
                </c:pt>
                <c:pt idx="1">
                  <c:v>-0.50593311758360437</c:v>
                </c:pt>
                <c:pt idx="2">
                  <c:v>-0.63367068455765274</c:v>
                </c:pt>
                <c:pt idx="3">
                  <c:v>-0.61728538959146784</c:v>
                </c:pt>
                <c:pt idx="4">
                  <c:v>-0.47538366650945091</c:v>
                </c:pt>
                <c:pt idx="5">
                  <c:v>-0.70795223912069349</c:v>
                </c:pt>
                <c:pt idx="6">
                  <c:v>-0.53248470821623439</c:v>
                </c:pt>
                <c:pt idx="7">
                  <c:v>-0.48281856852228611</c:v>
                </c:pt>
                <c:pt idx="8">
                  <c:v>-0.57037869213125703</c:v>
                </c:pt>
                <c:pt idx="9">
                  <c:v>-0.80405254047449348</c:v>
                </c:pt>
                <c:pt idx="10">
                  <c:v>-0.78659212492168251</c:v>
                </c:pt>
                <c:pt idx="11">
                  <c:v>-0.56490684276136216</c:v>
                </c:pt>
                <c:pt idx="12">
                  <c:v>-0.71195117149045062</c:v>
                </c:pt>
                <c:pt idx="13">
                  <c:v>-0.42001870907389988</c:v>
                </c:pt>
                <c:pt idx="14">
                  <c:v>-0.80837028702539315</c:v>
                </c:pt>
                <c:pt idx="15">
                  <c:v>-0.56240969910170169</c:v>
                </c:pt>
                <c:pt idx="16">
                  <c:v>-0.48503545446173585</c:v>
                </c:pt>
                <c:pt idx="17">
                  <c:v>-0.64359369444115166</c:v>
                </c:pt>
                <c:pt idx="18">
                  <c:v>-0.70201446280991731</c:v>
                </c:pt>
                <c:pt idx="19">
                  <c:v>-0.73133583021223469</c:v>
                </c:pt>
                <c:pt idx="20">
                  <c:v>-0.83159343266584396</c:v>
                </c:pt>
                <c:pt idx="21">
                  <c:v>-0.79852881078872096</c:v>
                </c:pt>
                <c:pt idx="22">
                  <c:v>-0.81614654002713716</c:v>
                </c:pt>
                <c:pt idx="23">
                  <c:v>-0.59206542543935914</c:v>
                </c:pt>
                <c:pt idx="24">
                  <c:v>-0.68815573643650774</c:v>
                </c:pt>
                <c:pt idx="25">
                  <c:v>-0.80446971079875884</c:v>
                </c:pt>
                <c:pt idx="26">
                  <c:v>-0.82125022407744153</c:v>
                </c:pt>
                <c:pt idx="27">
                  <c:v>-0.71587779414590402</c:v>
                </c:pt>
                <c:pt idx="28">
                  <c:v>-0.79866884071529765</c:v>
                </c:pt>
                <c:pt idx="29">
                  <c:v>-0.80023998330550938</c:v>
                </c:pt>
                <c:pt idx="30">
                  <c:v>-0.71325221966458385</c:v>
                </c:pt>
                <c:pt idx="31">
                  <c:v>-0.74726772157179011</c:v>
                </c:pt>
                <c:pt idx="32">
                  <c:v>-0.81969673446152225</c:v>
                </c:pt>
                <c:pt idx="33">
                  <c:v>-0.75507120673736006</c:v>
                </c:pt>
                <c:pt idx="34">
                  <c:v>-0.76554004820357602</c:v>
                </c:pt>
                <c:pt idx="35">
                  <c:v>-0.76131190422294315</c:v>
                </c:pt>
                <c:pt idx="36">
                  <c:v>-0.80655226209048358</c:v>
                </c:pt>
                <c:pt idx="37">
                  <c:v>-0.83065548130243105</c:v>
                </c:pt>
                <c:pt idx="38">
                  <c:v>-0.83121659392928948</c:v>
                </c:pt>
                <c:pt idx="39">
                  <c:v>-0.51250593857418225</c:v>
                </c:pt>
              </c:numCache>
            </c:numRef>
          </c:xVal>
          <c:yVal>
            <c:numRef>
              <c:f>'April 3 2020'!$AB$2:$AB$41</c:f>
              <c:numCache>
                <c:formatCode>0.000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F4-40BF-9BF8-E68A100E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02376"/>
        <c:axId val="495797672"/>
      </c:scatterChart>
      <c:valAx>
        <c:axId val="49580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7672"/>
        <c:crosses val="autoZero"/>
        <c:crossBetween val="midCat"/>
      </c:valAx>
      <c:valAx>
        <c:axId val="495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4104839948442"/>
                  <c:y val="-9.699825111974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23 2020'!$T$2:$T$41</c:f>
              <c:numCache>
                <c:formatCode>General</c:formatCode>
                <c:ptCount val="40"/>
                <c:pt idx="0">
                  <c:v>0.73488442362894657</c:v>
                </c:pt>
                <c:pt idx="1">
                  <c:v>0.64617083001720133</c:v>
                </c:pt>
                <c:pt idx="2">
                  <c:v>0.87816636922994962</c:v>
                </c:pt>
                <c:pt idx="3">
                  <c:v>0.88573134652444174</c:v>
                </c:pt>
                <c:pt idx="4">
                  <c:v>0.81397316571981093</c:v>
                </c:pt>
                <c:pt idx="5">
                  <c:v>0.83612723853135984</c:v>
                </c:pt>
                <c:pt idx="6">
                  <c:v>0.80479959635457743</c:v>
                </c:pt>
                <c:pt idx="7">
                  <c:v>0.74887957733649113</c:v>
                </c:pt>
                <c:pt idx="8">
                  <c:v>0.70522872423282656</c:v>
                </c:pt>
                <c:pt idx="9">
                  <c:v>0.92199395140264917</c:v>
                </c:pt>
                <c:pt idx="10">
                  <c:v>0.91799601824550825</c:v>
                </c:pt>
                <c:pt idx="11">
                  <c:v>0.75663986159612961</c:v>
                </c:pt>
                <c:pt idx="12">
                  <c:v>0.85133169483874205</c:v>
                </c:pt>
                <c:pt idx="13">
                  <c:v>0.54189438769740961</c:v>
                </c:pt>
                <c:pt idx="14">
                  <c:v>0.9281120963920666</c:v>
                </c:pt>
                <c:pt idx="15">
                  <c:v>0.88024183796856104</c:v>
                </c:pt>
                <c:pt idx="16">
                  <c:v>0.79960066368570581</c:v>
                </c:pt>
                <c:pt idx="17">
                  <c:v>0.85195092167238484</c:v>
                </c:pt>
                <c:pt idx="18">
                  <c:v>0.88052810416828808</c:v>
                </c:pt>
                <c:pt idx="19">
                  <c:v>0.89094741513201692</c:v>
                </c:pt>
                <c:pt idx="20">
                  <c:v>0.93544992106647962</c:v>
                </c:pt>
                <c:pt idx="21">
                  <c:v>0.91310735649071262</c:v>
                </c:pt>
                <c:pt idx="22">
                  <c:v>0.92407100115653451</c:v>
                </c:pt>
                <c:pt idx="23">
                  <c:v>0.70450013684169421</c:v>
                </c:pt>
                <c:pt idx="24">
                  <c:v>0.8300697879260116</c:v>
                </c:pt>
                <c:pt idx="25">
                  <c:v>0.91990107079621153</c:v>
                </c:pt>
                <c:pt idx="26">
                  <c:v>0.9277869302581</c:v>
                </c:pt>
                <c:pt idx="27">
                  <c:v>0.83861567795085812</c:v>
                </c:pt>
                <c:pt idx="28">
                  <c:v>0.89372232352175029</c:v>
                </c:pt>
                <c:pt idx="29">
                  <c:v>0.89885566629752711</c:v>
                </c:pt>
                <c:pt idx="30">
                  <c:v>0.82655468528828935</c:v>
                </c:pt>
                <c:pt idx="31">
                  <c:v>0.86283726040776476</c:v>
                </c:pt>
                <c:pt idx="32">
                  <c:v>0.93624576316780561</c:v>
                </c:pt>
                <c:pt idx="33">
                  <c:v>0.9086906268919589</c:v>
                </c:pt>
                <c:pt idx="34">
                  <c:v>0.89037807561512305</c:v>
                </c:pt>
                <c:pt idx="35">
                  <c:v>0.86018203750411215</c:v>
                </c:pt>
                <c:pt idx="36">
                  <c:v>0.90848390701223691</c:v>
                </c:pt>
                <c:pt idx="37">
                  <c:v>0.93376199706869667</c:v>
                </c:pt>
                <c:pt idx="38">
                  <c:v>0.9291951735290459</c:v>
                </c:pt>
                <c:pt idx="39">
                  <c:v>0.82743456606972565</c:v>
                </c:pt>
              </c:numCache>
            </c:numRef>
          </c:xVal>
          <c:yVal>
            <c:numRef>
              <c:f>'April 23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E-4967-97F6-D8B88D5D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0616"/>
        <c:axId val="495796104"/>
      </c:scatterChart>
      <c:valAx>
        <c:axId val="4957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6104"/>
        <c:crosses val="autoZero"/>
        <c:crossBetween val="midCat"/>
      </c:valAx>
      <c:valAx>
        <c:axId val="4957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06595740417944"/>
                  <c:y val="-0.11705090674170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23 2020'!$U$2:$U$41</c:f>
              <c:numCache>
                <c:formatCode>General</c:formatCode>
                <c:ptCount val="40"/>
                <c:pt idx="0">
                  <c:v>2.3519875105079833</c:v>
                </c:pt>
                <c:pt idx="1">
                  <c:v>1.0631842140829848</c:v>
                </c:pt>
                <c:pt idx="2">
                  <c:v>5.1140210226260514</c:v>
                </c:pt>
                <c:pt idx="3">
                  <c:v>4.9943552654789167</c:v>
                </c:pt>
                <c:pt idx="4">
                  <c:v>3.5060734892195553</c:v>
                </c:pt>
                <c:pt idx="5">
                  <c:v>3.8053539019963702</c:v>
                </c:pt>
                <c:pt idx="6">
                  <c:v>2.8083006624307192</c:v>
                </c:pt>
                <c:pt idx="7">
                  <c:v>1.9907349442844624</c:v>
                </c:pt>
                <c:pt idx="8">
                  <c:v>1.6551782395674977</c:v>
                </c:pt>
                <c:pt idx="9">
                  <c:v>7.2972615675165198</c:v>
                </c:pt>
                <c:pt idx="10">
                  <c:v>6.8372844827586183</c:v>
                </c:pt>
                <c:pt idx="11">
                  <c:v>2.3967585502807527</c:v>
                </c:pt>
                <c:pt idx="12">
                  <c:v>3.1924770860611806</c:v>
                </c:pt>
                <c:pt idx="13">
                  <c:v>0.94273084479371105</c:v>
                </c:pt>
                <c:pt idx="14">
                  <c:v>7.8921761998685014</c:v>
                </c:pt>
                <c:pt idx="15">
                  <c:v>4.6284315180293794</c:v>
                </c:pt>
                <c:pt idx="16">
                  <c:v>2.8793316831683113</c:v>
                </c:pt>
                <c:pt idx="17">
                  <c:v>4.5639261137269029</c:v>
                </c:pt>
                <c:pt idx="18">
                  <c:v>5.5007446016381296</c:v>
                </c:pt>
                <c:pt idx="19">
                  <c:v>6.0734438940340398</c:v>
                </c:pt>
                <c:pt idx="20">
                  <c:v>8.7455187398153207</c:v>
                </c:pt>
                <c:pt idx="21">
                  <c:v>6.6666666666666545</c:v>
                </c:pt>
                <c:pt idx="22">
                  <c:v>7.53976594220204</c:v>
                </c:pt>
                <c:pt idx="23">
                  <c:v>1.9981170336036973</c:v>
                </c:pt>
                <c:pt idx="24">
                  <c:v>3.7671568627450931</c:v>
                </c:pt>
                <c:pt idx="25">
                  <c:v>6.9101766608609134</c:v>
                </c:pt>
                <c:pt idx="26">
                  <c:v>7.8057728621527023</c:v>
                </c:pt>
                <c:pt idx="27">
                  <c:v>3.8296207104154192</c:v>
                </c:pt>
                <c:pt idx="28">
                  <c:v>6.551741170659426</c:v>
                </c:pt>
                <c:pt idx="29">
                  <c:v>6.45655304848776</c:v>
                </c:pt>
                <c:pt idx="30">
                  <c:v>3.6475004265483646</c:v>
                </c:pt>
                <c:pt idx="31">
                  <c:v>4.2641929499072333</c:v>
                </c:pt>
                <c:pt idx="32">
                  <c:v>7.4085593431201691</c:v>
                </c:pt>
                <c:pt idx="33">
                  <c:v>6.2085903083700433</c:v>
                </c:pt>
                <c:pt idx="34">
                  <c:v>5.7084592145015201</c:v>
                </c:pt>
                <c:pt idx="35">
                  <c:v>4.4329395413481532</c:v>
                </c:pt>
                <c:pt idx="36">
                  <c:v>6.7636147443519574</c:v>
                </c:pt>
                <c:pt idx="37">
                  <c:v>9.0140405616224673</c:v>
                </c:pt>
                <c:pt idx="38">
                  <c:v>8.3628908252178427</c:v>
                </c:pt>
                <c:pt idx="39">
                  <c:v>3.888374113218469</c:v>
                </c:pt>
              </c:numCache>
            </c:numRef>
          </c:xVal>
          <c:yVal>
            <c:numRef>
              <c:f>'April 23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74-4774-84CA-DA8C8AE2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4928"/>
        <c:axId val="495800024"/>
      </c:scatterChart>
      <c:valAx>
        <c:axId val="4957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0024"/>
        <c:crosses val="autoZero"/>
        <c:crossBetween val="midCat"/>
      </c:valAx>
      <c:valAx>
        <c:axId val="4958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NDWI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83836562414434"/>
                  <c:y val="-0.32680030598646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'April 23 2020'!$V$2:$V$41</c:f>
              <c:numCache>
                <c:formatCode>General</c:formatCode>
                <c:ptCount val="40"/>
                <c:pt idx="0">
                  <c:v>-0.66259338622806452</c:v>
                </c:pt>
                <c:pt idx="1">
                  <c:v>-0.54815655407200148</c:v>
                </c:pt>
                <c:pt idx="2">
                  <c:v>-0.79096289146833954</c:v>
                </c:pt>
                <c:pt idx="3">
                  <c:v>-0.78803788346716064</c:v>
                </c:pt>
                <c:pt idx="4">
                  <c:v>-0.72029575285149272</c:v>
                </c:pt>
                <c:pt idx="5">
                  <c:v>-0.762295939723734</c:v>
                </c:pt>
                <c:pt idx="6">
                  <c:v>-0.69285376242309515</c:v>
                </c:pt>
                <c:pt idx="7">
                  <c:v>-0.61707432113738936</c:v>
                </c:pt>
                <c:pt idx="8">
                  <c:v>-0.62490722873682669</c:v>
                </c:pt>
                <c:pt idx="9">
                  <c:v>-0.84962164549085717</c:v>
                </c:pt>
                <c:pt idx="10">
                  <c:v>-0.84894201102932265</c:v>
                </c:pt>
                <c:pt idx="11">
                  <c:v>-0.67399401599804598</c:v>
                </c:pt>
                <c:pt idx="12">
                  <c:v>-0.73665513915355152</c:v>
                </c:pt>
                <c:pt idx="13">
                  <c:v>-0.47421528703736987</c:v>
                </c:pt>
                <c:pt idx="14">
                  <c:v>-0.86641621527171087</c:v>
                </c:pt>
                <c:pt idx="15">
                  <c:v>-0.78182151533208055</c:v>
                </c:pt>
                <c:pt idx="16">
                  <c:v>-0.69349247095561961</c:v>
                </c:pt>
                <c:pt idx="17">
                  <c:v>-0.77996367192957916</c:v>
                </c:pt>
                <c:pt idx="18">
                  <c:v>-0.8077095696404526</c:v>
                </c:pt>
                <c:pt idx="19">
                  <c:v>-0.82158219562371382</c:v>
                </c:pt>
                <c:pt idx="20">
                  <c:v>-0.88366988586479356</c:v>
                </c:pt>
                <c:pt idx="21">
                  <c:v>-0.84724509183027241</c:v>
                </c:pt>
                <c:pt idx="22">
                  <c:v>-0.85973268529769153</c:v>
                </c:pt>
                <c:pt idx="23">
                  <c:v>-0.64712105183618007</c:v>
                </c:pt>
                <c:pt idx="24">
                  <c:v>-0.77108947247631254</c:v>
                </c:pt>
                <c:pt idx="25">
                  <c:v>-0.85847593655630228</c:v>
                </c:pt>
                <c:pt idx="26">
                  <c:v>-0.86748590275561255</c:v>
                </c:pt>
                <c:pt idx="27">
                  <c:v>-0.76593759718047061</c:v>
                </c:pt>
                <c:pt idx="28">
                  <c:v>-0.83756003033111481</c:v>
                </c:pt>
                <c:pt idx="29">
                  <c:v>-0.84139222381319512</c:v>
                </c:pt>
                <c:pt idx="30">
                  <c:v>-0.75660223250748704</c:v>
                </c:pt>
                <c:pt idx="31">
                  <c:v>-0.79781436861174093</c:v>
                </c:pt>
                <c:pt idx="32">
                  <c:v>-0.86529491033481931</c:v>
                </c:pt>
                <c:pt idx="33">
                  <c:v>-0.8379796480814079</c:v>
                </c:pt>
                <c:pt idx="34">
                  <c:v>-0.82452559576346007</c:v>
                </c:pt>
                <c:pt idx="35">
                  <c:v>-0.8011255043533656</c:v>
                </c:pt>
                <c:pt idx="36">
                  <c:v>-0.85259259259259257</c:v>
                </c:pt>
                <c:pt idx="37">
                  <c:v>-0.87537540979848216</c:v>
                </c:pt>
                <c:pt idx="38">
                  <c:v>-0.86934091895279886</c:v>
                </c:pt>
                <c:pt idx="39">
                  <c:v>-0.75219081002819443</c:v>
                </c:pt>
              </c:numCache>
            </c:numRef>
          </c:xVal>
          <c:yVal>
            <c:numRef>
              <c:f>'April 23 2020'!$AA$2:$AA$41</c:f>
              <c:numCache>
                <c:formatCode>0.000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24-4635-8A9E-ED99952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2968"/>
        <c:axId val="495801200"/>
      </c:scatterChart>
      <c:valAx>
        <c:axId val="4957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1200"/>
        <c:crosses val="autoZero"/>
        <c:crossBetween val="midCat"/>
      </c:valAx>
      <c:valAx>
        <c:axId val="4958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175260</xdr:colOff>
      <xdr:row>0</xdr:row>
      <xdr:rowOff>80010</xdr:rowOff>
    </xdr:from>
    <xdr:to>
      <xdr:col>38</xdr:col>
      <xdr:colOff>68580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65FD22F-13C6-436B-9638-882D9B73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182880</xdr:colOff>
      <xdr:row>21</xdr:row>
      <xdr:rowOff>60960</xdr:rowOff>
    </xdr:from>
    <xdr:to>
      <xdr:col>38</xdr:col>
      <xdr:colOff>76200</xdr:colOff>
      <xdr:row>41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D96DC01-6E5E-45BE-82BD-D12653FE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41</xdr:row>
      <xdr:rowOff>160020</xdr:rowOff>
    </xdr:from>
    <xdr:to>
      <xdr:col>38</xdr:col>
      <xdr:colOff>83820</xdr:colOff>
      <xdr:row>62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6FD8EC8-2532-400F-A97A-C36BFA11C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121920</xdr:colOff>
      <xdr:row>0</xdr:row>
      <xdr:rowOff>83820</xdr:rowOff>
    </xdr:from>
    <xdr:to>
      <xdr:col>48</xdr:col>
      <xdr:colOff>15240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9B7366A-7520-4F94-A72D-CFB3DB807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167640</xdr:colOff>
      <xdr:row>21</xdr:row>
      <xdr:rowOff>68580</xdr:rowOff>
    </xdr:from>
    <xdr:to>
      <xdr:col>48</xdr:col>
      <xdr:colOff>60960</xdr:colOff>
      <xdr:row>41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EEFF41D-F2A8-40A8-84DF-A761CB3A0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175260</xdr:colOff>
      <xdr:row>41</xdr:row>
      <xdr:rowOff>175260</xdr:rowOff>
    </xdr:from>
    <xdr:to>
      <xdr:col>48</xdr:col>
      <xdr:colOff>68580</xdr:colOff>
      <xdr:row>62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A2A3637-E68A-4548-A29A-057714F68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175260</xdr:colOff>
      <xdr:row>0</xdr:row>
      <xdr:rowOff>80010</xdr:rowOff>
    </xdr:from>
    <xdr:to>
      <xdr:col>38</xdr:col>
      <xdr:colOff>68580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6B0F096-073B-4B89-9E58-2B1666F4D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182880</xdr:colOff>
      <xdr:row>21</xdr:row>
      <xdr:rowOff>60960</xdr:rowOff>
    </xdr:from>
    <xdr:to>
      <xdr:col>38</xdr:col>
      <xdr:colOff>76200</xdr:colOff>
      <xdr:row>41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FB3120E-7937-4F4B-86E7-2F40EAE8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41</xdr:row>
      <xdr:rowOff>160020</xdr:rowOff>
    </xdr:from>
    <xdr:to>
      <xdr:col>38</xdr:col>
      <xdr:colOff>83820</xdr:colOff>
      <xdr:row>62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533DBD9-3402-41FF-BEB3-F9CAE1336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121920</xdr:colOff>
      <xdr:row>0</xdr:row>
      <xdr:rowOff>83820</xdr:rowOff>
    </xdr:from>
    <xdr:to>
      <xdr:col>48</xdr:col>
      <xdr:colOff>15240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C490C690-F28B-41FA-8F7A-9DAFB446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167640</xdr:colOff>
      <xdr:row>21</xdr:row>
      <xdr:rowOff>68580</xdr:rowOff>
    </xdr:from>
    <xdr:to>
      <xdr:col>48</xdr:col>
      <xdr:colOff>60960</xdr:colOff>
      <xdr:row>41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E45BC29-CC05-4498-898C-CA8FB945C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175260</xdr:colOff>
      <xdr:row>41</xdr:row>
      <xdr:rowOff>175260</xdr:rowOff>
    </xdr:from>
    <xdr:to>
      <xdr:col>48</xdr:col>
      <xdr:colOff>68580</xdr:colOff>
      <xdr:row>62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3283783-CE7D-46AD-907F-EA9B09FC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175260</xdr:colOff>
      <xdr:row>0</xdr:row>
      <xdr:rowOff>80010</xdr:rowOff>
    </xdr:from>
    <xdr:to>
      <xdr:col>38</xdr:col>
      <xdr:colOff>68580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32E973D-5709-498A-92C0-FAEAE65BF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182880</xdr:colOff>
      <xdr:row>21</xdr:row>
      <xdr:rowOff>60960</xdr:rowOff>
    </xdr:from>
    <xdr:to>
      <xdr:col>38</xdr:col>
      <xdr:colOff>76200</xdr:colOff>
      <xdr:row>41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B5B9065-FFEC-4442-AC06-1733005EE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41</xdr:row>
      <xdr:rowOff>160020</xdr:rowOff>
    </xdr:from>
    <xdr:to>
      <xdr:col>38</xdr:col>
      <xdr:colOff>83820</xdr:colOff>
      <xdr:row>62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EE433EA-9AE4-4096-A72D-33506D20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121920</xdr:colOff>
      <xdr:row>0</xdr:row>
      <xdr:rowOff>83820</xdr:rowOff>
    </xdr:from>
    <xdr:to>
      <xdr:col>48</xdr:col>
      <xdr:colOff>15240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7BC4F05-1B66-4254-BD42-1A92AF0C4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167640</xdr:colOff>
      <xdr:row>21</xdr:row>
      <xdr:rowOff>68580</xdr:rowOff>
    </xdr:from>
    <xdr:to>
      <xdr:col>48</xdr:col>
      <xdr:colOff>60960</xdr:colOff>
      <xdr:row>41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E65F217-9F84-46E2-BBF7-3CBC90630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175260</xdr:colOff>
      <xdr:row>41</xdr:row>
      <xdr:rowOff>175260</xdr:rowOff>
    </xdr:from>
    <xdr:to>
      <xdr:col>48</xdr:col>
      <xdr:colOff>68580</xdr:colOff>
      <xdr:row>62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CDAA52E-4F17-4335-A86D-132C6DB11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175260</xdr:colOff>
      <xdr:row>0</xdr:row>
      <xdr:rowOff>80010</xdr:rowOff>
    </xdr:from>
    <xdr:to>
      <xdr:col>38</xdr:col>
      <xdr:colOff>68580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7C0A5AC-44C9-48B5-923A-2C391B5CA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182880</xdr:colOff>
      <xdr:row>21</xdr:row>
      <xdr:rowOff>60960</xdr:rowOff>
    </xdr:from>
    <xdr:to>
      <xdr:col>38</xdr:col>
      <xdr:colOff>76200</xdr:colOff>
      <xdr:row>41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55F0309-7AAA-4A90-AE49-1E866D590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41</xdr:row>
      <xdr:rowOff>160020</xdr:rowOff>
    </xdr:from>
    <xdr:to>
      <xdr:col>38</xdr:col>
      <xdr:colOff>83820</xdr:colOff>
      <xdr:row>62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7BF9BD6-F597-4C2D-A69F-36BC70F62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121920</xdr:colOff>
      <xdr:row>0</xdr:row>
      <xdr:rowOff>83820</xdr:rowOff>
    </xdr:from>
    <xdr:to>
      <xdr:col>48</xdr:col>
      <xdr:colOff>15240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1EAF3C7-70F7-4B46-8B57-57FCCCBB1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167640</xdr:colOff>
      <xdr:row>21</xdr:row>
      <xdr:rowOff>68580</xdr:rowOff>
    </xdr:from>
    <xdr:to>
      <xdr:col>48</xdr:col>
      <xdr:colOff>60960</xdr:colOff>
      <xdr:row>41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E39A8E6-1109-42C5-9F0C-13AAC354D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175260</xdr:colOff>
      <xdr:row>41</xdr:row>
      <xdr:rowOff>175260</xdr:rowOff>
    </xdr:from>
    <xdr:to>
      <xdr:col>48</xdr:col>
      <xdr:colOff>68580</xdr:colOff>
      <xdr:row>62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3B170F2-396C-4DE6-98C8-5C7B8DC16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33</xdr:col>
      <xdr:colOff>502920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BAFE195-051A-4D75-AF6B-CC11DB5D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33</xdr:col>
      <xdr:colOff>502920</xdr:colOff>
      <xdr:row>41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6AC7A77-87E7-4729-8242-9CCEE8BF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11_20200403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7_20200403" connectionId="3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5_20200403" connectionId="2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8_20200403" connectionId="3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3_20200403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6_20200403" connectionId="2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11_20200403" connectionId="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4_20200403" connectionId="1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2_20200403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12_20200403" connectionId="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8_20200403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3_20200403" connectionId="1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5_20200403" connectionId="2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2_20200403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7_20200403" connectionId="3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4_20200403" connectionId="1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6_20200403" connectionId="2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11_20200403" connectionId="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b12_20200403" connectionId="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3_20200403" connectionId="1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8_20200403" connectionId="3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12_20200403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6_20200403" connectionId="2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3_20200403" connectionId="1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5_20200403" connectionId="2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11_20200403" connectionId="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6_20200403" connectionId="2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2_20200403" connectionId="12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4_20200403" connectionId="2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7_20200403" connectionId="3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8_20200403" connectionId="3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12_20200403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2_20200403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5_20200403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4_20200403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7_20200403" connectionId="2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5" Type="http://schemas.openxmlformats.org/officeDocument/2006/relationships/queryTable" Target="../queryTables/queryTable12.xml"/><Relationship Id="rId10" Type="http://schemas.openxmlformats.org/officeDocument/2006/relationships/queryTable" Target="../queryTables/queryTable17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2.xml"/><Relationship Id="rId11" Type="http://schemas.openxmlformats.org/officeDocument/2006/relationships/queryTable" Target="../queryTables/queryTable27.xml"/><Relationship Id="rId5" Type="http://schemas.openxmlformats.org/officeDocument/2006/relationships/queryTable" Target="../queryTables/queryTable21.xml"/><Relationship Id="rId10" Type="http://schemas.openxmlformats.org/officeDocument/2006/relationships/queryTable" Target="../queryTables/queryTable26.xml"/><Relationship Id="rId4" Type="http://schemas.openxmlformats.org/officeDocument/2006/relationships/queryTable" Target="../queryTables/queryTable20.xml"/><Relationship Id="rId9" Type="http://schemas.openxmlformats.org/officeDocument/2006/relationships/queryTable" Target="../queryTables/queryTable2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3.xml"/><Relationship Id="rId3" Type="http://schemas.openxmlformats.org/officeDocument/2006/relationships/queryTable" Target="../queryTables/queryTable28.xml"/><Relationship Id="rId7" Type="http://schemas.openxmlformats.org/officeDocument/2006/relationships/queryTable" Target="../queryTables/queryTable3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31.xml"/><Relationship Id="rId11" Type="http://schemas.openxmlformats.org/officeDocument/2006/relationships/queryTable" Target="../queryTables/queryTable36.xml"/><Relationship Id="rId5" Type="http://schemas.openxmlformats.org/officeDocument/2006/relationships/queryTable" Target="../queryTables/queryTable30.xml"/><Relationship Id="rId10" Type="http://schemas.openxmlformats.org/officeDocument/2006/relationships/queryTable" Target="../queryTables/queryTable35.xml"/><Relationship Id="rId4" Type="http://schemas.openxmlformats.org/officeDocument/2006/relationships/queryTable" Target="../queryTables/queryTable29.xml"/><Relationship Id="rId9" Type="http://schemas.openxmlformats.org/officeDocument/2006/relationships/queryTable" Target="../queryTables/queryTable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C49" workbookViewId="0">
      <selection activeCell="L13" sqref="L13"/>
    </sheetView>
  </sheetViews>
  <sheetFormatPr defaultRowHeight="15" x14ac:dyDescent="0.25"/>
  <cols>
    <col min="1" max="1" width="11.28515625" bestFit="1" customWidth="1"/>
    <col min="2" max="3" width="7.5703125" style="1" bestFit="1" customWidth="1"/>
    <col min="4" max="4" width="8.5703125" style="1" bestFit="1" customWidth="1"/>
    <col min="5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4" width="8.5703125" style="1" bestFit="1" customWidth="1"/>
    <col min="15" max="15" width="7.5703125" style="1" bestFit="1" customWidth="1"/>
    <col min="16" max="19" width="8.5703125" style="1" bestFit="1" customWidth="1"/>
    <col min="23" max="23" width="11.28515625" bestFit="1" customWidth="1"/>
    <col min="24" max="24" width="10" style="1" bestFit="1" customWidth="1"/>
    <col min="25" max="25" width="13.140625" style="1" bestFit="1" customWidth="1"/>
    <col min="26" max="26" width="10.140625" style="1" bestFit="1" customWidth="1"/>
    <col min="27" max="27" width="10.28515625" style="1" bestFit="1" customWidth="1"/>
    <col min="28" max="28" width="10.28515625" style="1" customWidth="1"/>
  </cols>
  <sheetData>
    <row r="1" spans="1:28" s="2" customFormat="1" x14ac:dyDescent="0.25">
      <c r="A1" s="2" t="s">
        <v>0</v>
      </c>
      <c r="B1" s="3" t="s">
        <v>41</v>
      </c>
      <c r="C1" s="3" t="s">
        <v>50</v>
      </c>
      <c r="D1" s="3" t="s">
        <v>42</v>
      </c>
      <c r="E1" s="3" t="s">
        <v>51</v>
      </c>
      <c r="F1" s="3" t="s">
        <v>43</v>
      </c>
      <c r="G1" s="3" t="s">
        <v>52</v>
      </c>
      <c r="H1" s="3" t="s">
        <v>44</v>
      </c>
      <c r="I1" s="3" t="s">
        <v>53</v>
      </c>
      <c r="J1" s="3" t="s">
        <v>45</v>
      </c>
      <c r="K1" s="3" t="s">
        <v>54</v>
      </c>
      <c r="L1" s="3" t="s">
        <v>46</v>
      </c>
      <c r="M1" s="3" t="s">
        <v>55</v>
      </c>
      <c r="N1" s="3" t="s">
        <v>47</v>
      </c>
      <c r="O1" s="3" t="s">
        <v>56</v>
      </c>
      <c r="P1" s="3" t="s">
        <v>48</v>
      </c>
      <c r="Q1" s="3" t="s">
        <v>57</v>
      </c>
      <c r="R1" s="3" t="s">
        <v>49</v>
      </c>
      <c r="S1" s="3" t="s">
        <v>58</v>
      </c>
      <c r="T1" s="5" t="s">
        <v>59</v>
      </c>
      <c r="U1" s="6" t="s">
        <v>60</v>
      </c>
      <c r="V1" s="6" t="s">
        <v>61</v>
      </c>
      <c r="W1" s="7" t="s">
        <v>0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</row>
    <row r="2" spans="1:28" x14ac:dyDescent="0.25">
      <c r="A2" s="4" t="s">
        <v>13</v>
      </c>
      <c r="B2" s="1">
        <v>757.55555555555497</v>
      </c>
      <c r="C2" s="1">
        <f t="shared" ref="C2:C41" si="0">B2/10000</f>
        <v>7.5755555555555493E-2</v>
      </c>
      <c r="D2" s="1">
        <v>1021.55555555555</v>
      </c>
      <c r="E2" s="1">
        <f t="shared" ref="E2:E41" si="1">D2/10000</f>
        <v>0.102155555555555</v>
      </c>
      <c r="F2" s="1">
        <v>965.11111111111097</v>
      </c>
      <c r="G2" s="1">
        <f t="shared" ref="G2:G41" si="2">F2/10000</f>
        <v>9.6511111111111103E-2</v>
      </c>
      <c r="H2" s="1">
        <v>1479.1111111111099</v>
      </c>
      <c r="I2" s="1">
        <f t="shared" ref="I2:I41" si="3">H2/10000</f>
        <v>0.14791111111111099</v>
      </c>
      <c r="J2" s="1">
        <v>2242.3333333333298</v>
      </c>
      <c r="K2" s="1">
        <f t="shared" ref="K2:K41" si="4">J2/10000</f>
        <v>0.22423333333333298</v>
      </c>
      <c r="L2" s="1">
        <v>2418.88888888888</v>
      </c>
      <c r="M2" s="1">
        <f t="shared" ref="M2:M41" si="5">L2/10000</f>
        <v>0.24188888888888802</v>
      </c>
      <c r="N2" s="1">
        <v>2520.5555555555502</v>
      </c>
      <c r="O2" s="1">
        <f t="shared" ref="O2:O41" si="6">N2/10000</f>
        <v>0.25205555555555503</v>
      </c>
      <c r="P2" s="1">
        <v>2128.5555555555502</v>
      </c>
      <c r="Q2" s="1">
        <f t="shared" ref="Q2:Q41" si="7">P2/10000</f>
        <v>0.21285555555555502</v>
      </c>
      <c r="R2" s="1">
        <v>1543.88888888888</v>
      </c>
      <c r="S2" s="1">
        <f t="shared" ref="S2:S41" si="8">R2/10000</f>
        <v>0.15438888888888799</v>
      </c>
      <c r="T2" s="8">
        <f t="shared" ref="T2:T41" si="9">(O2-G2)/(O2+G2)</f>
        <v>0.44624015810780576</v>
      </c>
      <c r="U2" s="9">
        <f t="shared" ref="U2:U41" si="10">(M2/I2)-1</f>
        <v>0.63536658653845701</v>
      </c>
      <c r="V2" s="9">
        <f t="shared" ref="V2:V41" si="11">(E2-O2)/(O2+E2)</f>
        <v>-0.42319395213149863</v>
      </c>
      <c r="W2" s="10" t="s">
        <v>13</v>
      </c>
      <c r="X2" s="1">
        <v>0.625</v>
      </c>
      <c r="Y2" s="1">
        <v>0.71</v>
      </c>
      <c r="Z2" s="1">
        <v>0.31659166700000002</v>
      </c>
      <c r="AA2" s="1">
        <f t="shared" ref="AA2:AA41" si="12">Z2/X2</f>
        <v>0.50654666720000008</v>
      </c>
      <c r="AB2" s="1">
        <f>LN(AA2)</f>
        <v>-0.68013882291382743</v>
      </c>
    </row>
    <row r="3" spans="1:28" x14ac:dyDescent="0.25">
      <c r="A3" s="4" t="s">
        <v>15</v>
      </c>
      <c r="B3" s="1">
        <v>747.55555555555497</v>
      </c>
      <c r="C3" s="1">
        <f t="shared" si="0"/>
        <v>7.4755555555555492E-2</v>
      </c>
      <c r="D3" s="1">
        <v>1119.55555555555</v>
      </c>
      <c r="E3" s="1">
        <f t="shared" si="1"/>
        <v>0.111955555555555</v>
      </c>
      <c r="F3" s="1">
        <v>949.444444444444</v>
      </c>
      <c r="G3" s="1">
        <f t="shared" si="2"/>
        <v>9.4944444444444401E-2</v>
      </c>
      <c r="H3" s="1">
        <v>1738.6666666666599</v>
      </c>
      <c r="I3" s="1">
        <f t="shared" si="3"/>
        <v>0.173866666666666</v>
      </c>
      <c r="J3" s="1">
        <v>2938.7777777777701</v>
      </c>
      <c r="K3" s="1">
        <f t="shared" si="4"/>
        <v>0.29387777777777702</v>
      </c>
      <c r="L3" s="1">
        <v>3246.1111111111099</v>
      </c>
      <c r="M3" s="1">
        <f t="shared" si="5"/>
        <v>0.32461111111111102</v>
      </c>
      <c r="N3" s="1">
        <v>3412.4444444444398</v>
      </c>
      <c r="O3" s="1">
        <f t="shared" si="6"/>
        <v>0.34124444444444396</v>
      </c>
      <c r="P3" s="1">
        <v>2293.3333333333298</v>
      </c>
      <c r="Q3" s="1">
        <f t="shared" si="7"/>
        <v>0.22933333333333297</v>
      </c>
      <c r="R3" s="1">
        <v>1465.2222222222199</v>
      </c>
      <c r="S3" s="1">
        <f t="shared" si="8"/>
        <v>0.146522222222222</v>
      </c>
      <c r="T3" s="8">
        <f t="shared" si="9"/>
        <v>0.5646636268690931</v>
      </c>
      <c r="U3" s="9">
        <f t="shared" si="10"/>
        <v>0.86701175869121316</v>
      </c>
      <c r="V3" s="9">
        <f t="shared" si="11"/>
        <v>-0.50593311758360437</v>
      </c>
      <c r="W3" s="10" t="s">
        <v>15</v>
      </c>
      <c r="X3" s="1">
        <v>0.625</v>
      </c>
      <c r="Y3" s="1">
        <v>0.34499999999999997</v>
      </c>
      <c r="Z3" s="1">
        <v>7.7399999999999997E-2</v>
      </c>
      <c r="AA3" s="1">
        <f t="shared" si="12"/>
        <v>0.12383999999999999</v>
      </c>
      <c r="AB3" s="1">
        <f t="shared" ref="AB3:AB41" si="13">LN(AA3)</f>
        <v>-2.0887648691407201</v>
      </c>
    </row>
    <row r="4" spans="1:28" x14ac:dyDescent="0.25">
      <c r="A4" s="4" t="s">
        <v>26</v>
      </c>
      <c r="B4" s="1">
        <v>487.666666666666</v>
      </c>
      <c r="C4" s="1">
        <f t="shared" si="0"/>
        <v>4.8766666666666597E-2</v>
      </c>
      <c r="D4" s="1">
        <v>715.888888888888</v>
      </c>
      <c r="E4" s="1">
        <f t="shared" si="1"/>
        <v>7.1588888888888799E-2</v>
      </c>
      <c r="F4" s="1">
        <v>446.33333333333297</v>
      </c>
      <c r="G4" s="1">
        <f t="shared" si="2"/>
        <v>4.4633333333333296E-2</v>
      </c>
      <c r="H4" s="1">
        <v>976</v>
      </c>
      <c r="I4" s="1">
        <f t="shared" si="3"/>
        <v>9.7600000000000006E-2</v>
      </c>
      <c r="J4" s="1">
        <v>2665</v>
      </c>
      <c r="K4" s="1">
        <f t="shared" si="4"/>
        <v>0.26650000000000001</v>
      </c>
      <c r="L4" s="1">
        <v>3149.6666666666601</v>
      </c>
      <c r="M4" s="1">
        <f t="shared" si="5"/>
        <v>0.31496666666666601</v>
      </c>
      <c r="N4" s="1">
        <v>3192.5555555555502</v>
      </c>
      <c r="O4" s="1">
        <f t="shared" si="6"/>
        <v>0.31925555555555502</v>
      </c>
      <c r="P4" s="1">
        <v>1548.3333333333301</v>
      </c>
      <c r="Q4" s="1">
        <f t="shared" si="7"/>
        <v>0.15483333333333302</v>
      </c>
      <c r="R4" s="1">
        <v>852.33333333333303</v>
      </c>
      <c r="S4" s="1">
        <f t="shared" si="8"/>
        <v>8.52333333333333E-2</v>
      </c>
      <c r="T4" s="8">
        <f t="shared" si="9"/>
        <v>0.75468702290076317</v>
      </c>
      <c r="U4" s="9">
        <f t="shared" si="10"/>
        <v>2.2271174863387908</v>
      </c>
      <c r="V4" s="9">
        <f t="shared" si="11"/>
        <v>-0.63367068455765274</v>
      </c>
      <c r="W4" s="10" t="s">
        <v>26</v>
      </c>
      <c r="X4" s="1">
        <v>0.625</v>
      </c>
      <c r="Y4" s="1">
        <v>1.395</v>
      </c>
      <c r="Z4" s="1">
        <v>0.66220833300000004</v>
      </c>
      <c r="AA4" s="1">
        <f t="shared" si="12"/>
        <v>1.0595333328000001</v>
      </c>
      <c r="AB4" s="1">
        <f t="shared" si="13"/>
        <v>5.7828559109106267E-2</v>
      </c>
    </row>
    <row r="5" spans="1:28" x14ac:dyDescent="0.25">
      <c r="A5" s="4" t="s">
        <v>27</v>
      </c>
      <c r="B5" s="1">
        <v>495.666666666666</v>
      </c>
      <c r="C5" s="1">
        <f t="shared" si="0"/>
        <v>4.9566666666666599E-2</v>
      </c>
      <c r="D5" s="1">
        <v>729.66666666666595</v>
      </c>
      <c r="E5" s="1">
        <f t="shared" si="1"/>
        <v>7.2966666666666596E-2</v>
      </c>
      <c r="F5" s="1">
        <v>440.666666666666</v>
      </c>
      <c r="G5" s="1">
        <f t="shared" si="2"/>
        <v>4.4066666666666601E-2</v>
      </c>
      <c r="H5" s="1">
        <v>983.77777777777703</v>
      </c>
      <c r="I5" s="1">
        <f t="shared" si="3"/>
        <v>9.8377777777777703E-2</v>
      </c>
      <c r="J5" s="1">
        <v>2610.2222222222199</v>
      </c>
      <c r="K5" s="1">
        <f t="shared" si="4"/>
        <v>0.26102222222222199</v>
      </c>
      <c r="L5" s="1">
        <v>3033.3333333333298</v>
      </c>
      <c r="M5" s="1">
        <f t="shared" si="5"/>
        <v>0.30333333333333301</v>
      </c>
      <c r="N5" s="1">
        <v>3083.4444444444398</v>
      </c>
      <c r="O5" s="1">
        <f t="shared" si="6"/>
        <v>0.30834444444444398</v>
      </c>
      <c r="P5" s="1">
        <v>1520.55555555555</v>
      </c>
      <c r="Q5" s="1">
        <f t="shared" si="7"/>
        <v>0.152055555555555</v>
      </c>
      <c r="R5" s="1">
        <v>824.66666666666595</v>
      </c>
      <c r="S5" s="1">
        <f t="shared" si="8"/>
        <v>8.2466666666666591E-2</v>
      </c>
      <c r="T5" s="8">
        <f t="shared" si="9"/>
        <v>0.74991329570892584</v>
      </c>
      <c r="U5" s="9">
        <f t="shared" si="10"/>
        <v>2.0833521572170759</v>
      </c>
      <c r="V5" s="9">
        <f t="shared" si="11"/>
        <v>-0.61728538959146784</v>
      </c>
      <c r="W5" s="10" t="s">
        <v>27</v>
      </c>
      <c r="X5" s="1">
        <v>0.625</v>
      </c>
      <c r="Y5" s="1">
        <v>1.8149999999999999</v>
      </c>
      <c r="Z5" s="1">
        <v>0.84926666699999998</v>
      </c>
      <c r="AA5" s="1">
        <f t="shared" si="12"/>
        <v>1.3588266672</v>
      </c>
      <c r="AB5" s="1">
        <f t="shared" si="13"/>
        <v>0.30662158266367079</v>
      </c>
    </row>
    <row r="6" spans="1:28" x14ac:dyDescent="0.25">
      <c r="A6" s="4" t="s">
        <v>28</v>
      </c>
      <c r="B6" s="1">
        <v>599.77777777777703</v>
      </c>
      <c r="C6" s="1">
        <f t="shared" si="0"/>
        <v>5.9977777777777706E-2</v>
      </c>
      <c r="D6" s="1">
        <v>803.33333333333303</v>
      </c>
      <c r="E6" s="1">
        <f t="shared" si="1"/>
        <v>8.0333333333333298E-2</v>
      </c>
      <c r="F6" s="1">
        <v>654.22222222222194</v>
      </c>
      <c r="G6" s="1">
        <f t="shared" si="2"/>
        <v>6.5422222222222201E-2</v>
      </c>
      <c r="H6" s="1">
        <v>1059.2222222222199</v>
      </c>
      <c r="I6" s="1">
        <f t="shared" si="3"/>
        <v>0.10592222222222199</v>
      </c>
      <c r="J6" s="1">
        <v>2016.3333333333301</v>
      </c>
      <c r="K6" s="1">
        <f t="shared" si="4"/>
        <v>0.201633333333333</v>
      </c>
      <c r="L6" s="1">
        <v>2220.6666666666601</v>
      </c>
      <c r="M6" s="1">
        <f t="shared" si="5"/>
        <v>0.22206666666666602</v>
      </c>
      <c r="N6" s="1">
        <v>2259.2222222222199</v>
      </c>
      <c r="O6" s="1">
        <f t="shared" si="6"/>
        <v>0.225922222222222</v>
      </c>
      <c r="P6" s="1">
        <v>1609.3333333333301</v>
      </c>
      <c r="Q6" s="1">
        <f t="shared" si="7"/>
        <v>0.16093333333333301</v>
      </c>
      <c r="R6" s="1">
        <v>1094.44444444444</v>
      </c>
      <c r="S6" s="1">
        <f t="shared" si="8"/>
        <v>0.109444444444444</v>
      </c>
      <c r="T6" s="8">
        <f t="shared" si="9"/>
        <v>0.55089432134548633</v>
      </c>
      <c r="U6" s="9">
        <f t="shared" si="10"/>
        <v>1.0965068708696095</v>
      </c>
      <c r="V6" s="9">
        <f t="shared" si="11"/>
        <v>-0.47538366650945091</v>
      </c>
      <c r="W6" s="10" t="s">
        <v>28</v>
      </c>
      <c r="X6" s="1">
        <v>0.625</v>
      </c>
      <c r="Y6" s="1">
        <v>1.4</v>
      </c>
      <c r="Z6" s="1">
        <v>0.65265833299999998</v>
      </c>
      <c r="AA6" s="1">
        <f t="shared" si="12"/>
        <v>1.0442533327999999</v>
      </c>
      <c r="AB6" s="1">
        <f t="shared" si="13"/>
        <v>4.3302115962953698E-2</v>
      </c>
    </row>
    <row r="7" spans="1:28" x14ac:dyDescent="0.25">
      <c r="A7" s="4" t="s">
        <v>4</v>
      </c>
      <c r="B7" s="1">
        <v>438.444444444444</v>
      </c>
      <c r="C7" s="1">
        <f t="shared" si="0"/>
        <v>4.3844444444444401E-2</v>
      </c>
      <c r="D7" s="1">
        <v>615.55555555555497</v>
      </c>
      <c r="E7" s="1">
        <f t="shared" si="1"/>
        <v>6.1555555555555495E-2</v>
      </c>
      <c r="F7" s="1">
        <v>399.222222222222</v>
      </c>
      <c r="G7" s="1">
        <f t="shared" si="2"/>
        <v>3.9922222222222199E-2</v>
      </c>
      <c r="H7" s="1">
        <v>888.33333333333303</v>
      </c>
      <c r="I7" s="1">
        <f t="shared" si="3"/>
        <v>8.8833333333333306E-2</v>
      </c>
      <c r="J7" s="1">
        <v>2762.3333333333298</v>
      </c>
      <c r="K7" s="1">
        <f t="shared" si="4"/>
        <v>0.276233333333333</v>
      </c>
      <c r="L7" s="1">
        <v>3446.1111111111099</v>
      </c>
      <c r="M7" s="1">
        <f t="shared" si="5"/>
        <v>0.34461111111111098</v>
      </c>
      <c r="N7" s="1">
        <v>3599.88888888888</v>
      </c>
      <c r="O7" s="1">
        <f t="shared" si="6"/>
        <v>0.35998888888888803</v>
      </c>
      <c r="P7" s="1">
        <v>1440.3333333333301</v>
      </c>
      <c r="Q7" s="1">
        <f t="shared" si="7"/>
        <v>0.14403333333333301</v>
      </c>
      <c r="R7" s="1">
        <v>753.22222222222194</v>
      </c>
      <c r="S7" s="1">
        <f t="shared" si="8"/>
        <v>7.5322222222222193E-2</v>
      </c>
      <c r="T7" s="8">
        <f t="shared" si="9"/>
        <v>0.80034452100466735</v>
      </c>
      <c r="U7" s="9">
        <f t="shared" si="10"/>
        <v>2.8792995622263913</v>
      </c>
      <c r="V7" s="9">
        <f t="shared" si="11"/>
        <v>-0.70795223912069349</v>
      </c>
      <c r="W7" s="10" t="s">
        <v>4</v>
      </c>
      <c r="X7" s="1">
        <v>0.625</v>
      </c>
      <c r="Y7" s="1">
        <v>0.76</v>
      </c>
      <c r="Z7" s="1">
        <v>0.26719166700000002</v>
      </c>
      <c r="AA7" s="1">
        <f t="shared" si="12"/>
        <v>0.42750666720000002</v>
      </c>
      <c r="AB7" s="1">
        <f t="shared" si="13"/>
        <v>-0.84978539493746141</v>
      </c>
    </row>
    <row r="8" spans="1:28" x14ac:dyDescent="0.25">
      <c r="A8" s="4" t="s">
        <v>22</v>
      </c>
      <c r="B8" s="1">
        <v>540.888888888888</v>
      </c>
      <c r="C8" s="1">
        <f t="shared" si="0"/>
        <v>5.4088888888888798E-2</v>
      </c>
      <c r="D8" s="1">
        <v>785.55555555555497</v>
      </c>
      <c r="E8" s="1">
        <f t="shared" si="1"/>
        <v>7.8555555555555504E-2</v>
      </c>
      <c r="F8" s="1">
        <v>529.11111111111097</v>
      </c>
      <c r="G8" s="1">
        <f t="shared" si="2"/>
        <v>5.2911111111111096E-2</v>
      </c>
      <c r="H8" s="1">
        <v>1096.55555555555</v>
      </c>
      <c r="I8" s="1">
        <f t="shared" si="3"/>
        <v>0.10965555555555499</v>
      </c>
      <c r="J8" s="1">
        <v>2302.5555555555502</v>
      </c>
      <c r="K8" s="1">
        <f t="shared" si="4"/>
        <v>0.23025555555555502</v>
      </c>
      <c r="L8" s="1">
        <v>2556.3333333333298</v>
      </c>
      <c r="M8" s="1">
        <f t="shared" si="5"/>
        <v>0.25563333333333299</v>
      </c>
      <c r="N8" s="1">
        <v>2575</v>
      </c>
      <c r="O8" s="1">
        <f t="shared" si="6"/>
        <v>0.25750000000000001</v>
      </c>
      <c r="P8" s="1">
        <v>1586.7777777777701</v>
      </c>
      <c r="Q8" s="1">
        <f t="shared" si="7"/>
        <v>0.158677777777777</v>
      </c>
      <c r="R8" s="1">
        <v>984</v>
      </c>
      <c r="S8" s="1">
        <f t="shared" si="8"/>
        <v>9.8400000000000001E-2</v>
      </c>
      <c r="T8" s="8">
        <f t="shared" si="9"/>
        <v>0.65909009557218035</v>
      </c>
      <c r="U8" s="9">
        <f t="shared" si="10"/>
        <v>1.3312392339649497</v>
      </c>
      <c r="V8" s="9">
        <f t="shared" si="11"/>
        <v>-0.53248470821623439</v>
      </c>
      <c r="W8" s="10" t="s">
        <v>22</v>
      </c>
      <c r="X8" s="1">
        <v>0.625</v>
      </c>
      <c r="Y8" s="1">
        <v>1.17</v>
      </c>
      <c r="Z8" s="1">
        <v>0.50719166699999996</v>
      </c>
      <c r="AA8" s="1">
        <f t="shared" si="12"/>
        <v>0.81150666719999998</v>
      </c>
      <c r="AB8" s="1">
        <f t="shared" si="13"/>
        <v>-0.20886267616475349</v>
      </c>
    </row>
    <row r="9" spans="1:28" x14ac:dyDescent="0.25">
      <c r="A9" s="4" t="s">
        <v>23</v>
      </c>
      <c r="B9" s="1">
        <v>545</v>
      </c>
      <c r="C9" s="1">
        <f t="shared" si="0"/>
        <v>5.45E-2</v>
      </c>
      <c r="D9" s="1">
        <v>776.77777777777703</v>
      </c>
      <c r="E9" s="1">
        <f t="shared" si="1"/>
        <v>7.7677777777777707E-2</v>
      </c>
      <c r="F9" s="1">
        <v>543</v>
      </c>
      <c r="G9" s="1">
        <f t="shared" si="2"/>
        <v>5.4300000000000001E-2</v>
      </c>
      <c r="H9" s="1">
        <v>1050.44444444444</v>
      </c>
      <c r="I9" s="1">
        <f t="shared" si="3"/>
        <v>0.105044444444444</v>
      </c>
      <c r="J9" s="1">
        <v>2031</v>
      </c>
      <c r="K9" s="1">
        <f t="shared" si="4"/>
        <v>0.2031</v>
      </c>
      <c r="L9" s="1">
        <v>2211.2222222222199</v>
      </c>
      <c r="M9" s="1">
        <f t="shared" si="5"/>
        <v>0.221122222222222</v>
      </c>
      <c r="N9" s="1">
        <v>2227.1111111111099</v>
      </c>
      <c r="O9" s="1">
        <f t="shared" si="6"/>
        <v>0.222711111111111</v>
      </c>
      <c r="P9" s="1">
        <v>1498</v>
      </c>
      <c r="Q9" s="1">
        <f t="shared" si="7"/>
        <v>0.14979999999999999</v>
      </c>
      <c r="R9" s="1">
        <v>988.33333333333303</v>
      </c>
      <c r="S9" s="1">
        <f t="shared" si="8"/>
        <v>9.8833333333333301E-2</v>
      </c>
      <c r="T9" s="8">
        <f t="shared" si="9"/>
        <v>0.60795796398058632</v>
      </c>
      <c r="U9" s="9">
        <f t="shared" si="10"/>
        <v>1.1050349058599602</v>
      </c>
      <c r="V9" s="9">
        <f t="shared" si="11"/>
        <v>-0.48281856852228611</v>
      </c>
      <c r="W9" s="10" t="s">
        <v>23</v>
      </c>
      <c r="X9" s="1">
        <v>0.625</v>
      </c>
      <c r="Y9" s="1">
        <v>1.1000000000000001</v>
      </c>
      <c r="Z9" s="1">
        <v>0.49228333299999999</v>
      </c>
      <c r="AA9" s="1">
        <f t="shared" si="12"/>
        <v>0.78765333279999994</v>
      </c>
      <c r="AB9" s="1">
        <f t="shared" si="13"/>
        <v>-0.23869721891809292</v>
      </c>
    </row>
    <row r="10" spans="1:28" x14ac:dyDescent="0.25">
      <c r="A10" s="4" t="s">
        <v>17</v>
      </c>
      <c r="B10" s="1">
        <v>651.66666666666595</v>
      </c>
      <c r="C10" s="1">
        <f t="shared" si="0"/>
        <v>6.5166666666666595E-2</v>
      </c>
      <c r="D10" s="1">
        <v>1019.77777777777</v>
      </c>
      <c r="E10" s="1">
        <f t="shared" si="1"/>
        <v>0.101977777777777</v>
      </c>
      <c r="F10" s="1">
        <v>833.444444444444</v>
      </c>
      <c r="G10" s="1">
        <f t="shared" si="2"/>
        <v>8.3344444444444402E-2</v>
      </c>
      <c r="H10" s="1">
        <v>1630.1111111111099</v>
      </c>
      <c r="I10" s="1">
        <f t="shared" si="3"/>
        <v>0.163011111111111</v>
      </c>
      <c r="J10" s="1">
        <v>3120.7777777777701</v>
      </c>
      <c r="K10" s="1">
        <f t="shared" si="4"/>
        <v>0.31207777777777701</v>
      </c>
      <c r="L10" s="1">
        <v>3533.1111111111099</v>
      </c>
      <c r="M10" s="1">
        <f t="shared" si="5"/>
        <v>0.35331111111111102</v>
      </c>
      <c r="N10" s="1">
        <v>3727.5555555555502</v>
      </c>
      <c r="O10" s="1">
        <f t="shared" si="6"/>
        <v>0.37275555555555501</v>
      </c>
      <c r="P10" s="1">
        <v>2180.4444444444398</v>
      </c>
      <c r="Q10" s="1">
        <f t="shared" si="7"/>
        <v>0.21804444444444399</v>
      </c>
      <c r="R10" s="1">
        <v>1282.88888888888</v>
      </c>
      <c r="S10" s="1">
        <f t="shared" si="8"/>
        <v>0.12828888888888801</v>
      </c>
      <c r="T10" s="8">
        <f t="shared" si="9"/>
        <v>0.63453433701186368</v>
      </c>
      <c r="U10" s="9">
        <f t="shared" si="10"/>
        <v>1.1674050848612918</v>
      </c>
      <c r="V10" s="9">
        <f t="shared" si="11"/>
        <v>-0.57037869213125703</v>
      </c>
      <c r="W10" s="10" t="s">
        <v>17</v>
      </c>
      <c r="X10" s="1">
        <v>0.625</v>
      </c>
      <c r="Y10" s="1">
        <v>1.06</v>
      </c>
      <c r="Z10" s="1">
        <v>0.390916667</v>
      </c>
      <c r="AA10" s="1">
        <f t="shared" si="12"/>
        <v>0.62546666719999999</v>
      </c>
      <c r="AB10" s="1">
        <f t="shared" si="13"/>
        <v>-0.46925724034324712</v>
      </c>
    </row>
    <row r="11" spans="1:28" x14ac:dyDescent="0.25">
      <c r="A11" s="4" t="s">
        <v>25</v>
      </c>
      <c r="B11" s="1">
        <v>353.888888888888</v>
      </c>
      <c r="C11" s="1">
        <f t="shared" si="0"/>
        <v>3.5388888888888803E-2</v>
      </c>
      <c r="D11" s="1">
        <v>534.55555555555497</v>
      </c>
      <c r="E11" s="1">
        <f t="shared" si="1"/>
        <v>5.3455555555555499E-2</v>
      </c>
      <c r="F11" s="1">
        <v>262</v>
      </c>
      <c r="G11" s="1">
        <f t="shared" si="2"/>
        <v>2.6200000000000001E-2</v>
      </c>
      <c r="H11" s="1">
        <v>759.22222222222194</v>
      </c>
      <c r="I11" s="1">
        <f t="shared" si="3"/>
        <v>7.5922222222222197E-2</v>
      </c>
      <c r="J11" s="1">
        <v>3318.6666666666601</v>
      </c>
      <c r="K11" s="1">
        <f t="shared" si="4"/>
        <v>0.33186666666666603</v>
      </c>
      <c r="L11" s="1">
        <v>4752.4444444444398</v>
      </c>
      <c r="M11" s="1">
        <f t="shared" si="5"/>
        <v>0.47524444444444397</v>
      </c>
      <c r="N11" s="1">
        <v>4921.5555555555502</v>
      </c>
      <c r="O11" s="1">
        <f t="shared" si="6"/>
        <v>0.49215555555555501</v>
      </c>
      <c r="P11" s="1">
        <v>1395.3333333333301</v>
      </c>
      <c r="Q11" s="1">
        <f t="shared" si="7"/>
        <v>0.13953333333333301</v>
      </c>
      <c r="R11" s="1">
        <v>604.66666666666595</v>
      </c>
      <c r="S11" s="1">
        <f t="shared" si="8"/>
        <v>6.0466666666666592E-2</v>
      </c>
      <c r="T11" s="8">
        <f t="shared" si="9"/>
        <v>0.89891108634142147</v>
      </c>
      <c r="U11" s="9">
        <f t="shared" si="10"/>
        <v>5.2596224206058793</v>
      </c>
      <c r="V11" s="9">
        <f t="shared" si="11"/>
        <v>-0.80405254047449348</v>
      </c>
      <c r="W11" s="10" t="s">
        <v>25</v>
      </c>
      <c r="X11" s="1">
        <v>0.625</v>
      </c>
      <c r="Y11" s="1">
        <v>1.59</v>
      </c>
      <c r="Z11" s="1">
        <v>0.63826666700000001</v>
      </c>
      <c r="AA11" s="1">
        <f t="shared" si="12"/>
        <v>1.0212266672000001</v>
      </c>
      <c r="AB11" s="1">
        <f t="shared" si="13"/>
        <v>2.1004519636090631E-2</v>
      </c>
    </row>
    <row r="12" spans="1:28" x14ac:dyDescent="0.25">
      <c r="A12" s="4" t="s">
        <v>14</v>
      </c>
      <c r="B12" s="1">
        <v>347.222222222222</v>
      </c>
      <c r="C12" s="1">
        <f t="shared" si="0"/>
        <v>3.4722222222222203E-2</v>
      </c>
      <c r="D12" s="1">
        <v>492</v>
      </c>
      <c r="E12" s="1">
        <f t="shared" si="1"/>
        <v>4.9200000000000001E-2</v>
      </c>
      <c r="F12" s="1">
        <v>273.11111111111097</v>
      </c>
      <c r="G12" s="1">
        <f t="shared" si="2"/>
        <v>2.7311111111111099E-2</v>
      </c>
      <c r="H12" s="1">
        <v>721.22222222222194</v>
      </c>
      <c r="I12" s="1">
        <f t="shared" si="3"/>
        <v>7.2122222222222199E-2</v>
      </c>
      <c r="J12" s="1">
        <v>2927.3333333333298</v>
      </c>
      <c r="K12" s="1">
        <f t="shared" si="4"/>
        <v>0.29273333333333301</v>
      </c>
      <c r="L12" s="1">
        <v>3981.2222222222199</v>
      </c>
      <c r="M12" s="1">
        <f t="shared" si="5"/>
        <v>0.39812222222222199</v>
      </c>
      <c r="N12" s="1">
        <v>4118.8888888888796</v>
      </c>
      <c r="O12" s="1">
        <f t="shared" si="6"/>
        <v>0.41188888888888797</v>
      </c>
      <c r="P12" s="1">
        <v>1244</v>
      </c>
      <c r="Q12" s="1">
        <f t="shared" si="7"/>
        <v>0.1244</v>
      </c>
      <c r="R12" s="1">
        <v>556.888888888888</v>
      </c>
      <c r="S12" s="1">
        <f t="shared" si="8"/>
        <v>5.5688888888888802E-2</v>
      </c>
      <c r="T12" s="8">
        <f t="shared" si="9"/>
        <v>0.87563246306415676</v>
      </c>
      <c r="U12" s="9">
        <f t="shared" si="10"/>
        <v>4.5201047604375271</v>
      </c>
      <c r="V12" s="9">
        <f t="shared" si="11"/>
        <v>-0.78659212492168251</v>
      </c>
      <c r="W12" s="10" t="s">
        <v>14</v>
      </c>
      <c r="X12" s="1">
        <v>0.625</v>
      </c>
      <c r="Y12" s="1">
        <v>1.53</v>
      </c>
      <c r="Z12" s="1">
        <v>0.68845833300000003</v>
      </c>
      <c r="AA12" s="1">
        <f t="shared" si="12"/>
        <v>1.1015333328000001</v>
      </c>
      <c r="AB12" s="1">
        <f t="shared" si="13"/>
        <v>9.6703148082470186E-2</v>
      </c>
    </row>
    <row r="13" spans="1:28" x14ac:dyDescent="0.25">
      <c r="A13" s="4" t="s">
        <v>11</v>
      </c>
      <c r="B13" s="1">
        <v>527</v>
      </c>
      <c r="C13" s="1">
        <f t="shared" si="0"/>
        <v>5.2699999999999997E-2</v>
      </c>
      <c r="D13" s="1">
        <v>717.444444444444</v>
      </c>
      <c r="E13" s="1">
        <f t="shared" si="1"/>
        <v>7.1744444444444402E-2</v>
      </c>
      <c r="F13" s="1">
        <v>551.33333333333303</v>
      </c>
      <c r="G13" s="1">
        <f t="shared" si="2"/>
        <v>5.5133333333333305E-2</v>
      </c>
      <c r="H13" s="1">
        <v>1038.3333333333301</v>
      </c>
      <c r="I13" s="1">
        <f t="shared" si="3"/>
        <v>0.10383333333333301</v>
      </c>
      <c r="J13" s="1">
        <v>2213.88888888888</v>
      </c>
      <c r="K13" s="1">
        <f t="shared" si="4"/>
        <v>0.221388888888888</v>
      </c>
      <c r="L13" s="1">
        <v>2521</v>
      </c>
      <c r="M13" s="1">
        <f t="shared" si="5"/>
        <v>0.25209999999999999</v>
      </c>
      <c r="N13" s="1">
        <v>2580.4444444444398</v>
      </c>
      <c r="O13" s="1">
        <f t="shared" si="6"/>
        <v>0.25804444444444397</v>
      </c>
      <c r="P13" s="1">
        <v>1665.1111111111099</v>
      </c>
      <c r="Q13" s="1">
        <f t="shared" si="7"/>
        <v>0.166511111111111</v>
      </c>
      <c r="R13" s="1">
        <v>1053.2222222222199</v>
      </c>
      <c r="S13" s="1">
        <f t="shared" si="8"/>
        <v>0.10532222222222198</v>
      </c>
      <c r="T13" s="8">
        <f t="shared" si="9"/>
        <v>0.64791031008301947</v>
      </c>
      <c r="U13" s="9">
        <f t="shared" si="10"/>
        <v>1.4279293739967973</v>
      </c>
      <c r="V13" s="9">
        <f t="shared" si="11"/>
        <v>-0.56490684276136216</v>
      </c>
      <c r="W13" s="10" t="s">
        <v>11</v>
      </c>
      <c r="X13" s="1">
        <v>0.625</v>
      </c>
      <c r="Y13" s="1">
        <v>0.92500000000000004</v>
      </c>
      <c r="Z13" s="1">
        <v>0.3901</v>
      </c>
      <c r="AA13" s="1">
        <f t="shared" si="12"/>
        <v>0.62416000000000005</v>
      </c>
      <c r="AB13" s="1">
        <f t="shared" si="13"/>
        <v>-0.47134853322379061</v>
      </c>
    </row>
    <row r="14" spans="1:28" x14ac:dyDescent="0.25">
      <c r="A14" s="4" t="s">
        <v>12</v>
      </c>
      <c r="B14" s="1">
        <v>400.666666666666</v>
      </c>
      <c r="C14" s="1">
        <f t="shared" si="0"/>
        <v>4.0066666666666598E-2</v>
      </c>
      <c r="D14" s="1">
        <v>650.22222222222194</v>
      </c>
      <c r="E14" s="1">
        <f t="shared" si="1"/>
        <v>6.502222222222219E-2</v>
      </c>
      <c r="F14" s="1">
        <v>347.888888888888</v>
      </c>
      <c r="G14" s="1">
        <f t="shared" si="2"/>
        <v>3.47888888888888E-2</v>
      </c>
      <c r="H14" s="1">
        <v>974.55555555555497</v>
      </c>
      <c r="I14" s="1">
        <f t="shared" si="3"/>
        <v>9.7455555555555504E-2</v>
      </c>
      <c r="J14" s="1">
        <v>3074.5555555555502</v>
      </c>
      <c r="K14" s="1">
        <f t="shared" si="4"/>
        <v>0.30745555555555504</v>
      </c>
      <c r="L14" s="1">
        <v>3732</v>
      </c>
      <c r="M14" s="1">
        <f t="shared" si="5"/>
        <v>0.37319999999999998</v>
      </c>
      <c r="N14" s="1">
        <v>3864.4444444444398</v>
      </c>
      <c r="O14" s="1">
        <f t="shared" si="6"/>
        <v>0.38644444444444398</v>
      </c>
      <c r="P14" s="1">
        <v>1445.88888888888</v>
      </c>
      <c r="Q14" s="1">
        <f t="shared" si="7"/>
        <v>0.14458888888888802</v>
      </c>
      <c r="R14" s="1">
        <v>653.444444444444</v>
      </c>
      <c r="S14" s="1">
        <f t="shared" si="8"/>
        <v>6.5344444444444399E-2</v>
      </c>
      <c r="T14" s="8">
        <f t="shared" si="9"/>
        <v>0.83482366595447244</v>
      </c>
      <c r="U14" s="9">
        <f t="shared" si="10"/>
        <v>2.8294379204195663</v>
      </c>
      <c r="V14" s="9">
        <f t="shared" si="11"/>
        <v>-0.71195117149045062</v>
      </c>
      <c r="W14" s="10" t="s">
        <v>12</v>
      </c>
      <c r="X14" s="1">
        <v>0.625</v>
      </c>
      <c r="Y14" s="1">
        <v>1.355</v>
      </c>
      <c r="Z14" s="1">
        <v>0.54074999999999995</v>
      </c>
      <c r="AA14" s="1">
        <f t="shared" si="12"/>
        <v>0.86519999999999997</v>
      </c>
      <c r="AB14" s="1">
        <f t="shared" si="13"/>
        <v>-0.14479458490323338</v>
      </c>
    </row>
    <row r="15" spans="1:28" x14ac:dyDescent="0.25">
      <c r="A15" s="4" t="s">
        <v>20</v>
      </c>
      <c r="B15" s="1">
        <v>662.11111111111097</v>
      </c>
      <c r="C15" s="1">
        <f t="shared" si="0"/>
        <v>6.6211111111111096E-2</v>
      </c>
      <c r="D15" s="1">
        <v>895.55555555555497</v>
      </c>
      <c r="E15" s="1">
        <f t="shared" si="1"/>
        <v>8.9555555555555499E-2</v>
      </c>
      <c r="F15" s="1">
        <v>777.77777777777703</v>
      </c>
      <c r="G15" s="1">
        <f t="shared" si="2"/>
        <v>7.777777777777771E-2</v>
      </c>
      <c r="H15" s="1">
        <v>1261</v>
      </c>
      <c r="I15" s="1">
        <f t="shared" si="3"/>
        <v>0.12609999999999999</v>
      </c>
      <c r="J15" s="1">
        <v>1992.2222222222199</v>
      </c>
      <c r="K15" s="1">
        <f t="shared" si="4"/>
        <v>0.199222222222222</v>
      </c>
      <c r="L15" s="1">
        <v>2105.2222222222199</v>
      </c>
      <c r="M15" s="1">
        <f t="shared" si="5"/>
        <v>0.210522222222222</v>
      </c>
      <c r="N15" s="1">
        <v>2192.6666666666601</v>
      </c>
      <c r="O15" s="1">
        <f t="shared" si="6"/>
        <v>0.21926666666666603</v>
      </c>
      <c r="P15" s="1">
        <v>1814.3333333333301</v>
      </c>
      <c r="Q15" s="1">
        <f t="shared" si="7"/>
        <v>0.181433333333333</v>
      </c>
      <c r="R15" s="1">
        <v>1288</v>
      </c>
      <c r="S15" s="1">
        <f t="shared" si="8"/>
        <v>0.1288</v>
      </c>
      <c r="T15" s="8">
        <f t="shared" si="9"/>
        <v>0.4763222862272754</v>
      </c>
      <c r="U15" s="9">
        <f t="shared" si="10"/>
        <v>0.66948629835227602</v>
      </c>
      <c r="V15" s="9">
        <f t="shared" si="11"/>
        <v>-0.42001870907389988</v>
      </c>
      <c r="W15" s="10" t="s">
        <v>20</v>
      </c>
      <c r="X15" s="1">
        <v>0.625</v>
      </c>
      <c r="Y15" s="1">
        <v>0.63500000000000001</v>
      </c>
      <c r="Z15" s="1">
        <v>0.30205833300000001</v>
      </c>
      <c r="AA15" s="1">
        <f t="shared" si="12"/>
        <v>0.48329333280000003</v>
      </c>
      <c r="AB15" s="1">
        <f t="shared" si="13"/>
        <v>-0.72713149538453947</v>
      </c>
    </row>
    <row r="16" spans="1:28" x14ac:dyDescent="0.25">
      <c r="A16" s="4" t="s">
        <v>21</v>
      </c>
      <c r="B16" s="1">
        <v>346.11111111111097</v>
      </c>
      <c r="C16" s="1">
        <f t="shared" si="0"/>
        <v>3.4611111111111099E-2</v>
      </c>
      <c r="D16" s="1">
        <v>482.55555555555497</v>
      </c>
      <c r="E16" s="1">
        <f t="shared" si="1"/>
        <v>4.8255555555555496E-2</v>
      </c>
      <c r="F16" s="1">
        <v>262.666666666666</v>
      </c>
      <c r="G16" s="1">
        <f t="shared" si="2"/>
        <v>2.6266666666666601E-2</v>
      </c>
      <c r="H16" s="1">
        <v>686.66666666666595</v>
      </c>
      <c r="I16" s="1">
        <f t="shared" si="3"/>
        <v>6.8666666666666598E-2</v>
      </c>
      <c r="J16" s="1">
        <v>3022.3333333333298</v>
      </c>
      <c r="K16" s="1">
        <f t="shared" si="4"/>
        <v>0.30223333333333297</v>
      </c>
      <c r="L16" s="1">
        <v>4367.6666666666597</v>
      </c>
      <c r="M16" s="1">
        <f t="shared" si="5"/>
        <v>0.43676666666666597</v>
      </c>
      <c r="N16" s="1">
        <v>4553.7777777777701</v>
      </c>
      <c r="O16" s="1">
        <f t="shared" si="6"/>
        <v>0.45537777777777699</v>
      </c>
      <c r="P16" s="1">
        <v>1259.7777777777701</v>
      </c>
      <c r="Q16" s="1">
        <f t="shared" si="7"/>
        <v>0.12597777777777702</v>
      </c>
      <c r="R16" s="1">
        <v>546.11111111111097</v>
      </c>
      <c r="S16" s="1">
        <f t="shared" si="8"/>
        <v>5.4611111111111096E-2</v>
      </c>
      <c r="T16" s="8">
        <f t="shared" si="9"/>
        <v>0.89092922395496921</v>
      </c>
      <c r="U16" s="9">
        <f t="shared" si="10"/>
        <v>5.3606796116504816</v>
      </c>
      <c r="V16" s="9">
        <f t="shared" si="11"/>
        <v>-0.80837028702539315</v>
      </c>
      <c r="W16" s="10" t="s">
        <v>21</v>
      </c>
      <c r="X16" s="1">
        <v>0.625</v>
      </c>
      <c r="Y16" s="1">
        <v>1.885</v>
      </c>
      <c r="Z16" s="1">
        <v>0.72438333300000002</v>
      </c>
      <c r="AA16" s="1">
        <f t="shared" si="12"/>
        <v>1.1590133328000001</v>
      </c>
      <c r="AB16" s="1">
        <f t="shared" si="13"/>
        <v>0.14756906800154246</v>
      </c>
    </row>
    <row r="17" spans="1:28" x14ac:dyDescent="0.25">
      <c r="A17" s="4" t="s">
        <v>40</v>
      </c>
      <c r="B17" s="1">
        <v>534.11111111111097</v>
      </c>
      <c r="C17" s="1">
        <f t="shared" si="0"/>
        <v>5.3411111111111097E-2</v>
      </c>
      <c r="D17" s="1">
        <v>774</v>
      </c>
      <c r="E17" s="1">
        <f t="shared" si="1"/>
        <v>7.7399999999999997E-2</v>
      </c>
      <c r="F17" s="1">
        <v>537.55555555555497</v>
      </c>
      <c r="G17" s="1">
        <f t="shared" si="2"/>
        <v>5.3755555555555501E-2</v>
      </c>
      <c r="H17" s="1">
        <v>1025.55555555555</v>
      </c>
      <c r="I17" s="1">
        <f t="shared" si="3"/>
        <v>0.102555555555555</v>
      </c>
      <c r="J17" s="1">
        <v>2419.3333333333298</v>
      </c>
      <c r="K17" s="1">
        <f t="shared" si="4"/>
        <v>0.24193333333333297</v>
      </c>
      <c r="L17" s="1">
        <v>2739.2222222222199</v>
      </c>
      <c r="M17" s="1">
        <f t="shared" si="5"/>
        <v>0.27392222222222201</v>
      </c>
      <c r="N17" s="1">
        <v>2763.5555555555502</v>
      </c>
      <c r="O17" s="1">
        <f t="shared" si="6"/>
        <v>0.27635555555555502</v>
      </c>
      <c r="P17" s="1">
        <v>1672.1111111111099</v>
      </c>
      <c r="Q17" s="1">
        <f t="shared" si="7"/>
        <v>0.167211111111111</v>
      </c>
      <c r="R17" s="1">
        <v>1039.55555555555</v>
      </c>
      <c r="S17" s="1">
        <f t="shared" si="8"/>
        <v>0.103955555555555</v>
      </c>
      <c r="T17" s="8">
        <f t="shared" si="9"/>
        <v>0.67431841130932324</v>
      </c>
      <c r="U17" s="9">
        <f t="shared" si="10"/>
        <v>1.6709642470205974</v>
      </c>
      <c r="V17" s="9">
        <f t="shared" si="11"/>
        <v>-0.56240969910170169</v>
      </c>
      <c r="W17" s="10" t="s">
        <v>40</v>
      </c>
      <c r="X17" s="1">
        <v>0.625</v>
      </c>
      <c r="Y17" s="1">
        <v>1.87</v>
      </c>
      <c r="Z17" s="1">
        <v>0.78915833300000005</v>
      </c>
      <c r="AA17" s="1">
        <f t="shared" si="12"/>
        <v>1.2626533328</v>
      </c>
      <c r="AB17" s="1">
        <f t="shared" si="13"/>
        <v>0.23321532651548676</v>
      </c>
    </row>
    <row r="18" spans="1:28" x14ac:dyDescent="0.25">
      <c r="A18" s="4" t="s">
        <v>39</v>
      </c>
      <c r="B18" s="1">
        <v>677.55555555555497</v>
      </c>
      <c r="C18" s="1">
        <f t="shared" si="0"/>
        <v>6.7755555555555499E-2</v>
      </c>
      <c r="D18" s="1">
        <v>932</v>
      </c>
      <c r="E18" s="1">
        <f t="shared" si="1"/>
        <v>9.3200000000000005E-2</v>
      </c>
      <c r="F18" s="1">
        <v>781.22222222222194</v>
      </c>
      <c r="G18" s="1">
        <f t="shared" si="2"/>
        <v>7.812222222222219E-2</v>
      </c>
      <c r="H18" s="1">
        <v>1244.55555555555</v>
      </c>
      <c r="I18" s="1">
        <f t="shared" si="3"/>
        <v>0.124455555555555</v>
      </c>
      <c r="J18" s="1">
        <v>2379.7777777777701</v>
      </c>
      <c r="K18" s="1">
        <f t="shared" si="4"/>
        <v>0.23797777777777701</v>
      </c>
      <c r="L18" s="1">
        <v>2627.88888888888</v>
      </c>
      <c r="M18" s="1">
        <f t="shared" si="5"/>
        <v>0.26278888888888802</v>
      </c>
      <c r="N18" s="1">
        <v>2687.6666666666601</v>
      </c>
      <c r="O18" s="1">
        <f t="shared" si="6"/>
        <v>0.26876666666666599</v>
      </c>
      <c r="P18" s="1">
        <v>2036.55555555555</v>
      </c>
      <c r="Q18" s="1">
        <f t="shared" si="7"/>
        <v>0.20365555555555501</v>
      </c>
      <c r="R18" s="1">
        <v>1481.6666666666599</v>
      </c>
      <c r="S18" s="1">
        <f t="shared" si="8"/>
        <v>0.148166666666666</v>
      </c>
      <c r="T18" s="8">
        <f t="shared" si="9"/>
        <v>0.5495836002562452</v>
      </c>
      <c r="U18" s="9">
        <f t="shared" si="10"/>
        <v>1.1115079010802633</v>
      </c>
      <c r="V18" s="9">
        <f t="shared" si="11"/>
        <v>-0.48503545446173585</v>
      </c>
      <c r="W18" s="10" t="s">
        <v>39</v>
      </c>
      <c r="X18" s="1">
        <v>0.625</v>
      </c>
      <c r="Y18" s="1">
        <v>1.5</v>
      </c>
      <c r="Z18" s="1">
        <v>0.64827500000000005</v>
      </c>
      <c r="AA18" s="1">
        <f t="shared" si="12"/>
        <v>1.0372400000000002</v>
      </c>
      <c r="AB18" s="1">
        <f t="shared" si="13"/>
        <v>3.6563339307046992E-2</v>
      </c>
    </row>
    <row r="19" spans="1:28" x14ac:dyDescent="0.25">
      <c r="A19" s="4" t="s">
        <v>37</v>
      </c>
      <c r="B19" s="1">
        <v>488.666666666666</v>
      </c>
      <c r="C19" s="1">
        <f t="shared" si="0"/>
        <v>4.88666666666666E-2</v>
      </c>
      <c r="D19" s="1">
        <v>668.22222222222194</v>
      </c>
      <c r="E19" s="1">
        <f t="shared" si="1"/>
        <v>6.68222222222222E-2</v>
      </c>
      <c r="F19" s="1">
        <v>466.33333333333297</v>
      </c>
      <c r="G19" s="1">
        <f t="shared" si="2"/>
        <v>4.6633333333333297E-2</v>
      </c>
      <c r="H19" s="1">
        <v>916.77777777777703</v>
      </c>
      <c r="I19" s="1">
        <f t="shared" si="3"/>
        <v>9.1677777777777705E-2</v>
      </c>
      <c r="J19" s="1">
        <v>2524.88888888888</v>
      </c>
      <c r="K19" s="1">
        <f t="shared" si="4"/>
        <v>0.25248888888888799</v>
      </c>
      <c r="L19" s="1">
        <v>3005.3333333333298</v>
      </c>
      <c r="M19" s="1">
        <f t="shared" si="5"/>
        <v>0.30053333333333299</v>
      </c>
      <c r="N19" s="1">
        <v>3081.5555555555502</v>
      </c>
      <c r="O19" s="1">
        <f t="shared" si="6"/>
        <v>0.30815555555555502</v>
      </c>
      <c r="P19" s="1">
        <v>1633.6666666666599</v>
      </c>
      <c r="Q19" s="1">
        <f t="shared" si="7"/>
        <v>0.16336666666666599</v>
      </c>
      <c r="R19" s="1">
        <v>937.444444444444</v>
      </c>
      <c r="S19" s="1">
        <f t="shared" si="8"/>
        <v>9.3744444444444394E-2</v>
      </c>
      <c r="T19" s="8">
        <f t="shared" si="9"/>
        <v>0.73712066643700458</v>
      </c>
      <c r="U19" s="9">
        <f t="shared" si="10"/>
        <v>2.2781481032602096</v>
      </c>
      <c r="V19" s="9">
        <f t="shared" si="11"/>
        <v>-0.64359369444115166</v>
      </c>
      <c r="W19" s="10" t="s">
        <v>37</v>
      </c>
      <c r="X19" s="1">
        <v>0.625</v>
      </c>
      <c r="Y19" s="1">
        <v>1.24</v>
      </c>
      <c r="Z19" s="1">
        <v>0.51176666699999995</v>
      </c>
      <c r="AA19" s="1">
        <f t="shared" si="12"/>
        <v>0.81882666719999997</v>
      </c>
      <c r="AB19" s="1">
        <f t="shared" si="13"/>
        <v>-0.19988285708831938</v>
      </c>
    </row>
    <row r="20" spans="1:28" x14ac:dyDescent="0.25">
      <c r="A20" s="4" t="s">
        <v>36</v>
      </c>
      <c r="B20" s="1">
        <v>451.55555555555497</v>
      </c>
      <c r="C20" s="1">
        <f t="shared" si="0"/>
        <v>4.5155555555555497E-2</v>
      </c>
      <c r="D20" s="1">
        <v>641</v>
      </c>
      <c r="E20" s="1">
        <f t="shared" si="1"/>
        <v>6.4100000000000004E-2</v>
      </c>
      <c r="F20" s="1">
        <v>384.666666666666</v>
      </c>
      <c r="G20" s="1">
        <f t="shared" si="2"/>
        <v>3.84666666666666E-2</v>
      </c>
      <c r="H20" s="1">
        <v>872.33333333333303</v>
      </c>
      <c r="I20" s="1">
        <f t="shared" si="3"/>
        <v>8.7233333333333302E-2</v>
      </c>
      <c r="J20" s="1">
        <v>2872.4444444444398</v>
      </c>
      <c r="K20" s="1">
        <f t="shared" si="4"/>
        <v>0.28724444444444397</v>
      </c>
      <c r="L20" s="1">
        <v>3556</v>
      </c>
      <c r="M20" s="1">
        <f t="shared" si="5"/>
        <v>0.35560000000000003</v>
      </c>
      <c r="N20" s="1">
        <v>3661.2222222222199</v>
      </c>
      <c r="O20" s="1">
        <f t="shared" si="6"/>
        <v>0.36612222222222202</v>
      </c>
      <c r="P20" s="1">
        <v>1596.44444444444</v>
      </c>
      <c r="Q20" s="1">
        <f t="shared" si="7"/>
        <v>0.15964444444444401</v>
      </c>
      <c r="R20" s="1">
        <v>817.11111111111097</v>
      </c>
      <c r="S20" s="1">
        <f t="shared" si="8"/>
        <v>8.1711111111111095E-2</v>
      </c>
      <c r="T20" s="8">
        <f t="shared" si="9"/>
        <v>0.80984813116194787</v>
      </c>
      <c r="U20" s="9">
        <f t="shared" si="10"/>
        <v>3.0764233855559819</v>
      </c>
      <c r="V20" s="9">
        <f t="shared" si="11"/>
        <v>-0.70201446280991731</v>
      </c>
      <c r="W20" s="10" t="s">
        <v>36</v>
      </c>
      <c r="X20" s="1">
        <v>0.625</v>
      </c>
      <c r="Y20" s="1">
        <v>1.23</v>
      </c>
      <c r="Z20" s="1">
        <v>0.53184166700000002</v>
      </c>
      <c r="AA20" s="1">
        <f t="shared" si="12"/>
        <v>0.85094666720000001</v>
      </c>
      <c r="AB20" s="1">
        <f t="shared" si="13"/>
        <v>-0.16140582311296134</v>
      </c>
    </row>
    <row r="21" spans="1:28" x14ac:dyDescent="0.25">
      <c r="A21" s="4" t="s">
        <v>35</v>
      </c>
      <c r="B21" s="1">
        <v>387.77777777777698</v>
      </c>
      <c r="C21" s="1">
        <f t="shared" si="0"/>
        <v>3.8777777777777696E-2</v>
      </c>
      <c r="D21" s="1">
        <v>538</v>
      </c>
      <c r="E21" s="1">
        <f t="shared" si="1"/>
        <v>5.3800000000000001E-2</v>
      </c>
      <c r="F21" s="1">
        <v>318.11111111111097</v>
      </c>
      <c r="G21" s="1">
        <f t="shared" si="2"/>
        <v>3.1811111111111096E-2</v>
      </c>
      <c r="H21" s="1">
        <v>721.444444444444</v>
      </c>
      <c r="I21" s="1">
        <f t="shared" si="3"/>
        <v>7.21444444444444E-2</v>
      </c>
      <c r="J21" s="1">
        <v>2634.88888888888</v>
      </c>
      <c r="K21" s="1">
        <f t="shared" si="4"/>
        <v>0.263488888888888</v>
      </c>
      <c r="L21" s="1">
        <v>3371.5555555555502</v>
      </c>
      <c r="M21" s="1">
        <f t="shared" si="5"/>
        <v>0.33715555555555504</v>
      </c>
      <c r="N21" s="1">
        <v>3467</v>
      </c>
      <c r="O21" s="1">
        <f t="shared" si="6"/>
        <v>0.34670000000000001</v>
      </c>
      <c r="P21" s="1">
        <v>1328.2222222222199</v>
      </c>
      <c r="Q21" s="1">
        <f t="shared" si="7"/>
        <v>0.13282222222222198</v>
      </c>
      <c r="R21" s="1">
        <v>652.77777777777703</v>
      </c>
      <c r="S21" s="1">
        <f t="shared" si="8"/>
        <v>6.5277777777777699E-2</v>
      </c>
      <c r="T21" s="8">
        <f t="shared" si="9"/>
        <v>0.83191451887512469</v>
      </c>
      <c r="U21" s="9">
        <f t="shared" si="10"/>
        <v>3.6733405205605996</v>
      </c>
      <c r="V21" s="9">
        <f t="shared" si="11"/>
        <v>-0.73133583021223469</v>
      </c>
      <c r="W21" s="10" t="s">
        <v>35</v>
      </c>
      <c r="X21" s="1">
        <v>0.625</v>
      </c>
      <c r="Y21" s="1">
        <v>1.05</v>
      </c>
      <c r="Z21" s="1">
        <v>0.43288333299999998</v>
      </c>
      <c r="AA21" s="1">
        <f t="shared" si="12"/>
        <v>0.69261333279999993</v>
      </c>
      <c r="AB21" s="1">
        <f t="shared" si="13"/>
        <v>-0.36728339683814271</v>
      </c>
    </row>
    <row r="22" spans="1:28" x14ac:dyDescent="0.25">
      <c r="A22" s="4" t="s">
        <v>18</v>
      </c>
      <c r="B22" s="1">
        <v>297.55555555555497</v>
      </c>
      <c r="C22" s="1">
        <f t="shared" si="0"/>
        <v>2.9755555555555497E-2</v>
      </c>
      <c r="D22" s="1">
        <v>394.33333333333297</v>
      </c>
      <c r="E22" s="1">
        <f t="shared" si="1"/>
        <v>3.9433333333333299E-2</v>
      </c>
      <c r="F22" s="1">
        <v>224.777777777777</v>
      </c>
      <c r="G22" s="1">
        <f t="shared" si="2"/>
        <v>2.2477777777777701E-2</v>
      </c>
      <c r="H22" s="1">
        <v>569</v>
      </c>
      <c r="I22" s="1">
        <f t="shared" si="3"/>
        <v>5.6899999999999999E-2</v>
      </c>
      <c r="J22" s="1">
        <v>2655.7777777777701</v>
      </c>
      <c r="K22" s="1">
        <f t="shared" si="4"/>
        <v>0.26557777777777702</v>
      </c>
      <c r="L22" s="1">
        <v>4031.1111111111099</v>
      </c>
      <c r="M22" s="1">
        <f t="shared" si="5"/>
        <v>0.40311111111111098</v>
      </c>
      <c r="N22" s="1">
        <v>4288.7777777777701</v>
      </c>
      <c r="O22" s="1">
        <f t="shared" si="6"/>
        <v>0.42887777777777703</v>
      </c>
      <c r="P22" s="1">
        <v>1079.6666666666599</v>
      </c>
      <c r="Q22" s="1">
        <f t="shared" si="7"/>
        <v>0.10796666666666599</v>
      </c>
      <c r="R22" s="1">
        <v>475</v>
      </c>
      <c r="S22" s="1">
        <f t="shared" si="8"/>
        <v>4.7500000000000001E-2</v>
      </c>
      <c r="T22" s="8">
        <f t="shared" si="9"/>
        <v>0.90039879868051809</v>
      </c>
      <c r="U22" s="9">
        <f t="shared" si="10"/>
        <v>6.0845537980863087</v>
      </c>
      <c r="V22" s="9">
        <f t="shared" si="11"/>
        <v>-0.83159343266584396</v>
      </c>
      <c r="W22" s="10" t="s">
        <v>18</v>
      </c>
      <c r="X22" s="1">
        <v>0.625</v>
      </c>
      <c r="Y22" s="1">
        <v>1.7749999999999999</v>
      </c>
      <c r="Z22" s="1">
        <v>0.67715833299999995</v>
      </c>
      <c r="AA22" s="1">
        <f t="shared" si="12"/>
        <v>1.0834533328</v>
      </c>
      <c r="AB22" s="1">
        <f t="shared" si="13"/>
        <v>8.0153470277594258E-2</v>
      </c>
    </row>
    <row r="23" spans="1:28" x14ac:dyDescent="0.25">
      <c r="A23" s="4" t="s">
        <v>29</v>
      </c>
      <c r="B23" s="1">
        <v>328.33333333333297</v>
      </c>
      <c r="C23" s="1">
        <f t="shared" si="0"/>
        <v>3.2833333333333298E-2</v>
      </c>
      <c r="D23" s="1">
        <v>438.222222222222</v>
      </c>
      <c r="E23" s="1">
        <f t="shared" si="1"/>
        <v>4.38222222222222E-2</v>
      </c>
      <c r="F23" s="1">
        <v>267.33333333333297</v>
      </c>
      <c r="G23" s="1">
        <f t="shared" si="2"/>
        <v>2.6733333333333296E-2</v>
      </c>
      <c r="H23" s="1">
        <v>633.888888888888</v>
      </c>
      <c r="I23" s="1">
        <f t="shared" si="3"/>
        <v>6.33888888888888E-2</v>
      </c>
      <c r="J23" s="1">
        <v>2560.1111111111099</v>
      </c>
      <c r="K23" s="1">
        <f t="shared" si="4"/>
        <v>0.25601111111111097</v>
      </c>
      <c r="L23" s="1">
        <v>3704.6666666666601</v>
      </c>
      <c r="M23" s="1">
        <f t="shared" si="5"/>
        <v>0.370466666666666</v>
      </c>
      <c r="N23" s="1">
        <v>3912</v>
      </c>
      <c r="O23" s="1">
        <f t="shared" si="6"/>
        <v>0.39119999999999999</v>
      </c>
      <c r="P23" s="1">
        <v>1102.3333333333301</v>
      </c>
      <c r="Q23" s="1">
        <f t="shared" si="7"/>
        <v>0.110233333333333</v>
      </c>
      <c r="R23" s="1">
        <v>514.55555555555497</v>
      </c>
      <c r="S23" s="1">
        <f t="shared" si="8"/>
        <v>5.1455555555555497E-2</v>
      </c>
      <c r="T23" s="8">
        <f t="shared" si="9"/>
        <v>0.8720689105120436</v>
      </c>
      <c r="U23" s="9">
        <f t="shared" si="10"/>
        <v>4.8443470639789634</v>
      </c>
      <c r="V23" s="9">
        <f t="shared" si="11"/>
        <v>-0.79852881078872096</v>
      </c>
      <c r="W23" s="10" t="s">
        <v>29</v>
      </c>
      <c r="X23" s="1">
        <v>0.625</v>
      </c>
      <c r="Y23" s="1">
        <v>1.845</v>
      </c>
      <c r="Z23" s="1">
        <v>0.68789166700000004</v>
      </c>
      <c r="AA23" s="1">
        <f t="shared" si="12"/>
        <v>1.1006266672</v>
      </c>
      <c r="AB23" s="1">
        <f t="shared" si="13"/>
        <v>9.5879715042881911E-2</v>
      </c>
    </row>
    <row r="24" spans="1:28" x14ac:dyDescent="0.25">
      <c r="A24" s="4" t="s">
        <v>30</v>
      </c>
      <c r="B24" s="1">
        <v>316.33333333333297</v>
      </c>
      <c r="C24" s="1">
        <f t="shared" si="0"/>
        <v>3.1633333333333298E-2</v>
      </c>
      <c r="D24" s="1">
        <v>421.55555555555497</v>
      </c>
      <c r="E24" s="1">
        <f t="shared" si="1"/>
        <v>4.2155555555555495E-2</v>
      </c>
      <c r="F24" s="1">
        <v>240.666666666666</v>
      </c>
      <c r="G24" s="1">
        <f t="shared" si="2"/>
        <v>2.4066666666666601E-2</v>
      </c>
      <c r="H24" s="1">
        <v>611.444444444444</v>
      </c>
      <c r="I24" s="1">
        <f t="shared" si="3"/>
        <v>6.1144444444444397E-2</v>
      </c>
      <c r="J24" s="1">
        <v>2646</v>
      </c>
      <c r="K24" s="1">
        <f t="shared" si="4"/>
        <v>0.2646</v>
      </c>
      <c r="L24" s="1">
        <v>3940.3333333333298</v>
      </c>
      <c r="M24" s="1">
        <f t="shared" si="5"/>
        <v>0.39403333333333296</v>
      </c>
      <c r="N24" s="1">
        <v>4164.2222222222199</v>
      </c>
      <c r="O24" s="1">
        <f t="shared" si="6"/>
        <v>0.41642222222222197</v>
      </c>
      <c r="P24" s="1">
        <v>1034.6666666666599</v>
      </c>
      <c r="Q24" s="1">
        <f t="shared" si="7"/>
        <v>0.103466666666666</v>
      </c>
      <c r="R24" s="1">
        <v>458.222222222222</v>
      </c>
      <c r="S24" s="1">
        <f t="shared" si="8"/>
        <v>4.5822222222222202E-2</v>
      </c>
      <c r="T24" s="8">
        <f t="shared" si="9"/>
        <v>0.89072747452325707</v>
      </c>
      <c r="U24" s="9">
        <f t="shared" si="10"/>
        <v>5.4443031073959647</v>
      </c>
      <c r="V24" s="9">
        <f t="shared" si="11"/>
        <v>-0.81614654002713716</v>
      </c>
      <c r="W24" s="10" t="s">
        <v>30</v>
      </c>
      <c r="X24" s="1">
        <v>0.625</v>
      </c>
      <c r="Y24" s="1">
        <v>1.7050000000000001</v>
      </c>
      <c r="Z24" s="1">
        <v>0.61075000000000002</v>
      </c>
      <c r="AA24" s="1">
        <f t="shared" si="12"/>
        <v>0.97720000000000007</v>
      </c>
      <c r="AB24" s="1">
        <f t="shared" si="13"/>
        <v>-2.3063939598551578E-2</v>
      </c>
    </row>
    <row r="25" spans="1:28" x14ac:dyDescent="0.25">
      <c r="A25" s="4" t="s">
        <v>32</v>
      </c>
      <c r="B25" s="1">
        <v>450.11111111111097</v>
      </c>
      <c r="C25" s="1">
        <f t="shared" si="0"/>
        <v>4.5011111111111099E-2</v>
      </c>
      <c r="D25" s="1">
        <v>651.22222222222194</v>
      </c>
      <c r="E25" s="1">
        <f t="shared" si="1"/>
        <v>6.5122222222222192E-2</v>
      </c>
      <c r="F25" s="1">
        <v>519.55555555555497</v>
      </c>
      <c r="G25" s="1">
        <f t="shared" si="2"/>
        <v>5.1955555555555498E-2</v>
      </c>
      <c r="H25" s="1">
        <v>956.888888888888</v>
      </c>
      <c r="I25" s="1">
        <f t="shared" si="3"/>
        <v>9.5688888888888796E-2</v>
      </c>
      <c r="J25" s="1">
        <v>2092.4444444444398</v>
      </c>
      <c r="K25" s="1">
        <f t="shared" si="4"/>
        <v>0.20924444444444398</v>
      </c>
      <c r="L25" s="1">
        <v>2444.4444444444398</v>
      </c>
      <c r="M25" s="1">
        <f t="shared" si="5"/>
        <v>0.24444444444444399</v>
      </c>
      <c r="N25" s="1">
        <v>2541.5555555555502</v>
      </c>
      <c r="O25" s="1">
        <f t="shared" si="6"/>
        <v>0.25415555555555502</v>
      </c>
      <c r="P25" s="1">
        <v>1347.2222222222199</v>
      </c>
      <c r="Q25" s="1">
        <f t="shared" si="7"/>
        <v>0.13472222222222199</v>
      </c>
      <c r="R25" s="1">
        <v>838.77777777777703</v>
      </c>
      <c r="S25" s="1">
        <f t="shared" si="8"/>
        <v>8.3877777777777704E-2</v>
      </c>
      <c r="T25" s="8">
        <f t="shared" si="9"/>
        <v>0.6605444646098001</v>
      </c>
      <c r="U25" s="9">
        <f t="shared" si="10"/>
        <v>1.5545750116117025</v>
      </c>
      <c r="V25" s="9">
        <f t="shared" si="11"/>
        <v>-0.59206542543935914</v>
      </c>
      <c r="W25" s="10" t="s">
        <v>32</v>
      </c>
      <c r="X25" s="1">
        <v>0.625</v>
      </c>
      <c r="Y25" s="1">
        <v>1.0149999999999999</v>
      </c>
      <c r="Z25" s="1">
        <v>0.42176666699999998</v>
      </c>
      <c r="AA25" s="1">
        <f t="shared" si="12"/>
        <v>0.67482666719999995</v>
      </c>
      <c r="AB25" s="1">
        <f t="shared" si="13"/>
        <v>-0.39329941041896688</v>
      </c>
    </row>
    <row r="26" spans="1:28" x14ac:dyDescent="0.25">
      <c r="A26" s="4" t="s">
        <v>8</v>
      </c>
      <c r="B26" s="1">
        <v>397.11111111111097</v>
      </c>
      <c r="C26" s="1">
        <f t="shared" si="0"/>
        <v>3.97111111111111E-2</v>
      </c>
      <c r="D26" s="1">
        <v>559.77777777777703</v>
      </c>
      <c r="E26" s="1">
        <f t="shared" si="1"/>
        <v>5.5977777777777703E-2</v>
      </c>
      <c r="F26" s="1">
        <v>419.33333333333297</v>
      </c>
      <c r="G26" s="1">
        <f t="shared" si="2"/>
        <v>4.1933333333333295E-2</v>
      </c>
      <c r="H26" s="1">
        <v>845</v>
      </c>
      <c r="I26" s="1">
        <f t="shared" si="3"/>
        <v>8.4500000000000006E-2</v>
      </c>
      <c r="J26" s="1">
        <v>2303.4444444444398</v>
      </c>
      <c r="K26" s="1">
        <f t="shared" si="4"/>
        <v>0.23034444444444399</v>
      </c>
      <c r="L26" s="1">
        <v>2847.7777777777701</v>
      </c>
      <c r="M26" s="1">
        <f t="shared" si="5"/>
        <v>0.28477777777777702</v>
      </c>
      <c r="N26" s="1">
        <v>3030.3333333333298</v>
      </c>
      <c r="O26" s="1">
        <f t="shared" si="6"/>
        <v>0.30303333333333299</v>
      </c>
      <c r="P26" s="1">
        <v>1352.7777777777701</v>
      </c>
      <c r="Q26" s="1">
        <f t="shared" si="7"/>
        <v>0.135277777777777</v>
      </c>
      <c r="R26" s="1">
        <v>762.33333333333303</v>
      </c>
      <c r="S26" s="1">
        <f t="shared" si="8"/>
        <v>7.6233333333333306E-2</v>
      </c>
      <c r="T26" s="8">
        <f t="shared" si="9"/>
        <v>0.75688472316165789</v>
      </c>
      <c r="U26" s="9">
        <f t="shared" si="10"/>
        <v>2.3701512163050533</v>
      </c>
      <c r="V26" s="9">
        <f t="shared" si="11"/>
        <v>-0.68815573643650774</v>
      </c>
      <c r="W26" s="10" t="s">
        <v>8</v>
      </c>
      <c r="X26" s="1">
        <v>0.625</v>
      </c>
      <c r="Y26" s="1">
        <v>1.2749999999999999</v>
      </c>
      <c r="Z26" s="1">
        <v>0.43209999999999998</v>
      </c>
      <c r="AA26" s="1">
        <f t="shared" si="12"/>
        <v>0.69135999999999997</v>
      </c>
      <c r="AB26" s="1">
        <f t="shared" si="13"/>
        <v>-0.36909460679851402</v>
      </c>
    </row>
    <row r="27" spans="1:28" x14ac:dyDescent="0.25">
      <c r="A27" s="4" t="s">
        <v>9</v>
      </c>
      <c r="B27" s="1">
        <v>297.888888888888</v>
      </c>
      <c r="C27" s="1">
        <f t="shared" si="0"/>
        <v>2.9788888888888799E-2</v>
      </c>
      <c r="D27" s="1">
        <v>416.55555555555497</v>
      </c>
      <c r="E27" s="1">
        <f t="shared" si="1"/>
        <v>4.1655555555555494E-2</v>
      </c>
      <c r="F27" s="1">
        <v>221.444444444444</v>
      </c>
      <c r="G27" s="1">
        <f t="shared" si="2"/>
        <v>2.2144444444444401E-2</v>
      </c>
      <c r="H27" s="1">
        <v>617.888888888888</v>
      </c>
      <c r="I27" s="1">
        <f t="shared" si="3"/>
        <v>6.1788888888888803E-2</v>
      </c>
      <c r="J27" s="1">
        <v>2573.5555555555502</v>
      </c>
      <c r="K27" s="1">
        <f t="shared" si="4"/>
        <v>0.257355555555555</v>
      </c>
      <c r="L27" s="1">
        <v>3631.6666666666601</v>
      </c>
      <c r="M27" s="1">
        <f t="shared" si="5"/>
        <v>0.36316666666666603</v>
      </c>
      <c r="N27" s="1">
        <v>3844.2222222222199</v>
      </c>
      <c r="O27" s="1">
        <f t="shared" si="6"/>
        <v>0.384422222222222</v>
      </c>
      <c r="P27" s="1">
        <v>1017.33333333333</v>
      </c>
      <c r="Q27" s="1">
        <f t="shared" si="7"/>
        <v>0.101733333333333</v>
      </c>
      <c r="R27" s="1">
        <v>433.77777777777698</v>
      </c>
      <c r="S27" s="1">
        <f t="shared" si="8"/>
        <v>4.3377777777777696E-2</v>
      </c>
      <c r="T27" s="8">
        <f t="shared" si="9"/>
        <v>0.89106610915252393</v>
      </c>
      <c r="U27" s="9">
        <f t="shared" si="10"/>
        <v>4.8775400107894242</v>
      </c>
      <c r="V27" s="9">
        <f t="shared" si="11"/>
        <v>-0.80446971079875884</v>
      </c>
      <c r="W27" s="10" t="s">
        <v>9</v>
      </c>
      <c r="X27" s="1">
        <v>0.625</v>
      </c>
      <c r="Y27" s="1">
        <v>2.0249999999999999</v>
      </c>
      <c r="Z27" s="1">
        <v>0.69968333299999996</v>
      </c>
      <c r="AA27" s="1">
        <f t="shared" si="12"/>
        <v>1.1194933327999999</v>
      </c>
      <c r="AB27" s="1">
        <f t="shared" si="13"/>
        <v>0.11287620152308289</v>
      </c>
    </row>
    <row r="28" spans="1:28" x14ac:dyDescent="0.25">
      <c r="A28" s="4" t="s">
        <v>10</v>
      </c>
      <c r="B28" s="1">
        <v>286.33333333333297</v>
      </c>
      <c r="C28" s="1">
        <f t="shared" si="0"/>
        <v>2.8633333333333299E-2</v>
      </c>
      <c r="D28" s="1">
        <v>387.77777777777698</v>
      </c>
      <c r="E28" s="1">
        <f t="shared" si="1"/>
        <v>3.8777777777777696E-2</v>
      </c>
      <c r="F28" s="1">
        <v>203</v>
      </c>
      <c r="G28" s="1">
        <f t="shared" si="2"/>
        <v>2.0299999999999999E-2</v>
      </c>
      <c r="H28" s="1">
        <v>564.55555555555497</v>
      </c>
      <c r="I28" s="1">
        <f t="shared" si="3"/>
        <v>5.6455555555555495E-2</v>
      </c>
      <c r="J28" s="1">
        <v>2554.7777777777701</v>
      </c>
      <c r="K28" s="1">
        <f t="shared" si="4"/>
        <v>0.25547777777777703</v>
      </c>
      <c r="L28" s="1">
        <v>3716.7777777777701</v>
      </c>
      <c r="M28" s="1">
        <f t="shared" si="5"/>
        <v>0.371677777777777</v>
      </c>
      <c r="N28" s="1">
        <v>3951</v>
      </c>
      <c r="O28" s="1">
        <f t="shared" si="6"/>
        <v>0.39510000000000001</v>
      </c>
      <c r="P28" s="1">
        <v>975.66666666666595</v>
      </c>
      <c r="Q28" s="1">
        <f t="shared" si="7"/>
        <v>9.7566666666666593E-2</v>
      </c>
      <c r="R28" s="1">
        <v>414.666666666666</v>
      </c>
      <c r="S28" s="1">
        <f t="shared" si="8"/>
        <v>4.1466666666666603E-2</v>
      </c>
      <c r="T28" s="8">
        <f t="shared" si="9"/>
        <v>0.90226287915262404</v>
      </c>
      <c r="U28" s="9">
        <f t="shared" si="10"/>
        <v>5.5835465459555138</v>
      </c>
      <c r="V28" s="9">
        <f t="shared" si="11"/>
        <v>-0.82125022407744153</v>
      </c>
      <c r="W28" s="10" t="s">
        <v>10</v>
      </c>
      <c r="X28" s="1">
        <v>0.625</v>
      </c>
      <c r="Y28" s="1">
        <v>2.0299999999999998</v>
      </c>
      <c r="Z28" s="1">
        <v>0.73534166700000003</v>
      </c>
      <c r="AA28" s="1">
        <f t="shared" si="12"/>
        <v>1.1765466672</v>
      </c>
      <c r="AB28" s="1">
        <f t="shared" si="13"/>
        <v>0.16258359452694685</v>
      </c>
    </row>
    <row r="29" spans="1:28" x14ac:dyDescent="0.25">
      <c r="A29" s="4" t="s">
        <v>5</v>
      </c>
      <c r="B29" s="1">
        <v>370.11111111111097</v>
      </c>
      <c r="C29" s="1">
        <f t="shared" si="0"/>
        <v>3.7011111111111099E-2</v>
      </c>
      <c r="D29" s="1">
        <v>492.888888888888</v>
      </c>
      <c r="E29" s="1">
        <f t="shared" si="1"/>
        <v>4.9288888888888799E-2</v>
      </c>
      <c r="F29" s="1">
        <v>318</v>
      </c>
      <c r="G29" s="1">
        <f t="shared" si="2"/>
        <v>3.1800000000000002E-2</v>
      </c>
      <c r="H29" s="1">
        <v>729.11111111111097</v>
      </c>
      <c r="I29" s="1">
        <f t="shared" si="3"/>
        <v>7.2911111111111093E-2</v>
      </c>
      <c r="J29" s="1">
        <v>2275</v>
      </c>
      <c r="K29" s="1">
        <f t="shared" si="4"/>
        <v>0.22750000000000001</v>
      </c>
      <c r="L29" s="1">
        <v>2851.4444444444398</v>
      </c>
      <c r="M29" s="1">
        <f t="shared" si="5"/>
        <v>0.28514444444444398</v>
      </c>
      <c r="N29" s="1">
        <v>2976.6666666666601</v>
      </c>
      <c r="O29" s="1">
        <f t="shared" si="6"/>
        <v>0.29766666666666602</v>
      </c>
      <c r="P29" s="1">
        <v>1113.3333333333301</v>
      </c>
      <c r="Q29" s="1">
        <f t="shared" si="7"/>
        <v>0.11133333333333301</v>
      </c>
      <c r="R29" s="1">
        <v>564.888888888888</v>
      </c>
      <c r="S29" s="1">
        <f t="shared" si="8"/>
        <v>5.6488888888888804E-2</v>
      </c>
      <c r="T29" s="8">
        <f t="shared" si="9"/>
        <v>0.8069607446377981</v>
      </c>
      <c r="U29" s="9">
        <f t="shared" si="10"/>
        <v>2.9108503505028902</v>
      </c>
      <c r="V29" s="9">
        <f t="shared" si="11"/>
        <v>-0.71587779414590402</v>
      </c>
      <c r="W29" s="10" t="s">
        <v>5</v>
      </c>
      <c r="X29" s="1">
        <v>0.625</v>
      </c>
      <c r="Y29" s="1">
        <v>1.7350000000000001</v>
      </c>
      <c r="Z29" s="1">
        <v>0.69704999999999995</v>
      </c>
      <c r="AA29" s="1">
        <f t="shared" si="12"/>
        <v>1.1152799999999998</v>
      </c>
      <c r="AB29" s="1">
        <f t="shared" si="13"/>
        <v>0.10910549446269537</v>
      </c>
    </row>
    <row r="30" spans="1:28" x14ac:dyDescent="0.25">
      <c r="A30" s="4" t="s">
        <v>6</v>
      </c>
      <c r="B30" s="1">
        <v>325.666666666666</v>
      </c>
      <c r="C30" s="1">
        <f t="shared" si="0"/>
        <v>3.2566666666666598E-2</v>
      </c>
      <c r="D30" s="1">
        <v>418.444444444444</v>
      </c>
      <c r="E30" s="1">
        <f t="shared" si="1"/>
        <v>4.1844444444444399E-2</v>
      </c>
      <c r="F30" s="1">
        <v>254.111111111111</v>
      </c>
      <c r="G30" s="1">
        <f t="shared" si="2"/>
        <v>2.54111111111111E-2</v>
      </c>
      <c r="H30" s="1">
        <v>581.11111111111097</v>
      </c>
      <c r="I30" s="1">
        <f t="shared" si="3"/>
        <v>5.81111111111111E-2</v>
      </c>
      <c r="J30" s="1">
        <v>2426.6666666666601</v>
      </c>
      <c r="K30" s="1">
        <f t="shared" si="4"/>
        <v>0.242666666666666</v>
      </c>
      <c r="L30" s="1">
        <v>3532</v>
      </c>
      <c r="M30" s="1">
        <f t="shared" si="5"/>
        <v>0.35320000000000001</v>
      </c>
      <c r="N30" s="1">
        <v>3738.3333333333298</v>
      </c>
      <c r="O30" s="1">
        <f t="shared" si="6"/>
        <v>0.37383333333333296</v>
      </c>
      <c r="P30" s="1">
        <v>1043.7777777777701</v>
      </c>
      <c r="Q30" s="1">
        <f t="shared" si="7"/>
        <v>0.10437777777777701</v>
      </c>
      <c r="R30" s="1">
        <v>469.888888888888</v>
      </c>
      <c r="S30" s="1">
        <f t="shared" si="8"/>
        <v>4.6988888888888802E-2</v>
      </c>
      <c r="T30" s="8">
        <f t="shared" si="9"/>
        <v>0.87270399643771557</v>
      </c>
      <c r="U30" s="9">
        <f t="shared" si="10"/>
        <v>5.0780114722753362</v>
      </c>
      <c r="V30" s="9">
        <f t="shared" si="11"/>
        <v>-0.79866884071529765</v>
      </c>
      <c r="W30" s="10" t="s">
        <v>6</v>
      </c>
      <c r="X30" s="1">
        <v>0.625</v>
      </c>
      <c r="Y30" s="1">
        <v>2.0350000000000001</v>
      </c>
      <c r="Z30" s="1">
        <v>0.76880000000000004</v>
      </c>
      <c r="AA30" s="1">
        <f t="shared" si="12"/>
        <v>1.2300800000000001</v>
      </c>
      <c r="AB30" s="1">
        <f t="shared" si="13"/>
        <v>0.20707920791968129</v>
      </c>
    </row>
    <row r="31" spans="1:28" x14ac:dyDescent="0.25">
      <c r="A31" s="4" t="s">
        <v>7</v>
      </c>
      <c r="B31" s="1">
        <v>326.222222222222</v>
      </c>
      <c r="C31" s="1">
        <f t="shared" si="0"/>
        <v>3.2622222222222198E-2</v>
      </c>
      <c r="D31" s="1">
        <v>425.444444444444</v>
      </c>
      <c r="E31" s="1">
        <f t="shared" si="1"/>
        <v>4.2544444444444399E-2</v>
      </c>
      <c r="F31" s="1">
        <v>250.555555555555</v>
      </c>
      <c r="G31" s="1">
        <f t="shared" si="2"/>
        <v>2.5055555555555501E-2</v>
      </c>
      <c r="H31" s="1">
        <v>625.55555555555497</v>
      </c>
      <c r="I31" s="1">
        <f t="shared" si="3"/>
        <v>6.2555555555555503E-2</v>
      </c>
      <c r="J31" s="1">
        <v>2535.7777777777701</v>
      </c>
      <c r="K31" s="1">
        <f t="shared" si="4"/>
        <v>0.25357777777777701</v>
      </c>
      <c r="L31" s="1">
        <v>3627</v>
      </c>
      <c r="M31" s="1">
        <f t="shared" si="5"/>
        <v>0.36270000000000002</v>
      </c>
      <c r="N31" s="1">
        <v>3834.1111111111099</v>
      </c>
      <c r="O31" s="1">
        <f t="shared" si="6"/>
        <v>0.38341111111111098</v>
      </c>
      <c r="P31" s="1">
        <v>1063.7777777777701</v>
      </c>
      <c r="Q31" s="1">
        <f t="shared" si="7"/>
        <v>0.10637777777777702</v>
      </c>
      <c r="R31" s="1">
        <v>499.444444444444</v>
      </c>
      <c r="S31" s="1">
        <f t="shared" si="8"/>
        <v>4.9944444444444402E-2</v>
      </c>
      <c r="T31" s="8">
        <f t="shared" si="9"/>
        <v>0.87731897067624198</v>
      </c>
      <c r="U31" s="9">
        <f t="shared" si="10"/>
        <v>4.7980461811722961</v>
      </c>
      <c r="V31" s="9">
        <f t="shared" si="11"/>
        <v>-0.80023998330550938</v>
      </c>
      <c r="W31" s="10" t="s">
        <v>7</v>
      </c>
      <c r="X31" s="1">
        <v>0.625</v>
      </c>
      <c r="Y31" s="1">
        <v>1.77</v>
      </c>
      <c r="Z31" s="1">
        <v>0.69522499999999998</v>
      </c>
      <c r="AA31" s="1">
        <f t="shared" si="12"/>
        <v>1.11236</v>
      </c>
      <c r="AB31" s="1">
        <f t="shared" si="13"/>
        <v>0.10648388444277251</v>
      </c>
    </row>
    <row r="32" spans="1:28" x14ac:dyDescent="0.25">
      <c r="A32" s="4" t="s">
        <v>24</v>
      </c>
      <c r="B32" s="1">
        <v>372</v>
      </c>
      <c r="C32" s="1">
        <f t="shared" si="0"/>
        <v>3.7199999999999997E-2</v>
      </c>
      <c r="D32" s="1">
        <v>532.888888888888</v>
      </c>
      <c r="E32" s="1">
        <f t="shared" si="1"/>
        <v>5.3288888888888802E-2</v>
      </c>
      <c r="F32" s="1">
        <v>360.77777777777698</v>
      </c>
      <c r="G32" s="1">
        <f t="shared" si="2"/>
        <v>3.6077777777777695E-2</v>
      </c>
      <c r="H32" s="1">
        <v>795.55555555555497</v>
      </c>
      <c r="I32" s="1">
        <f t="shared" si="3"/>
        <v>7.9555555555555491E-2</v>
      </c>
      <c r="J32" s="1">
        <v>2352.88888888888</v>
      </c>
      <c r="K32" s="1">
        <f t="shared" si="4"/>
        <v>0.23528888888888799</v>
      </c>
      <c r="L32" s="1">
        <v>3038.2222222222199</v>
      </c>
      <c r="M32" s="1">
        <f t="shared" si="5"/>
        <v>0.30382222222222199</v>
      </c>
      <c r="N32" s="1">
        <v>3183.88888888888</v>
      </c>
      <c r="O32" s="1">
        <f t="shared" si="6"/>
        <v>0.318388888888888</v>
      </c>
      <c r="P32" s="1">
        <v>1128.7777777777701</v>
      </c>
      <c r="Q32" s="1">
        <f t="shared" si="7"/>
        <v>0.11287777777777701</v>
      </c>
      <c r="R32" s="1">
        <v>578.888888888888</v>
      </c>
      <c r="S32" s="1">
        <f t="shared" si="8"/>
        <v>5.7888888888888802E-2</v>
      </c>
      <c r="T32" s="8">
        <f t="shared" si="9"/>
        <v>0.7964390947276031</v>
      </c>
      <c r="U32" s="9">
        <f t="shared" si="10"/>
        <v>2.8189944134078213</v>
      </c>
      <c r="V32" s="9">
        <f t="shared" si="11"/>
        <v>-0.71325221966458385</v>
      </c>
      <c r="W32" s="10" t="s">
        <v>24</v>
      </c>
      <c r="X32" s="1">
        <v>0.625</v>
      </c>
      <c r="Y32" s="1">
        <v>0.74</v>
      </c>
      <c r="Z32" s="1">
        <v>0.30350833300000002</v>
      </c>
      <c r="AA32" s="1">
        <f t="shared" si="12"/>
        <v>0.48561333280000002</v>
      </c>
      <c r="AB32" s="1">
        <f t="shared" si="13"/>
        <v>-0.72234258327109813</v>
      </c>
    </row>
    <row r="33" spans="1:28" x14ac:dyDescent="0.25">
      <c r="A33" s="4" t="s">
        <v>3</v>
      </c>
      <c r="B33" s="1">
        <v>356.444444444444</v>
      </c>
      <c r="C33" s="1">
        <f t="shared" si="0"/>
        <v>3.5644444444444402E-2</v>
      </c>
      <c r="D33" s="1">
        <v>504.888888888888</v>
      </c>
      <c r="E33" s="1">
        <f t="shared" si="1"/>
        <v>5.0488888888888799E-2</v>
      </c>
      <c r="F33" s="1">
        <v>315.11111111111097</v>
      </c>
      <c r="G33" s="1">
        <f t="shared" si="2"/>
        <v>3.1511111111111094E-2</v>
      </c>
      <c r="H33" s="1">
        <v>759.33333333333303</v>
      </c>
      <c r="I33" s="1">
        <f t="shared" si="3"/>
        <v>7.5933333333333297E-2</v>
      </c>
      <c r="J33" s="1">
        <v>2536.5555555555502</v>
      </c>
      <c r="K33" s="1">
        <f t="shared" si="4"/>
        <v>0.25365555555555502</v>
      </c>
      <c r="L33" s="1">
        <v>3309.5555555555502</v>
      </c>
      <c r="M33" s="1">
        <f t="shared" si="5"/>
        <v>0.330955555555555</v>
      </c>
      <c r="N33" s="1">
        <v>3490.5555555555502</v>
      </c>
      <c r="O33" s="1">
        <f t="shared" si="6"/>
        <v>0.34905555555555501</v>
      </c>
      <c r="P33" s="1">
        <v>1097</v>
      </c>
      <c r="Q33" s="1">
        <f t="shared" si="7"/>
        <v>0.10970000000000001</v>
      </c>
      <c r="R33" s="1">
        <v>528</v>
      </c>
      <c r="S33" s="1">
        <f t="shared" si="8"/>
        <v>5.28E-2</v>
      </c>
      <c r="T33" s="8">
        <f t="shared" si="9"/>
        <v>0.83439899564976183</v>
      </c>
      <c r="U33" s="9">
        <f t="shared" si="10"/>
        <v>3.3585016095990587</v>
      </c>
      <c r="V33" s="9">
        <f t="shared" si="11"/>
        <v>-0.74726772157179011</v>
      </c>
      <c r="W33" s="10" t="s">
        <v>3</v>
      </c>
      <c r="X33" s="1">
        <v>0.625</v>
      </c>
      <c r="Y33" s="1">
        <v>1.47</v>
      </c>
      <c r="Z33" s="1">
        <v>0.50871666699999996</v>
      </c>
      <c r="AA33" s="1">
        <f t="shared" si="12"/>
        <v>0.81394666719999997</v>
      </c>
      <c r="AB33" s="1">
        <f t="shared" si="13"/>
        <v>-0.20586043453640651</v>
      </c>
    </row>
    <row r="34" spans="1:28" x14ac:dyDescent="0.25">
      <c r="A34" s="4" t="s">
        <v>1</v>
      </c>
      <c r="B34" s="1">
        <v>282</v>
      </c>
      <c r="C34" s="1">
        <f t="shared" si="0"/>
        <v>2.8199999999999999E-2</v>
      </c>
      <c r="D34" s="1">
        <v>387.11111111111097</v>
      </c>
      <c r="E34" s="1">
        <f t="shared" si="1"/>
        <v>3.8711111111111099E-2</v>
      </c>
      <c r="F34" s="1">
        <v>198.777777777777</v>
      </c>
      <c r="G34" s="1">
        <f t="shared" si="2"/>
        <v>1.9877777777777699E-2</v>
      </c>
      <c r="H34" s="1">
        <v>580.77777777777703</v>
      </c>
      <c r="I34" s="1">
        <f t="shared" si="3"/>
        <v>5.80777777777777E-2</v>
      </c>
      <c r="J34" s="1">
        <v>2597.1111111111099</v>
      </c>
      <c r="K34" s="1">
        <f t="shared" si="4"/>
        <v>0.259711111111111</v>
      </c>
      <c r="L34" s="1">
        <v>3688.3333333333298</v>
      </c>
      <c r="M34" s="1">
        <f t="shared" si="5"/>
        <v>0.36883333333333296</v>
      </c>
      <c r="N34" s="1">
        <v>3906.88888888888</v>
      </c>
      <c r="O34" s="1">
        <f t="shared" si="6"/>
        <v>0.39068888888888803</v>
      </c>
      <c r="P34" s="1">
        <v>956.22222222222194</v>
      </c>
      <c r="Q34" s="1">
        <f t="shared" si="7"/>
        <v>9.5622222222222192E-2</v>
      </c>
      <c r="R34" s="1">
        <v>391.444444444444</v>
      </c>
      <c r="S34" s="1">
        <f t="shared" si="8"/>
        <v>3.9144444444444398E-2</v>
      </c>
      <c r="T34" s="8">
        <f t="shared" si="9"/>
        <v>0.90316906173039979</v>
      </c>
      <c r="U34" s="9">
        <f t="shared" si="10"/>
        <v>5.3506791658695256</v>
      </c>
      <c r="V34" s="9">
        <f t="shared" si="11"/>
        <v>-0.81969673446152225</v>
      </c>
      <c r="W34" s="10" t="s">
        <v>1</v>
      </c>
      <c r="X34" s="1">
        <v>0.625</v>
      </c>
      <c r="Y34" s="1">
        <v>1.875</v>
      </c>
      <c r="Z34" s="1">
        <v>0.60740833299999997</v>
      </c>
      <c r="AA34" s="1">
        <f t="shared" si="12"/>
        <v>0.97185333279999997</v>
      </c>
      <c r="AB34" s="1">
        <f t="shared" si="13"/>
        <v>-2.8550378088138442E-2</v>
      </c>
    </row>
    <row r="35" spans="1:28" x14ac:dyDescent="0.25">
      <c r="A35" s="4" t="s">
        <v>31</v>
      </c>
      <c r="B35" s="1">
        <v>350.888888888888</v>
      </c>
      <c r="C35" s="1">
        <f t="shared" si="0"/>
        <v>3.5088888888888801E-2</v>
      </c>
      <c r="D35" s="1">
        <v>486.33333333333297</v>
      </c>
      <c r="E35" s="1">
        <f t="shared" si="1"/>
        <v>4.8633333333333299E-2</v>
      </c>
      <c r="F35" s="1">
        <v>322.77777777777698</v>
      </c>
      <c r="G35" s="1">
        <f t="shared" si="2"/>
        <v>3.2277777777777697E-2</v>
      </c>
      <c r="H35" s="1">
        <v>716.33333333333303</v>
      </c>
      <c r="I35" s="1">
        <f t="shared" si="3"/>
        <v>7.1633333333333299E-2</v>
      </c>
      <c r="J35" s="1">
        <v>2466.5555555555502</v>
      </c>
      <c r="K35" s="1">
        <f t="shared" si="4"/>
        <v>0.24665555555555502</v>
      </c>
      <c r="L35" s="1">
        <v>3315.5555555555502</v>
      </c>
      <c r="M35" s="1">
        <f t="shared" si="5"/>
        <v>0.33155555555555499</v>
      </c>
      <c r="N35" s="1">
        <v>3484.88888888888</v>
      </c>
      <c r="O35" s="1">
        <f t="shared" si="6"/>
        <v>0.34848888888888802</v>
      </c>
      <c r="P35" s="1">
        <v>1201.88888888888</v>
      </c>
      <c r="Q35" s="1">
        <f t="shared" si="7"/>
        <v>0.120188888888888</v>
      </c>
      <c r="R35" s="1">
        <v>622</v>
      </c>
      <c r="S35" s="1">
        <f t="shared" si="8"/>
        <v>6.2199999999999998E-2</v>
      </c>
      <c r="T35" s="8">
        <f t="shared" si="9"/>
        <v>0.83045901543669209</v>
      </c>
      <c r="U35" s="9">
        <f t="shared" si="10"/>
        <v>3.6285093842097043</v>
      </c>
      <c r="V35" s="9">
        <f t="shared" si="11"/>
        <v>-0.75507120673736006</v>
      </c>
      <c r="W35" s="10" t="s">
        <v>31</v>
      </c>
      <c r="X35" s="1">
        <v>0.625</v>
      </c>
      <c r="Y35" s="1">
        <v>1.6850000000000001</v>
      </c>
      <c r="Z35" s="1">
        <v>0.61499999999999999</v>
      </c>
      <c r="AA35" s="1">
        <f t="shared" si="12"/>
        <v>0.98399999999999999</v>
      </c>
      <c r="AB35" s="1">
        <f t="shared" si="13"/>
        <v>-1.6129381929883644E-2</v>
      </c>
    </row>
    <row r="36" spans="1:28" x14ac:dyDescent="0.25">
      <c r="A36" s="4" t="s">
        <v>19</v>
      </c>
      <c r="B36" s="1">
        <v>339.222222222222</v>
      </c>
      <c r="C36" s="1">
        <f t="shared" si="0"/>
        <v>3.3922222222222201E-2</v>
      </c>
      <c r="D36" s="1">
        <v>464.77777777777698</v>
      </c>
      <c r="E36" s="1">
        <f t="shared" si="1"/>
        <v>4.6477777777777694E-2</v>
      </c>
      <c r="F36" s="1">
        <v>293.33333333333297</v>
      </c>
      <c r="G36" s="1">
        <f t="shared" si="2"/>
        <v>2.9333333333333298E-2</v>
      </c>
      <c r="H36" s="1">
        <v>684</v>
      </c>
      <c r="I36" s="1">
        <f t="shared" si="3"/>
        <v>6.8400000000000002E-2</v>
      </c>
      <c r="J36" s="1">
        <v>2444.88888888888</v>
      </c>
      <c r="K36" s="1">
        <f t="shared" si="4"/>
        <v>0.24448888888888801</v>
      </c>
      <c r="L36" s="1">
        <v>3341.2222222222199</v>
      </c>
      <c r="M36" s="1">
        <f t="shared" si="5"/>
        <v>0.33412222222222199</v>
      </c>
      <c r="N36" s="1">
        <v>3499.88888888888</v>
      </c>
      <c r="O36" s="1">
        <f t="shared" si="6"/>
        <v>0.34998888888888802</v>
      </c>
      <c r="P36" s="1">
        <v>1117.2222222222199</v>
      </c>
      <c r="Q36" s="1">
        <f t="shared" si="7"/>
        <v>0.11172222222222199</v>
      </c>
      <c r="R36" s="1">
        <v>549.11111111111097</v>
      </c>
      <c r="S36" s="1">
        <f t="shared" si="8"/>
        <v>5.4911111111111098E-2</v>
      </c>
      <c r="T36" s="8">
        <f t="shared" si="9"/>
        <v>0.84533817627932828</v>
      </c>
      <c r="U36" s="9">
        <f t="shared" si="10"/>
        <v>3.8848278102664029</v>
      </c>
      <c r="V36" s="9">
        <f t="shared" si="11"/>
        <v>-0.76554004820357602</v>
      </c>
      <c r="W36" s="10" t="s">
        <v>19</v>
      </c>
      <c r="X36" s="1">
        <v>0.625</v>
      </c>
      <c r="Y36" s="1">
        <v>1.41</v>
      </c>
      <c r="Z36" s="1">
        <v>0.59935000000000005</v>
      </c>
      <c r="AA36" s="1">
        <f t="shared" si="12"/>
        <v>0.95896000000000003</v>
      </c>
      <c r="AB36" s="1">
        <f t="shared" si="13"/>
        <v>-4.1905915083292632E-2</v>
      </c>
    </row>
    <row r="37" spans="1:28" x14ac:dyDescent="0.25">
      <c r="A37" s="4" t="s">
        <v>16</v>
      </c>
      <c r="B37" s="1">
        <v>381.222222222222</v>
      </c>
      <c r="C37" s="1">
        <f t="shared" si="0"/>
        <v>3.8122222222222203E-2</v>
      </c>
      <c r="D37" s="1">
        <v>527.22222222222194</v>
      </c>
      <c r="E37" s="1">
        <f t="shared" si="1"/>
        <v>5.2722222222222191E-2</v>
      </c>
      <c r="F37" s="1">
        <v>353.444444444444</v>
      </c>
      <c r="G37" s="1">
        <f t="shared" si="2"/>
        <v>3.5344444444444401E-2</v>
      </c>
      <c r="H37" s="1">
        <v>799.66666666666595</v>
      </c>
      <c r="I37" s="1">
        <f t="shared" si="3"/>
        <v>7.9966666666666589E-2</v>
      </c>
      <c r="J37" s="1">
        <v>2667.3333333333298</v>
      </c>
      <c r="K37" s="1">
        <f t="shared" si="4"/>
        <v>0.26673333333333299</v>
      </c>
      <c r="L37" s="1">
        <v>3605.3333333333298</v>
      </c>
      <c r="M37" s="1">
        <f t="shared" si="5"/>
        <v>0.36053333333333298</v>
      </c>
      <c r="N37" s="1">
        <v>3890.4444444444398</v>
      </c>
      <c r="O37" s="1">
        <f t="shared" si="6"/>
        <v>0.38904444444444397</v>
      </c>
      <c r="P37" s="1">
        <v>1321.55555555555</v>
      </c>
      <c r="Q37" s="1">
        <f t="shared" si="7"/>
        <v>0.132155555555555</v>
      </c>
      <c r="R37" s="1">
        <v>667.66666666666595</v>
      </c>
      <c r="S37" s="1">
        <f t="shared" si="8"/>
        <v>6.6766666666666599E-2</v>
      </c>
      <c r="T37" s="8">
        <f t="shared" si="9"/>
        <v>0.83343369550988344</v>
      </c>
      <c r="U37" s="9">
        <f t="shared" si="10"/>
        <v>3.5085452271779909</v>
      </c>
      <c r="V37" s="9">
        <f t="shared" si="11"/>
        <v>-0.76131190422294315</v>
      </c>
      <c r="W37" s="10" t="s">
        <v>16</v>
      </c>
      <c r="X37" s="1">
        <v>0.625</v>
      </c>
      <c r="Y37" s="1">
        <v>1.2450000000000001</v>
      </c>
      <c r="Z37" s="1">
        <v>0.460725</v>
      </c>
      <c r="AA37" s="1">
        <f t="shared" si="12"/>
        <v>0.73716000000000004</v>
      </c>
      <c r="AB37" s="1">
        <f t="shared" si="13"/>
        <v>-0.30495031401830064</v>
      </c>
    </row>
    <row r="38" spans="1:28" x14ac:dyDescent="0.25">
      <c r="A38" s="4" t="s">
        <v>2</v>
      </c>
      <c r="B38" s="1">
        <v>329.77777777777698</v>
      </c>
      <c r="C38" s="1">
        <f t="shared" si="0"/>
        <v>3.2977777777777696E-2</v>
      </c>
      <c r="D38" s="1">
        <v>434</v>
      </c>
      <c r="E38" s="1">
        <f t="shared" si="1"/>
        <v>4.3400000000000001E-2</v>
      </c>
      <c r="F38" s="1">
        <v>268.444444444444</v>
      </c>
      <c r="G38" s="1">
        <f t="shared" si="2"/>
        <v>2.68444444444444E-2</v>
      </c>
      <c r="H38" s="1">
        <v>634.66666666666595</v>
      </c>
      <c r="I38" s="1">
        <f t="shared" si="3"/>
        <v>6.3466666666666588E-2</v>
      </c>
      <c r="J38" s="1">
        <v>2621</v>
      </c>
      <c r="K38" s="1">
        <f t="shared" si="4"/>
        <v>0.2621</v>
      </c>
      <c r="L38" s="1">
        <v>3860.7777777777701</v>
      </c>
      <c r="M38" s="1">
        <f t="shared" si="5"/>
        <v>0.38607777777777702</v>
      </c>
      <c r="N38" s="1">
        <v>4053</v>
      </c>
      <c r="O38" s="1">
        <f t="shared" si="6"/>
        <v>0.40529999999999999</v>
      </c>
      <c r="P38" s="1">
        <v>1072.88888888888</v>
      </c>
      <c r="Q38" s="1">
        <f t="shared" si="7"/>
        <v>0.107288888888888</v>
      </c>
      <c r="R38" s="1">
        <v>492.55555555555497</v>
      </c>
      <c r="S38" s="1">
        <f t="shared" si="8"/>
        <v>4.9255555555555497E-2</v>
      </c>
      <c r="T38" s="8">
        <f t="shared" si="9"/>
        <v>0.8757617051911657</v>
      </c>
      <c r="U38" s="9">
        <f t="shared" si="10"/>
        <v>5.0831582633053181</v>
      </c>
      <c r="V38" s="9">
        <f t="shared" si="11"/>
        <v>-0.80655226209048358</v>
      </c>
      <c r="W38" s="10" t="s">
        <v>2</v>
      </c>
      <c r="X38" s="1">
        <v>0.625</v>
      </c>
      <c r="Y38" s="1">
        <v>1.67</v>
      </c>
      <c r="Z38" s="1">
        <v>0.62440833299999998</v>
      </c>
      <c r="AA38" s="1">
        <f t="shared" si="12"/>
        <v>0.99905333279999997</v>
      </c>
      <c r="AB38" s="1">
        <f t="shared" si="13"/>
        <v>-9.4711557238909738E-4</v>
      </c>
    </row>
    <row r="39" spans="1:28" x14ac:dyDescent="0.25">
      <c r="A39" s="4" t="s">
        <v>34</v>
      </c>
      <c r="B39" s="1">
        <v>305.55555555555497</v>
      </c>
      <c r="C39" s="1">
        <f t="shared" si="0"/>
        <v>3.0555555555555499E-2</v>
      </c>
      <c r="D39" s="1">
        <v>397</v>
      </c>
      <c r="E39" s="1">
        <f t="shared" si="1"/>
        <v>3.9699999999999999E-2</v>
      </c>
      <c r="F39" s="1">
        <v>221.111111111111</v>
      </c>
      <c r="G39" s="1">
        <f t="shared" si="2"/>
        <v>2.2111111111111099E-2</v>
      </c>
      <c r="H39" s="1">
        <v>553.22222222222194</v>
      </c>
      <c r="I39" s="1">
        <f t="shared" si="3"/>
        <v>5.5322222222222196E-2</v>
      </c>
      <c r="J39" s="1">
        <v>2596.4444444444398</v>
      </c>
      <c r="K39" s="1">
        <f t="shared" si="4"/>
        <v>0.25964444444444396</v>
      </c>
      <c r="L39" s="1">
        <v>4068.5555555555502</v>
      </c>
      <c r="M39" s="1">
        <f t="shared" si="5"/>
        <v>0.40685555555555503</v>
      </c>
      <c r="N39" s="1">
        <v>4291.6666666666597</v>
      </c>
      <c r="O39" s="1">
        <f t="shared" si="6"/>
        <v>0.42916666666666597</v>
      </c>
      <c r="P39" s="1">
        <v>1144.2222222222199</v>
      </c>
      <c r="Q39" s="1">
        <f t="shared" si="7"/>
        <v>0.11442222222222199</v>
      </c>
      <c r="R39" s="1">
        <v>502.888888888888</v>
      </c>
      <c r="S39" s="1">
        <f t="shared" si="8"/>
        <v>5.02888888888888E-2</v>
      </c>
      <c r="T39" s="8">
        <f t="shared" si="9"/>
        <v>0.90200664779022521</v>
      </c>
      <c r="U39" s="9">
        <f t="shared" si="10"/>
        <v>6.3542880096404843</v>
      </c>
      <c r="V39" s="9">
        <f t="shared" si="11"/>
        <v>-0.83065548130243105</v>
      </c>
      <c r="W39" s="10" t="s">
        <v>34</v>
      </c>
      <c r="X39" s="1">
        <v>0.625</v>
      </c>
      <c r="Y39" s="1">
        <v>2.2549999999999999</v>
      </c>
      <c r="Z39" s="1">
        <v>0.82114166700000002</v>
      </c>
      <c r="AA39" s="1">
        <f t="shared" si="12"/>
        <v>1.3138266672000001</v>
      </c>
      <c r="AB39" s="1">
        <f t="shared" si="13"/>
        <v>0.27294399903245525</v>
      </c>
    </row>
    <row r="40" spans="1:28" x14ac:dyDescent="0.25">
      <c r="A40" s="4" t="s">
        <v>33</v>
      </c>
      <c r="B40" s="1">
        <v>295</v>
      </c>
      <c r="C40" s="1">
        <f t="shared" si="0"/>
        <v>2.9499999999999998E-2</v>
      </c>
      <c r="D40" s="1">
        <v>382.444444444444</v>
      </c>
      <c r="E40" s="1">
        <f t="shared" si="1"/>
        <v>3.82444444444444E-2</v>
      </c>
      <c r="F40" s="1">
        <v>224.555555555555</v>
      </c>
      <c r="G40" s="1">
        <f t="shared" si="2"/>
        <v>2.2455555555555499E-2</v>
      </c>
      <c r="H40" s="1">
        <v>560.66666666666595</v>
      </c>
      <c r="I40" s="1">
        <f t="shared" si="3"/>
        <v>5.6066666666666598E-2</v>
      </c>
      <c r="J40" s="1">
        <v>2550.4444444444398</v>
      </c>
      <c r="K40" s="1">
        <f t="shared" si="4"/>
        <v>0.25504444444444396</v>
      </c>
      <c r="L40" s="1">
        <v>3937.4444444444398</v>
      </c>
      <c r="M40" s="1">
        <f t="shared" si="5"/>
        <v>0.39374444444444395</v>
      </c>
      <c r="N40" s="1">
        <v>4149.3333333333303</v>
      </c>
      <c r="O40" s="1">
        <f t="shared" si="6"/>
        <v>0.41493333333333304</v>
      </c>
      <c r="P40" s="1">
        <v>1125.88888888888</v>
      </c>
      <c r="Q40" s="1">
        <f t="shared" si="7"/>
        <v>0.112588888888888</v>
      </c>
      <c r="R40" s="1">
        <v>495.77777777777698</v>
      </c>
      <c r="S40" s="1">
        <f t="shared" si="8"/>
        <v>4.95777777777777E-2</v>
      </c>
      <c r="T40" s="8">
        <f t="shared" si="9"/>
        <v>0.89731995427410149</v>
      </c>
      <c r="U40" s="9">
        <f t="shared" si="10"/>
        <v>6.0227903289734446</v>
      </c>
      <c r="V40" s="9">
        <f t="shared" si="11"/>
        <v>-0.83121659392928948</v>
      </c>
      <c r="W40" s="10" t="s">
        <v>33</v>
      </c>
      <c r="X40" s="1">
        <v>0.625</v>
      </c>
      <c r="Y40" s="1">
        <v>2.585</v>
      </c>
      <c r="Z40" s="1">
        <v>0.95227499999999998</v>
      </c>
      <c r="AA40" s="1">
        <f t="shared" si="12"/>
        <v>1.5236399999999999</v>
      </c>
      <c r="AB40" s="1">
        <f t="shared" si="13"/>
        <v>0.42110220888756322</v>
      </c>
    </row>
    <row r="41" spans="1:28" ht="15.75" thickBot="1" x14ac:dyDescent="0.3">
      <c r="A41" s="4" t="s">
        <v>38</v>
      </c>
      <c r="B41" s="1">
        <v>686</v>
      </c>
      <c r="C41" s="1">
        <f t="shared" si="0"/>
        <v>6.8599999999999994E-2</v>
      </c>
      <c r="D41" s="1">
        <v>969.11111111111097</v>
      </c>
      <c r="E41" s="1">
        <f t="shared" si="1"/>
        <v>9.6911111111111101E-2</v>
      </c>
      <c r="F41" s="1">
        <v>843.33333333333303</v>
      </c>
      <c r="G41" s="1">
        <f t="shared" si="2"/>
        <v>8.4333333333333302E-2</v>
      </c>
      <c r="H41" s="1">
        <v>1317.44444444444</v>
      </c>
      <c r="I41" s="1">
        <f t="shared" si="3"/>
        <v>0.131744444444444</v>
      </c>
      <c r="J41" s="1">
        <v>2618.3333333333298</v>
      </c>
      <c r="K41" s="1">
        <f t="shared" si="4"/>
        <v>0.26183333333333297</v>
      </c>
      <c r="L41" s="1">
        <v>2944.4444444444398</v>
      </c>
      <c r="M41" s="1">
        <f t="shared" si="5"/>
        <v>0.29444444444444395</v>
      </c>
      <c r="N41" s="1">
        <v>3006.7777777777701</v>
      </c>
      <c r="O41" s="1">
        <f t="shared" si="6"/>
        <v>0.30067777777777699</v>
      </c>
      <c r="P41" s="1">
        <v>2234.7777777777701</v>
      </c>
      <c r="Q41" s="1">
        <f t="shared" si="7"/>
        <v>0.223477777777777</v>
      </c>
      <c r="R41" s="1">
        <v>1569.55555555555</v>
      </c>
      <c r="S41" s="1">
        <f t="shared" si="8"/>
        <v>0.15695555555555499</v>
      </c>
      <c r="T41" s="11">
        <f t="shared" si="9"/>
        <v>0.56191740498109644</v>
      </c>
      <c r="U41" s="12">
        <f t="shared" si="10"/>
        <v>1.2349666863456226</v>
      </c>
      <c r="V41" s="12">
        <f t="shared" si="11"/>
        <v>-0.51250593857418225</v>
      </c>
      <c r="W41" s="13" t="s">
        <v>38</v>
      </c>
      <c r="X41" s="1">
        <v>0.625</v>
      </c>
      <c r="Y41" s="1">
        <v>1.52</v>
      </c>
      <c r="Z41" s="1">
        <v>0.65883333300000002</v>
      </c>
      <c r="AA41" s="1">
        <f t="shared" si="12"/>
        <v>1.0541333328</v>
      </c>
      <c r="AB41" s="1">
        <f t="shared" si="13"/>
        <v>5.2718943826284149E-2</v>
      </c>
    </row>
  </sheetData>
  <sortState ref="W2:AA41">
    <sortCondition ref="W2:W4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F1" workbookViewId="0">
      <selection activeCell="V41" sqref="T1:V41"/>
    </sheetView>
  </sheetViews>
  <sheetFormatPr defaultRowHeight="15" x14ac:dyDescent="0.25"/>
  <cols>
    <col min="1" max="1" width="11.28515625" bestFit="1" customWidth="1"/>
    <col min="2" max="3" width="7.5703125" style="1" bestFit="1" customWidth="1"/>
    <col min="4" max="4" width="8.5703125" style="1" bestFit="1" customWidth="1"/>
    <col min="5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4" width="8.5703125" style="1" bestFit="1" customWidth="1"/>
    <col min="15" max="15" width="7.5703125" style="1" bestFit="1" customWidth="1"/>
    <col min="16" max="19" width="8.5703125" style="1" bestFit="1" customWidth="1"/>
    <col min="23" max="23" width="11.28515625" bestFit="1" customWidth="1"/>
    <col min="24" max="24" width="10" style="1" bestFit="1" customWidth="1"/>
    <col min="25" max="25" width="13.140625" style="1" bestFit="1" customWidth="1"/>
    <col min="26" max="26" width="10.140625" style="1" bestFit="1" customWidth="1"/>
    <col min="27" max="27" width="10.28515625" style="1" bestFit="1" customWidth="1"/>
    <col min="28" max="28" width="10.28515625" style="1" customWidth="1"/>
  </cols>
  <sheetData>
    <row r="1" spans="1:28" s="2" customFormat="1" x14ac:dyDescent="0.25">
      <c r="A1" s="2" t="s">
        <v>0</v>
      </c>
      <c r="B1" s="3" t="s">
        <v>41</v>
      </c>
      <c r="C1" s="3" t="s">
        <v>50</v>
      </c>
      <c r="D1" s="3" t="s">
        <v>42</v>
      </c>
      <c r="E1" s="3" t="s">
        <v>51</v>
      </c>
      <c r="F1" s="3" t="s">
        <v>43</v>
      </c>
      <c r="G1" s="3" t="s">
        <v>52</v>
      </c>
      <c r="H1" s="3" t="s">
        <v>44</v>
      </c>
      <c r="I1" s="3" t="s">
        <v>53</v>
      </c>
      <c r="J1" s="3" t="s">
        <v>45</v>
      </c>
      <c r="K1" s="3" t="s">
        <v>54</v>
      </c>
      <c r="L1" s="3" t="s">
        <v>46</v>
      </c>
      <c r="M1" s="3" t="s">
        <v>55</v>
      </c>
      <c r="N1" s="3" t="s">
        <v>47</v>
      </c>
      <c r="O1" s="3" t="s">
        <v>56</v>
      </c>
      <c r="P1" s="3" t="s">
        <v>48</v>
      </c>
      <c r="Q1" s="3" t="s">
        <v>57</v>
      </c>
      <c r="R1" s="3" t="s">
        <v>49</v>
      </c>
      <c r="S1" s="3" t="s">
        <v>58</v>
      </c>
      <c r="T1" s="5" t="s">
        <v>59</v>
      </c>
      <c r="U1" s="6" t="s">
        <v>60</v>
      </c>
      <c r="V1" s="7" t="s">
        <v>61</v>
      </c>
      <c r="W1" s="2" t="s">
        <v>0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</row>
    <row r="2" spans="1:28" x14ac:dyDescent="0.25">
      <c r="A2" s="4" t="s">
        <v>13</v>
      </c>
      <c r="B2">
        <v>442.33333333333297</v>
      </c>
      <c r="C2" s="1">
        <f t="shared" ref="C2:C41" si="0">B2/10000</f>
        <v>4.4233333333333298E-2</v>
      </c>
      <c r="D2">
        <v>647.33333333333303</v>
      </c>
      <c r="E2" s="1">
        <f t="shared" ref="E2:E41" si="1">D2/10000</f>
        <v>6.4733333333333309E-2</v>
      </c>
      <c r="F2">
        <v>487.444444444444</v>
      </c>
      <c r="G2" s="1">
        <f t="shared" ref="G2:G41" si="2">F2/10000</f>
        <v>4.8744444444444403E-2</v>
      </c>
      <c r="H2">
        <v>925.22222222222194</v>
      </c>
      <c r="I2" s="1">
        <f t="shared" ref="I2:I41" si="3">H2/10000</f>
        <v>9.25222222222222E-2</v>
      </c>
      <c r="J2">
        <v>2520.5555555555502</v>
      </c>
      <c r="K2" s="1">
        <f t="shared" ref="K2:K41" si="4">J2/10000</f>
        <v>0.25205555555555503</v>
      </c>
      <c r="L2">
        <v>3101.3333333333298</v>
      </c>
      <c r="M2" s="1">
        <f t="shared" ref="M2:M41" si="5">L2/10000</f>
        <v>0.31013333333333298</v>
      </c>
      <c r="N2">
        <v>3189.7777777777701</v>
      </c>
      <c r="O2" s="1">
        <f t="shared" ref="O2:O41" si="6">N2/10000</f>
        <v>0.31897777777777703</v>
      </c>
      <c r="P2">
        <v>1671.1111111111099</v>
      </c>
      <c r="Q2" s="1">
        <f t="shared" ref="Q2:Q41" si="7">P2/10000</f>
        <v>0.16711111111111099</v>
      </c>
      <c r="R2">
        <v>960.33333333333303</v>
      </c>
      <c r="S2" s="1">
        <f t="shared" ref="S2:S41" si="8">R2/10000</f>
        <v>9.6033333333333304E-2</v>
      </c>
      <c r="T2" s="8">
        <f t="shared" ref="T2:T41" si="9">(O2-G2)/(O2+G2)</f>
        <v>0.73488442362894657</v>
      </c>
      <c r="U2" s="9">
        <f t="shared" ref="U2:U41" si="10">(M2/I2)-1</f>
        <v>2.3519875105079833</v>
      </c>
      <c r="V2" s="10">
        <f t="shared" ref="V2:V41" si="11">(E2-O2)/(O2+E2)</f>
        <v>-0.66259338622806452</v>
      </c>
      <c r="W2" t="s">
        <v>13</v>
      </c>
      <c r="X2" s="1">
        <v>0.625</v>
      </c>
      <c r="Y2" s="1">
        <v>0.71</v>
      </c>
      <c r="Z2" s="1">
        <v>0.31659166700000002</v>
      </c>
      <c r="AA2" s="1">
        <f t="shared" ref="AA2:AA41" si="12">Z2/X2</f>
        <v>0.50654666720000008</v>
      </c>
      <c r="AB2" s="1">
        <f>LN(AA2)</f>
        <v>-0.68013882291382743</v>
      </c>
    </row>
    <row r="3" spans="1:28" x14ac:dyDescent="0.25">
      <c r="A3" s="4" t="s">
        <v>15</v>
      </c>
      <c r="B3">
        <v>586.444444444444</v>
      </c>
      <c r="C3" s="1">
        <f t="shared" si="0"/>
        <v>5.8644444444444402E-2</v>
      </c>
      <c r="D3">
        <v>1039.6666666666599</v>
      </c>
      <c r="E3" s="1">
        <f t="shared" si="1"/>
        <v>0.10396666666666599</v>
      </c>
      <c r="F3">
        <v>765.66666666666595</v>
      </c>
      <c r="G3" s="1">
        <f t="shared" si="2"/>
        <v>7.6566666666666588E-2</v>
      </c>
      <c r="H3">
        <v>1644.2222222222199</v>
      </c>
      <c r="I3" s="1">
        <f t="shared" si="3"/>
        <v>0.164422222222222</v>
      </c>
      <c r="J3">
        <v>3066.7777777777701</v>
      </c>
      <c r="K3" s="1">
        <f t="shared" si="4"/>
        <v>0.30667777777777699</v>
      </c>
      <c r="L3">
        <v>3392.3333333333298</v>
      </c>
      <c r="M3" s="1">
        <f t="shared" si="5"/>
        <v>0.339233333333333</v>
      </c>
      <c r="N3">
        <v>3562.2222222222199</v>
      </c>
      <c r="O3" s="1">
        <f t="shared" si="6"/>
        <v>0.356222222222222</v>
      </c>
      <c r="P3">
        <v>2085.1111111111099</v>
      </c>
      <c r="Q3" s="1">
        <f t="shared" si="7"/>
        <v>0.20851111111111101</v>
      </c>
      <c r="R3">
        <v>1221.88888888888</v>
      </c>
      <c r="S3" s="1">
        <f t="shared" si="8"/>
        <v>0.122188888888888</v>
      </c>
      <c r="T3" s="8">
        <f t="shared" si="9"/>
        <v>0.64617083001720133</v>
      </c>
      <c r="U3" s="9">
        <f t="shared" si="10"/>
        <v>1.0631842140829848</v>
      </c>
      <c r="V3" s="10">
        <f t="shared" si="11"/>
        <v>-0.54815655407200148</v>
      </c>
      <c r="W3" t="s">
        <v>15</v>
      </c>
      <c r="X3" s="1">
        <v>0.625</v>
      </c>
      <c r="Y3" s="1">
        <v>0.34499999999999997</v>
      </c>
      <c r="Z3" s="1">
        <v>7.7399999999999997E-2</v>
      </c>
      <c r="AA3" s="1">
        <f t="shared" si="12"/>
        <v>0.12383999999999999</v>
      </c>
      <c r="AB3" s="1">
        <f t="shared" ref="AB3:AB41" si="13">LN(AA3)</f>
        <v>-2.0887648691407201</v>
      </c>
    </row>
    <row r="4" spans="1:28" x14ac:dyDescent="0.25">
      <c r="A4" s="4" t="s">
        <v>26</v>
      </c>
      <c r="B4">
        <v>317</v>
      </c>
      <c r="C4" s="1">
        <f t="shared" si="0"/>
        <v>3.1699999999999999E-2</v>
      </c>
      <c r="D4">
        <v>457.222222222222</v>
      </c>
      <c r="E4" s="1">
        <f t="shared" si="1"/>
        <v>4.5722222222222199E-2</v>
      </c>
      <c r="F4">
        <v>254.111111111111</v>
      </c>
      <c r="G4" s="1">
        <f t="shared" si="2"/>
        <v>2.54111111111111E-2</v>
      </c>
      <c r="H4">
        <v>623.66666666666595</v>
      </c>
      <c r="I4" s="1">
        <f t="shared" si="3"/>
        <v>6.2366666666666598E-2</v>
      </c>
      <c r="J4">
        <v>2684.6666666666601</v>
      </c>
      <c r="K4" s="1">
        <f t="shared" si="4"/>
        <v>0.26846666666666602</v>
      </c>
      <c r="L4">
        <v>3813.1111111111099</v>
      </c>
      <c r="M4" s="1">
        <f t="shared" si="5"/>
        <v>0.38131111111111099</v>
      </c>
      <c r="N4">
        <v>3917.3333333333298</v>
      </c>
      <c r="O4" s="1">
        <f t="shared" si="6"/>
        <v>0.39173333333333299</v>
      </c>
      <c r="P4">
        <v>1305.1111111111099</v>
      </c>
      <c r="Q4" s="1">
        <f t="shared" si="7"/>
        <v>0.13051111111111099</v>
      </c>
      <c r="R4">
        <v>593.11111111111097</v>
      </c>
      <c r="S4" s="1">
        <f t="shared" si="8"/>
        <v>5.9311111111111099E-2</v>
      </c>
      <c r="T4" s="8">
        <f t="shared" si="9"/>
        <v>0.87816636922994962</v>
      </c>
      <c r="U4" s="9">
        <f t="shared" si="10"/>
        <v>5.1140210226260514</v>
      </c>
      <c r="V4" s="10">
        <f t="shared" si="11"/>
        <v>-0.79096289146833954</v>
      </c>
      <c r="W4" t="s">
        <v>26</v>
      </c>
      <c r="X4" s="1">
        <v>0.625</v>
      </c>
      <c r="Y4" s="1">
        <v>1.395</v>
      </c>
      <c r="Z4" s="1">
        <v>0.66220833300000004</v>
      </c>
      <c r="AA4" s="1">
        <f t="shared" si="12"/>
        <v>1.0595333328000001</v>
      </c>
      <c r="AB4" s="1">
        <f t="shared" si="13"/>
        <v>5.7828559109106267E-2</v>
      </c>
    </row>
    <row r="5" spans="1:28" x14ac:dyDescent="0.25">
      <c r="A5" s="4" t="s">
        <v>27</v>
      </c>
      <c r="B5">
        <v>304.666666666666</v>
      </c>
      <c r="C5" s="1">
        <f t="shared" si="0"/>
        <v>3.04666666666666E-2</v>
      </c>
      <c r="D5">
        <v>457.55555555555497</v>
      </c>
      <c r="E5" s="1">
        <f t="shared" si="1"/>
        <v>4.5755555555555501E-2</v>
      </c>
      <c r="F5">
        <v>233.888888888888</v>
      </c>
      <c r="G5" s="1">
        <f t="shared" si="2"/>
        <v>2.3388888888888799E-2</v>
      </c>
      <c r="H5">
        <v>629.888888888888</v>
      </c>
      <c r="I5" s="1">
        <f t="shared" si="3"/>
        <v>6.2988888888888803E-2</v>
      </c>
      <c r="J5">
        <v>2721.3333333333298</v>
      </c>
      <c r="K5" s="1">
        <f t="shared" si="4"/>
        <v>0.27213333333333301</v>
      </c>
      <c r="L5">
        <v>3775.7777777777701</v>
      </c>
      <c r="M5" s="1">
        <f t="shared" si="5"/>
        <v>0.37757777777777701</v>
      </c>
      <c r="N5">
        <v>3859.7777777777701</v>
      </c>
      <c r="O5" s="1">
        <f t="shared" si="6"/>
        <v>0.38597777777777703</v>
      </c>
      <c r="P5">
        <v>1259.55555555555</v>
      </c>
      <c r="Q5" s="1">
        <f t="shared" si="7"/>
        <v>0.12595555555555499</v>
      </c>
      <c r="R5">
        <v>547.888888888888</v>
      </c>
      <c r="S5" s="1">
        <f t="shared" si="8"/>
        <v>5.4788888888888804E-2</v>
      </c>
      <c r="T5" s="8">
        <f t="shared" si="9"/>
        <v>0.88573134652444174</v>
      </c>
      <c r="U5" s="9">
        <f t="shared" si="10"/>
        <v>4.9943552654789167</v>
      </c>
      <c r="V5" s="10">
        <f t="shared" si="11"/>
        <v>-0.78803788346716064</v>
      </c>
      <c r="W5" t="s">
        <v>27</v>
      </c>
      <c r="X5" s="1">
        <v>0.625</v>
      </c>
      <c r="Y5" s="1">
        <v>1.8149999999999999</v>
      </c>
      <c r="Z5" s="1">
        <v>0.84926666699999998</v>
      </c>
      <c r="AA5" s="1">
        <f t="shared" si="12"/>
        <v>1.3588266672</v>
      </c>
      <c r="AB5" s="1">
        <f t="shared" si="13"/>
        <v>0.30662158266367079</v>
      </c>
    </row>
    <row r="6" spans="1:28" x14ac:dyDescent="0.25">
      <c r="A6" s="4" t="s">
        <v>28</v>
      </c>
      <c r="B6">
        <v>370</v>
      </c>
      <c r="C6" s="1">
        <f t="shared" si="0"/>
        <v>3.6999999999999998E-2</v>
      </c>
      <c r="D6">
        <v>542.22222222222194</v>
      </c>
      <c r="E6" s="1">
        <f t="shared" si="1"/>
        <v>5.4222222222222193E-2</v>
      </c>
      <c r="F6">
        <v>342</v>
      </c>
      <c r="G6" s="1">
        <f t="shared" si="2"/>
        <v>3.4200000000000001E-2</v>
      </c>
      <c r="H6">
        <v>731.77777777777703</v>
      </c>
      <c r="I6" s="1">
        <f t="shared" si="3"/>
        <v>7.3177777777777703E-2</v>
      </c>
      <c r="J6">
        <v>2530.88888888888</v>
      </c>
      <c r="K6" s="1">
        <f t="shared" si="4"/>
        <v>0.25308888888888803</v>
      </c>
      <c r="L6">
        <v>3297.4444444444398</v>
      </c>
      <c r="M6" s="1">
        <f t="shared" si="5"/>
        <v>0.32974444444444401</v>
      </c>
      <c r="N6">
        <v>3334.88888888888</v>
      </c>
      <c r="O6" s="1">
        <f t="shared" si="6"/>
        <v>0.333488888888888</v>
      </c>
      <c r="P6">
        <v>1379</v>
      </c>
      <c r="Q6" s="1">
        <f t="shared" si="7"/>
        <v>0.13789999999999999</v>
      </c>
      <c r="R6">
        <v>692.33333333333303</v>
      </c>
      <c r="S6" s="1">
        <f t="shared" si="8"/>
        <v>6.92333333333333E-2</v>
      </c>
      <c r="T6" s="8">
        <f t="shared" si="9"/>
        <v>0.81397316571981093</v>
      </c>
      <c r="U6" s="9">
        <f t="shared" si="10"/>
        <v>3.5060734892195553</v>
      </c>
      <c r="V6" s="10">
        <f t="shared" si="11"/>
        <v>-0.72029575285149272</v>
      </c>
      <c r="W6" t="s">
        <v>28</v>
      </c>
      <c r="X6" s="1">
        <v>0.625</v>
      </c>
      <c r="Y6" s="1">
        <v>1.4</v>
      </c>
      <c r="Z6" s="1">
        <v>0.65265833299999998</v>
      </c>
      <c r="AA6" s="1">
        <f t="shared" si="12"/>
        <v>1.0442533327999999</v>
      </c>
      <c r="AB6" s="1">
        <f t="shared" si="13"/>
        <v>4.3302115962953698E-2</v>
      </c>
    </row>
    <row r="7" spans="1:28" x14ac:dyDescent="0.25">
      <c r="A7" s="4" t="s">
        <v>4</v>
      </c>
      <c r="B7">
        <v>327.222222222222</v>
      </c>
      <c r="C7" s="1">
        <f t="shared" si="0"/>
        <v>3.2722222222222201E-2</v>
      </c>
      <c r="D7">
        <v>504.77777777777698</v>
      </c>
      <c r="E7" s="1">
        <f t="shared" si="1"/>
        <v>5.0477777777777698E-2</v>
      </c>
      <c r="F7">
        <v>334</v>
      </c>
      <c r="G7" s="1">
        <f t="shared" si="2"/>
        <v>3.3399999999999999E-2</v>
      </c>
      <c r="H7">
        <v>734.66666666666595</v>
      </c>
      <c r="I7" s="1">
        <f t="shared" si="3"/>
        <v>7.3466666666666597E-2</v>
      </c>
      <c r="J7">
        <v>2598</v>
      </c>
      <c r="K7" s="1">
        <f t="shared" si="4"/>
        <v>0.25979999999999998</v>
      </c>
      <c r="L7">
        <v>3530.3333333333298</v>
      </c>
      <c r="M7" s="1">
        <f t="shared" si="5"/>
        <v>0.35303333333333298</v>
      </c>
      <c r="N7">
        <v>3742.3333333333298</v>
      </c>
      <c r="O7" s="1">
        <f t="shared" si="6"/>
        <v>0.37423333333333297</v>
      </c>
      <c r="P7">
        <v>1337.2222222222199</v>
      </c>
      <c r="Q7" s="1">
        <f t="shared" si="7"/>
        <v>0.13372222222222199</v>
      </c>
      <c r="R7">
        <v>681.66666666666595</v>
      </c>
      <c r="S7" s="1">
        <f t="shared" si="8"/>
        <v>6.8166666666666598E-2</v>
      </c>
      <c r="T7" s="8">
        <f t="shared" si="9"/>
        <v>0.83612723853135984</v>
      </c>
      <c r="U7" s="9">
        <f t="shared" si="10"/>
        <v>3.8053539019963702</v>
      </c>
      <c r="V7" s="10">
        <f t="shared" si="11"/>
        <v>-0.762295939723734</v>
      </c>
      <c r="W7" t="s">
        <v>4</v>
      </c>
      <c r="X7" s="1">
        <v>0.625</v>
      </c>
      <c r="Y7" s="1">
        <v>0.76</v>
      </c>
      <c r="Z7" s="1">
        <v>0.26719166700000002</v>
      </c>
      <c r="AA7" s="1">
        <f t="shared" si="12"/>
        <v>0.42750666720000002</v>
      </c>
      <c r="AB7" s="1">
        <f t="shared" si="13"/>
        <v>-0.84978539493746141</v>
      </c>
    </row>
    <row r="8" spans="1:28" x14ac:dyDescent="0.25">
      <c r="A8" s="4" t="s">
        <v>22</v>
      </c>
      <c r="B8">
        <v>359.666666666666</v>
      </c>
      <c r="C8" s="1">
        <f t="shared" si="0"/>
        <v>3.5966666666666598E-2</v>
      </c>
      <c r="D8">
        <v>576.888888888888</v>
      </c>
      <c r="E8" s="1">
        <f t="shared" si="1"/>
        <v>5.7688888888888804E-2</v>
      </c>
      <c r="F8">
        <v>343.888888888888</v>
      </c>
      <c r="G8" s="1">
        <f t="shared" si="2"/>
        <v>3.4388888888888802E-2</v>
      </c>
      <c r="H8">
        <v>821.888888888888</v>
      </c>
      <c r="I8" s="1">
        <f t="shared" si="3"/>
        <v>8.2188888888888798E-2</v>
      </c>
      <c r="J8">
        <v>2518.5555555555502</v>
      </c>
      <c r="K8" s="1">
        <f t="shared" si="4"/>
        <v>0.251855555555555</v>
      </c>
      <c r="L8">
        <v>3130</v>
      </c>
      <c r="M8" s="1">
        <f t="shared" si="5"/>
        <v>0.313</v>
      </c>
      <c r="N8">
        <v>3179.5555555555502</v>
      </c>
      <c r="O8" s="1">
        <f t="shared" si="6"/>
        <v>0.31795555555555505</v>
      </c>
      <c r="P8">
        <v>1354.55555555555</v>
      </c>
      <c r="Q8" s="1">
        <f t="shared" si="7"/>
        <v>0.135455555555555</v>
      </c>
      <c r="R8">
        <v>704.11111111111097</v>
      </c>
      <c r="S8" s="1">
        <f t="shared" si="8"/>
        <v>7.0411111111111091E-2</v>
      </c>
      <c r="T8" s="8">
        <f t="shared" si="9"/>
        <v>0.80479959635457743</v>
      </c>
      <c r="U8" s="9">
        <f t="shared" si="10"/>
        <v>2.8083006624307192</v>
      </c>
      <c r="V8" s="10">
        <f t="shared" si="11"/>
        <v>-0.69285376242309515</v>
      </c>
      <c r="W8" t="s">
        <v>22</v>
      </c>
      <c r="X8" s="1">
        <v>0.625</v>
      </c>
      <c r="Y8" s="1">
        <v>1.17</v>
      </c>
      <c r="Z8" s="1">
        <v>0.50719166699999996</v>
      </c>
      <c r="AA8" s="1">
        <f t="shared" si="12"/>
        <v>0.81150666719999998</v>
      </c>
      <c r="AB8" s="1">
        <f t="shared" si="13"/>
        <v>-0.20886267616475349</v>
      </c>
    </row>
    <row r="9" spans="1:28" x14ac:dyDescent="0.25">
      <c r="A9" s="4" t="s">
        <v>23</v>
      </c>
      <c r="B9">
        <v>381.55555555555497</v>
      </c>
      <c r="C9" s="1">
        <f t="shared" si="0"/>
        <v>3.8155555555555498E-2</v>
      </c>
      <c r="D9">
        <v>631.444444444444</v>
      </c>
      <c r="E9" s="1">
        <f t="shared" si="1"/>
        <v>6.3144444444444406E-2</v>
      </c>
      <c r="F9">
        <v>382.888888888888</v>
      </c>
      <c r="G9" s="1">
        <f t="shared" si="2"/>
        <v>3.8288888888888803E-2</v>
      </c>
      <c r="H9">
        <v>887.444444444444</v>
      </c>
      <c r="I9" s="1">
        <f t="shared" si="3"/>
        <v>8.8744444444444404E-2</v>
      </c>
      <c r="J9">
        <v>2278</v>
      </c>
      <c r="K9" s="1">
        <f t="shared" si="4"/>
        <v>0.2278</v>
      </c>
      <c r="L9">
        <v>2654.1111111111099</v>
      </c>
      <c r="M9" s="1">
        <f t="shared" si="5"/>
        <v>0.26541111111111099</v>
      </c>
      <c r="N9">
        <v>2666.5555555555502</v>
      </c>
      <c r="O9" s="1">
        <f t="shared" si="6"/>
        <v>0.26665555555555503</v>
      </c>
      <c r="P9">
        <v>1314.44444444444</v>
      </c>
      <c r="Q9" s="1">
        <f t="shared" si="7"/>
        <v>0.131444444444444</v>
      </c>
      <c r="R9">
        <v>735.11111111111097</v>
      </c>
      <c r="S9" s="1">
        <f t="shared" si="8"/>
        <v>7.3511111111111097E-2</v>
      </c>
      <c r="T9" s="8">
        <f t="shared" si="9"/>
        <v>0.74887957733649113</v>
      </c>
      <c r="U9" s="9">
        <f t="shared" si="10"/>
        <v>1.9907349442844624</v>
      </c>
      <c r="V9" s="10">
        <f t="shared" si="11"/>
        <v>-0.61707432113738936</v>
      </c>
      <c r="W9" t="s">
        <v>23</v>
      </c>
      <c r="X9" s="1">
        <v>0.625</v>
      </c>
      <c r="Y9" s="1">
        <v>1.1000000000000001</v>
      </c>
      <c r="Z9" s="1">
        <v>0.49228333299999999</v>
      </c>
      <c r="AA9" s="1">
        <f t="shared" si="12"/>
        <v>0.78765333279999994</v>
      </c>
      <c r="AB9" s="1">
        <f t="shared" si="13"/>
        <v>-0.23869721891809292</v>
      </c>
    </row>
    <row r="10" spans="1:28" x14ac:dyDescent="0.25">
      <c r="A10" s="4" t="s">
        <v>17</v>
      </c>
      <c r="B10">
        <v>512</v>
      </c>
      <c r="C10" s="1">
        <f t="shared" si="0"/>
        <v>5.1200000000000002E-2</v>
      </c>
      <c r="D10">
        <v>842.33333333333303</v>
      </c>
      <c r="E10" s="1">
        <f t="shared" si="1"/>
        <v>8.4233333333333299E-2</v>
      </c>
      <c r="F10">
        <v>630.77777777777703</v>
      </c>
      <c r="G10" s="1">
        <f t="shared" si="2"/>
        <v>6.3077777777777705E-2</v>
      </c>
      <c r="H10">
        <v>1315.3333333333301</v>
      </c>
      <c r="I10" s="1">
        <f t="shared" si="3"/>
        <v>0.131533333333333</v>
      </c>
      <c r="J10">
        <v>2977</v>
      </c>
      <c r="K10" s="1">
        <f t="shared" si="4"/>
        <v>0.29770000000000002</v>
      </c>
      <c r="L10">
        <v>3492.4444444444398</v>
      </c>
      <c r="M10" s="1">
        <f t="shared" si="5"/>
        <v>0.34924444444444397</v>
      </c>
      <c r="N10">
        <v>3649</v>
      </c>
      <c r="O10" s="1">
        <f t="shared" si="6"/>
        <v>0.3649</v>
      </c>
      <c r="P10">
        <v>1990.44444444444</v>
      </c>
      <c r="Q10" s="1">
        <f t="shared" si="7"/>
        <v>0.199044444444444</v>
      </c>
      <c r="R10">
        <v>1138.55555555555</v>
      </c>
      <c r="S10" s="1">
        <f t="shared" si="8"/>
        <v>0.113855555555555</v>
      </c>
      <c r="T10" s="8">
        <f t="shared" si="9"/>
        <v>0.70522872423282656</v>
      </c>
      <c r="U10" s="9">
        <f t="shared" si="10"/>
        <v>1.6551782395674977</v>
      </c>
      <c r="V10" s="10">
        <f t="shared" si="11"/>
        <v>-0.62490722873682669</v>
      </c>
      <c r="W10" t="s">
        <v>17</v>
      </c>
      <c r="X10" s="1">
        <v>0.625</v>
      </c>
      <c r="Y10" s="1">
        <v>1.06</v>
      </c>
      <c r="Z10" s="1">
        <v>0.390916667</v>
      </c>
      <c r="AA10" s="1">
        <f t="shared" si="12"/>
        <v>0.62546666719999999</v>
      </c>
      <c r="AB10" s="1">
        <f t="shared" si="13"/>
        <v>-0.46925724034324712</v>
      </c>
    </row>
    <row r="11" spans="1:28" x14ac:dyDescent="0.25">
      <c r="A11" s="4" t="s">
        <v>25</v>
      </c>
      <c r="B11">
        <v>262.222222222222</v>
      </c>
      <c r="C11" s="1">
        <f t="shared" si="0"/>
        <v>2.6222222222222199E-2</v>
      </c>
      <c r="D11">
        <v>416.222222222222</v>
      </c>
      <c r="E11" s="1">
        <f t="shared" si="1"/>
        <v>4.1622222222222199E-2</v>
      </c>
      <c r="F11">
        <v>207.777777777777</v>
      </c>
      <c r="G11" s="1">
        <f t="shared" si="2"/>
        <v>2.0777777777777701E-2</v>
      </c>
      <c r="H11">
        <v>588.33333333333303</v>
      </c>
      <c r="I11" s="1">
        <f t="shared" si="3"/>
        <v>5.88333333333333E-2</v>
      </c>
      <c r="J11">
        <v>3080.2222222222199</v>
      </c>
      <c r="K11" s="1">
        <f t="shared" si="4"/>
        <v>0.30802222222222198</v>
      </c>
      <c r="L11">
        <v>4881.5555555555502</v>
      </c>
      <c r="M11" s="1">
        <f t="shared" si="5"/>
        <v>0.48815555555555501</v>
      </c>
      <c r="N11">
        <v>5119.4444444444398</v>
      </c>
      <c r="O11" s="1">
        <f t="shared" si="6"/>
        <v>0.51194444444444398</v>
      </c>
      <c r="P11">
        <v>1365.3333333333301</v>
      </c>
      <c r="Q11" s="1">
        <f t="shared" si="7"/>
        <v>0.13653333333333301</v>
      </c>
      <c r="R11">
        <v>572.22222222222194</v>
      </c>
      <c r="S11" s="1">
        <f t="shared" si="8"/>
        <v>5.7222222222222195E-2</v>
      </c>
      <c r="T11" s="8">
        <f t="shared" si="9"/>
        <v>0.92199395140264917</v>
      </c>
      <c r="U11" s="9">
        <f t="shared" si="10"/>
        <v>7.2972615675165198</v>
      </c>
      <c r="V11" s="10">
        <f t="shared" si="11"/>
        <v>-0.84962164549085717</v>
      </c>
      <c r="W11" t="s">
        <v>25</v>
      </c>
      <c r="X11" s="1">
        <v>0.625</v>
      </c>
      <c r="Y11" s="1">
        <v>1.59</v>
      </c>
      <c r="Z11" s="1">
        <v>0.63826666700000001</v>
      </c>
      <c r="AA11" s="1">
        <f t="shared" si="12"/>
        <v>1.0212266672000001</v>
      </c>
      <c r="AB11" s="1">
        <f t="shared" si="13"/>
        <v>2.1004519636090631E-2</v>
      </c>
    </row>
    <row r="12" spans="1:28" x14ac:dyDescent="0.25">
      <c r="A12" s="4" t="s">
        <v>14</v>
      </c>
      <c r="B12">
        <v>235.777777777777</v>
      </c>
      <c r="C12" s="1">
        <f t="shared" si="0"/>
        <v>2.3577777777777701E-2</v>
      </c>
      <c r="D12">
        <v>345.444444444444</v>
      </c>
      <c r="E12" s="1">
        <f t="shared" si="1"/>
        <v>3.4544444444444398E-2</v>
      </c>
      <c r="F12">
        <v>180.777777777777</v>
      </c>
      <c r="G12" s="1">
        <f t="shared" si="2"/>
        <v>1.80777777777777E-2</v>
      </c>
      <c r="H12">
        <v>515.55555555555497</v>
      </c>
      <c r="I12" s="1">
        <f t="shared" si="3"/>
        <v>5.15555555555555E-2</v>
      </c>
      <c r="J12">
        <v>2599.1111111111099</v>
      </c>
      <c r="K12" s="1">
        <f t="shared" si="4"/>
        <v>0.25991111111111098</v>
      </c>
      <c r="L12">
        <v>4040.5555555555502</v>
      </c>
      <c r="M12" s="1">
        <f t="shared" si="5"/>
        <v>0.404055555555555</v>
      </c>
      <c r="N12">
        <v>4228.2222222222199</v>
      </c>
      <c r="O12" s="1">
        <f t="shared" si="6"/>
        <v>0.42282222222222199</v>
      </c>
      <c r="P12">
        <v>1124.3333333333301</v>
      </c>
      <c r="Q12" s="1">
        <f t="shared" si="7"/>
        <v>0.11243333333333301</v>
      </c>
      <c r="R12">
        <v>489.11111111111097</v>
      </c>
      <c r="S12" s="1">
        <f t="shared" si="8"/>
        <v>4.89111111111111E-2</v>
      </c>
      <c r="T12" s="8">
        <f t="shared" si="9"/>
        <v>0.91799601824550825</v>
      </c>
      <c r="U12" s="9">
        <f t="shared" si="10"/>
        <v>6.8372844827586183</v>
      </c>
      <c r="V12" s="10">
        <f t="shared" si="11"/>
        <v>-0.84894201102932265</v>
      </c>
      <c r="W12" t="s">
        <v>14</v>
      </c>
      <c r="X12" s="1">
        <v>0.625</v>
      </c>
      <c r="Y12" s="1">
        <v>1.53</v>
      </c>
      <c r="Z12" s="1">
        <v>0.68845833300000003</v>
      </c>
      <c r="AA12" s="1">
        <f t="shared" si="12"/>
        <v>1.1015333328000001</v>
      </c>
      <c r="AB12" s="1">
        <f t="shared" si="13"/>
        <v>9.6703148082470186E-2</v>
      </c>
    </row>
    <row r="13" spans="1:28" x14ac:dyDescent="0.25">
      <c r="A13" s="4" t="s">
        <v>11</v>
      </c>
      <c r="B13">
        <v>389.33333333333297</v>
      </c>
      <c r="C13" s="1">
        <f t="shared" si="0"/>
        <v>3.8933333333333299E-2</v>
      </c>
      <c r="D13">
        <v>593.22222222222194</v>
      </c>
      <c r="E13" s="1">
        <f t="shared" si="1"/>
        <v>5.9322222222222193E-2</v>
      </c>
      <c r="F13">
        <v>422</v>
      </c>
      <c r="G13" s="1">
        <f t="shared" si="2"/>
        <v>4.2200000000000001E-2</v>
      </c>
      <c r="H13">
        <v>870.66666666666595</v>
      </c>
      <c r="I13" s="1">
        <f t="shared" si="3"/>
        <v>8.7066666666666598E-2</v>
      </c>
      <c r="J13">
        <v>2405.7777777777701</v>
      </c>
      <c r="K13" s="1">
        <f t="shared" si="4"/>
        <v>0.240577777777777</v>
      </c>
      <c r="L13">
        <v>2957.4444444444398</v>
      </c>
      <c r="M13" s="1">
        <f t="shared" si="5"/>
        <v>0.29574444444444398</v>
      </c>
      <c r="N13">
        <v>3046.1111111111099</v>
      </c>
      <c r="O13" s="1">
        <f t="shared" si="6"/>
        <v>0.304611111111111</v>
      </c>
      <c r="P13">
        <v>1517.88888888888</v>
      </c>
      <c r="Q13" s="1">
        <f t="shared" si="7"/>
        <v>0.151788888888888</v>
      </c>
      <c r="R13">
        <v>892.444444444444</v>
      </c>
      <c r="S13" s="1">
        <f t="shared" si="8"/>
        <v>8.9244444444444404E-2</v>
      </c>
      <c r="T13" s="8">
        <f t="shared" si="9"/>
        <v>0.75663986159612961</v>
      </c>
      <c r="U13" s="9">
        <f t="shared" si="10"/>
        <v>2.3967585502807527</v>
      </c>
      <c r="V13" s="10">
        <f t="shared" si="11"/>
        <v>-0.67399401599804598</v>
      </c>
      <c r="W13" t="s">
        <v>11</v>
      </c>
      <c r="X13" s="1">
        <v>0.625</v>
      </c>
      <c r="Y13" s="1">
        <v>0.92500000000000004</v>
      </c>
      <c r="Z13" s="1">
        <v>0.3901</v>
      </c>
      <c r="AA13" s="1">
        <f t="shared" si="12"/>
        <v>0.62416000000000005</v>
      </c>
      <c r="AB13" s="1">
        <f t="shared" si="13"/>
        <v>-0.47134853322379061</v>
      </c>
    </row>
    <row r="14" spans="1:28" x14ac:dyDescent="0.25">
      <c r="A14" s="4" t="s">
        <v>12</v>
      </c>
      <c r="B14">
        <v>323.666666666666</v>
      </c>
      <c r="C14" s="1">
        <f t="shared" si="0"/>
        <v>3.2366666666666599E-2</v>
      </c>
      <c r="D14">
        <v>621.888888888888</v>
      </c>
      <c r="E14" s="1">
        <f t="shared" si="1"/>
        <v>6.2188888888888801E-2</v>
      </c>
      <c r="F14">
        <v>329.33333333333297</v>
      </c>
      <c r="G14" s="1">
        <f t="shared" si="2"/>
        <v>3.2933333333333301E-2</v>
      </c>
      <c r="H14">
        <v>933.444444444444</v>
      </c>
      <c r="I14" s="1">
        <f t="shared" si="3"/>
        <v>9.3344444444444397E-2</v>
      </c>
      <c r="J14">
        <v>3104.6666666666601</v>
      </c>
      <c r="K14" s="1">
        <f t="shared" si="4"/>
        <v>0.310466666666666</v>
      </c>
      <c r="L14">
        <v>3913.4444444444398</v>
      </c>
      <c r="M14" s="1">
        <f t="shared" si="5"/>
        <v>0.391344444444444</v>
      </c>
      <c r="N14">
        <v>4101.1111111111104</v>
      </c>
      <c r="O14" s="1">
        <f t="shared" si="6"/>
        <v>0.41011111111111104</v>
      </c>
      <c r="P14">
        <v>1382.7777777777701</v>
      </c>
      <c r="Q14" s="1">
        <f t="shared" si="7"/>
        <v>0.138277777777777</v>
      </c>
      <c r="R14">
        <v>621.33333333333303</v>
      </c>
      <c r="S14" s="1">
        <f t="shared" si="8"/>
        <v>6.2133333333333304E-2</v>
      </c>
      <c r="T14" s="8">
        <f t="shared" si="9"/>
        <v>0.85133169483874205</v>
      </c>
      <c r="U14" s="9">
        <f t="shared" si="10"/>
        <v>3.1924770860611806</v>
      </c>
      <c r="V14" s="10">
        <f t="shared" si="11"/>
        <v>-0.73665513915355152</v>
      </c>
      <c r="W14" t="s">
        <v>12</v>
      </c>
      <c r="X14" s="1">
        <v>0.625</v>
      </c>
      <c r="Y14" s="1">
        <v>1.355</v>
      </c>
      <c r="Z14" s="1">
        <v>0.54074999999999995</v>
      </c>
      <c r="AA14" s="1">
        <f t="shared" si="12"/>
        <v>0.86519999999999997</v>
      </c>
      <c r="AB14" s="1">
        <f t="shared" si="13"/>
        <v>-0.14479458490323338</v>
      </c>
    </row>
    <row r="15" spans="1:28" x14ac:dyDescent="0.25">
      <c r="A15" s="4" t="s">
        <v>20</v>
      </c>
      <c r="B15">
        <v>539.444444444444</v>
      </c>
      <c r="C15" s="1">
        <f t="shared" si="0"/>
        <v>5.3944444444444399E-2</v>
      </c>
      <c r="D15">
        <v>810.55555555555497</v>
      </c>
      <c r="E15" s="1">
        <f t="shared" si="1"/>
        <v>8.1055555555555492E-2</v>
      </c>
      <c r="F15">
        <v>675.22222222222194</v>
      </c>
      <c r="G15" s="1">
        <f t="shared" si="2"/>
        <v>6.7522222222222192E-2</v>
      </c>
      <c r="H15">
        <v>1131.1111111111099</v>
      </c>
      <c r="I15" s="1">
        <f t="shared" si="3"/>
        <v>0.113111111111111</v>
      </c>
      <c r="J15">
        <v>1988.7777777777701</v>
      </c>
      <c r="K15" s="1">
        <f t="shared" si="4"/>
        <v>0.19887777777777702</v>
      </c>
      <c r="L15">
        <v>2197.4444444444398</v>
      </c>
      <c r="M15" s="1">
        <f t="shared" si="5"/>
        <v>0.21974444444444399</v>
      </c>
      <c r="N15">
        <v>2272.6666666666601</v>
      </c>
      <c r="O15" s="1">
        <f t="shared" si="6"/>
        <v>0.22726666666666601</v>
      </c>
      <c r="P15">
        <v>1681.44444444444</v>
      </c>
      <c r="Q15" s="1">
        <f t="shared" si="7"/>
        <v>0.16814444444444401</v>
      </c>
      <c r="R15">
        <v>1115.1111111111099</v>
      </c>
      <c r="S15" s="1">
        <f t="shared" si="8"/>
        <v>0.11151111111111099</v>
      </c>
      <c r="T15" s="8">
        <f t="shared" si="9"/>
        <v>0.54189438769740961</v>
      </c>
      <c r="U15" s="9">
        <f t="shared" si="10"/>
        <v>0.94273084479371105</v>
      </c>
      <c r="V15" s="10">
        <f t="shared" si="11"/>
        <v>-0.47421528703736987</v>
      </c>
      <c r="W15" t="s">
        <v>20</v>
      </c>
      <c r="X15" s="1">
        <v>0.625</v>
      </c>
      <c r="Y15" s="1">
        <v>0.63500000000000001</v>
      </c>
      <c r="Z15" s="1">
        <v>0.30205833300000001</v>
      </c>
      <c r="AA15" s="1">
        <f t="shared" si="12"/>
        <v>0.48329333280000003</v>
      </c>
      <c r="AB15" s="1">
        <f t="shared" si="13"/>
        <v>-0.72713149538453947</v>
      </c>
    </row>
    <row r="16" spans="1:28" x14ac:dyDescent="0.25">
      <c r="A16" s="4" t="s">
        <v>21</v>
      </c>
      <c r="B16">
        <v>227.777777777777</v>
      </c>
      <c r="C16" s="1">
        <f t="shared" si="0"/>
        <v>2.2777777777777699E-2</v>
      </c>
      <c r="D16">
        <v>339.77777777777698</v>
      </c>
      <c r="E16" s="1">
        <f t="shared" si="1"/>
        <v>3.3977777777777697E-2</v>
      </c>
      <c r="F16">
        <v>177</v>
      </c>
      <c r="G16" s="1">
        <f t="shared" si="2"/>
        <v>1.77E-2</v>
      </c>
      <c r="H16">
        <v>507</v>
      </c>
      <c r="I16" s="1">
        <f t="shared" si="3"/>
        <v>5.0700000000000002E-2</v>
      </c>
      <c r="J16">
        <v>2757.1111111111099</v>
      </c>
      <c r="K16" s="1">
        <f t="shared" si="4"/>
        <v>0.27571111111111102</v>
      </c>
      <c r="L16">
        <v>4508.3333333333303</v>
      </c>
      <c r="M16" s="1">
        <f t="shared" si="5"/>
        <v>0.45083333333333303</v>
      </c>
      <c r="N16">
        <v>4747.3333333333303</v>
      </c>
      <c r="O16" s="1">
        <f t="shared" si="6"/>
        <v>0.47473333333333301</v>
      </c>
      <c r="P16">
        <v>1193.6666666666599</v>
      </c>
      <c r="Q16" s="1">
        <f t="shared" si="7"/>
        <v>0.119366666666666</v>
      </c>
      <c r="R16">
        <v>513.55555555555497</v>
      </c>
      <c r="S16" s="1">
        <f t="shared" si="8"/>
        <v>5.1355555555555495E-2</v>
      </c>
      <c r="T16" s="8">
        <f t="shared" si="9"/>
        <v>0.9281120963920666</v>
      </c>
      <c r="U16" s="9">
        <f t="shared" si="10"/>
        <v>7.8921761998685014</v>
      </c>
      <c r="V16" s="10">
        <f t="shared" si="11"/>
        <v>-0.86641621527171087</v>
      </c>
      <c r="W16" t="s">
        <v>21</v>
      </c>
      <c r="X16" s="1">
        <v>0.625</v>
      </c>
      <c r="Y16" s="1">
        <v>1.885</v>
      </c>
      <c r="Z16" s="1">
        <v>0.72438333300000002</v>
      </c>
      <c r="AA16" s="1">
        <f t="shared" si="12"/>
        <v>1.1590133328000001</v>
      </c>
      <c r="AB16" s="1">
        <f t="shared" si="13"/>
        <v>0.14756906800154246</v>
      </c>
    </row>
    <row r="17" spans="1:28" x14ac:dyDescent="0.25">
      <c r="A17" s="4" t="s">
        <v>40</v>
      </c>
      <c r="B17">
        <v>323</v>
      </c>
      <c r="C17" s="1">
        <f t="shared" si="0"/>
        <v>3.2300000000000002E-2</v>
      </c>
      <c r="D17">
        <v>528.888888888888</v>
      </c>
      <c r="E17" s="1">
        <f t="shared" si="1"/>
        <v>5.2888888888888798E-2</v>
      </c>
      <c r="F17">
        <v>275.11111111111097</v>
      </c>
      <c r="G17" s="1">
        <f t="shared" si="2"/>
        <v>2.7511111111111097E-2</v>
      </c>
      <c r="H17">
        <v>748.77777777777703</v>
      </c>
      <c r="I17" s="1">
        <f t="shared" si="3"/>
        <v>7.487777777777771E-2</v>
      </c>
      <c r="J17">
        <v>3152.6666666666601</v>
      </c>
      <c r="K17" s="1">
        <f t="shared" si="4"/>
        <v>0.31526666666666603</v>
      </c>
      <c r="L17">
        <v>4214.4444444444398</v>
      </c>
      <c r="M17" s="1">
        <f t="shared" si="5"/>
        <v>0.42144444444444396</v>
      </c>
      <c r="N17">
        <v>4319.3333333333303</v>
      </c>
      <c r="O17" s="1">
        <f t="shared" si="6"/>
        <v>0.431933333333333</v>
      </c>
      <c r="P17">
        <v>1595.1111111111099</v>
      </c>
      <c r="Q17" s="1">
        <f t="shared" si="7"/>
        <v>0.15951111111111099</v>
      </c>
      <c r="R17">
        <v>769.55555555555497</v>
      </c>
      <c r="S17" s="1">
        <f t="shared" si="8"/>
        <v>7.6955555555555499E-2</v>
      </c>
      <c r="T17" s="8">
        <f t="shared" si="9"/>
        <v>0.88024183796856104</v>
      </c>
      <c r="U17" s="9">
        <f t="shared" si="10"/>
        <v>4.6284315180293794</v>
      </c>
      <c r="V17" s="10">
        <f t="shared" si="11"/>
        <v>-0.78182151533208055</v>
      </c>
      <c r="W17" t="s">
        <v>40</v>
      </c>
      <c r="X17" s="1">
        <v>0.625</v>
      </c>
      <c r="Y17" s="1">
        <v>1.87</v>
      </c>
      <c r="Z17" s="1">
        <v>0.78915833300000005</v>
      </c>
      <c r="AA17" s="1">
        <f t="shared" si="12"/>
        <v>1.2626533328</v>
      </c>
      <c r="AB17" s="1">
        <f t="shared" si="13"/>
        <v>0.23321532651548676</v>
      </c>
    </row>
    <row r="18" spans="1:28" x14ac:dyDescent="0.25">
      <c r="A18" s="4" t="s">
        <v>39</v>
      </c>
      <c r="B18">
        <v>395.888888888888</v>
      </c>
      <c r="C18" s="1">
        <f t="shared" si="0"/>
        <v>3.9588888888888799E-2</v>
      </c>
      <c r="D18">
        <v>643.444444444444</v>
      </c>
      <c r="E18" s="1">
        <f t="shared" si="1"/>
        <v>6.4344444444444399E-2</v>
      </c>
      <c r="F18">
        <v>395.888888888888</v>
      </c>
      <c r="G18" s="1">
        <f t="shared" si="2"/>
        <v>3.9588888888888799E-2</v>
      </c>
      <c r="H18">
        <v>897.77777777777703</v>
      </c>
      <c r="I18" s="1">
        <f t="shared" si="3"/>
        <v>8.9777777777777706E-2</v>
      </c>
      <c r="J18">
        <v>2839.2222222222199</v>
      </c>
      <c r="K18" s="1">
        <f t="shared" si="4"/>
        <v>0.28392222222222196</v>
      </c>
      <c r="L18">
        <v>3482.7777777777701</v>
      </c>
      <c r="M18" s="1">
        <f t="shared" si="5"/>
        <v>0.34827777777777702</v>
      </c>
      <c r="N18">
        <v>3555.1111111111099</v>
      </c>
      <c r="O18" s="1">
        <f t="shared" si="6"/>
        <v>0.355511111111111</v>
      </c>
      <c r="P18">
        <v>1645.2222222222199</v>
      </c>
      <c r="Q18" s="1">
        <f t="shared" si="7"/>
        <v>0.16452222222222199</v>
      </c>
      <c r="R18">
        <v>925.22222222222194</v>
      </c>
      <c r="S18" s="1">
        <f t="shared" si="8"/>
        <v>9.25222222222222E-2</v>
      </c>
      <c r="T18" s="8">
        <f t="shared" si="9"/>
        <v>0.79960066368570581</v>
      </c>
      <c r="U18" s="9">
        <f t="shared" si="10"/>
        <v>2.8793316831683113</v>
      </c>
      <c r="V18" s="10">
        <f t="shared" si="11"/>
        <v>-0.69349247095561961</v>
      </c>
      <c r="W18" t="s">
        <v>39</v>
      </c>
      <c r="X18" s="1">
        <v>0.625</v>
      </c>
      <c r="Y18" s="1">
        <v>1.5</v>
      </c>
      <c r="Z18" s="1">
        <v>0.64827500000000005</v>
      </c>
      <c r="AA18" s="1">
        <f t="shared" si="12"/>
        <v>1.0372400000000002</v>
      </c>
      <c r="AB18" s="1">
        <f t="shared" si="13"/>
        <v>3.6563339307046992E-2</v>
      </c>
    </row>
    <row r="19" spans="1:28" x14ac:dyDescent="0.25">
      <c r="A19" s="4" t="s">
        <v>37</v>
      </c>
      <c r="B19">
        <v>303.222222222222</v>
      </c>
      <c r="C19" s="1">
        <f t="shared" si="0"/>
        <v>3.0322222222222202E-2</v>
      </c>
      <c r="D19">
        <v>437.444444444444</v>
      </c>
      <c r="E19" s="1">
        <f t="shared" si="1"/>
        <v>4.3744444444444398E-2</v>
      </c>
      <c r="F19">
        <v>282.888888888888</v>
      </c>
      <c r="G19" s="1">
        <f t="shared" si="2"/>
        <v>2.8288888888888801E-2</v>
      </c>
      <c r="H19">
        <v>613.55555555555497</v>
      </c>
      <c r="I19" s="1">
        <f t="shared" si="3"/>
        <v>6.1355555555555497E-2</v>
      </c>
      <c r="J19">
        <v>2483.6666666666601</v>
      </c>
      <c r="K19" s="1">
        <f t="shared" si="4"/>
        <v>0.24836666666666601</v>
      </c>
      <c r="L19">
        <v>3413.7777777777701</v>
      </c>
      <c r="M19" s="1">
        <f t="shared" si="5"/>
        <v>0.341377777777777</v>
      </c>
      <c r="N19">
        <v>3538.6666666666601</v>
      </c>
      <c r="O19" s="1">
        <f t="shared" si="6"/>
        <v>0.353866666666666</v>
      </c>
      <c r="P19">
        <v>1349.1111111111099</v>
      </c>
      <c r="Q19" s="1">
        <f t="shared" si="7"/>
        <v>0.13491111111111098</v>
      </c>
      <c r="R19">
        <v>675.66666666666595</v>
      </c>
      <c r="S19" s="1">
        <f t="shared" si="8"/>
        <v>6.7566666666666594E-2</v>
      </c>
      <c r="T19" s="8">
        <f t="shared" si="9"/>
        <v>0.85195092167238484</v>
      </c>
      <c r="U19" s="9">
        <f t="shared" si="10"/>
        <v>4.5639261137269029</v>
      </c>
      <c r="V19" s="10">
        <f t="shared" si="11"/>
        <v>-0.77996367192957916</v>
      </c>
      <c r="W19" t="s">
        <v>37</v>
      </c>
      <c r="X19" s="1">
        <v>0.625</v>
      </c>
      <c r="Y19" s="1">
        <v>1.24</v>
      </c>
      <c r="Z19" s="1">
        <v>0.51176666699999995</v>
      </c>
      <c r="AA19" s="1">
        <f t="shared" si="12"/>
        <v>0.81882666719999997</v>
      </c>
      <c r="AB19" s="1">
        <f t="shared" si="13"/>
        <v>-0.19988285708831938</v>
      </c>
    </row>
    <row r="20" spans="1:28" x14ac:dyDescent="0.25">
      <c r="A20" s="4" t="s">
        <v>36</v>
      </c>
      <c r="B20">
        <v>294.11111111111097</v>
      </c>
      <c r="C20" s="1">
        <f t="shared" si="0"/>
        <v>2.9411111111111096E-2</v>
      </c>
      <c r="D20">
        <v>428.444444444444</v>
      </c>
      <c r="E20" s="1">
        <f t="shared" si="1"/>
        <v>4.28444444444444E-2</v>
      </c>
      <c r="F20">
        <v>255.888888888888</v>
      </c>
      <c r="G20" s="1">
        <f t="shared" si="2"/>
        <v>2.55888888888888E-2</v>
      </c>
      <c r="H20">
        <v>596.888888888888</v>
      </c>
      <c r="I20" s="1">
        <f t="shared" si="3"/>
        <v>5.9688888888888798E-2</v>
      </c>
      <c r="J20">
        <v>2686.5555555555502</v>
      </c>
      <c r="K20" s="1">
        <f t="shared" si="4"/>
        <v>0.26865555555555504</v>
      </c>
      <c r="L20">
        <v>3880.2222222222199</v>
      </c>
      <c r="M20" s="1">
        <f t="shared" si="5"/>
        <v>0.38802222222222199</v>
      </c>
      <c r="N20">
        <v>4027.7777777777701</v>
      </c>
      <c r="O20" s="1">
        <f t="shared" si="6"/>
        <v>0.40277777777777701</v>
      </c>
      <c r="P20">
        <v>1406.88888888888</v>
      </c>
      <c r="Q20" s="1">
        <f t="shared" si="7"/>
        <v>0.140688888888888</v>
      </c>
      <c r="R20">
        <v>672.444444444444</v>
      </c>
      <c r="S20" s="1">
        <f t="shared" si="8"/>
        <v>6.7244444444444398E-2</v>
      </c>
      <c r="T20" s="8">
        <f t="shared" si="9"/>
        <v>0.88052810416828808</v>
      </c>
      <c r="U20" s="9">
        <f t="shared" si="10"/>
        <v>5.5007446016381296</v>
      </c>
      <c r="V20" s="10">
        <f t="shared" si="11"/>
        <v>-0.8077095696404526</v>
      </c>
      <c r="W20" t="s">
        <v>36</v>
      </c>
      <c r="X20" s="1">
        <v>0.625</v>
      </c>
      <c r="Y20" s="1">
        <v>1.23</v>
      </c>
      <c r="Z20" s="1">
        <v>0.53184166700000002</v>
      </c>
      <c r="AA20" s="1">
        <f t="shared" si="12"/>
        <v>0.85094666720000001</v>
      </c>
      <c r="AB20" s="1">
        <f t="shared" si="13"/>
        <v>-0.16140582311296134</v>
      </c>
    </row>
    <row r="21" spans="1:28" x14ac:dyDescent="0.25">
      <c r="A21" s="4" t="s">
        <v>35</v>
      </c>
      <c r="B21">
        <v>248.444444444444</v>
      </c>
      <c r="C21" s="1">
        <f t="shared" si="0"/>
        <v>2.4844444444444402E-2</v>
      </c>
      <c r="D21">
        <v>371</v>
      </c>
      <c r="E21" s="1">
        <f t="shared" si="1"/>
        <v>3.7100000000000001E-2</v>
      </c>
      <c r="F21">
        <v>218.444444444444</v>
      </c>
      <c r="G21" s="1">
        <f t="shared" si="2"/>
        <v>2.1844444444444399E-2</v>
      </c>
      <c r="H21">
        <v>515.888888888888</v>
      </c>
      <c r="I21" s="1">
        <f t="shared" si="3"/>
        <v>5.1588888888888802E-2</v>
      </c>
      <c r="J21">
        <v>2471.5555555555502</v>
      </c>
      <c r="K21" s="1">
        <f t="shared" si="4"/>
        <v>0.24715555555555502</v>
      </c>
      <c r="L21">
        <v>3649.1111111111099</v>
      </c>
      <c r="M21" s="1">
        <f t="shared" si="5"/>
        <v>0.36491111111111102</v>
      </c>
      <c r="N21">
        <v>3787.7777777777701</v>
      </c>
      <c r="O21" s="1">
        <f t="shared" si="6"/>
        <v>0.37877777777777699</v>
      </c>
      <c r="P21">
        <v>1193.1111111111099</v>
      </c>
      <c r="Q21" s="1">
        <f t="shared" si="7"/>
        <v>0.11931111111111099</v>
      </c>
      <c r="R21">
        <v>549.33333333333303</v>
      </c>
      <c r="S21" s="1">
        <f t="shared" si="8"/>
        <v>5.4933333333333306E-2</v>
      </c>
      <c r="T21" s="8">
        <f t="shared" si="9"/>
        <v>0.89094741513201692</v>
      </c>
      <c r="U21" s="9">
        <f t="shared" si="10"/>
        <v>6.0734438940340398</v>
      </c>
      <c r="V21" s="10">
        <f t="shared" si="11"/>
        <v>-0.82158219562371382</v>
      </c>
      <c r="W21" t="s">
        <v>35</v>
      </c>
      <c r="X21" s="1">
        <v>0.625</v>
      </c>
      <c r="Y21" s="1">
        <v>1.05</v>
      </c>
      <c r="Z21" s="1">
        <v>0.43288333299999998</v>
      </c>
      <c r="AA21" s="1">
        <f t="shared" si="12"/>
        <v>0.69261333279999993</v>
      </c>
      <c r="AB21" s="1">
        <f t="shared" si="13"/>
        <v>-0.36728339683814271</v>
      </c>
    </row>
    <row r="22" spans="1:28" x14ac:dyDescent="0.25">
      <c r="A22" s="4" t="s">
        <v>18</v>
      </c>
      <c r="B22">
        <v>183.111111111111</v>
      </c>
      <c r="C22" s="1">
        <f t="shared" si="0"/>
        <v>1.8311111111111101E-2</v>
      </c>
      <c r="D22">
        <v>265</v>
      </c>
      <c r="E22" s="1">
        <f t="shared" si="1"/>
        <v>2.6499999999999999E-2</v>
      </c>
      <c r="F22">
        <v>143.111111111111</v>
      </c>
      <c r="G22" s="1">
        <f t="shared" si="2"/>
        <v>1.4311111111111101E-2</v>
      </c>
      <c r="H22">
        <v>409.11111111111097</v>
      </c>
      <c r="I22" s="1">
        <f t="shared" si="3"/>
        <v>4.0911111111111099E-2</v>
      </c>
      <c r="J22">
        <v>2361.1111111111099</v>
      </c>
      <c r="K22" s="1">
        <f t="shared" si="4"/>
        <v>0.23611111111111099</v>
      </c>
      <c r="L22">
        <v>3987</v>
      </c>
      <c r="M22" s="1">
        <f t="shared" si="5"/>
        <v>0.3987</v>
      </c>
      <c r="N22">
        <v>4291</v>
      </c>
      <c r="O22" s="1">
        <f t="shared" si="6"/>
        <v>0.42909999999999998</v>
      </c>
      <c r="P22">
        <v>995.11111111111097</v>
      </c>
      <c r="Q22" s="1">
        <f t="shared" si="7"/>
        <v>9.9511111111111092E-2</v>
      </c>
      <c r="R22">
        <v>432.888888888888</v>
      </c>
      <c r="S22" s="1">
        <f t="shared" si="8"/>
        <v>4.32888888888888E-2</v>
      </c>
      <c r="T22" s="8">
        <f t="shared" si="9"/>
        <v>0.93544992106647962</v>
      </c>
      <c r="U22" s="9">
        <f t="shared" si="10"/>
        <v>8.7455187398153207</v>
      </c>
      <c r="V22" s="10">
        <f t="shared" si="11"/>
        <v>-0.88366988586479356</v>
      </c>
      <c r="W22" t="s">
        <v>18</v>
      </c>
      <c r="X22" s="1">
        <v>0.625</v>
      </c>
      <c r="Y22" s="1">
        <v>1.7749999999999999</v>
      </c>
      <c r="Z22" s="1">
        <v>0.67715833299999995</v>
      </c>
      <c r="AA22" s="1">
        <f t="shared" si="12"/>
        <v>1.0834533328</v>
      </c>
      <c r="AB22" s="1">
        <f t="shared" si="13"/>
        <v>8.0153470277594258E-2</v>
      </c>
    </row>
    <row r="23" spans="1:28" x14ac:dyDescent="0.25">
      <c r="A23" s="4" t="s">
        <v>29</v>
      </c>
      <c r="B23">
        <v>221.222222222222</v>
      </c>
      <c r="C23" s="1">
        <f t="shared" si="0"/>
        <v>2.2122222222222199E-2</v>
      </c>
      <c r="D23">
        <v>335</v>
      </c>
      <c r="E23" s="1">
        <f t="shared" si="1"/>
        <v>3.3500000000000002E-2</v>
      </c>
      <c r="F23">
        <v>184</v>
      </c>
      <c r="G23" s="1">
        <f t="shared" si="2"/>
        <v>1.84E-2</v>
      </c>
      <c r="H23">
        <v>496</v>
      </c>
      <c r="I23" s="1">
        <f t="shared" si="3"/>
        <v>4.9599999999999998E-2</v>
      </c>
      <c r="J23">
        <v>2414.4444444444398</v>
      </c>
      <c r="K23" s="1">
        <f t="shared" si="4"/>
        <v>0.24144444444444399</v>
      </c>
      <c r="L23">
        <v>3802.6666666666601</v>
      </c>
      <c r="M23" s="1">
        <f t="shared" si="5"/>
        <v>0.38026666666666603</v>
      </c>
      <c r="N23">
        <v>4051.1111111111099</v>
      </c>
      <c r="O23" s="1">
        <f t="shared" si="6"/>
        <v>0.40511111111111098</v>
      </c>
      <c r="P23">
        <v>1077.7777777777701</v>
      </c>
      <c r="Q23" s="1">
        <f t="shared" si="7"/>
        <v>0.10777777777777701</v>
      </c>
      <c r="R23">
        <v>492.444444444444</v>
      </c>
      <c r="S23" s="1">
        <f t="shared" si="8"/>
        <v>4.9244444444444403E-2</v>
      </c>
      <c r="T23" s="8">
        <f t="shared" si="9"/>
        <v>0.91310735649071262</v>
      </c>
      <c r="U23" s="9">
        <f t="shared" si="10"/>
        <v>6.6666666666666545</v>
      </c>
      <c r="V23" s="10">
        <f t="shared" si="11"/>
        <v>-0.84724509183027241</v>
      </c>
      <c r="W23" t="s">
        <v>29</v>
      </c>
      <c r="X23" s="1">
        <v>0.625</v>
      </c>
      <c r="Y23" s="1">
        <v>1.845</v>
      </c>
      <c r="Z23" s="1">
        <v>0.68789166700000004</v>
      </c>
      <c r="AA23" s="1">
        <f t="shared" si="12"/>
        <v>1.1006266672</v>
      </c>
      <c r="AB23" s="1">
        <f t="shared" si="13"/>
        <v>9.5879715042881911E-2</v>
      </c>
    </row>
    <row r="24" spans="1:28" x14ac:dyDescent="0.25">
      <c r="A24" s="4" t="s">
        <v>30</v>
      </c>
      <c r="B24">
        <v>214.111111111111</v>
      </c>
      <c r="C24" s="1">
        <f t="shared" si="0"/>
        <v>2.14111111111111E-2</v>
      </c>
      <c r="D24">
        <v>320.666666666666</v>
      </c>
      <c r="E24" s="1">
        <f t="shared" si="1"/>
        <v>3.2066666666666598E-2</v>
      </c>
      <c r="F24">
        <v>167.777777777777</v>
      </c>
      <c r="G24" s="1">
        <f t="shared" si="2"/>
        <v>1.6777777777777701E-2</v>
      </c>
      <c r="H24">
        <v>465.222222222222</v>
      </c>
      <c r="I24" s="1">
        <f t="shared" si="3"/>
        <v>4.6522222222222201E-2</v>
      </c>
      <c r="J24">
        <v>2467.7777777777701</v>
      </c>
      <c r="K24" s="1">
        <f t="shared" si="4"/>
        <v>0.24677777777777701</v>
      </c>
      <c r="L24">
        <v>3972.88888888888</v>
      </c>
      <c r="M24" s="1">
        <f t="shared" si="5"/>
        <v>0.39728888888888803</v>
      </c>
      <c r="N24">
        <v>4251.5555555555502</v>
      </c>
      <c r="O24" s="1">
        <f t="shared" si="6"/>
        <v>0.42515555555555501</v>
      </c>
      <c r="P24">
        <v>1040.3333333333301</v>
      </c>
      <c r="Q24" s="1">
        <f t="shared" si="7"/>
        <v>0.10403333333333301</v>
      </c>
      <c r="R24">
        <v>453.77777777777698</v>
      </c>
      <c r="S24" s="1">
        <f t="shared" si="8"/>
        <v>4.5377777777777697E-2</v>
      </c>
      <c r="T24" s="8">
        <f t="shared" si="9"/>
        <v>0.92407100115653451</v>
      </c>
      <c r="U24" s="9">
        <f t="shared" si="10"/>
        <v>7.53976594220204</v>
      </c>
      <c r="V24" s="10">
        <f t="shared" si="11"/>
        <v>-0.85973268529769153</v>
      </c>
      <c r="W24" t="s">
        <v>30</v>
      </c>
      <c r="X24" s="1">
        <v>0.625</v>
      </c>
      <c r="Y24" s="1">
        <v>1.7050000000000001</v>
      </c>
      <c r="Z24" s="1">
        <v>0.61075000000000002</v>
      </c>
      <c r="AA24" s="1">
        <f t="shared" si="12"/>
        <v>0.97720000000000007</v>
      </c>
      <c r="AB24" s="1">
        <f t="shared" si="13"/>
        <v>-2.3063939598551578E-2</v>
      </c>
    </row>
    <row r="25" spans="1:28" x14ac:dyDescent="0.25">
      <c r="A25" s="4" t="s">
        <v>32</v>
      </c>
      <c r="B25">
        <v>335.444444444444</v>
      </c>
      <c r="C25" s="1">
        <f t="shared" si="0"/>
        <v>3.3544444444444398E-2</v>
      </c>
      <c r="D25">
        <v>518.888888888888</v>
      </c>
      <c r="E25" s="1">
        <f t="shared" si="1"/>
        <v>5.1888888888888804E-2</v>
      </c>
      <c r="F25">
        <v>419.888888888888</v>
      </c>
      <c r="G25" s="1">
        <f t="shared" si="2"/>
        <v>4.1988888888888798E-2</v>
      </c>
      <c r="H25">
        <v>767.11111111111097</v>
      </c>
      <c r="I25" s="1">
        <f t="shared" si="3"/>
        <v>7.6711111111111091E-2</v>
      </c>
      <c r="J25">
        <v>1864.44444444444</v>
      </c>
      <c r="K25" s="1">
        <f t="shared" si="4"/>
        <v>0.186444444444444</v>
      </c>
      <c r="L25">
        <v>2299.88888888888</v>
      </c>
      <c r="M25" s="1">
        <f t="shared" si="5"/>
        <v>0.22998888888888799</v>
      </c>
      <c r="N25">
        <v>2422</v>
      </c>
      <c r="O25" s="1">
        <f t="shared" si="6"/>
        <v>0.2422</v>
      </c>
      <c r="P25">
        <v>1190.2222222222199</v>
      </c>
      <c r="Q25" s="1">
        <f t="shared" si="7"/>
        <v>0.11902222222222199</v>
      </c>
      <c r="R25">
        <v>734.55555555555497</v>
      </c>
      <c r="S25" s="1">
        <f t="shared" si="8"/>
        <v>7.3455555555555496E-2</v>
      </c>
      <c r="T25" s="8">
        <f t="shared" si="9"/>
        <v>0.70450013684169421</v>
      </c>
      <c r="U25" s="9">
        <f t="shared" si="10"/>
        <v>1.9981170336036973</v>
      </c>
      <c r="V25" s="10">
        <f t="shared" si="11"/>
        <v>-0.64712105183618007</v>
      </c>
      <c r="W25" t="s">
        <v>32</v>
      </c>
      <c r="X25" s="1">
        <v>0.625</v>
      </c>
      <c r="Y25" s="1">
        <v>1.0149999999999999</v>
      </c>
      <c r="Z25" s="1">
        <v>0.42176666699999998</v>
      </c>
      <c r="AA25" s="1">
        <f t="shared" si="12"/>
        <v>0.67482666719999995</v>
      </c>
      <c r="AB25" s="1">
        <f t="shared" si="13"/>
        <v>-0.39329941041896688</v>
      </c>
    </row>
    <row r="26" spans="1:28" x14ac:dyDescent="0.25">
      <c r="A26" s="4" t="s">
        <v>8</v>
      </c>
      <c r="B26">
        <v>262</v>
      </c>
      <c r="C26" s="1">
        <f t="shared" si="0"/>
        <v>2.6200000000000001E-2</v>
      </c>
      <c r="D26">
        <v>387.888888888888</v>
      </c>
      <c r="E26" s="1">
        <f t="shared" si="1"/>
        <v>3.8788888888888803E-2</v>
      </c>
      <c r="F26">
        <v>278.666666666666</v>
      </c>
      <c r="G26" s="1">
        <f t="shared" si="2"/>
        <v>2.7866666666666599E-2</v>
      </c>
      <c r="H26">
        <v>589.33333333333303</v>
      </c>
      <c r="I26" s="1">
        <f t="shared" si="3"/>
        <v>5.8933333333333303E-2</v>
      </c>
      <c r="J26">
        <v>2047.3333333333301</v>
      </c>
      <c r="K26" s="1">
        <f t="shared" si="4"/>
        <v>0.20473333333333302</v>
      </c>
      <c r="L26">
        <v>2809.4444444444398</v>
      </c>
      <c r="M26" s="1">
        <f t="shared" si="5"/>
        <v>0.280944444444444</v>
      </c>
      <c r="N26">
        <v>3001.1111111111099</v>
      </c>
      <c r="O26" s="1">
        <f t="shared" si="6"/>
        <v>0.300111111111111</v>
      </c>
      <c r="P26">
        <v>1082.3333333333301</v>
      </c>
      <c r="Q26" s="1">
        <f t="shared" si="7"/>
        <v>0.108233333333333</v>
      </c>
      <c r="R26">
        <v>574.77777777777703</v>
      </c>
      <c r="S26" s="1">
        <f t="shared" si="8"/>
        <v>5.7477777777777704E-2</v>
      </c>
      <c r="T26" s="8">
        <f t="shared" si="9"/>
        <v>0.8300697879260116</v>
      </c>
      <c r="U26" s="9">
        <f t="shared" si="10"/>
        <v>3.7671568627450931</v>
      </c>
      <c r="V26" s="10">
        <f t="shared" si="11"/>
        <v>-0.77108947247631254</v>
      </c>
      <c r="W26" t="s">
        <v>8</v>
      </c>
      <c r="X26" s="1">
        <v>0.625</v>
      </c>
      <c r="Y26" s="1">
        <v>1.2749999999999999</v>
      </c>
      <c r="Z26" s="1">
        <v>0.43209999999999998</v>
      </c>
      <c r="AA26" s="1">
        <f t="shared" si="12"/>
        <v>0.69135999999999997</v>
      </c>
      <c r="AB26" s="1">
        <f t="shared" si="13"/>
        <v>-0.36909460679851402</v>
      </c>
    </row>
    <row r="27" spans="1:28" x14ac:dyDescent="0.25">
      <c r="A27" s="4" t="s">
        <v>9</v>
      </c>
      <c r="B27">
        <v>203.111111111111</v>
      </c>
      <c r="C27" s="1">
        <f t="shared" si="0"/>
        <v>2.0311111111111099E-2</v>
      </c>
      <c r="D27">
        <v>289</v>
      </c>
      <c r="E27" s="1">
        <f t="shared" si="1"/>
        <v>2.8899999999999999E-2</v>
      </c>
      <c r="F27">
        <v>158.333333333333</v>
      </c>
      <c r="G27" s="1">
        <f t="shared" si="2"/>
        <v>1.58333333333333E-2</v>
      </c>
      <c r="H27">
        <v>446.55555555555497</v>
      </c>
      <c r="I27" s="1">
        <f t="shared" si="3"/>
        <v>4.4655555555555497E-2</v>
      </c>
      <c r="J27">
        <v>2241.7777777777701</v>
      </c>
      <c r="K27" s="1">
        <f t="shared" si="4"/>
        <v>0.224177777777777</v>
      </c>
      <c r="L27">
        <v>3532.3333333333298</v>
      </c>
      <c r="M27" s="1">
        <f t="shared" si="5"/>
        <v>0.35323333333333301</v>
      </c>
      <c r="N27">
        <v>3795.1111111111099</v>
      </c>
      <c r="O27" s="1">
        <f t="shared" si="6"/>
        <v>0.37951111111111102</v>
      </c>
      <c r="P27">
        <v>946.888888888888</v>
      </c>
      <c r="Q27" s="1">
        <f t="shared" si="7"/>
        <v>9.4688888888888795E-2</v>
      </c>
      <c r="R27">
        <v>405.11111111111097</v>
      </c>
      <c r="S27" s="1">
        <f t="shared" si="8"/>
        <v>4.0511111111111095E-2</v>
      </c>
      <c r="T27" s="8">
        <f t="shared" si="9"/>
        <v>0.91990107079621153</v>
      </c>
      <c r="U27" s="9">
        <f t="shared" si="10"/>
        <v>6.9101766608609134</v>
      </c>
      <c r="V27" s="10">
        <f t="shared" si="11"/>
        <v>-0.85847593655630228</v>
      </c>
      <c r="W27" t="s">
        <v>9</v>
      </c>
      <c r="X27" s="1">
        <v>0.625</v>
      </c>
      <c r="Y27" s="1">
        <v>2.0249999999999999</v>
      </c>
      <c r="Z27" s="1">
        <v>0.69968333299999996</v>
      </c>
      <c r="AA27" s="1">
        <f t="shared" si="12"/>
        <v>1.1194933327999999</v>
      </c>
      <c r="AB27" s="1">
        <f t="shared" si="13"/>
        <v>0.11287620152308289</v>
      </c>
    </row>
    <row r="28" spans="1:28" x14ac:dyDescent="0.25">
      <c r="A28" s="4" t="s">
        <v>10</v>
      </c>
      <c r="B28">
        <v>192.666666666666</v>
      </c>
      <c r="C28" s="1">
        <f t="shared" si="0"/>
        <v>1.9266666666666599E-2</v>
      </c>
      <c r="D28">
        <v>276.77777777777698</v>
      </c>
      <c r="E28" s="1">
        <f t="shared" si="1"/>
        <v>2.7677777777777697E-2</v>
      </c>
      <c r="F28">
        <v>146.111111111111</v>
      </c>
      <c r="G28" s="1">
        <f t="shared" si="2"/>
        <v>1.4611111111111101E-2</v>
      </c>
      <c r="H28">
        <v>411.888888888888</v>
      </c>
      <c r="I28" s="1">
        <f t="shared" si="3"/>
        <v>4.1188888888888803E-2</v>
      </c>
      <c r="J28">
        <v>2273.6666666666601</v>
      </c>
      <c r="K28" s="1">
        <f t="shared" si="4"/>
        <v>0.22736666666666602</v>
      </c>
      <c r="L28">
        <v>3627</v>
      </c>
      <c r="M28" s="1">
        <f t="shared" si="5"/>
        <v>0.36270000000000002</v>
      </c>
      <c r="N28">
        <v>3900.5555555555502</v>
      </c>
      <c r="O28" s="1">
        <f t="shared" si="6"/>
        <v>0.39005555555555504</v>
      </c>
      <c r="P28">
        <v>907.55555555555497</v>
      </c>
      <c r="Q28" s="1">
        <f t="shared" si="7"/>
        <v>9.0755555555555492E-2</v>
      </c>
      <c r="R28">
        <v>380.33333333333297</v>
      </c>
      <c r="S28" s="1">
        <f t="shared" si="8"/>
        <v>3.8033333333333294E-2</v>
      </c>
      <c r="T28" s="8">
        <f t="shared" si="9"/>
        <v>0.9277869302581</v>
      </c>
      <c r="U28" s="9">
        <f t="shared" si="10"/>
        <v>7.8057728621527023</v>
      </c>
      <c r="V28" s="10">
        <f t="shared" si="11"/>
        <v>-0.86748590275561255</v>
      </c>
      <c r="W28" t="s">
        <v>10</v>
      </c>
      <c r="X28" s="1">
        <v>0.625</v>
      </c>
      <c r="Y28" s="1">
        <v>2.0299999999999998</v>
      </c>
      <c r="Z28" s="1">
        <v>0.73534166700000003</v>
      </c>
      <c r="AA28" s="1">
        <f t="shared" si="12"/>
        <v>1.1765466672</v>
      </c>
      <c r="AB28" s="1">
        <f t="shared" si="13"/>
        <v>0.16258359452694685</v>
      </c>
    </row>
    <row r="29" spans="1:28" x14ac:dyDescent="0.25">
      <c r="A29" s="4" t="s">
        <v>5</v>
      </c>
      <c r="B29">
        <v>261.33333333333297</v>
      </c>
      <c r="C29" s="1">
        <f t="shared" si="0"/>
        <v>2.6133333333333297E-2</v>
      </c>
      <c r="D29">
        <v>376.33333333333297</v>
      </c>
      <c r="E29" s="1">
        <f t="shared" si="1"/>
        <v>3.7633333333333296E-2</v>
      </c>
      <c r="F29">
        <v>249.222222222222</v>
      </c>
      <c r="G29" s="1">
        <f t="shared" si="2"/>
        <v>2.49222222222222E-2</v>
      </c>
      <c r="H29">
        <v>553.66666666666595</v>
      </c>
      <c r="I29" s="1">
        <f t="shared" si="3"/>
        <v>5.5366666666666592E-2</v>
      </c>
      <c r="J29">
        <v>1973.1111111111099</v>
      </c>
      <c r="K29" s="1">
        <f t="shared" si="4"/>
        <v>0.19731111111111099</v>
      </c>
      <c r="L29">
        <v>2674</v>
      </c>
      <c r="M29" s="1">
        <f t="shared" si="5"/>
        <v>0.26740000000000003</v>
      </c>
      <c r="N29">
        <v>2839.3333333333298</v>
      </c>
      <c r="O29" s="1">
        <f t="shared" si="6"/>
        <v>0.28393333333333298</v>
      </c>
      <c r="P29">
        <v>944.66666666666595</v>
      </c>
      <c r="Q29" s="1">
        <f t="shared" si="7"/>
        <v>9.4466666666666588E-2</v>
      </c>
      <c r="R29">
        <v>489</v>
      </c>
      <c r="S29" s="1">
        <f t="shared" si="8"/>
        <v>4.8899999999999999E-2</v>
      </c>
      <c r="T29" s="8">
        <f t="shared" si="9"/>
        <v>0.83861567795085812</v>
      </c>
      <c r="U29" s="9">
        <f t="shared" si="10"/>
        <v>3.8296207104154192</v>
      </c>
      <c r="V29" s="10">
        <f t="shared" si="11"/>
        <v>-0.76593759718047061</v>
      </c>
      <c r="W29" t="s">
        <v>5</v>
      </c>
      <c r="X29" s="1">
        <v>0.625</v>
      </c>
      <c r="Y29" s="1">
        <v>1.7350000000000001</v>
      </c>
      <c r="Z29" s="1">
        <v>0.69704999999999995</v>
      </c>
      <c r="AA29" s="1">
        <f t="shared" si="12"/>
        <v>1.1152799999999998</v>
      </c>
      <c r="AB29" s="1">
        <f t="shared" si="13"/>
        <v>0.10910549446269537</v>
      </c>
    </row>
    <row r="30" spans="1:28" x14ac:dyDescent="0.25">
      <c r="A30" s="4" t="s">
        <v>6</v>
      </c>
      <c r="B30">
        <v>237.777777777777</v>
      </c>
      <c r="C30" s="1">
        <f t="shared" si="0"/>
        <v>2.37777777777777E-2</v>
      </c>
      <c r="D30">
        <v>321.33333333333297</v>
      </c>
      <c r="E30" s="1">
        <f t="shared" si="1"/>
        <v>3.2133333333333298E-2</v>
      </c>
      <c r="F30">
        <v>204</v>
      </c>
      <c r="G30" s="1">
        <f t="shared" si="2"/>
        <v>2.0400000000000001E-2</v>
      </c>
      <c r="H30">
        <v>449.888888888888</v>
      </c>
      <c r="I30" s="1">
        <f t="shared" si="3"/>
        <v>4.4988888888888801E-2</v>
      </c>
      <c r="J30">
        <v>2148.88888888888</v>
      </c>
      <c r="K30" s="1">
        <f t="shared" si="4"/>
        <v>0.21488888888888799</v>
      </c>
      <c r="L30">
        <v>3397.4444444444398</v>
      </c>
      <c r="M30" s="1">
        <f t="shared" si="5"/>
        <v>0.33974444444444396</v>
      </c>
      <c r="N30">
        <v>3635</v>
      </c>
      <c r="O30" s="1">
        <f t="shared" si="6"/>
        <v>0.36349999999999999</v>
      </c>
      <c r="P30">
        <v>975.444444444444</v>
      </c>
      <c r="Q30" s="1">
        <f t="shared" si="7"/>
        <v>9.7544444444444406E-2</v>
      </c>
      <c r="R30">
        <v>442</v>
      </c>
      <c r="S30" s="1">
        <f t="shared" si="8"/>
        <v>4.4200000000000003E-2</v>
      </c>
      <c r="T30" s="8">
        <f t="shared" si="9"/>
        <v>0.89372232352175029</v>
      </c>
      <c r="U30" s="9">
        <f t="shared" si="10"/>
        <v>6.551741170659426</v>
      </c>
      <c r="V30" s="10">
        <f t="shared" si="11"/>
        <v>-0.83756003033111481</v>
      </c>
      <c r="W30" t="s">
        <v>6</v>
      </c>
      <c r="X30" s="1">
        <v>0.625</v>
      </c>
      <c r="Y30" s="1">
        <v>2.0350000000000001</v>
      </c>
      <c r="Z30" s="1">
        <v>0.76880000000000004</v>
      </c>
      <c r="AA30" s="1">
        <f t="shared" si="12"/>
        <v>1.2300800000000001</v>
      </c>
      <c r="AB30" s="1">
        <f t="shared" si="13"/>
        <v>0.20707920791968129</v>
      </c>
    </row>
    <row r="31" spans="1:28" x14ac:dyDescent="0.25">
      <c r="A31" s="4" t="s">
        <v>7</v>
      </c>
      <c r="B31">
        <v>229.333333333333</v>
      </c>
      <c r="C31" s="1">
        <f t="shared" si="0"/>
        <v>2.2933333333333299E-2</v>
      </c>
      <c r="D31">
        <v>320</v>
      </c>
      <c r="E31" s="1">
        <f t="shared" si="1"/>
        <v>3.2000000000000001E-2</v>
      </c>
      <c r="F31">
        <v>197.888888888888</v>
      </c>
      <c r="G31" s="1">
        <f t="shared" si="2"/>
        <v>1.97888888888888E-2</v>
      </c>
      <c r="H31">
        <v>462.888888888888</v>
      </c>
      <c r="I31" s="1">
        <f t="shared" si="3"/>
        <v>4.6288888888888803E-2</v>
      </c>
      <c r="J31">
        <v>2200.88888888888</v>
      </c>
      <c r="K31" s="1">
        <f t="shared" si="4"/>
        <v>0.220088888888888</v>
      </c>
      <c r="L31">
        <v>3451.5555555555502</v>
      </c>
      <c r="M31" s="1">
        <f t="shared" si="5"/>
        <v>0.34515555555555499</v>
      </c>
      <c r="N31">
        <v>3715.1111111111099</v>
      </c>
      <c r="O31" s="1">
        <f t="shared" si="6"/>
        <v>0.37151111111111101</v>
      </c>
      <c r="P31">
        <v>981.33333333333303</v>
      </c>
      <c r="Q31" s="1">
        <f t="shared" si="7"/>
        <v>9.8133333333333309E-2</v>
      </c>
      <c r="R31">
        <v>461.33333333333297</v>
      </c>
      <c r="S31" s="1">
        <f t="shared" si="8"/>
        <v>4.6133333333333297E-2</v>
      </c>
      <c r="T31" s="8">
        <f t="shared" si="9"/>
        <v>0.89885566629752711</v>
      </c>
      <c r="U31" s="9">
        <f t="shared" si="10"/>
        <v>6.45655304848776</v>
      </c>
      <c r="V31" s="10">
        <f t="shared" si="11"/>
        <v>-0.84139222381319512</v>
      </c>
      <c r="W31" t="s">
        <v>7</v>
      </c>
      <c r="X31" s="1">
        <v>0.625</v>
      </c>
      <c r="Y31" s="1">
        <v>1.77</v>
      </c>
      <c r="Z31" s="1">
        <v>0.69522499999999998</v>
      </c>
      <c r="AA31" s="1">
        <f t="shared" si="12"/>
        <v>1.11236</v>
      </c>
      <c r="AB31" s="1">
        <f t="shared" si="13"/>
        <v>0.10648388444277251</v>
      </c>
    </row>
    <row r="32" spans="1:28" x14ac:dyDescent="0.25">
      <c r="A32" s="4" t="s">
        <v>24</v>
      </c>
      <c r="B32">
        <v>299.666666666666</v>
      </c>
      <c r="C32" s="1">
        <f t="shared" si="0"/>
        <v>2.99666666666666E-2</v>
      </c>
      <c r="D32">
        <v>447</v>
      </c>
      <c r="E32" s="1">
        <f t="shared" si="1"/>
        <v>4.4699999999999997E-2</v>
      </c>
      <c r="F32">
        <v>306.33333333333297</v>
      </c>
      <c r="G32" s="1">
        <f t="shared" si="2"/>
        <v>3.0633333333333297E-2</v>
      </c>
      <c r="H32">
        <v>651.22222222222194</v>
      </c>
      <c r="I32" s="1">
        <f t="shared" si="3"/>
        <v>6.5122222222222192E-2</v>
      </c>
      <c r="J32">
        <v>2181.6666666666601</v>
      </c>
      <c r="K32" s="1">
        <f t="shared" si="4"/>
        <v>0.21816666666666601</v>
      </c>
      <c r="L32">
        <v>3026.5555555555502</v>
      </c>
      <c r="M32" s="1">
        <f t="shared" si="5"/>
        <v>0.30265555555555501</v>
      </c>
      <c r="N32">
        <v>3226</v>
      </c>
      <c r="O32" s="1">
        <f t="shared" si="6"/>
        <v>0.3226</v>
      </c>
      <c r="P32">
        <v>1106.2222222222199</v>
      </c>
      <c r="Q32" s="1">
        <f t="shared" si="7"/>
        <v>0.11062222222222198</v>
      </c>
      <c r="R32">
        <v>567.77777777777703</v>
      </c>
      <c r="S32" s="1">
        <f t="shared" si="8"/>
        <v>5.6777777777777705E-2</v>
      </c>
      <c r="T32" s="8">
        <f t="shared" si="9"/>
        <v>0.82655468528828935</v>
      </c>
      <c r="U32" s="9">
        <f t="shared" si="10"/>
        <v>3.6475004265483646</v>
      </c>
      <c r="V32" s="10">
        <f t="shared" si="11"/>
        <v>-0.75660223250748704</v>
      </c>
      <c r="W32" t="s">
        <v>24</v>
      </c>
      <c r="X32" s="1">
        <v>0.625</v>
      </c>
      <c r="Y32" s="1">
        <v>0.74</v>
      </c>
      <c r="Z32" s="1">
        <v>0.30350833300000002</v>
      </c>
      <c r="AA32" s="1">
        <f t="shared" si="12"/>
        <v>0.48561333280000002</v>
      </c>
      <c r="AB32" s="1">
        <f t="shared" si="13"/>
        <v>-0.72234258327109813</v>
      </c>
    </row>
    <row r="33" spans="1:28" x14ac:dyDescent="0.25">
      <c r="A33" s="4" t="s">
        <v>3</v>
      </c>
      <c r="B33">
        <v>248.888888888888</v>
      </c>
      <c r="C33" s="1">
        <f t="shared" si="0"/>
        <v>2.4888888888888801E-2</v>
      </c>
      <c r="D33">
        <v>381.33333333333297</v>
      </c>
      <c r="E33" s="1">
        <f t="shared" si="1"/>
        <v>3.8133333333333297E-2</v>
      </c>
      <c r="F33">
        <v>249.666666666666</v>
      </c>
      <c r="G33" s="1">
        <f t="shared" si="2"/>
        <v>2.4966666666666599E-2</v>
      </c>
      <c r="H33">
        <v>598.888888888888</v>
      </c>
      <c r="I33" s="1">
        <f t="shared" si="3"/>
        <v>5.9888888888888797E-2</v>
      </c>
      <c r="J33">
        <v>2232.1111111111099</v>
      </c>
      <c r="K33" s="1">
        <f t="shared" si="4"/>
        <v>0.223211111111111</v>
      </c>
      <c r="L33">
        <v>3152.6666666666601</v>
      </c>
      <c r="M33" s="1">
        <f t="shared" si="5"/>
        <v>0.31526666666666603</v>
      </c>
      <c r="N33">
        <v>3390.7777777777701</v>
      </c>
      <c r="O33" s="1">
        <f t="shared" si="6"/>
        <v>0.33907777777777703</v>
      </c>
      <c r="P33">
        <v>999.66666666666595</v>
      </c>
      <c r="Q33" s="1">
        <f t="shared" si="7"/>
        <v>9.9966666666666593E-2</v>
      </c>
      <c r="R33">
        <v>490.33333333333297</v>
      </c>
      <c r="S33" s="1">
        <f t="shared" si="8"/>
        <v>4.9033333333333297E-2</v>
      </c>
      <c r="T33" s="8">
        <f t="shared" si="9"/>
        <v>0.86283726040776476</v>
      </c>
      <c r="U33" s="9">
        <f t="shared" si="10"/>
        <v>4.2641929499072333</v>
      </c>
      <c r="V33" s="10">
        <f t="shared" si="11"/>
        <v>-0.79781436861174093</v>
      </c>
      <c r="W33" t="s">
        <v>3</v>
      </c>
      <c r="X33" s="1">
        <v>0.625</v>
      </c>
      <c r="Y33" s="1">
        <v>1.47</v>
      </c>
      <c r="Z33" s="1">
        <v>0.50871666699999996</v>
      </c>
      <c r="AA33" s="1">
        <f t="shared" si="12"/>
        <v>0.81394666719999997</v>
      </c>
      <c r="AB33" s="1">
        <f t="shared" si="13"/>
        <v>-0.20586043453640651</v>
      </c>
    </row>
    <row r="34" spans="1:28" x14ac:dyDescent="0.25">
      <c r="A34" s="4" t="s">
        <v>1</v>
      </c>
      <c r="B34">
        <v>179.888888888888</v>
      </c>
      <c r="C34" s="1">
        <f t="shared" si="0"/>
        <v>1.7988888888888801E-2</v>
      </c>
      <c r="D34">
        <v>288.77777777777698</v>
      </c>
      <c r="E34" s="1">
        <f t="shared" si="1"/>
        <v>2.8877777777777697E-2</v>
      </c>
      <c r="F34">
        <v>131.666666666666</v>
      </c>
      <c r="G34" s="1">
        <f t="shared" si="2"/>
        <v>1.3166666666666601E-2</v>
      </c>
      <c r="H34">
        <v>446.55555555555497</v>
      </c>
      <c r="I34" s="1">
        <f t="shared" si="3"/>
        <v>4.4655555555555497E-2</v>
      </c>
      <c r="J34">
        <v>2454.1111111111099</v>
      </c>
      <c r="K34" s="1">
        <f t="shared" si="4"/>
        <v>0.245411111111111</v>
      </c>
      <c r="L34">
        <v>3754.88888888888</v>
      </c>
      <c r="M34" s="1">
        <f t="shared" si="5"/>
        <v>0.37548888888888798</v>
      </c>
      <c r="N34">
        <v>3998.7777777777701</v>
      </c>
      <c r="O34" s="1">
        <f t="shared" si="6"/>
        <v>0.399877777777777</v>
      </c>
      <c r="P34">
        <v>898.444444444444</v>
      </c>
      <c r="Q34" s="1">
        <f t="shared" si="7"/>
        <v>8.9844444444444393E-2</v>
      </c>
      <c r="R34">
        <v>373.222222222222</v>
      </c>
      <c r="S34" s="1">
        <f t="shared" si="8"/>
        <v>3.7322222222222201E-2</v>
      </c>
      <c r="T34" s="8">
        <f t="shared" si="9"/>
        <v>0.93624576316780561</v>
      </c>
      <c r="U34" s="9">
        <f t="shared" si="10"/>
        <v>7.4085593431201691</v>
      </c>
      <c r="V34" s="10">
        <f t="shared" si="11"/>
        <v>-0.86529491033481931</v>
      </c>
      <c r="W34" t="s">
        <v>1</v>
      </c>
      <c r="X34" s="1">
        <v>0.625</v>
      </c>
      <c r="Y34" s="1">
        <v>1.875</v>
      </c>
      <c r="Z34" s="1">
        <v>0.60740833299999997</v>
      </c>
      <c r="AA34" s="1">
        <f t="shared" si="12"/>
        <v>0.97185333279999997</v>
      </c>
      <c r="AB34" s="1">
        <f t="shared" si="13"/>
        <v>-2.8550378088138442E-2</v>
      </c>
    </row>
    <row r="35" spans="1:28" x14ac:dyDescent="0.25">
      <c r="A35" s="4" t="s">
        <v>31</v>
      </c>
      <c r="B35">
        <v>222.222222222222</v>
      </c>
      <c r="C35" s="1">
        <f t="shared" si="0"/>
        <v>2.2222222222222199E-2</v>
      </c>
      <c r="D35">
        <v>339.666666666666</v>
      </c>
      <c r="E35" s="1">
        <f t="shared" si="1"/>
        <v>3.3966666666666603E-2</v>
      </c>
      <c r="F35">
        <v>184.333333333333</v>
      </c>
      <c r="G35" s="1">
        <f t="shared" si="2"/>
        <v>1.8433333333333302E-2</v>
      </c>
      <c r="H35">
        <v>504.444444444444</v>
      </c>
      <c r="I35" s="1">
        <f t="shared" si="3"/>
        <v>5.0444444444444403E-2</v>
      </c>
      <c r="J35">
        <v>2401.2222222222199</v>
      </c>
      <c r="K35" s="1">
        <f t="shared" si="4"/>
        <v>0.24012222222222199</v>
      </c>
      <c r="L35">
        <v>3636.3333333333298</v>
      </c>
      <c r="M35" s="1">
        <f t="shared" si="5"/>
        <v>0.36363333333333298</v>
      </c>
      <c r="N35">
        <v>3853.2222222222199</v>
      </c>
      <c r="O35" s="1">
        <f t="shared" si="6"/>
        <v>0.38532222222222201</v>
      </c>
      <c r="P35">
        <v>1101.6666666666599</v>
      </c>
      <c r="Q35" s="1">
        <f t="shared" si="7"/>
        <v>0.110166666666666</v>
      </c>
      <c r="R35">
        <v>518.11111111111097</v>
      </c>
      <c r="S35" s="1">
        <f t="shared" si="8"/>
        <v>5.1811111111111099E-2</v>
      </c>
      <c r="T35" s="8">
        <f t="shared" si="9"/>
        <v>0.9086906268919589</v>
      </c>
      <c r="U35" s="9">
        <f t="shared" si="10"/>
        <v>6.2085903083700433</v>
      </c>
      <c r="V35" s="10">
        <f t="shared" si="11"/>
        <v>-0.8379796480814079</v>
      </c>
      <c r="W35" t="s">
        <v>31</v>
      </c>
      <c r="X35" s="1">
        <v>0.625</v>
      </c>
      <c r="Y35" s="1">
        <v>1.6850000000000001</v>
      </c>
      <c r="Z35" s="1">
        <v>0.61499999999999999</v>
      </c>
      <c r="AA35" s="1">
        <f t="shared" si="12"/>
        <v>0.98399999999999999</v>
      </c>
      <c r="AB35" s="1">
        <f t="shared" si="13"/>
        <v>-1.6129381929883644E-2</v>
      </c>
    </row>
    <row r="36" spans="1:28" x14ac:dyDescent="0.25">
      <c r="A36" s="4" t="s">
        <v>19</v>
      </c>
      <c r="B36">
        <v>236.777777777777</v>
      </c>
      <c r="C36" s="1">
        <f t="shared" si="0"/>
        <v>2.36777777777777E-2</v>
      </c>
      <c r="D36">
        <v>353.444444444444</v>
      </c>
      <c r="E36" s="1">
        <f t="shared" si="1"/>
        <v>3.5344444444444401E-2</v>
      </c>
      <c r="F36">
        <v>213.111111111111</v>
      </c>
      <c r="G36" s="1">
        <f t="shared" si="2"/>
        <v>2.13111111111111E-2</v>
      </c>
      <c r="H36">
        <v>514.888888888888</v>
      </c>
      <c r="I36" s="1">
        <f t="shared" si="3"/>
        <v>5.1488888888888799E-2</v>
      </c>
      <c r="J36">
        <v>2286</v>
      </c>
      <c r="K36" s="1">
        <f t="shared" si="4"/>
        <v>0.2286</v>
      </c>
      <c r="L36">
        <v>3454.1111111111099</v>
      </c>
      <c r="M36" s="1">
        <f t="shared" si="5"/>
        <v>0.345411111111111</v>
      </c>
      <c r="N36">
        <v>3675</v>
      </c>
      <c r="O36" s="1">
        <f t="shared" si="6"/>
        <v>0.36749999999999999</v>
      </c>
      <c r="P36">
        <v>1090.1111111111099</v>
      </c>
      <c r="Q36" s="1">
        <f t="shared" si="7"/>
        <v>0.10901111111111099</v>
      </c>
      <c r="R36">
        <v>522.66666666666595</v>
      </c>
      <c r="S36" s="1">
        <f t="shared" si="8"/>
        <v>5.2266666666666593E-2</v>
      </c>
      <c r="T36" s="8">
        <f t="shared" si="9"/>
        <v>0.89037807561512305</v>
      </c>
      <c r="U36" s="9">
        <f t="shared" si="10"/>
        <v>5.7084592145015201</v>
      </c>
      <c r="V36" s="10">
        <f t="shared" si="11"/>
        <v>-0.82452559576346007</v>
      </c>
      <c r="W36" t="s">
        <v>19</v>
      </c>
      <c r="X36" s="1">
        <v>0.625</v>
      </c>
      <c r="Y36" s="1">
        <v>1.41</v>
      </c>
      <c r="Z36" s="1">
        <v>0.59935000000000005</v>
      </c>
      <c r="AA36" s="1">
        <f t="shared" si="12"/>
        <v>0.95896000000000003</v>
      </c>
      <c r="AB36" s="1">
        <f t="shared" si="13"/>
        <v>-4.1905915083292632E-2</v>
      </c>
    </row>
    <row r="37" spans="1:28" x14ac:dyDescent="0.25">
      <c r="A37" s="4" t="s">
        <v>16</v>
      </c>
      <c r="B37">
        <v>281.33333333333297</v>
      </c>
      <c r="C37" s="1">
        <f t="shared" si="0"/>
        <v>2.8133333333333298E-2</v>
      </c>
      <c r="D37">
        <v>416.222222222222</v>
      </c>
      <c r="E37" s="1">
        <f t="shared" si="1"/>
        <v>4.1622222222222199E-2</v>
      </c>
      <c r="F37">
        <v>283.33333333333297</v>
      </c>
      <c r="G37" s="1">
        <f t="shared" si="2"/>
        <v>2.8333333333333297E-2</v>
      </c>
      <c r="H37">
        <v>639.55555555555497</v>
      </c>
      <c r="I37" s="1">
        <f t="shared" si="3"/>
        <v>6.3955555555555502E-2</v>
      </c>
      <c r="J37">
        <v>2420.88888888888</v>
      </c>
      <c r="K37" s="1">
        <f t="shared" si="4"/>
        <v>0.24208888888888799</v>
      </c>
      <c r="L37">
        <v>3474.6666666666601</v>
      </c>
      <c r="M37" s="1">
        <f t="shared" si="5"/>
        <v>0.34746666666666604</v>
      </c>
      <c r="N37">
        <v>3769.5555555555502</v>
      </c>
      <c r="O37" s="1">
        <f t="shared" si="6"/>
        <v>0.37695555555555504</v>
      </c>
      <c r="P37">
        <v>1221.6666666666599</v>
      </c>
      <c r="Q37" s="1">
        <f t="shared" si="7"/>
        <v>0.12216666666666599</v>
      </c>
      <c r="R37">
        <v>622.22222222222194</v>
      </c>
      <c r="S37" s="1">
        <f t="shared" si="8"/>
        <v>6.2222222222222193E-2</v>
      </c>
      <c r="T37" s="8">
        <f t="shared" si="9"/>
        <v>0.86018203750411215</v>
      </c>
      <c r="U37" s="9">
        <f t="shared" si="10"/>
        <v>4.4329395413481532</v>
      </c>
      <c r="V37" s="10">
        <f t="shared" si="11"/>
        <v>-0.8011255043533656</v>
      </c>
      <c r="W37" t="s">
        <v>16</v>
      </c>
      <c r="X37" s="1">
        <v>0.625</v>
      </c>
      <c r="Y37" s="1">
        <v>1.2450000000000001</v>
      </c>
      <c r="Z37" s="1">
        <v>0.460725</v>
      </c>
      <c r="AA37" s="1">
        <f t="shared" si="12"/>
        <v>0.73716000000000004</v>
      </c>
      <c r="AB37" s="1">
        <f t="shared" si="13"/>
        <v>-0.30495031401830064</v>
      </c>
    </row>
    <row r="38" spans="1:28" x14ac:dyDescent="0.25">
      <c r="A38" s="4" t="s">
        <v>2</v>
      </c>
      <c r="B38">
        <v>214.555555555555</v>
      </c>
      <c r="C38" s="1">
        <f t="shared" si="0"/>
        <v>2.1455555555555499E-2</v>
      </c>
      <c r="D38">
        <v>309.55555555555497</v>
      </c>
      <c r="E38" s="1">
        <f t="shared" si="1"/>
        <v>3.0955555555555497E-2</v>
      </c>
      <c r="F38">
        <v>186.555555555555</v>
      </c>
      <c r="G38" s="1">
        <f t="shared" si="2"/>
        <v>1.8655555555555502E-2</v>
      </c>
      <c r="H38">
        <v>467.222222222222</v>
      </c>
      <c r="I38" s="1">
        <f t="shared" si="3"/>
        <v>4.67222222222222E-2</v>
      </c>
      <c r="J38">
        <v>2275.3333333333298</v>
      </c>
      <c r="K38" s="1">
        <f t="shared" si="4"/>
        <v>0.22753333333333298</v>
      </c>
      <c r="L38">
        <v>3627.3333333333298</v>
      </c>
      <c r="M38" s="1">
        <f t="shared" si="5"/>
        <v>0.36273333333333296</v>
      </c>
      <c r="N38">
        <v>3890.4444444444398</v>
      </c>
      <c r="O38" s="1">
        <f t="shared" si="6"/>
        <v>0.38904444444444397</v>
      </c>
      <c r="P38">
        <v>981.55555555555497</v>
      </c>
      <c r="Q38" s="1">
        <f t="shared" si="7"/>
        <v>9.8155555555555496E-2</v>
      </c>
      <c r="R38">
        <v>442.888888888888</v>
      </c>
      <c r="S38" s="1">
        <f t="shared" si="8"/>
        <v>4.4288888888888801E-2</v>
      </c>
      <c r="T38" s="8">
        <f t="shared" si="9"/>
        <v>0.90848390701223691</v>
      </c>
      <c r="U38" s="9">
        <f t="shared" si="10"/>
        <v>6.7636147443519574</v>
      </c>
      <c r="V38" s="10">
        <f t="shared" si="11"/>
        <v>-0.85259259259259257</v>
      </c>
      <c r="W38" t="s">
        <v>2</v>
      </c>
      <c r="X38" s="1">
        <v>0.625</v>
      </c>
      <c r="Y38" s="1">
        <v>1.67</v>
      </c>
      <c r="Z38" s="1">
        <v>0.62440833299999998</v>
      </c>
      <c r="AA38" s="1">
        <f t="shared" si="12"/>
        <v>0.99905333279999997</v>
      </c>
      <c r="AB38" s="1">
        <f t="shared" si="13"/>
        <v>-9.4711557238909738E-4</v>
      </c>
    </row>
    <row r="39" spans="1:28" x14ac:dyDescent="0.25">
      <c r="A39" s="4" t="s">
        <v>34</v>
      </c>
      <c r="B39">
        <v>216.555555555555</v>
      </c>
      <c r="C39" s="1">
        <f t="shared" si="0"/>
        <v>2.1655555555555501E-2</v>
      </c>
      <c r="D39">
        <v>302</v>
      </c>
      <c r="E39" s="1">
        <f t="shared" si="1"/>
        <v>3.0200000000000001E-2</v>
      </c>
      <c r="F39">
        <v>155.666666666666</v>
      </c>
      <c r="G39" s="1">
        <f t="shared" si="2"/>
        <v>1.55666666666666E-2</v>
      </c>
      <c r="H39">
        <v>427.33333333333297</v>
      </c>
      <c r="I39" s="1">
        <f t="shared" si="3"/>
        <v>4.2733333333333297E-2</v>
      </c>
      <c r="J39">
        <v>2459.6666666666601</v>
      </c>
      <c r="K39" s="1">
        <f t="shared" si="4"/>
        <v>0.24596666666666603</v>
      </c>
      <c r="L39">
        <v>4279.3333333333303</v>
      </c>
      <c r="M39" s="1">
        <f t="shared" si="5"/>
        <v>0.42793333333333305</v>
      </c>
      <c r="N39">
        <v>4544.5555555555502</v>
      </c>
      <c r="O39" s="1">
        <f t="shared" si="6"/>
        <v>0.454455555555555</v>
      </c>
      <c r="P39">
        <v>1125.88888888888</v>
      </c>
      <c r="Q39" s="1">
        <f t="shared" si="7"/>
        <v>0.112588888888888</v>
      </c>
      <c r="R39">
        <v>488.888888888888</v>
      </c>
      <c r="S39" s="1">
        <f t="shared" si="8"/>
        <v>4.8888888888888801E-2</v>
      </c>
      <c r="T39" s="8">
        <f t="shared" si="9"/>
        <v>0.93376199706869667</v>
      </c>
      <c r="U39" s="9">
        <f t="shared" si="10"/>
        <v>9.0140405616224673</v>
      </c>
      <c r="V39" s="10">
        <f t="shared" si="11"/>
        <v>-0.87537540979848216</v>
      </c>
      <c r="W39" t="s">
        <v>34</v>
      </c>
      <c r="X39" s="1">
        <v>0.625</v>
      </c>
      <c r="Y39" s="1">
        <v>2.2549999999999999</v>
      </c>
      <c r="Z39" s="1">
        <v>0.82114166700000002</v>
      </c>
      <c r="AA39" s="1">
        <f t="shared" si="12"/>
        <v>1.3138266672000001</v>
      </c>
      <c r="AB39" s="1">
        <f t="shared" si="13"/>
        <v>0.27294399903245525</v>
      </c>
    </row>
    <row r="40" spans="1:28" x14ac:dyDescent="0.25">
      <c r="A40" s="4" t="s">
        <v>33</v>
      </c>
      <c r="B40">
        <v>222.555555555555</v>
      </c>
      <c r="C40" s="1">
        <f t="shared" si="0"/>
        <v>2.2255555555555501E-2</v>
      </c>
      <c r="D40">
        <v>301.11111111111097</v>
      </c>
      <c r="E40" s="1">
        <f t="shared" si="1"/>
        <v>3.0111111111111099E-2</v>
      </c>
      <c r="F40">
        <v>158.111111111111</v>
      </c>
      <c r="G40" s="1">
        <f t="shared" si="2"/>
        <v>1.5811111111111099E-2</v>
      </c>
      <c r="H40">
        <v>433.55555555555497</v>
      </c>
      <c r="I40" s="1">
        <f t="shared" si="3"/>
        <v>4.3355555555555494E-2</v>
      </c>
      <c r="J40">
        <v>2385.2222222222199</v>
      </c>
      <c r="K40" s="1">
        <f t="shared" si="4"/>
        <v>0.238522222222222</v>
      </c>
      <c r="L40">
        <v>4059.3333333333298</v>
      </c>
      <c r="M40" s="1">
        <f t="shared" si="5"/>
        <v>0.40593333333333298</v>
      </c>
      <c r="N40">
        <v>4308</v>
      </c>
      <c r="O40" s="1">
        <f t="shared" si="6"/>
        <v>0.43080000000000002</v>
      </c>
      <c r="P40">
        <v>1105.7777777777701</v>
      </c>
      <c r="Q40" s="1">
        <f t="shared" si="7"/>
        <v>0.11057777777777701</v>
      </c>
      <c r="R40">
        <v>476.666666666666</v>
      </c>
      <c r="S40" s="1">
        <f t="shared" si="8"/>
        <v>4.76666666666666E-2</v>
      </c>
      <c r="T40" s="8">
        <f t="shared" si="9"/>
        <v>0.9291951735290459</v>
      </c>
      <c r="U40" s="9">
        <f t="shared" si="10"/>
        <v>8.3628908252178427</v>
      </c>
      <c r="V40" s="10">
        <f t="shared" si="11"/>
        <v>-0.86934091895279886</v>
      </c>
      <c r="W40" t="s">
        <v>33</v>
      </c>
      <c r="X40" s="1">
        <v>0.625</v>
      </c>
      <c r="Y40" s="1">
        <v>2.585</v>
      </c>
      <c r="Z40" s="1">
        <v>0.95227499999999998</v>
      </c>
      <c r="AA40" s="1">
        <f t="shared" si="12"/>
        <v>1.5236399999999999</v>
      </c>
      <c r="AB40" s="1">
        <f t="shared" si="13"/>
        <v>0.42110220888756322</v>
      </c>
    </row>
    <row r="41" spans="1:28" ht="15.75" thickBot="1" x14ac:dyDescent="0.3">
      <c r="A41" s="4" t="s">
        <v>38</v>
      </c>
      <c r="B41">
        <v>355.888888888888</v>
      </c>
      <c r="C41" s="1">
        <f t="shared" si="0"/>
        <v>3.5588888888888802E-2</v>
      </c>
      <c r="D41">
        <v>542</v>
      </c>
      <c r="E41" s="1">
        <f t="shared" si="1"/>
        <v>5.4199999999999998E-2</v>
      </c>
      <c r="F41">
        <v>361.888888888888</v>
      </c>
      <c r="G41" s="1">
        <f t="shared" si="2"/>
        <v>3.6188888888888798E-2</v>
      </c>
      <c r="H41">
        <v>767.444444444444</v>
      </c>
      <c r="I41" s="1">
        <f t="shared" si="3"/>
        <v>7.6744444444444407E-2</v>
      </c>
      <c r="J41">
        <v>2821.5555555555502</v>
      </c>
      <c r="K41" s="1">
        <f t="shared" si="4"/>
        <v>0.28215555555555499</v>
      </c>
      <c r="L41">
        <v>3751.5555555555502</v>
      </c>
      <c r="M41" s="1">
        <f t="shared" si="5"/>
        <v>0.37515555555555502</v>
      </c>
      <c r="N41">
        <v>3832.3333333333298</v>
      </c>
      <c r="O41" s="1">
        <f t="shared" si="6"/>
        <v>0.38323333333333298</v>
      </c>
      <c r="P41">
        <v>1521</v>
      </c>
      <c r="Q41" s="1">
        <f t="shared" si="7"/>
        <v>0.15210000000000001</v>
      </c>
      <c r="R41">
        <v>814.77777777777703</v>
      </c>
      <c r="S41" s="1">
        <f t="shared" si="8"/>
        <v>8.1477777777777705E-2</v>
      </c>
      <c r="T41" s="11">
        <f t="shared" si="9"/>
        <v>0.82743456606972565</v>
      </c>
      <c r="U41" s="12">
        <f t="shared" si="10"/>
        <v>3.888374113218469</v>
      </c>
      <c r="V41" s="13">
        <f t="shared" si="11"/>
        <v>-0.75219081002819443</v>
      </c>
      <c r="W41" t="s">
        <v>38</v>
      </c>
      <c r="X41" s="1">
        <v>0.625</v>
      </c>
      <c r="Y41" s="1">
        <v>1.52</v>
      </c>
      <c r="Z41" s="1">
        <v>0.65883333300000002</v>
      </c>
      <c r="AA41" s="1">
        <f t="shared" si="12"/>
        <v>1.0541333328</v>
      </c>
      <c r="AB41" s="1">
        <f t="shared" si="13"/>
        <v>5.2718943826284149E-2</v>
      </c>
    </row>
  </sheetData>
  <sortState ref="A2:S41">
    <sortCondition ref="A2:A4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P1" workbookViewId="0">
      <selection activeCell="X1" sqref="X1:AA41"/>
    </sheetView>
  </sheetViews>
  <sheetFormatPr defaultRowHeight="15" x14ac:dyDescent="0.25"/>
  <cols>
    <col min="1" max="1" width="11.28515625" bestFit="1" customWidth="1"/>
    <col min="2" max="3" width="7.5703125" style="1" bestFit="1" customWidth="1"/>
    <col min="4" max="4" width="8.5703125" style="1" bestFit="1" customWidth="1"/>
    <col min="5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4" width="8.5703125" style="1" bestFit="1" customWidth="1"/>
    <col min="15" max="15" width="7.5703125" style="1" bestFit="1" customWidth="1"/>
    <col min="16" max="19" width="8.5703125" style="1" bestFit="1" customWidth="1"/>
    <col min="23" max="23" width="11.28515625" bestFit="1" customWidth="1"/>
    <col min="24" max="24" width="10" style="1" bestFit="1" customWidth="1"/>
    <col min="25" max="25" width="13.140625" style="1" bestFit="1" customWidth="1"/>
    <col min="26" max="26" width="10.140625" style="1" bestFit="1" customWidth="1"/>
    <col min="27" max="27" width="10.28515625" style="1" bestFit="1" customWidth="1"/>
    <col min="28" max="28" width="10.28515625" style="1" customWidth="1"/>
  </cols>
  <sheetData>
    <row r="1" spans="1:28" s="2" customFormat="1" x14ac:dyDescent="0.25">
      <c r="A1" s="2" t="s">
        <v>0</v>
      </c>
      <c r="B1" s="3" t="s">
        <v>41</v>
      </c>
      <c r="C1" s="3" t="s">
        <v>50</v>
      </c>
      <c r="D1" s="3" t="s">
        <v>42</v>
      </c>
      <c r="E1" s="3" t="s">
        <v>51</v>
      </c>
      <c r="F1" s="3" t="s">
        <v>43</v>
      </c>
      <c r="G1" s="3" t="s">
        <v>52</v>
      </c>
      <c r="H1" s="3" t="s">
        <v>44</v>
      </c>
      <c r="I1" s="3" t="s">
        <v>53</v>
      </c>
      <c r="J1" s="3" t="s">
        <v>45</v>
      </c>
      <c r="K1" s="3" t="s">
        <v>54</v>
      </c>
      <c r="L1" s="3" t="s">
        <v>46</v>
      </c>
      <c r="M1" s="3" t="s">
        <v>55</v>
      </c>
      <c r="N1" s="3" t="s">
        <v>47</v>
      </c>
      <c r="O1" s="3" t="s">
        <v>56</v>
      </c>
      <c r="P1" s="3" t="s">
        <v>48</v>
      </c>
      <c r="Q1" s="3" t="s">
        <v>57</v>
      </c>
      <c r="R1" s="3" t="s">
        <v>49</v>
      </c>
      <c r="S1" s="3" t="s">
        <v>58</v>
      </c>
      <c r="T1" s="2" t="s">
        <v>59</v>
      </c>
      <c r="U1" s="2" t="s">
        <v>60</v>
      </c>
      <c r="V1" s="2" t="s">
        <v>61</v>
      </c>
      <c r="W1" s="2" t="s">
        <v>0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</row>
    <row r="2" spans="1:28" x14ac:dyDescent="0.25">
      <c r="A2" s="4" t="s">
        <v>13</v>
      </c>
      <c r="B2">
        <v>530</v>
      </c>
      <c r="C2" s="1">
        <f>B2/10000</f>
        <v>5.2999999999999999E-2</v>
      </c>
      <c r="D2">
        <v>773.55555555555497</v>
      </c>
      <c r="E2" s="1">
        <f>D2/10000</f>
        <v>7.7355555555555497E-2</v>
      </c>
      <c r="F2">
        <v>846.55555555555497</v>
      </c>
      <c r="G2" s="1">
        <f>F2/10000</f>
        <v>8.4655555555555498E-2</v>
      </c>
      <c r="H2">
        <v>1223.88888888888</v>
      </c>
      <c r="I2" s="1">
        <f>H2/10000</f>
        <v>0.12238888888888801</v>
      </c>
      <c r="J2">
        <v>2128.3333333333298</v>
      </c>
      <c r="K2" s="1">
        <f>J2/10000</f>
        <v>0.21283333333333299</v>
      </c>
      <c r="L2">
        <v>2578.4444444444398</v>
      </c>
      <c r="M2" s="1">
        <f>L2/10000</f>
        <v>0.25784444444444399</v>
      </c>
      <c r="N2">
        <v>2788.6666666666601</v>
      </c>
      <c r="O2" s="1">
        <f>N2/10000</f>
        <v>0.27886666666666604</v>
      </c>
      <c r="P2">
        <v>1958</v>
      </c>
      <c r="Q2" s="1">
        <f>P2/10000</f>
        <v>0.1958</v>
      </c>
      <c r="R2">
        <v>1268.44444444444</v>
      </c>
      <c r="S2" s="1">
        <f>R2/10000</f>
        <v>0.12684444444444401</v>
      </c>
      <c r="T2">
        <f t="shared" ref="T2:T41" si="0">(O2-G2)/(O2+G2)</f>
        <v>0.53424825014518396</v>
      </c>
      <c r="U2">
        <f t="shared" ref="U2:U41" si="1">(M2/I2)-1</f>
        <v>1.1067635043123127</v>
      </c>
      <c r="V2">
        <f t="shared" ref="V2:V41" si="2">(E2-O2)/(O2+E2)</f>
        <v>-0.56568933250155906</v>
      </c>
      <c r="W2" t="s">
        <v>13</v>
      </c>
      <c r="X2" s="1">
        <v>0.625</v>
      </c>
      <c r="Y2" s="1">
        <v>0.71</v>
      </c>
      <c r="Z2" s="1">
        <v>0.31659166700000002</v>
      </c>
      <c r="AA2" s="1">
        <f t="shared" ref="AA2:AA41" si="3">Z2/X2</f>
        <v>0.50654666720000008</v>
      </c>
      <c r="AB2" s="1">
        <f>LN(AA2)</f>
        <v>-0.68013882291382743</v>
      </c>
    </row>
    <row r="3" spans="1:28" x14ac:dyDescent="0.25">
      <c r="A3" s="4" t="s">
        <v>15</v>
      </c>
      <c r="B3">
        <v>666.55555555555497</v>
      </c>
      <c r="C3" s="1">
        <f t="shared" ref="C3:C41" si="4">B3/10000</f>
        <v>6.6655555555555496E-2</v>
      </c>
      <c r="D3">
        <v>1027.2222222222199</v>
      </c>
      <c r="E3" s="1">
        <f t="shared" ref="E3:E41" si="5">D3/10000</f>
        <v>0.10272222222222199</v>
      </c>
      <c r="F3">
        <v>1073.88888888888</v>
      </c>
      <c r="G3" s="1">
        <f t="shared" ref="G3:G41" si="6">F3/10000</f>
        <v>0.10738888888888801</v>
      </c>
      <c r="H3">
        <v>1645.88888888888</v>
      </c>
      <c r="I3" s="1">
        <f t="shared" ref="I3:I41" si="7">H3/10000</f>
        <v>0.16458888888888801</v>
      </c>
      <c r="J3">
        <v>2467.2222222222199</v>
      </c>
      <c r="K3" s="1">
        <f t="shared" ref="K3:K41" si="8">J3/10000</f>
        <v>0.24672222222222198</v>
      </c>
      <c r="L3">
        <v>2782.5555555555502</v>
      </c>
      <c r="M3" s="1">
        <f t="shared" ref="M3:M41" si="9">L3/10000</f>
        <v>0.27825555555555503</v>
      </c>
      <c r="N3">
        <v>2984.6666666666601</v>
      </c>
      <c r="O3" s="1">
        <f t="shared" ref="O3:O41" si="10">N3/10000</f>
        <v>0.29846666666666599</v>
      </c>
      <c r="P3">
        <v>2362</v>
      </c>
      <c r="Q3" s="1">
        <f t="shared" ref="Q3:Q41" si="11">P3/10000</f>
        <v>0.23619999999999999</v>
      </c>
      <c r="R3">
        <v>1638.44444444444</v>
      </c>
      <c r="S3" s="1">
        <f t="shared" ref="S3:S41" si="12">R3/10000</f>
        <v>0.16384444444444402</v>
      </c>
      <c r="T3">
        <f t="shared" si="0"/>
        <v>0.47080242012757922</v>
      </c>
      <c r="U3">
        <f t="shared" si="1"/>
        <v>0.69060959967596625</v>
      </c>
      <c r="V3">
        <f t="shared" si="2"/>
        <v>-0.48791093139834379</v>
      </c>
      <c r="W3" t="s">
        <v>15</v>
      </c>
      <c r="X3" s="1">
        <v>0.625</v>
      </c>
      <c r="Y3" s="1">
        <v>0.34499999999999997</v>
      </c>
      <c r="Z3" s="1">
        <v>7.7399999999999997E-2</v>
      </c>
      <c r="AA3" s="1">
        <f t="shared" si="3"/>
        <v>0.12383999999999999</v>
      </c>
      <c r="AB3" s="1">
        <f t="shared" ref="AB3:AB41" si="13">LN(AA3)</f>
        <v>-2.0887648691407201</v>
      </c>
    </row>
    <row r="4" spans="1:28" x14ac:dyDescent="0.25">
      <c r="A4" s="4" t="s">
        <v>26</v>
      </c>
      <c r="B4">
        <v>353.33333333333297</v>
      </c>
      <c r="C4" s="1">
        <f t="shared" si="4"/>
        <v>3.53333333333333E-2</v>
      </c>
      <c r="D4">
        <v>573.33333333333303</v>
      </c>
      <c r="E4" s="1">
        <f t="shared" si="5"/>
        <v>5.7333333333333306E-2</v>
      </c>
      <c r="F4">
        <v>492.444444444444</v>
      </c>
      <c r="G4" s="1">
        <f t="shared" si="6"/>
        <v>4.9244444444444403E-2</v>
      </c>
      <c r="H4">
        <v>881.22222222222194</v>
      </c>
      <c r="I4" s="1">
        <f t="shared" si="7"/>
        <v>8.8122222222222199E-2</v>
      </c>
      <c r="J4">
        <v>2212.1111111111099</v>
      </c>
      <c r="K4" s="1">
        <f t="shared" si="8"/>
        <v>0.221211111111111</v>
      </c>
      <c r="L4">
        <v>3014.7777777777701</v>
      </c>
      <c r="M4" s="1">
        <f t="shared" si="9"/>
        <v>0.30147777777777701</v>
      </c>
      <c r="N4">
        <v>3240.6666666666601</v>
      </c>
      <c r="O4" s="1">
        <f t="shared" si="10"/>
        <v>0.324066666666666</v>
      </c>
      <c r="P4">
        <v>1476.7777777777701</v>
      </c>
      <c r="Q4" s="1">
        <f t="shared" si="11"/>
        <v>0.14767777777777702</v>
      </c>
      <c r="R4">
        <v>797.55555555555497</v>
      </c>
      <c r="S4" s="1">
        <f t="shared" si="12"/>
        <v>7.9755555555555496E-2</v>
      </c>
      <c r="T4">
        <f t="shared" si="0"/>
        <v>0.73617477230787509</v>
      </c>
      <c r="U4">
        <f t="shared" si="1"/>
        <v>2.4211322657924521</v>
      </c>
      <c r="V4">
        <f t="shared" si="2"/>
        <v>-0.69935325991959418</v>
      </c>
      <c r="W4" t="s">
        <v>26</v>
      </c>
      <c r="X4" s="1">
        <v>0.625</v>
      </c>
      <c r="Y4" s="1">
        <v>1.395</v>
      </c>
      <c r="Z4" s="1">
        <v>0.66220833300000004</v>
      </c>
      <c r="AA4" s="1">
        <f t="shared" si="3"/>
        <v>1.0595333328000001</v>
      </c>
      <c r="AB4" s="1">
        <f t="shared" si="13"/>
        <v>5.7828559109106267E-2</v>
      </c>
    </row>
    <row r="5" spans="1:28" x14ac:dyDescent="0.25">
      <c r="A5" s="4" t="s">
        <v>27</v>
      </c>
      <c r="B5">
        <v>281.55555555555497</v>
      </c>
      <c r="C5" s="1">
        <f t="shared" si="4"/>
        <v>2.8155555555555496E-2</v>
      </c>
      <c r="D5">
        <v>475.55555555555497</v>
      </c>
      <c r="E5" s="1">
        <f t="shared" si="5"/>
        <v>4.7555555555555497E-2</v>
      </c>
      <c r="F5">
        <v>324.666666666666</v>
      </c>
      <c r="G5" s="1">
        <f t="shared" si="6"/>
        <v>3.2466666666666602E-2</v>
      </c>
      <c r="H5">
        <v>737.77777777777703</v>
      </c>
      <c r="I5" s="1">
        <f t="shared" si="7"/>
        <v>7.3777777777777706E-2</v>
      </c>
      <c r="J5">
        <v>2388.2222222222199</v>
      </c>
      <c r="K5" s="1">
        <f t="shared" si="8"/>
        <v>0.23882222222222199</v>
      </c>
      <c r="L5">
        <v>3296.1111111111099</v>
      </c>
      <c r="M5" s="1">
        <f t="shared" si="9"/>
        <v>0.32961111111111102</v>
      </c>
      <c r="N5">
        <v>3522.1111111111099</v>
      </c>
      <c r="O5" s="1">
        <f t="shared" si="10"/>
        <v>0.35221111111111097</v>
      </c>
      <c r="P5">
        <v>1347.88888888888</v>
      </c>
      <c r="Q5" s="1">
        <f t="shared" si="11"/>
        <v>0.13478888888888801</v>
      </c>
      <c r="R5">
        <v>664</v>
      </c>
      <c r="S5" s="1">
        <f t="shared" si="12"/>
        <v>6.6400000000000001E-2</v>
      </c>
      <c r="T5">
        <f t="shared" si="0"/>
        <v>0.83120071632824044</v>
      </c>
      <c r="U5">
        <f t="shared" si="1"/>
        <v>3.4676204819277139</v>
      </c>
      <c r="V5">
        <f t="shared" si="2"/>
        <v>-0.76208343756079944</v>
      </c>
      <c r="W5" t="s">
        <v>27</v>
      </c>
      <c r="X5" s="1">
        <v>0.625</v>
      </c>
      <c r="Y5" s="1">
        <v>1.8149999999999999</v>
      </c>
      <c r="Z5" s="1">
        <v>0.84926666699999998</v>
      </c>
      <c r="AA5" s="1">
        <f t="shared" si="3"/>
        <v>1.3588266672</v>
      </c>
      <c r="AB5" s="1">
        <f t="shared" si="13"/>
        <v>0.30662158266367079</v>
      </c>
    </row>
    <row r="6" spans="1:28" x14ac:dyDescent="0.25">
      <c r="A6" s="4" t="s">
        <v>28</v>
      </c>
      <c r="B6">
        <v>323.33333333333297</v>
      </c>
      <c r="C6" s="1">
        <f t="shared" si="4"/>
        <v>3.2333333333333297E-2</v>
      </c>
      <c r="D6">
        <v>525.55555555555497</v>
      </c>
      <c r="E6" s="1">
        <f t="shared" si="5"/>
        <v>5.2555555555555494E-2</v>
      </c>
      <c r="F6">
        <v>379.11111111111097</v>
      </c>
      <c r="G6" s="1">
        <f t="shared" si="6"/>
        <v>3.7911111111111097E-2</v>
      </c>
      <c r="H6">
        <v>789.444444444444</v>
      </c>
      <c r="I6" s="1">
        <f t="shared" si="7"/>
        <v>7.89444444444444E-2</v>
      </c>
      <c r="J6">
        <v>2444.88888888888</v>
      </c>
      <c r="K6" s="1">
        <f t="shared" si="8"/>
        <v>0.24448888888888801</v>
      </c>
      <c r="L6">
        <v>3352.2222222222199</v>
      </c>
      <c r="M6" s="1">
        <f t="shared" si="9"/>
        <v>0.33522222222222198</v>
      </c>
      <c r="N6">
        <v>3495.4444444444398</v>
      </c>
      <c r="O6" s="1">
        <f t="shared" si="10"/>
        <v>0.34954444444444399</v>
      </c>
      <c r="P6">
        <v>1423.55555555555</v>
      </c>
      <c r="Q6" s="1">
        <f t="shared" si="11"/>
        <v>0.14235555555555499</v>
      </c>
      <c r="R6">
        <v>742.77777777777703</v>
      </c>
      <c r="S6" s="1">
        <f t="shared" si="12"/>
        <v>7.4277777777777707E-2</v>
      </c>
      <c r="T6">
        <f t="shared" si="0"/>
        <v>0.80430730406354822</v>
      </c>
      <c r="U6">
        <f t="shared" si="1"/>
        <v>3.2463054187192109</v>
      </c>
      <c r="V6">
        <f t="shared" si="2"/>
        <v>-0.73859460056923387</v>
      </c>
      <c r="W6" t="s">
        <v>28</v>
      </c>
      <c r="X6" s="1">
        <v>0.625</v>
      </c>
      <c r="Y6" s="1">
        <v>1.4</v>
      </c>
      <c r="Z6" s="1">
        <v>0.65265833299999998</v>
      </c>
      <c r="AA6" s="1">
        <f t="shared" si="3"/>
        <v>1.0442533327999999</v>
      </c>
      <c r="AB6" s="1">
        <f t="shared" si="13"/>
        <v>4.3302115962953698E-2</v>
      </c>
    </row>
    <row r="7" spans="1:28" x14ac:dyDescent="0.25">
      <c r="A7" s="4" t="s">
        <v>4</v>
      </c>
      <c r="B7">
        <v>620.11111111111097</v>
      </c>
      <c r="C7" s="1">
        <f t="shared" si="4"/>
        <v>6.20111111111111E-2</v>
      </c>
      <c r="D7">
        <v>913.444444444444</v>
      </c>
      <c r="E7" s="1">
        <f t="shared" si="5"/>
        <v>9.1344444444444395E-2</v>
      </c>
      <c r="F7">
        <v>1196.7777777777701</v>
      </c>
      <c r="G7" s="1">
        <f t="shared" si="6"/>
        <v>0.11967777777777701</v>
      </c>
      <c r="H7">
        <v>1657.44444444444</v>
      </c>
      <c r="I7" s="1">
        <f t="shared" si="7"/>
        <v>0.165744444444444</v>
      </c>
      <c r="J7">
        <v>2387.1111111111099</v>
      </c>
      <c r="K7" s="1">
        <f t="shared" si="8"/>
        <v>0.23871111111111099</v>
      </c>
      <c r="L7">
        <v>2831.3333333333298</v>
      </c>
      <c r="M7" s="1">
        <f t="shared" si="9"/>
        <v>0.28313333333333296</v>
      </c>
      <c r="N7">
        <v>3289.3333333333298</v>
      </c>
      <c r="O7" s="1">
        <f t="shared" si="10"/>
        <v>0.32893333333333297</v>
      </c>
      <c r="P7">
        <v>2332.1111111111099</v>
      </c>
      <c r="Q7" s="1">
        <f t="shared" si="11"/>
        <v>0.23321111111111101</v>
      </c>
      <c r="R7">
        <v>1424.1111111111099</v>
      </c>
      <c r="S7" s="1">
        <f t="shared" si="12"/>
        <v>0.14241111111111099</v>
      </c>
      <c r="T7">
        <f t="shared" si="0"/>
        <v>0.46645201238390305</v>
      </c>
      <c r="U7">
        <f t="shared" si="1"/>
        <v>0.70825232955688366</v>
      </c>
      <c r="V7">
        <f t="shared" si="2"/>
        <v>-0.56531394580304017</v>
      </c>
      <c r="W7" t="s">
        <v>4</v>
      </c>
      <c r="X7" s="1">
        <v>0.625</v>
      </c>
      <c r="Y7" s="1">
        <v>0.76</v>
      </c>
      <c r="Z7" s="1">
        <v>0.26719166700000002</v>
      </c>
      <c r="AA7" s="1">
        <f t="shared" si="3"/>
        <v>0.42750666720000002</v>
      </c>
      <c r="AB7" s="1">
        <f t="shared" si="13"/>
        <v>-0.84978539493746141</v>
      </c>
    </row>
    <row r="8" spans="1:28" x14ac:dyDescent="0.25">
      <c r="A8" s="4" t="s">
        <v>22</v>
      </c>
      <c r="B8">
        <v>359.888888888888</v>
      </c>
      <c r="C8" s="1">
        <f t="shared" si="4"/>
        <v>3.5988888888888799E-2</v>
      </c>
      <c r="D8">
        <v>598.11111111111097</v>
      </c>
      <c r="E8" s="1">
        <f t="shared" si="5"/>
        <v>5.98111111111111E-2</v>
      </c>
      <c r="F8">
        <v>464.33333333333297</v>
      </c>
      <c r="G8" s="1">
        <f t="shared" si="6"/>
        <v>4.6433333333333299E-2</v>
      </c>
      <c r="H8">
        <v>963.55555555555497</v>
      </c>
      <c r="I8" s="1">
        <f t="shared" si="7"/>
        <v>9.63555555555555E-2</v>
      </c>
      <c r="J8">
        <v>2495</v>
      </c>
      <c r="K8" s="1">
        <f t="shared" si="8"/>
        <v>0.2495</v>
      </c>
      <c r="L8">
        <v>3280.6666666666601</v>
      </c>
      <c r="M8" s="1">
        <f t="shared" si="9"/>
        <v>0.32806666666666601</v>
      </c>
      <c r="N8">
        <v>3470.7777777777701</v>
      </c>
      <c r="O8" s="1">
        <f t="shared" si="10"/>
        <v>0.34707777777777699</v>
      </c>
      <c r="P8">
        <v>1490.44444444444</v>
      </c>
      <c r="Q8" s="1">
        <f t="shared" si="11"/>
        <v>0.14904444444444401</v>
      </c>
      <c r="R8">
        <v>790.55555555555497</v>
      </c>
      <c r="S8" s="1">
        <f t="shared" si="12"/>
        <v>7.9055555555555504E-2</v>
      </c>
      <c r="T8">
        <f t="shared" si="0"/>
        <v>0.76400496950530816</v>
      </c>
      <c r="U8">
        <f t="shared" si="1"/>
        <v>2.4047509225092201</v>
      </c>
      <c r="V8">
        <f t="shared" si="2"/>
        <v>-0.70600764609502953</v>
      </c>
      <c r="W8" t="s">
        <v>22</v>
      </c>
      <c r="X8" s="1">
        <v>0.625</v>
      </c>
      <c r="Y8" s="1">
        <v>1.17</v>
      </c>
      <c r="Z8" s="1">
        <v>0.50719166699999996</v>
      </c>
      <c r="AA8" s="1">
        <f t="shared" si="3"/>
        <v>0.81150666719999998</v>
      </c>
      <c r="AB8" s="1">
        <f t="shared" si="13"/>
        <v>-0.20886267616475349</v>
      </c>
    </row>
    <row r="9" spans="1:28" x14ac:dyDescent="0.25">
      <c r="A9" s="4" t="s">
        <v>23</v>
      </c>
      <c r="B9">
        <v>382.888888888888</v>
      </c>
      <c r="C9" s="1">
        <f t="shared" si="4"/>
        <v>3.8288888888888803E-2</v>
      </c>
      <c r="D9">
        <v>628</v>
      </c>
      <c r="E9" s="1">
        <f t="shared" si="5"/>
        <v>6.2799999999999995E-2</v>
      </c>
      <c r="F9">
        <v>497.55555555555497</v>
      </c>
      <c r="G9" s="1">
        <f t="shared" si="6"/>
        <v>4.9755555555555497E-2</v>
      </c>
      <c r="H9">
        <v>966.77777777777703</v>
      </c>
      <c r="I9" s="1">
        <f t="shared" si="7"/>
        <v>9.667777777777771E-2</v>
      </c>
      <c r="J9">
        <v>2245.2222222222199</v>
      </c>
      <c r="K9" s="1">
        <f t="shared" si="8"/>
        <v>0.22452222222222198</v>
      </c>
      <c r="L9">
        <v>2775.7777777777701</v>
      </c>
      <c r="M9" s="1">
        <f t="shared" si="9"/>
        <v>0.27757777777777703</v>
      </c>
      <c r="N9">
        <v>2903.2222222222199</v>
      </c>
      <c r="O9" s="1">
        <f t="shared" si="10"/>
        <v>0.29032222222222198</v>
      </c>
      <c r="P9">
        <v>1431.55555555555</v>
      </c>
      <c r="Q9" s="1">
        <f t="shared" si="11"/>
        <v>0.14315555555555501</v>
      </c>
      <c r="R9">
        <v>821</v>
      </c>
      <c r="S9" s="1">
        <f t="shared" si="12"/>
        <v>8.2100000000000006E-2</v>
      </c>
      <c r="T9">
        <f t="shared" si="0"/>
        <v>0.70738719900676328</v>
      </c>
      <c r="U9">
        <f t="shared" si="1"/>
        <v>1.8711642339960868</v>
      </c>
      <c r="V9">
        <f t="shared" si="2"/>
        <v>-0.64431578616154284</v>
      </c>
      <c r="W9" t="s">
        <v>23</v>
      </c>
      <c r="X9" s="1">
        <v>0.625</v>
      </c>
      <c r="Y9" s="1">
        <v>1.1000000000000001</v>
      </c>
      <c r="Z9" s="1">
        <v>0.49228333299999999</v>
      </c>
      <c r="AA9" s="1">
        <f t="shared" si="3"/>
        <v>0.78765333279999994</v>
      </c>
      <c r="AB9" s="1">
        <f t="shared" si="13"/>
        <v>-0.23869721891809292</v>
      </c>
    </row>
    <row r="10" spans="1:28" x14ac:dyDescent="0.25">
      <c r="A10" s="4" t="s">
        <v>17</v>
      </c>
      <c r="B10">
        <v>504.55555555555497</v>
      </c>
      <c r="C10" s="1">
        <f t="shared" si="4"/>
        <v>5.0455555555555497E-2</v>
      </c>
      <c r="D10">
        <v>804.888888888888</v>
      </c>
      <c r="E10" s="1">
        <f t="shared" si="5"/>
        <v>8.0488888888888804E-2</v>
      </c>
      <c r="F10">
        <v>718.66666666666595</v>
      </c>
      <c r="G10" s="1">
        <f t="shared" si="6"/>
        <v>7.1866666666666593E-2</v>
      </c>
      <c r="H10">
        <v>1244.1111111111099</v>
      </c>
      <c r="I10" s="1">
        <f t="shared" si="7"/>
        <v>0.124411111111111</v>
      </c>
      <c r="J10">
        <v>2311.88888888888</v>
      </c>
      <c r="K10" s="1">
        <f t="shared" si="8"/>
        <v>0.231188888888888</v>
      </c>
      <c r="L10">
        <v>2726.3333333333298</v>
      </c>
      <c r="M10" s="1">
        <f t="shared" si="9"/>
        <v>0.27263333333333301</v>
      </c>
      <c r="N10">
        <v>2888.88888888888</v>
      </c>
      <c r="O10" s="1">
        <f t="shared" si="10"/>
        <v>0.28888888888888803</v>
      </c>
      <c r="P10">
        <v>1935.3333333333301</v>
      </c>
      <c r="Q10" s="1">
        <f t="shared" si="11"/>
        <v>0.193533333333333</v>
      </c>
      <c r="R10">
        <v>1266.2222222222199</v>
      </c>
      <c r="S10" s="1">
        <f t="shared" si="12"/>
        <v>0.126622222222222</v>
      </c>
      <c r="T10">
        <f t="shared" si="0"/>
        <v>0.60157693729210249</v>
      </c>
      <c r="U10">
        <f t="shared" si="1"/>
        <v>1.1913905510404565</v>
      </c>
      <c r="V10">
        <f t="shared" si="2"/>
        <v>-0.56419203465286905</v>
      </c>
      <c r="W10" t="s">
        <v>17</v>
      </c>
      <c r="X10" s="1">
        <v>0.625</v>
      </c>
      <c r="Y10" s="1">
        <v>1.06</v>
      </c>
      <c r="Z10" s="1">
        <v>0.390916667</v>
      </c>
      <c r="AA10" s="1">
        <f t="shared" si="3"/>
        <v>0.62546666719999999</v>
      </c>
      <c r="AB10" s="1">
        <f t="shared" si="13"/>
        <v>-0.46925724034324712</v>
      </c>
    </row>
    <row r="11" spans="1:28" x14ac:dyDescent="0.25">
      <c r="A11" s="4" t="s">
        <v>25</v>
      </c>
      <c r="B11">
        <v>325.77777777777698</v>
      </c>
      <c r="C11" s="1">
        <f t="shared" si="4"/>
        <v>3.2577777777777699E-2</v>
      </c>
      <c r="D11">
        <v>565.444444444444</v>
      </c>
      <c r="E11" s="1">
        <f t="shared" si="5"/>
        <v>5.6544444444444397E-2</v>
      </c>
      <c r="F11">
        <v>470.33333333333297</v>
      </c>
      <c r="G11" s="1">
        <f t="shared" si="6"/>
        <v>4.7033333333333295E-2</v>
      </c>
      <c r="H11">
        <v>922.888888888888</v>
      </c>
      <c r="I11" s="1">
        <f t="shared" si="7"/>
        <v>9.2288888888888795E-2</v>
      </c>
      <c r="J11">
        <v>2448.2222222222199</v>
      </c>
      <c r="K11" s="1">
        <f t="shared" si="8"/>
        <v>0.244822222222222</v>
      </c>
      <c r="L11">
        <v>3349</v>
      </c>
      <c r="M11" s="1">
        <f t="shared" si="9"/>
        <v>0.33489999999999998</v>
      </c>
      <c r="N11">
        <v>3743.3333333333298</v>
      </c>
      <c r="O11" s="1">
        <f t="shared" si="10"/>
        <v>0.37433333333333296</v>
      </c>
      <c r="P11">
        <v>1602.3333333333301</v>
      </c>
      <c r="Q11" s="1">
        <f t="shared" si="11"/>
        <v>0.16023333333333301</v>
      </c>
      <c r="R11">
        <v>785.33333333333303</v>
      </c>
      <c r="S11" s="1">
        <f t="shared" si="12"/>
        <v>7.8533333333333302E-2</v>
      </c>
      <c r="T11">
        <f t="shared" si="0"/>
        <v>0.77675816786646612</v>
      </c>
      <c r="U11">
        <f t="shared" si="1"/>
        <v>2.6288225379243952</v>
      </c>
      <c r="V11">
        <f t="shared" si="2"/>
        <v>-0.73753835838985016</v>
      </c>
      <c r="W11" t="s">
        <v>25</v>
      </c>
      <c r="X11" s="1">
        <v>0.625</v>
      </c>
      <c r="Y11" s="1">
        <v>1.59</v>
      </c>
      <c r="Z11" s="1">
        <v>0.63826666700000001</v>
      </c>
      <c r="AA11" s="1">
        <f t="shared" si="3"/>
        <v>1.0212266672000001</v>
      </c>
      <c r="AB11" s="1">
        <f t="shared" si="13"/>
        <v>2.1004519636090631E-2</v>
      </c>
    </row>
    <row r="12" spans="1:28" x14ac:dyDescent="0.25">
      <c r="A12" s="4" t="s">
        <v>14</v>
      </c>
      <c r="B12">
        <v>236.222222222222</v>
      </c>
      <c r="C12" s="1">
        <f t="shared" si="4"/>
        <v>2.3622222222222201E-2</v>
      </c>
      <c r="D12">
        <v>408.666666666666</v>
      </c>
      <c r="E12" s="1">
        <f t="shared" si="5"/>
        <v>4.08666666666666E-2</v>
      </c>
      <c r="F12">
        <v>260.77777777777698</v>
      </c>
      <c r="G12" s="1">
        <f t="shared" si="6"/>
        <v>2.6077777777777696E-2</v>
      </c>
      <c r="H12">
        <v>657</v>
      </c>
      <c r="I12" s="1">
        <f t="shared" si="7"/>
        <v>6.5699999999999995E-2</v>
      </c>
      <c r="J12">
        <v>2439.7777777777701</v>
      </c>
      <c r="K12" s="1">
        <f t="shared" si="8"/>
        <v>0.24397777777777702</v>
      </c>
      <c r="L12">
        <v>3530.5555555555502</v>
      </c>
      <c r="M12" s="1">
        <f t="shared" si="9"/>
        <v>0.35305555555555501</v>
      </c>
      <c r="N12">
        <v>3889.5555555555502</v>
      </c>
      <c r="O12" s="1">
        <f t="shared" si="10"/>
        <v>0.388955555555555</v>
      </c>
      <c r="P12">
        <v>1391.88888888888</v>
      </c>
      <c r="Q12" s="1">
        <f t="shared" si="11"/>
        <v>0.139188888888888</v>
      </c>
      <c r="R12">
        <v>640.77777777777703</v>
      </c>
      <c r="S12" s="1">
        <f t="shared" si="12"/>
        <v>6.4077777777777706E-2</v>
      </c>
      <c r="T12">
        <f t="shared" si="0"/>
        <v>0.8743340561668409</v>
      </c>
      <c r="U12">
        <f t="shared" si="1"/>
        <v>4.373752748181964</v>
      </c>
      <c r="V12">
        <f t="shared" si="2"/>
        <v>-0.80984386309585354</v>
      </c>
      <c r="W12" t="s">
        <v>14</v>
      </c>
      <c r="X12" s="1">
        <v>0.625</v>
      </c>
      <c r="Y12" s="1">
        <v>1.53</v>
      </c>
      <c r="Z12" s="1">
        <v>0.68845833300000003</v>
      </c>
      <c r="AA12" s="1">
        <f t="shared" si="3"/>
        <v>1.1015333328000001</v>
      </c>
      <c r="AB12" s="1">
        <f t="shared" si="13"/>
        <v>9.6703148082470186E-2</v>
      </c>
    </row>
    <row r="13" spans="1:28" x14ac:dyDescent="0.25">
      <c r="A13" s="4" t="s">
        <v>11</v>
      </c>
      <c r="B13">
        <v>528.77777777777703</v>
      </c>
      <c r="C13" s="1">
        <f t="shared" si="4"/>
        <v>5.2877777777777704E-2</v>
      </c>
      <c r="D13">
        <v>782.888888888888</v>
      </c>
      <c r="E13" s="1">
        <f t="shared" si="5"/>
        <v>7.8288888888888797E-2</v>
      </c>
      <c r="F13">
        <v>896.888888888888</v>
      </c>
      <c r="G13" s="1">
        <f t="shared" si="6"/>
        <v>8.9688888888888804E-2</v>
      </c>
      <c r="H13">
        <v>1282.3333333333301</v>
      </c>
      <c r="I13" s="1">
        <f t="shared" si="7"/>
        <v>0.128233333333333</v>
      </c>
      <c r="J13">
        <v>1961.44444444444</v>
      </c>
      <c r="K13" s="1">
        <f t="shared" si="8"/>
        <v>0.19614444444444401</v>
      </c>
      <c r="L13">
        <v>2299.7777777777701</v>
      </c>
      <c r="M13" s="1">
        <f t="shared" si="9"/>
        <v>0.229977777777777</v>
      </c>
      <c r="N13">
        <v>2552.3333333333298</v>
      </c>
      <c r="O13" s="1">
        <f t="shared" si="10"/>
        <v>0.25523333333333298</v>
      </c>
      <c r="P13">
        <v>1870.2222222222199</v>
      </c>
      <c r="Q13" s="1">
        <f t="shared" si="11"/>
        <v>0.18702222222222198</v>
      </c>
      <c r="R13">
        <v>1253.1111111111099</v>
      </c>
      <c r="S13" s="1">
        <f t="shared" si="12"/>
        <v>0.12531111111111098</v>
      </c>
      <c r="T13">
        <f t="shared" si="0"/>
        <v>0.47994717005444038</v>
      </c>
      <c r="U13">
        <f t="shared" si="1"/>
        <v>0.7934321116021128</v>
      </c>
      <c r="V13">
        <f t="shared" si="2"/>
        <v>-0.53053269813772186</v>
      </c>
      <c r="W13" t="s">
        <v>11</v>
      </c>
      <c r="X13" s="1">
        <v>0.625</v>
      </c>
      <c r="Y13" s="1">
        <v>0.92500000000000004</v>
      </c>
      <c r="Z13" s="1">
        <v>0.3901</v>
      </c>
      <c r="AA13" s="1">
        <f t="shared" si="3"/>
        <v>0.62416000000000005</v>
      </c>
      <c r="AB13" s="1">
        <f t="shared" si="13"/>
        <v>-0.47134853322379061</v>
      </c>
    </row>
    <row r="14" spans="1:28" x14ac:dyDescent="0.25">
      <c r="A14" s="4" t="s">
        <v>12</v>
      </c>
      <c r="B14">
        <v>398.888888888888</v>
      </c>
      <c r="C14" s="1">
        <f t="shared" si="4"/>
        <v>3.98888888888888E-2</v>
      </c>
      <c r="D14">
        <v>613</v>
      </c>
      <c r="E14" s="1">
        <f t="shared" si="5"/>
        <v>6.13E-2</v>
      </c>
      <c r="F14">
        <v>654.33333333333303</v>
      </c>
      <c r="G14" s="1">
        <f t="shared" si="6"/>
        <v>6.5433333333333302E-2</v>
      </c>
      <c r="H14">
        <v>1038.3333333333301</v>
      </c>
      <c r="I14" s="1">
        <f t="shared" si="7"/>
        <v>0.10383333333333301</v>
      </c>
      <c r="J14">
        <v>1959.44444444444</v>
      </c>
      <c r="K14" s="1">
        <f t="shared" si="8"/>
        <v>0.195944444444444</v>
      </c>
      <c r="L14">
        <v>2431.88888888888</v>
      </c>
      <c r="M14" s="1">
        <f t="shared" si="9"/>
        <v>0.24318888888888801</v>
      </c>
      <c r="N14">
        <v>2748</v>
      </c>
      <c r="O14" s="1">
        <f t="shared" si="10"/>
        <v>0.27479999999999999</v>
      </c>
      <c r="P14">
        <v>1639.55555555555</v>
      </c>
      <c r="Q14" s="1">
        <f t="shared" si="11"/>
        <v>0.16395555555555499</v>
      </c>
      <c r="R14">
        <v>974</v>
      </c>
      <c r="S14" s="1">
        <f t="shared" si="12"/>
        <v>9.74E-2</v>
      </c>
      <c r="T14">
        <f t="shared" si="0"/>
        <v>0.61536200646615091</v>
      </c>
      <c r="U14">
        <f t="shared" si="1"/>
        <v>1.3421080791867297</v>
      </c>
      <c r="V14">
        <f t="shared" si="2"/>
        <v>-0.63522761083011003</v>
      </c>
      <c r="W14" t="s">
        <v>12</v>
      </c>
      <c r="X14" s="1">
        <v>0.625</v>
      </c>
      <c r="Y14" s="1">
        <v>1.355</v>
      </c>
      <c r="Z14" s="1">
        <v>0.54074999999999995</v>
      </c>
      <c r="AA14" s="1">
        <f t="shared" si="3"/>
        <v>0.86519999999999997</v>
      </c>
      <c r="AB14" s="1">
        <f t="shared" si="13"/>
        <v>-0.14479458490323338</v>
      </c>
    </row>
    <row r="15" spans="1:28" x14ac:dyDescent="0.25">
      <c r="A15" s="4" t="s">
        <v>20</v>
      </c>
      <c r="B15">
        <v>551.66666666666595</v>
      </c>
      <c r="C15" s="1">
        <f t="shared" si="4"/>
        <v>5.5166666666666593E-2</v>
      </c>
      <c r="D15">
        <v>807.55555555555497</v>
      </c>
      <c r="E15" s="1">
        <f t="shared" si="5"/>
        <v>8.0755555555555497E-2</v>
      </c>
      <c r="F15">
        <v>826.77777777777703</v>
      </c>
      <c r="G15" s="1">
        <f t="shared" si="6"/>
        <v>8.2677777777777697E-2</v>
      </c>
      <c r="H15">
        <v>1220.1111111111099</v>
      </c>
      <c r="I15" s="1">
        <f t="shared" si="7"/>
        <v>0.122011111111111</v>
      </c>
      <c r="J15">
        <v>2062.5555555555502</v>
      </c>
      <c r="K15" s="1">
        <f t="shared" si="8"/>
        <v>0.20625555555555503</v>
      </c>
      <c r="L15">
        <v>2424.3333333333298</v>
      </c>
      <c r="M15" s="1">
        <f t="shared" si="9"/>
        <v>0.24243333333333297</v>
      </c>
      <c r="N15">
        <v>2633.7777777777701</v>
      </c>
      <c r="O15" s="1">
        <f t="shared" si="10"/>
        <v>0.26337777777777699</v>
      </c>
      <c r="P15">
        <v>1918.7777777777701</v>
      </c>
      <c r="Q15" s="1">
        <f t="shared" si="11"/>
        <v>0.19187777777777701</v>
      </c>
      <c r="R15">
        <v>1243.88888888888</v>
      </c>
      <c r="S15" s="1">
        <f t="shared" si="12"/>
        <v>0.12438888888888801</v>
      </c>
      <c r="T15">
        <f t="shared" si="0"/>
        <v>0.52217049285599548</v>
      </c>
      <c r="U15">
        <f t="shared" si="1"/>
        <v>0.98697750660231187</v>
      </c>
      <c r="V15">
        <f t="shared" si="2"/>
        <v>-0.53067286581428297</v>
      </c>
      <c r="W15" t="s">
        <v>20</v>
      </c>
      <c r="X15" s="1">
        <v>0.625</v>
      </c>
      <c r="Y15" s="1">
        <v>0.63500000000000001</v>
      </c>
      <c r="Z15" s="1">
        <v>0.30205833300000001</v>
      </c>
      <c r="AA15" s="1">
        <f t="shared" si="3"/>
        <v>0.48329333280000003</v>
      </c>
      <c r="AB15" s="1">
        <f t="shared" si="13"/>
        <v>-0.72713149538453947</v>
      </c>
    </row>
    <row r="16" spans="1:28" x14ac:dyDescent="0.25">
      <c r="A16" s="4" t="s">
        <v>21</v>
      </c>
      <c r="B16">
        <v>215.444444444444</v>
      </c>
      <c r="C16" s="1">
        <f t="shared" si="4"/>
        <v>2.1544444444444401E-2</v>
      </c>
      <c r="D16">
        <v>441.77777777777698</v>
      </c>
      <c r="E16" s="1">
        <f t="shared" si="5"/>
        <v>4.4177777777777698E-2</v>
      </c>
      <c r="F16">
        <v>298.11111111111097</v>
      </c>
      <c r="G16" s="1">
        <f t="shared" si="6"/>
        <v>2.9811111111111097E-2</v>
      </c>
      <c r="H16">
        <v>754.444444444444</v>
      </c>
      <c r="I16" s="1">
        <f t="shared" si="7"/>
        <v>7.5444444444444397E-2</v>
      </c>
      <c r="J16">
        <v>2517.5555555555502</v>
      </c>
      <c r="K16" s="1">
        <f t="shared" si="8"/>
        <v>0.25175555555555501</v>
      </c>
      <c r="L16">
        <v>3537.2222222222199</v>
      </c>
      <c r="M16" s="1">
        <f t="shared" si="9"/>
        <v>0.35372222222222199</v>
      </c>
      <c r="N16">
        <v>3919</v>
      </c>
      <c r="O16" s="1">
        <f t="shared" si="10"/>
        <v>0.39190000000000003</v>
      </c>
      <c r="P16">
        <v>1497.44444444444</v>
      </c>
      <c r="Q16" s="1">
        <f t="shared" si="11"/>
        <v>0.14974444444444401</v>
      </c>
      <c r="R16">
        <v>709.66666666666595</v>
      </c>
      <c r="S16" s="1">
        <f t="shared" si="12"/>
        <v>7.0966666666666595E-2</v>
      </c>
      <c r="T16">
        <f t="shared" si="0"/>
        <v>0.85861832744901723</v>
      </c>
      <c r="U16">
        <f t="shared" si="1"/>
        <v>3.6885125184094258</v>
      </c>
      <c r="V16">
        <f t="shared" si="2"/>
        <v>-0.79738578744872246</v>
      </c>
      <c r="W16" t="s">
        <v>21</v>
      </c>
      <c r="X16" s="1">
        <v>0.625</v>
      </c>
      <c r="Y16" s="1">
        <v>1.885</v>
      </c>
      <c r="Z16" s="1">
        <v>0.72438333300000002</v>
      </c>
      <c r="AA16" s="1">
        <f t="shared" si="3"/>
        <v>1.1590133328000001</v>
      </c>
      <c r="AB16" s="1">
        <f t="shared" si="13"/>
        <v>0.14756906800154246</v>
      </c>
    </row>
    <row r="17" spans="1:28" x14ac:dyDescent="0.25">
      <c r="A17" s="4" t="s">
        <v>40</v>
      </c>
      <c r="B17">
        <v>295.666666666666</v>
      </c>
      <c r="C17" s="1">
        <f t="shared" si="4"/>
        <v>2.9566666666666599E-2</v>
      </c>
      <c r="D17">
        <v>477.77777777777698</v>
      </c>
      <c r="E17" s="1">
        <f t="shared" si="5"/>
        <v>4.7777777777777697E-2</v>
      </c>
      <c r="F17">
        <v>280</v>
      </c>
      <c r="G17" s="1">
        <f t="shared" si="6"/>
        <v>2.8000000000000001E-2</v>
      </c>
      <c r="H17">
        <v>726.888888888888</v>
      </c>
      <c r="I17" s="1">
        <f t="shared" si="7"/>
        <v>7.2688888888888803E-2</v>
      </c>
      <c r="J17">
        <v>2814.1111111111099</v>
      </c>
      <c r="K17" s="1">
        <f t="shared" si="8"/>
        <v>0.281411111111111</v>
      </c>
      <c r="L17">
        <v>3973.1111111111099</v>
      </c>
      <c r="M17" s="1">
        <f t="shared" si="9"/>
        <v>0.397311111111111</v>
      </c>
      <c r="N17">
        <v>4220.5555555555502</v>
      </c>
      <c r="O17" s="1">
        <f t="shared" si="10"/>
        <v>0.42205555555555502</v>
      </c>
      <c r="P17">
        <v>1506.2222222222199</v>
      </c>
      <c r="Q17" s="1">
        <f t="shared" si="11"/>
        <v>0.15062222222222199</v>
      </c>
      <c r="R17">
        <v>702.66666666666595</v>
      </c>
      <c r="S17" s="1">
        <f t="shared" si="12"/>
        <v>7.0266666666666588E-2</v>
      </c>
      <c r="T17">
        <f t="shared" si="0"/>
        <v>0.87557091717071944</v>
      </c>
      <c r="U17">
        <f t="shared" si="1"/>
        <v>4.4659125649648477</v>
      </c>
      <c r="V17">
        <f t="shared" si="2"/>
        <v>-0.79661818611800883</v>
      </c>
      <c r="W17" t="s">
        <v>40</v>
      </c>
      <c r="X17" s="1">
        <v>0.625</v>
      </c>
      <c r="Y17" s="1">
        <v>1.87</v>
      </c>
      <c r="Z17" s="1">
        <v>0.78915833300000005</v>
      </c>
      <c r="AA17" s="1">
        <f t="shared" si="3"/>
        <v>1.2626533328</v>
      </c>
      <c r="AB17" s="1">
        <f t="shared" si="13"/>
        <v>0.23321532651548676</v>
      </c>
    </row>
    <row r="18" spans="1:28" x14ac:dyDescent="0.25">
      <c r="A18" s="4" t="s">
        <v>39</v>
      </c>
      <c r="B18">
        <v>361.222222222222</v>
      </c>
      <c r="C18" s="1">
        <f t="shared" si="4"/>
        <v>3.6122222222222201E-2</v>
      </c>
      <c r="D18">
        <v>574.77777777777703</v>
      </c>
      <c r="E18" s="1">
        <f t="shared" si="5"/>
        <v>5.7477777777777704E-2</v>
      </c>
      <c r="F18">
        <v>412.222222222222</v>
      </c>
      <c r="G18" s="1">
        <f t="shared" si="6"/>
        <v>4.1222222222222202E-2</v>
      </c>
      <c r="H18">
        <v>851.55555555555497</v>
      </c>
      <c r="I18" s="1">
        <f t="shared" si="7"/>
        <v>8.5155555555555498E-2</v>
      </c>
      <c r="J18">
        <v>2610.4444444444398</v>
      </c>
      <c r="K18" s="1">
        <f t="shared" si="8"/>
        <v>0.26104444444444397</v>
      </c>
      <c r="L18">
        <v>3423.3333333333298</v>
      </c>
      <c r="M18" s="1">
        <f t="shared" si="9"/>
        <v>0.34233333333333299</v>
      </c>
      <c r="N18">
        <v>3629.88888888888</v>
      </c>
      <c r="O18" s="1">
        <f t="shared" si="10"/>
        <v>0.36298888888888803</v>
      </c>
      <c r="P18">
        <v>1578.88888888888</v>
      </c>
      <c r="Q18" s="1">
        <f t="shared" si="11"/>
        <v>0.157888888888888</v>
      </c>
      <c r="R18">
        <v>862.888888888888</v>
      </c>
      <c r="S18" s="1">
        <f t="shared" si="12"/>
        <v>8.6288888888888804E-2</v>
      </c>
      <c r="T18">
        <f t="shared" si="0"/>
        <v>0.79603617471618204</v>
      </c>
      <c r="U18">
        <f t="shared" si="1"/>
        <v>3.0200939457202489</v>
      </c>
      <c r="V18">
        <f t="shared" si="2"/>
        <v>-0.72660007399186077</v>
      </c>
      <c r="W18" t="s">
        <v>39</v>
      </c>
      <c r="X18" s="1">
        <v>0.625</v>
      </c>
      <c r="Y18" s="1">
        <v>1.5</v>
      </c>
      <c r="Z18" s="1">
        <v>0.64827500000000005</v>
      </c>
      <c r="AA18" s="1">
        <f t="shared" si="3"/>
        <v>1.0372400000000002</v>
      </c>
      <c r="AB18" s="1">
        <f t="shared" si="13"/>
        <v>3.6563339307046992E-2</v>
      </c>
    </row>
    <row r="19" spans="1:28" x14ac:dyDescent="0.25">
      <c r="A19" s="4" t="s">
        <v>37</v>
      </c>
      <c r="B19">
        <v>357.666666666666</v>
      </c>
      <c r="C19" s="1">
        <f t="shared" si="4"/>
        <v>3.5766666666666599E-2</v>
      </c>
      <c r="D19">
        <v>599.55555555555497</v>
      </c>
      <c r="E19" s="1">
        <f t="shared" si="5"/>
        <v>5.9955555555555498E-2</v>
      </c>
      <c r="F19">
        <v>541.888888888888</v>
      </c>
      <c r="G19" s="1">
        <f t="shared" si="6"/>
        <v>5.41888888888888E-2</v>
      </c>
      <c r="H19">
        <v>1016.55555555555</v>
      </c>
      <c r="I19" s="1">
        <f t="shared" si="7"/>
        <v>0.101655555555555</v>
      </c>
      <c r="J19">
        <v>2529.3333333333298</v>
      </c>
      <c r="K19" s="1">
        <f t="shared" si="8"/>
        <v>0.25293333333333301</v>
      </c>
      <c r="L19">
        <v>3263.1111111111099</v>
      </c>
      <c r="M19" s="1">
        <f t="shared" si="9"/>
        <v>0.326311111111111</v>
      </c>
      <c r="N19">
        <v>3532</v>
      </c>
      <c r="O19" s="1">
        <f t="shared" si="10"/>
        <v>0.35320000000000001</v>
      </c>
      <c r="P19">
        <v>1526.55555555555</v>
      </c>
      <c r="Q19" s="1">
        <f t="shared" si="11"/>
        <v>0.15265555555555499</v>
      </c>
      <c r="R19">
        <v>839.22222222222194</v>
      </c>
      <c r="S19" s="1">
        <f t="shared" si="12"/>
        <v>8.392222222222219E-2</v>
      </c>
      <c r="T19">
        <f t="shared" si="0"/>
        <v>0.73396972589663212</v>
      </c>
      <c r="U19">
        <f t="shared" si="1"/>
        <v>2.2099683025467427</v>
      </c>
      <c r="V19">
        <f t="shared" si="2"/>
        <v>-0.70976764199655795</v>
      </c>
      <c r="W19" t="s">
        <v>37</v>
      </c>
      <c r="X19" s="1">
        <v>0.625</v>
      </c>
      <c r="Y19" s="1">
        <v>1.24</v>
      </c>
      <c r="Z19" s="1">
        <v>0.51176666699999995</v>
      </c>
      <c r="AA19" s="1">
        <f t="shared" si="3"/>
        <v>0.81882666719999997</v>
      </c>
      <c r="AB19" s="1">
        <f t="shared" si="13"/>
        <v>-0.19988285708831938</v>
      </c>
    </row>
    <row r="20" spans="1:28" x14ac:dyDescent="0.25">
      <c r="A20" s="4" t="s">
        <v>36</v>
      </c>
      <c r="B20">
        <v>347.444444444444</v>
      </c>
      <c r="C20" s="1">
        <f t="shared" si="4"/>
        <v>3.4744444444444397E-2</v>
      </c>
      <c r="D20">
        <v>589.33333333333303</v>
      </c>
      <c r="E20" s="1">
        <f t="shared" si="5"/>
        <v>5.8933333333333303E-2</v>
      </c>
      <c r="F20">
        <v>481.55555555555497</v>
      </c>
      <c r="G20" s="1">
        <f t="shared" si="6"/>
        <v>4.81555555555555E-2</v>
      </c>
      <c r="H20">
        <v>977.77777777777703</v>
      </c>
      <c r="I20" s="1">
        <f t="shared" si="7"/>
        <v>9.77777777777777E-2</v>
      </c>
      <c r="J20">
        <v>2782.4444444444398</v>
      </c>
      <c r="K20" s="1">
        <f t="shared" si="8"/>
        <v>0.27824444444444396</v>
      </c>
      <c r="L20">
        <v>3701.88888888888</v>
      </c>
      <c r="M20" s="1">
        <f t="shared" si="9"/>
        <v>0.37018888888888801</v>
      </c>
      <c r="N20">
        <v>3977.88888888888</v>
      </c>
      <c r="O20" s="1">
        <f t="shared" si="10"/>
        <v>0.39778888888888803</v>
      </c>
      <c r="P20">
        <v>1522.6666666666599</v>
      </c>
      <c r="Q20" s="1">
        <f t="shared" si="11"/>
        <v>0.152266666666666</v>
      </c>
      <c r="R20">
        <v>764.11111111111097</v>
      </c>
      <c r="S20" s="1">
        <f t="shared" si="12"/>
        <v>7.6411111111111096E-2</v>
      </c>
      <c r="T20">
        <f t="shared" si="0"/>
        <v>0.78402890245421675</v>
      </c>
      <c r="U20">
        <f t="shared" si="1"/>
        <v>2.7860227272727212</v>
      </c>
      <c r="V20">
        <f t="shared" si="2"/>
        <v>-0.74192920569273779</v>
      </c>
      <c r="W20" t="s">
        <v>36</v>
      </c>
      <c r="X20" s="1">
        <v>0.625</v>
      </c>
      <c r="Y20" s="1">
        <v>1.23</v>
      </c>
      <c r="Z20" s="1">
        <v>0.53184166700000002</v>
      </c>
      <c r="AA20" s="1">
        <f t="shared" si="3"/>
        <v>0.85094666720000001</v>
      </c>
      <c r="AB20" s="1">
        <f t="shared" si="13"/>
        <v>-0.16140582311296134</v>
      </c>
    </row>
    <row r="21" spans="1:28" x14ac:dyDescent="0.25">
      <c r="A21" s="4" t="s">
        <v>35</v>
      </c>
      <c r="B21">
        <v>382.444444444444</v>
      </c>
      <c r="C21" s="1">
        <f t="shared" si="4"/>
        <v>3.82444444444444E-2</v>
      </c>
      <c r="D21">
        <v>625.444444444444</v>
      </c>
      <c r="E21" s="1">
        <f t="shared" si="5"/>
        <v>6.2544444444444403E-2</v>
      </c>
      <c r="F21">
        <v>693.11111111111097</v>
      </c>
      <c r="G21" s="1">
        <f t="shared" si="6"/>
        <v>6.9311111111111101E-2</v>
      </c>
      <c r="H21">
        <v>1121.3333333333301</v>
      </c>
      <c r="I21" s="1">
        <f t="shared" si="7"/>
        <v>0.112133333333333</v>
      </c>
      <c r="J21">
        <v>2222.7777777777701</v>
      </c>
      <c r="K21" s="1">
        <f t="shared" si="8"/>
        <v>0.22227777777777702</v>
      </c>
      <c r="L21">
        <v>2820.4444444444398</v>
      </c>
      <c r="M21" s="1">
        <f t="shared" si="9"/>
        <v>0.28204444444444399</v>
      </c>
      <c r="N21">
        <v>3240.88888888888</v>
      </c>
      <c r="O21" s="1">
        <f t="shared" si="10"/>
        <v>0.32408888888888798</v>
      </c>
      <c r="P21">
        <v>1622.6666666666599</v>
      </c>
      <c r="Q21" s="1">
        <f t="shared" si="11"/>
        <v>0.162266666666666</v>
      </c>
      <c r="R21">
        <v>932.66666666666595</v>
      </c>
      <c r="S21" s="1">
        <f t="shared" si="12"/>
        <v>9.3266666666666595E-2</v>
      </c>
      <c r="T21">
        <f t="shared" si="0"/>
        <v>0.64763034513924111</v>
      </c>
      <c r="U21">
        <f t="shared" si="1"/>
        <v>1.5152596115735268</v>
      </c>
      <c r="V21">
        <f t="shared" si="2"/>
        <v>-0.67646636204270427</v>
      </c>
      <c r="W21" t="s">
        <v>35</v>
      </c>
      <c r="X21" s="1">
        <v>0.625</v>
      </c>
      <c r="Y21" s="1">
        <v>1.05</v>
      </c>
      <c r="Z21" s="1">
        <v>0.43288333299999998</v>
      </c>
      <c r="AA21" s="1">
        <f t="shared" si="3"/>
        <v>0.69261333279999993</v>
      </c>
      <c r="AB21" s="1">
        <f t="shared" si="13"/>
        <v>-0.36728339683814271</v>
      </c>
    </row>
    <row r="22" spans="1:28" x14ac:dyDescent="0.25">
      <c r="A22" s="4" t="s">
        <v>18</v>
      </c>
      <c r="B22">
        <v>206.333333333333</v>
      </c>
      <c r="C22" s="1">
        <f t="shared" si="4"/>
        <v>2.0633333333333299E-2</v>
      </c>
      <c r="D22">
        <v>371.222222222222</v>
      </c>
      <c r="E22" s="1">
        <f t="shared" si="5"/>
        <v>3.7122222222222202E-2</v>
      </c>
      <c r="F22">
        <v>266.222222222222</v>
      </c>
      <c r="G22" s="1">
        <f t="shared" si="6"/>
        <v>2.66222222222222E-2</v>
      </c>
      <c r="H22">
        <v>641.444444444444</v>
      </c>
      <c r="I22" s="1">
        <f t="shared" si="7"/>
        <v>6.4144444444444407E-2</v>
      </c>
      <c r="J22">
        <v>2166</v>
      </c>
      <c r="K22" s="1">
        <f t="shared" si="8"/>
        <v>0.21659999999999999</v>
      </c>
      <c r="L22">
        <v>3164.4444444444398</v>
      </c>
      <c r="M22" s="1">
        <f t="shared" si="9"/>
        <v>0.31644444444444397</v>
      </c>
      <c r="N22">
        <v>3581.6666666666601</v>
      </c>
      <c r="O22" s="1">
        <f t="shared" si="10"/>
        <v>0.35816666666666602</v>
      </c>
      <c r="P22">
        <v>1204</v>
      </c>
      <c r="Q22" s="1">
        <f t="shared" si="11"/>
        <v>0.12039999999999999</v>
      </c>
      <c r="R22">
        <v>588.888888888888</v>
      </c>
      <c r="S22" s="1">
        <f t="shared" si="12"/>
        <v>5.8888888888888803E-2</v>
      </c>
      <c r="T22">
        <f t="shared" si="0"/>
        <v>0.86162686610262462</v>
      </c>
      <c r="U22">
        <f t="shared" si="1"/>
        <v>3.9333102373116189</v>
      </c>
      <c r="V22">
        <f t="shared" si="2"/>
        <v>-0.81217674836968712</v>
      </c>
      <c r="W22" t="s">
        <v>18</v>
      </c>
      <c r="X22" s="1">
        <v>0.625</v>
      </c>
      <c r="Y22" s="1">
        <v>1.7749999999999999</v>
      </c>
      <c r="Z22" s="1">
        <v>0.67715833299999995</v>
      </c>
      <c r="AA22" s="1">
        <f t="shared" si="3"/>
        <v>1.0834533328</v>
      </c>
      <c r="AB22" s="1">
        <f t="shared" si="13"/>
        <v>8.0153470277594258E-2</v>
      </c>
    </row>
    <row r="23" spans="1:28" x14ac:dyDescent="0.25">
      <c r="A23" s="4" t="s">
        <v>29</v>
      </c>
      <c r="B23">
        <v>204.333333333333</v>
      </c>
      <c r="C23" s="1">
        <f t="shared" si="4"/>
        <v>2.04333333333333E-2</v>
      </c>
      <c r="D23">
        <v>372.222222222222</v>
      </c>
      <c r="E23" s="1">
        <f t="shared" si="5"/>
        <v>3.7222222222222198E-2</v>
      </c>
      <c r="F23">
        <v>242</v>
      </c>
      <c r="G23" s="1">
        <f t="shared" si="6"/>
        <v>2.4199999999999999E-2</v>
      </c>
      <c r="H23">
        <v>630.22222222222194</v>
      </c>
      <c r="I23" s="1">
        <f t="shared" si="7"/>
        <v>6.3022222222222188E-2</v>
      </c>
      <c r="J23">
        <v>2422.6666666666601</v>
      </c>
      <c r="K23" s="1">
        <f t="shared" si="8"/>
        <v>0.24226666666666602</v>
      </c>
      <c r="L23">
        <v>3519.5555555555502</v>
      </c>
      <c r="M23" s="1">
        <f t="shared" si="9"/>
        <v>0.35195555555555502</v>
      </c>
      <c r="N23">
        <v>3824.88888888888</v>
      </c>
      <c r="O23" s="1">
        <f t="shared" si="10"/>
        <v>0.38248888888888799</v>
      </c>
      <c r="P23">
        <v>1288</v>
      </c>
      <c r="Q23" s="1">
        <f t="shared" si="11"/>
        <v>0.1288</v>
      </c>
      <c r="R23">
        <v>618.77777777777703</v>
      </c>
      <c r="S23" s="1">
        <f t="shared" si="12"/>
        <v>6.1877777777777705E-2</v>
      </c>
      <c r="T23">
        <f t="shared" si="0"/>
        <v>0.88099010983006365</v>
      </c>
      <c r="U23">
        <f t="shared" si="1"/>
        <v>4.5846262341325756</v>
      </c>
      <c r="V23">
        <f t="shared" si="2"/>
        <v>-0.82262932175570469</v>
      </c>
      <c r="W23" t="s">
        <v>29</v>
      </c>
      <c r="X23" s="1">
        <v>0.625</v>
      </c>
      <c r="Y23" s="1">
        <v>1.845</v>
      </c>
      <c r="Z23" s="1">
        <v>0.68789166700000004</v>
      </c>
      <c r="AA23" s="1">
        <f t="shared" si="3"/>
        <v>1.1006266672</v>
      </c>
      <c r="AB23" s="1">
        <f t="shared" si="13"/>
        <v>9.5879715042881911E-2</v>
      </c>
    </row>
    <row r="24" spans="1:28" x14ac:dyDescent="0.25">
      <c r="A24" s="4" t="s">
        <v>30</v>
      </c>
      <c r="B24">
        <v>206.888888888888</v>
      </c>
      <c r="C24" s="1">
        <f t="shared" si="4"/>
        <v>2.0688888888888802E-2</v>
      </c>
      <c r="D24">
        <v>374.444444444444</v>
      </c>
      <c r="E24" s="1">
        <f t="shared" si="5"/>
        <v>3.7444444444444398E-2</v>
      </c>
      <c r="F24">
        <v>248</v>
      </c>
      <c r="G24" s="1">
        <f t="shared" si="6"/>
        <v>2.4799999999999999E-2</v>
      </c>
      <c r="H24">
        <v>624.66666666666595</v>
      </c>
      <c r="I24" s="1">
        <f t="shared" si="7"/>
        <v>6.2466666666666594E-2</v>
      </c>
      <c r="J24">
        <v>2335.1111111111099</v>
      </c>
      <c r="K24" s="1">
        <f t="shared" si="8"/>
        <v>0.233511111111111</v>
      </c>
      <c r="L24">
        <v>3414.3333333333298</v>
      </c>
      <c r="M24" s="1">
        <f t="shared" si="9"/>
        <v>0.34143333333333298</v>
      </c>
      <c r="N24">
        <v>3757.4444444444398</v>
      </c>
      <c r="O24" s="1">
        <f t="shared" si="10"/>
        <v>0.37574444444444399</v>
      </c>
      <c r="P24">
        <v>1309.7777777777701</v>
      </c>
      <c r="Q24" s="1">
        <f t="shared" si="11"/>
        <v>0.130977777777777</v>
      </c>
      <c r="R24">
        <v>634.77777777777703</v>
      </c>
      <c r="S24" s="1">
        <f t="shared" si="12"/>
        <v>6.3477777777777702E-2</v>
      </c>
      <c r="T24">
        <f t="shared" si="0"/>
        <v>0.87616854836472569</v>
      </c>
      <c r="U24">
        <f t="shared" si="1"/>
        <v>4.4658484525080047</v>
      </c>
      <c r="V24">
        <f t="shared" si="2"/>
        <v>-0.81875386559819296</v>
      </c>
      <c r="W24" t="s">
        <v>30</v>
      </c>
      <c r="X24" s="1">
        <v>0.625</v>
      </c>
      <c r="Y24" s="1">
        <v>1.7050000000000001</v>
      </c>
      <c r="Z24" s="1">
        <v>0.61075000000000002</v>
      </c>
      <c r="AA24" s="1">
        <f t="shared" si="3"/>
        <v>0.97720000000000007</v>
      </c>
      <c r="AB24" s="1">
        <f t="shared" si="13"/>
        <v>-2.3063939598551578E-2</v>
      </c>
    </row>
    <row r="25" spans="1:28" x14ac:dyDescent="0.25">
      <c r="A25" s="4" t="s">
        <v>32</v>
      </c>
      <c r="B25">
        <v>329.888888888888</v>
      </c>
      <c r="C25" s="1">
        <f t="shared" si="4"/>
        <v>3.2988888888888804E-2</v>
      </c>
      <c r="D25">
        <v>581.77777777777703</v>
      </c>
      <c r="E25" s="1">
        <f t="shared" si="5"/>
        <v>5.8177777777777703E-2</v>
      </c>
      <c r="F25">
        <v>487.55555555555497</v>
      </c>
      <c r="G25" s="1">
        <f t="shared" si="6"/>
        <v>4.8755555555555496E-2</v>
      </c>
      <c r="H25">
        <v>928.55555555555497</v>
      </c>
      <c r="I25" s="1">
        <f t="shared" si="7"/>
        <v>9.2855555555555497E-2</v>
      </c>
      <c r="J25">
        <v>1962.2222222222199</v>
      </c>
      <c r="K25" s="1">
        <f t="shared" si="8"/>
        <v>0.19622222222222199</v>
      </c>
      <c r="L25">
        <v>2390.88888888888</v>
      </c>
      <c r="M25" s="1">
        <f t="shared" si="9"/>
        <v>0.23908888888888802</v>
      </c>
      <c r="N25">
        <v>2593.7777777777701</v>
      </c>
      <c r="O25" s="1">
        <f t="shared" si="10"/>
        <v>0.25937777777777699</v>
      </c>
      <c r="P25">
        <v>1477.7777777777701</v>
      </c>
      <c r="Q25" s="1">
        <f t="shared" si="11"/>
        <v>0.14777777777777701</v>
      </c>
      <c r="R25">
        <v>894.444444444444</v>
      </c>
      <c r="S25" s="1">
        <f t="shared" si="12"/>
        <v>8.9444444444444396E-2</v>
      </c>
      <c r="T25">
        <f t="shared" si="0"/>
        <v>0.68354247800374968</v>
      </c>
      <c r="U25">
        <f t="shared" si="1"/>
        <v>1.5748474332894502</v>
      </c>
      <c r="V25">
        <f t="shared" si="2"/>
        <v>-0.63358992302309247</v>
      </c>
      <c r="W25" t="s">
        <v>32</v>
      </c>
      <c r="X25" s="1">
        <v>0.625</v>
      </c>
      <c r="Y25" s="1">
        <v>1.0149999999999999</v>
      </c>
      <c r="Z25" s="1">
        <v>0.42176666699999998</v>
      </c>
      <c r="AA25" s="1">
        <f t="shared" si="3"/>
        <v>0.67482666719999995</v>
      </c>
      <c r="AB25" s="1">
        <f t="shared" si="13"/>
        <v>-0.39329941041896688</v>
      </c>
    </row>
    <row r="26" spans="1:28" x14ac:dyDescent="0.25">
      <c r="A26" s="4" t="s">
        <v>8</v>
      </c>
      <c r="B26">
        <v>335.666666666666</v>
      </c>
      <c r="C26" s="1">
        <f t="shared" si="4"/>
        <v>3.3566666666666599E-2</v>
      </c>
      <c r="D26">
        <v>555.11111111111097</v>
      </c>
      <c r="E26" s="1">
        <f t="shared" si="5"/>
        <v>5.5511111111111094E-2</v>
      </c>
      <c r="F26">
        <v>526.22222222222194</v>
      </c>
      <c r="G26" s="1">
        <f t="shared" si="6"/>
        <v>5.2622222222222195E-2</v>
      </c>
      <c r="H26">
        <v>959.888888888888</v>
      </c>
      <c r="I26" s="1">
        <f t="shared" si="7"/>
        <v>9.5988888888888804E-2</v>
      </c>
      <c r="J26">
        <v>2049.2222222222199</v>
      </c>
      <c r="K26" s="1">
        <f t="shared" si="8"/>
        <v>0.20492222222222198</v>
      </c>
      <c r="L26">
        <v>2660.5555555555502</v>
      </c>
      <c r="M26" s="1">
        <f t="shared" si="9"/>
        <v>0.26605555555555505</v>
      </c>
      <c r="N26">
        <v>3012.2222222222199</v>
      </c>
      <c r="O26" s="1">
        <f t="shared" si="10"/>
        <v>0.301222222222222</v>
      </c>
      <c r="P26">
        <v>1474.6666666666599</v>
      </c>
      <c r="Q26" s="1">
        <f t="shared" si="11"/>
        <v>0.147466666666666</v>
      </c>
      <c r="R26">
        <v>888.22222222222194</v>
      </c>
      <c r="S26" s="1">
        <f t="shared" si="12"/>
        <v>8.8822222222222191E-2</v>
      </c>
      <c r="T26">
        <f t="shared" si="0"/>
        <v>0.70256861144256733</v>
      </c>
      <c r="U26">
        <f t="shared" si="1"/>
        <v>1.7717328394490073</v>
      </c>
      <c r="V26">
        <f t="shared" si="2"/>
        <v>-0.68878091322494217</v>
      </c>
      <c r="W26" t="s">
        <v>8</v>
      </c>
      <c r="X26" s="1">
        <v>0.625</v>
      </c>
      <c r="Y26" s="1">
        <v>1.2749999999999999</v>
      </c>
      <c r="Z26" s="1">
        <v>0.43209999999999998</v>
      </c>
      <c r="AA26" s="1">
        <f t="shared" si="3"/>
        <v>0.69135999999999997</v>
      </c>
      <c r="AB26" s="1">
        <f t="shared" si="13"/>
        <v>-0.36909460679851402</v>
      </c>
    </row>
    <row r="27" spans="1:28" x14ac:dyDescent="0.25">
      <c r="A27" s="4" t="s">
        <v>9</v>
      </c>
      <c r="B27">
        <v>242</v>
      </c>
      <c r="C27" s="1">
        <f t="shared" si="4"/>
        <v>2.4199999999999999E-2</v>
      </c>
      <c r="D27">
        <v>399.77777777777698</v>
      </c>
      <c r="E27" s="1">
        <f t="shared" si="5"/>
        <v>3.9977777777777695E-2</v>
      </c>
      <c r="F27">
        <v>333.55555555555497</v>
      </c>
      <c r="G27" s="1">
        <f t="shared" si="6"/>
        <v>3.3355555555555499E-2</v>
      </c>
      <c r="H27">
        <v>671.444444444444</v>
      </c>
      <c r="I27" s="1">
        <f t="shared" si="7"/>
        <v>6.7144444444444396E-2</v>
      </c>
      <c r="J27">
        <v>1847.2222222222199</v>
      </c>
      <c r="K27" s="1">
        <f t="shared" si="8"/>
        <v>0.18472222222222198</v>
      </c>
      <c r="L27">
        <v>2632.2222222222199</v>
      </c>
      <c r="M27" s="1">
        <f t="shared" si="9"/>
        <v>0.26322222222222197</v>
      </c>
      <c r="N27">
        <v>3045.7777777777701</v>
      </c>
      <c r="O27" s="1">
        <f t="shared" si="10"/>
        <v>0.304577777777777</v>
      </c>
      <c r="P27">
        <v>1232.3333333333301</v>
      </c>
      <c r="Q27" s="1">
        <f t="shared" si="11"/>
        <v>0.123233333333333</v>
      </c>
      <c r="R27">
        <v>637.22222222222194</v>
      </c>
      <c r="S27" s="1">
        <f t="shared" si="12"/>
        <v>6.3722222222222194E-2</v>
      </c>
      <c r="T27">
        <f t="shared" si="0"/>
        <v>0.80259091207996291</v>
      </c>
      <c r="U27">
        <f t="shared" si="1"/>
        <v>2.9202382922389534</v>
      </c>
      <c r="V27">
        <f t="shared" si="2"/>
        <v>-0.767945823927765</v>
      </c>
      <c r="W27" t="s">
        <v>9</v>
      </c>
      <c r="X27" s="1">
        <v>0.625</v>
      </c>
      <c r="Y27" s="1">
        <v>2.0249999999999999</v>
      </c>
      <c r="Z27" s="1">
        <v>0.69968333299999996</v>
      </c>
      <c r="AA27" s="1">
        <f t="shared" si="3"/>
        <v>1.1194933327999999</v>
      </c>
      <c r="AB27" s="1">
        <f t="shared" si="13"/>
        <v>0.11287620152308289</v>
      </c>
    </row>
    <row r="28" spans="1:28" x14ac:dyDescent="0.25">
      <c r="A28" s="4" t="s">
        <v>10</v>
      </c>
      <c r="B28">
        <v>214.555555555555</v>
      </c>
      <c r="C28" s="1">
        <f t="shared" si="4"/>
        <v>2.1455555555555499E-2</v>
      </c>
      <c r="D28">
        <v>348.444444444444</v>
      </c>
      <c r="E28" s="1">
        <f t="shared" si="5"/>
        <v>3.48444444444444E-2</v>
      </c>
      <c r="F28">
        <v>280.77777777777698</v>
      </c>
      <c r="G28" s="1">
        <f t="shared" si="6"/>
        <v>2.8077777777777698E-2</v>
      </c>
      <c r="H28">
        <v>590.888888888888</v>
      </c>
      <c r="I28" s="1">
        <f t="shared" si="7"/>
        <v>5.9088888888888802E-2</v>
      </c>
      <c r="J28">
        <v>1655.2222222222199</v>
      </c>
      <c r="K28" s="1">
        <f t="shared" si="8"/>
        <v>0.16552222222222199</v>
      </c>
      <c r="L28">
        <v>2349.7777777777701</v>
      </c>
      <c r="M28" s="1">
        <f t="shared" si="9"/>
        <v>0.23497777777777701</v>
      </c>
      <c r="N28">
        <v>2726</v>
      </c>
      <c r="O28" s="1">
        <f t="shared" si="10"/>
        <v>0.27260000000000001</v>
      </c>
      <c r="P28">
        <v>1119.44444444444</v>
      </c>
      <c r="Q28" s="1">
        <f t="shared" si="11"/>
        <v>0.111944444444444</v>
      </c>
      <c r="R28">
        <v>580.22222222222194</v>
      </c>
      <c r="S28" s="1">
        <f t="shared" si="12"/>
        <v>5.8022222222222197E-2</v>
      </c>
      <c r="T28">
        <f t="shared" si="0"/>
        <v>0.81323676139093204</v>
      </c>
      <c r="U28">
        <f t="shared" si="1"/>
        <v>2.9766829635201133</v>
      </c>
      <c r="V28">
        <f t="shared" si="2"/>
        <v>-0.77332851463679098</v>
      </c>
      <c r="W28" t="s">
        <v>10</v>
      </c>
      <c r="X28" s="1">
        <v>0.625</v>
      </c>
      <c r="Y28" s="1">
        <v>2.0299999999999998</v>
      </c>
      <c r="Z28" s="1">
        <v>0.73534166700000003</v>
      </c>
      <c r="AA28" s="1">
        <f t="shared" si="3"/>
        <v>1.1765466672</v>
      </c>
      <c r="AB28" s="1">
        <f t="shared" si="13"/>
        <v>0.16258359452694685</v>
      </c>
    </row>
    <row r="29" spans="1:28" x14ac:dyDescent="0.25">
      <c r="A29" s="4" t="s">
        <v>5</v>
      </c>
      <c r="B29">
        <v>246.222222222222</v>
      </c>
      <c r="C29" s="1">
        <f t="shared" si="4"/>
        <v>2.4622222222222202E-2</v>
      </c>
      <c r="D29">
        <v>418.11111111111097</v>
      </c>
      <c r="E29" s="1">
        <f t="shared" si="5"/>
        <v>4.1811111111111098E-2</v>
      </c>
      <c r="F29">
        <v>316.33333333333297</v>
      </c>
      <c r="G29" s="1">
        <f t="shared" si="6"/>
        <v>3.1633333333333298E-2</v>
      </c>
      <c r="H29">
        <v>693.33333333333303</v>
      </c>
      <c r="I29" s="1">
        <f t="shared" si="7"/>
        <v>6.9333333333333302E-2</v>
      </c>
      <c r="J29">
        <v>1938</v>
      </c>
      <c r="K29" s="1">
        <f t="shared" si="8"/>
        <v>0.1938</v>
      </c>
      <c r="L29">
        <v>2610.6666666666601</v>
      </c>
      <c r="M29" s="1">
        <f t="shared" si="9"/>
        <v>0.261066666666666</v>
      </c>
      <c r="N29">
        <v>2864.6666666666601</v>
      </c>
      <c r="O29" s="1">
        <f t="shared" si="10"/>
        <v>0.28646666666666604</v>
      </c>
      <c r="P29">
        <v>1223</v>
      </c>
      <c r="Q29" s="1">
        <f t="shared" si="11"/>
        <v>0.12230000000000001</v>
      </c>
      <c r="R29">
        <v>667.66666666666595</v>
      </c>
      <c r="S29" s="1">
        <f t="shared" si="12"/>
        <v>6.6766666666666599E-2</v>
      </c>
      <c r="T29">
        <f t="shared" si="0"/>
        <v>0.80111076181494278</v>
      </c>
      <c r="U29">
        <f t="shared" si="1"/>
        <v>2.7653846153846073</v>
      </c>
      <c r="V29">
        <f t="shared" si="2"/>
        <v>-0.74526992722964924</v>
      </c>
      <c r="W29" t="s">
        <v>5</v>
      </c>
      <c r="X29" s="1">
        <v>0.625</v>
      </c>
      <c r="Y29" s="1">
        <v>1.7350000000000001</v>
      </c>
      <c r="Z29" s="1">
        <v>0.69704999999999995</v>
      </c>
      <c r="AA29" s="1">
        <f t="shared" si="3"/>
        <v>1.1152799999999998</v>
      </c>
      <c r="AB29" s="1">
        <f t="shared" si="13"/>
        <v>0.10910549446269537</v>
      </c>
    </row>
    <row r="30" spans="1:28" x14ac:dyDescent="0.25">
      <c r="A30" s="4" t="s">
        <v>6</v>
      </c>
      <c r="B30">
        <v>290.33333333333297</v>
      </c>
      <c r="C30" s="1">
        <f t="shared" si="4"/>
        <v>2.9033333333333296E-2</v>
      </c>
      <c r="D30">
        <v>449.444444444444</v>
      </c>
      <c r="E30" s="1">
        <f t="shared" si="5"/>
        <v>4.4944444444444398E-2</v>
      </c>
      <c r="F30">
        <v>381</v>
      </c>
      <c r="G30" s="1">
        <f t="shared" si="6"/>
        <v>3.8100000000000002E-2</v>
      </c>
      <c r="H30">
        <v>738.55555555555497</v>
      </c>
      <c r="I30" s="1">
        <f t="shared" si="7"/>
        <v>7.3855555555555494E-2</v>
      </c>
      <c r="J30">
        <v>1919.2222222222199</v>
      </c>
      <c r="K30" s="1">
        <f t="shared" si="8"/>
        <v>0.19192222222222199</v>
      </c>
      <c r="L30">
        <v>2607.88888888888</v>
      </c>
      <c r="M30" s="1">
        <f t="shared" si="9"/>
        <v>0.26078888888888802</v>
      </c>
      <c r="N30">
        <v>2948</v>
      </c>
      <c r="O30" s="1">
        <f t="shared" si="10"/>
        <v>0.29480000000000001</v>
      </c>
      <c r="P30">
        <v>1347.88888888888</v>
      </c>
      <c r="Q30" s="1">
        <f t="shared" si="11"/>
        <v>0.13478888888888801</v>
      </c>
      <c r="R30">
        <v>709.77777777777703</v>
      </c>
      <c r="S30" s="1">
        <f t="shared" si="12"/>
        <v>7.0977777777777709E-2</v>
      </c>
      <c r="T30">
        <f t="shared" si="0"/>
        <v>0.77110243316311189</v>
      </c>
      <c r="U30">
        <f t="shared" si="1"/>
        <v>2.5310666466074832</v>
      </c>
      <c r="V30">
        <f t="shared" si="2"/>
        <v>-0.73542204925270649</v>
      </c>
      <c r="W30" t="s">
        <v>6</v>
      </c>
      <c r="X30" s="1">
        <v>0.625</v>
      </c>
      <c r="Y30" s="1">
        <v>2.0350000000000001</v>
      </c>
      <c r="Z30" s="1">
        <v>0.76880000000000004</v>
      </c>
      <c r="AA30" s="1">
        <f t="shared" si="3"/>
        <v>1.2300800000000001</v>
      </c>
      <c r="AB30" s="1">
        <f t="shared" si="13"/>
        <v>0.20707920791968129</v>
      </c>
    </row>
    <row r="31" spans="1:28" x14ac:dyDescent="0.25">
      <c r="A31" s="4" t="s">
        <v>7</v>
      </c>
      <c r="B31">
        <v>223.222222222222</v>
      </c>
      <c r="C31" s="1">
        <f t="shared" si="4"/>
        <v>2.2322222222222202E-2</v>
      </c>
      <c r="D31">
        <v>386.77777777777698</v>
      </c>
      <c r="E31" s="1">
        <f t="shared" si="5"/>
        <v>3.86777777777777E-2</v>
      </c>
      <c r="F31">
        <v>298</v>
      </c>
      <c r="G31" s="1">
        <f t="shared" si="6"/>
        <v>2.98E-2</v>
      </c>
      <c r="H31">
        <v>652.55555555555497</v>
      </c>
      <c r="I31" s="1">
        <f t="shared" si="7"/>
        <v>6.5255555555555497E-2</v>
      </c>
      <c r="J31">
        <v>1922.44444444444</v>
      </c>
      <c r="K31" s="1">
        <f t="shared" si="8"/>
        <v>0.192244444444444</v>
      </c>
      <c r="L31">
        <v>2700.6666666666601</v>
      </c>
      <c r="M31" s="1">
        <f t="shared" si="9"/>
        <v>0.27006666666666601</v>
      </c>
      <c r="N31">
        <v>3066.7777777777701</v>
      </c>
      <c r="O31" s="1">
        <f t="shared" si="10"/>
        <v>0.30667777777777699</v>
      </c>
      <c r="P31">
        <v>1216.3333333333301</v>
      </c>
      <c r="Q31" s="1">
        <f t="shared" si="11"/>
        <v>0.12163333333333301</v>
      </c>
      <c r="R31">
        <v>644.11111111111097</v>
      </c>
      <c r="S31" s="1">
        <f t="shared" si="12"/>
        <v>6.44111111111111E-2</v>
      </c>
      <c r="T31">
        <f t="shared" si="0"/>
        <v>0.82287091767658382</v>
      </c>
      <c r="U31">
        <f t="shared" si="1"/>
        <v>3.138600374595601</v>
      </c>
      <c r="V31">
        <f t="shared" si="2"/>
        <v>-0.77601183964995801</v>
      </c>
      <c r="W31" t="s">
        <v>7</v>
      </c>
      <c r="X31" s="1">
        <v>0.625</v>
      </c>
      <c r="Y31" s="1">
        <v>1.77</v>
      </c>
      <c r="Z31" s="1">
        <v>0.69522499999999998</v>
      </c>
      <c r="AA31" s="1">
        <f t="shared" si="3"/>
        <v>1.11236</v>
      </c>
      <c r="AB31" s="1">
        <f t="shared" si="13"/>
        <v>0.10648388444277251</v>
      </c>
    </row>
    <row r="32" spans="1:28" x14ac:dyDescent="0.25">
      <c r="A32" s="4" t="s">
        <v>24</v>
      </c>
      <c r="B32">
        <v>277</v>
      </c>
      <c r="C32" s="1">
        <f t="shared" si="4"/>
        <v>2.7699999999999999E-2</v>
      </c>
      <c r="D32">
        <v>476.666666666666</v>
      </c>
      <c r="E32" s="1">
        <f t="shared" si="5"/>
        <v>4.76666666666666E-2</v>
      </c>
      <c r="F32">
        <v>417.222222222222</v>
      </c>
      <c r="G32" s="1">
        <f t="shared" si="6"/>
        <v>4.1722222222222202E-2</v>
      </c>
      <c r="H32">
        <v>816.11111111111097</v>
      </c>
      <c r="I32" s="1">
        <f t="shared" si="7"/>
        <v>8.1611111111111093E-2</v>
      </c>
      <c r="J32">
        <v>2140</v>
      </c>
      <c r="K32" s="1">
        <f t="shared" si="8"/>
        <v>0.214</v>
      </c>
      <c r="L32">
        <v>2829.3333333333298</v>
      </c>
      <c r="M32" s="1">
        <f t="shared" si="9"/>
        <v>0.28293333333333298</v>
      </c>
      <c r="N32">
        <v>3085.2222222222199</v>
      </c>
      <c r="O32" s="1">
        <f t="shared" si="10"/>
        <v>0.30852222222222198</v>
      </c>
      <c r="P32">
        <v>1378.6666666666599</v>
      </c>
      <c r="Q32" s="1">
        <f t="shared" si="11"/>
        <v>0.137866666666666</v>
      </c>
      <c r="R32">
        <v>758</v>
      </c>
      <c r="S32" s="1">
        <f t="shared" si="12"/>
        <v>7.5800000000000006E-2</v>
      </c>
      <c r="T32">
        <f t="shared" si="0"/>
        <v>0.76175369583148267</v>
      </c>
      <c r="U32">
        <f t="shared" si="1"/>
        <v>2.4668481960517323</v>
      </c>
      <c r="V32">
        <f t="shared" si="2"/>
        <v>-0.73235174844807716</v>
      </c>
      <c r="W32" t="s">
        <v>24</v>
      </c>
      <c r="X32" s="1">
        <v>0.625</v>
      </c>
      <c r="Y32" s="1">
        <v>0.74</v>
      </c>
      <c r="Z32" s="1">
        <v>0.30350833300000002</v>
      </c>
      <c r="AA32" s="1">
        <f t="shared" si="3"/>
        <v>0.48561333280000002</v>
      </c>
      <c r="AB32" s="1">
        <f t="shared" si="13"/>
        <v>-0.72234258327109813</v>
      </c>
    </row>
    <row r="33" spans="1:28" x14ac:dyDescent="0.25">
      <c r="A33" s="4" t="s">
        <v>3</v>
      </c>
      <c r="B33">
        <v>254.222222222222</v>
      </c>
      <c r="C33" s="1">
        <f t="shared" si="4"/>
        <v>2.54222222222222E-2</v>
      </c>
      <c r="D33">
        <v>443.444444444444</v>
      </c>
      <c r="E33" s="1">
        <f t="shared" si="5"/>
        <v>4.4344444444444402E-2</v>
      </c>
      <c r="F33">
        <v>382.55555555555497</v>
      </c>
      <c r="G33" s="1">
        <f t="shared" si="6"/>
        <v>3.8255555555555494E-2</v>
      </c>
      <c r="H33">
        <v>764.33333333333303</v>
      </c>
      <c r="I33" s="1">
        <f t="shared" si="7"/>
        <v>7.6433333333333298E-2</v>
      </c>
      <c r="J33">
        <v>1789.44444444444</v>
      </c>
      <c r="K33" s="1">
        <f t="shared" si="8"/>
        <v>0.17894444444444399</v>
      </c>
      <c r="L33">
        <v>2332.88888888888</v>
      </c>
      <c r="M33" s="1">
        <f t="shared" si="9"/>
        <v>0.23328888888888799</v>
      </c>
      <c r="N33">
        <v>2611.4444444444398</v>
      </c>
      <c r="O33" s="1">
        <f t="shared" si="10"/>
        <v>0.26114444444444396</v>
      </c>
      <c r="P33">
        <v>1236.3333333333301</v>
      </c>
      <c r="Q33" s="1">
        <f t="shared" si="11"/>
        <v>0.12363333333333301</v>
      </c>
      <c r="R33">
        <v>715.888888888888</v>
      </c>
      <c r="S33" s="1">
        <f t="shared" si="12"/>
        <v>7.1588888888888799E-2</v>
      </c>
      <c r="T33">
        <f t="shared" si="0"/>
        <v>0.74445186669635566</v>
      </c>
      <c r="U33">
        <f t="shared" si="1"/>
        <v>2.0521878179967916</v>
      </c>
      <c r="V33">
        <f t="shared" si="2"/>
        <v>-0.70968211246090029</v>
      </c>
      <c r="W33" t="s">
        <v>3</v>
      </c>
      <c r="X33" s="1">
        <v>0.625</v>
      </c>
      <c r="Y33" s="1">
        <v>1.47</v>
      </c>
      <c r="Z33" s="1">
        <v>0.50871666699999996</v>
      </c>
      <c r="AA33" s="1">
        <f t="shared" si="3"/>
        <v>0.81394666719999997</v>
      </c>
      <c r="AB33" s="1">
        <f t="shared" si="13"/>
        <v>-0.20586043453640651</v>
      </c>
    </row>
    <row r="34" spans="1:28" x14ac:dyDescent="0.25">
      <c r="A34" s="4" t="s">
        <v>1</v>
      </c>
      <c r="B34">
        <v>177.888888888888</v>
      </c>
      <c r="C34" s="1">
        <f t="shared" si="4"/>
        <v>1.7788888888888802E-2</v>
      </c>
      <c r="D34">
        <v>324.888888888888</v>
      </c>
      <c r="E34" s="1">
        <f t="shared" si="5"/>
        <v>3.2488888888888803E-2</v>
      </c>
      <c r="F34">
        <v>191.222222222222</v>
      </c>
      <c r="G34" s="1">
        <f t="shared" si="6"/>
        <v>1.91222222222222E-2</v>
      </c>
      <c r="H34">
        <v>543.77777777777703</v>
      </c>
      <c r="I34" s="1">
        <f t="shared" si="7"/>
        <v>5.4377777777777705E-2</v>
      </c>
      <c r="J34">
        <v>2114.3333333333298</v>
      </c>
      <c r="K34" s="1">
        <f t="shared" si="8"/>
        <v>0.21143333333333297</v>
      </c>
      <c r="L34">
        <v>3143.7777777777701</v>
      </c>
      <c r="M34" s="1">
        <f t="shared" si="9"/>
        <v>0.31437777777777703</v>
      </c>
      <c r="N34">
        <v>3464.88888888888</v>
      </c>
      <c r="O34" s="1">
        <f t="shared" si="10"/>
        <v>0.34648888888888801</v>
      </c>
      <c r="P34">
        <v>1027.44444444444</v>
      </c>
      <c r="Q34" s="1">
        <f t="shared" si="11"/>
        <v>0.102744444444444</v>
      </c>
      <c r="R34">
        <v>462.888888888888</v>
      </c>
      <c r="S34" s="1">
        <f t="shared" si="12"/>
        <v>4.6288888888888803E-2</v>
      </c>
      <c r="T34">
        <f t="shared" si="0"/>
        <v>0.89539583649901211</v>
      </c>
      <c r="U34">
        <f t="shared" si="1"/>
        <v>4.7813649366571251</v>
      </c>
      <c r="V34">
        <f t="shared" si="2"/>
        <v>-0.82854462296235498</v>
      </c>
      <c r="W34" t="s">
        <v>1</v>
      </c>
      <c r="X34" s="1">
        <v>0.625</v>
      </c>
      <c r="Y34" s="1">
        <v>1.875</v>
      </c>
      <c r="Z34" s="1">
        <v>0.60740833299999997</v>
      </c>
      <c r="AA34" s="1">
        <f t="shared" si="3"/>
        <v>0.97185333279999997</v>
      </c>
      <c r="AB34" s="1">
        <f t="shared" si="13"/>
        <v>-2.8550378088138442E-2</v>
      </c>
    </row>
    <row r="35" spans="1:28" x14ac:dyDescent="0.25">
      <c r="A35" s="4" t="s">
        <v>31</v>
      </c>
      <c r="B35">
        <v>219</v>
      </c>
      <c r="C35" s="1">
        <f t="shared" si="4"/>
        <v>2.1899999999999999E-2</v>
      </c>
      <c r="D35">
        <v>429.55555555555497</v>
      </c>
      <c r="E35" s="1">
        <f t="shared" si="5"/>
        <v>4.2955555555555497E-2</v>
      </c>
      <c r="F35">
        <v>288.55555555555497</v>
      </c>
      <c r="G35" s="1">
        <f t="shared" si="6"/>
        <v>2.8855555555555499E-2</v>
      </c>
      <c r="H35">
        <v>733.55555555555497</v>
      </c>
      <c r="I35" s="1">
        <f t="shared" si="7"/>
        <v>7.3355555555555493E-2</v>
      </c>
      <c r="J35">
        <v>2499.3333333333298</v>
      </c>
      <c r="K35" s="1">
        <f t="shared" si="8"/>
        <v>0.24993333333333298</v>
      </c>
      <c r="L35">
        <v>3528</v>
      </c>
      <c r="M35" s="1">
        <f t="shared" si="9"/>
        <v>0.3528</v>
      </c>
      <c r="N35">
        <v>3907.5555555555502</v>
      </c>
      <c r="O35" s="1">
        <f t="shared" si="10"/>
        <v>0.39075555555555502</v>
      </c>
      <c r="P35">
        <v>1446.44444444444</v>
      </c>
      <c r="Q35" s="1">
        <f t="shared" si="11"/>
        <v>0.14464444444444399</v>
      </c>
      <c r="R35">
        <v>715.11111111111097</v>
      </c>
      <c r="S35" s="1">
        <f t="shared" si="12"/>
        <v>7.1511111111111095E-2</v>
      </c>
      <c r="T35">
        <f t="shared" si="0"/>
        <v>0.86246524559777571</v>
      </c>
      <c r="U35">
        <f t="shared" si="1"/>
        <v>3.8094516813086985</v>
      </c>
      <c r="V35">
        <f t="shared" si="2"/>
        <v>-0.80191627811651389</v>
      </c>
      <c r="W35" t="s">
        <v>31</v>
      </c>
      <c r="X35" s="1">
        <v>0.625</v>
      </c>
      <c r="Y35" s="1">
        <v>1.6850000000000001</v>
      </c>
      <c r="Z35" s="1">
        <v>0.61499999999999999</v>
      </c>
      <c r="AA35" s="1">
        <f t="shared" si="3"/>
        <v>0.98399999999999999</v>
      </c>
      <c r="AB35" s="1">
        <f t="shared" si="13"/>
        <v>-1.6129381929883644E-2</v>
      </c>
    </row>
    <row r="36" spans="1:28" x14ac:dyDescent="0.25">
      <c r="A36" s="4" t="s">
        <v>19</v>
      </c>
      <c r="B36">
        <v>263.222222222222</v>
      </c>
      <c r="C36" s="1">
        <f t="shared" si="4"/>
        <v>2.6322222222222202E-2</v>
      </c>
      <c r="D36">
        <v>450.444444444444</v>
      </c>
      <c r="E36" s="1">
        <f t="shared" si="5"/>
        <v>4.5044444444444401E-2</v>
      </c>
      <c r="F36">
        <v>319.77777777777698</v>
      </c>
      <c r="G36" s="1">
        <f t="shared" si="6"/>
        <v>3.1977777777777695E-2</v>
      </c>
      <c r="H36">
        <v>712.77777777777703</v>
      </c>
      <c r="I36" s="1">
        <f t="shared" si="7"/>
        <v>7.1277777777777704E-2</v>
      </c>
      <c r="J36">
        <v>2445.4444444444398</v>
      </c>
      <c r="K36" s="1">
        <f t="shared" si="8"/>
        <v>0.24454444444444398</v>
      </c>
      <c r="L36">
        <v>3468.7777777777701</v>
      </c>
      <c r="M36" s="1">
        <f t="shared" si="9"/>
        <v>0.34687777777777701</v>
      </c>
      <c r="N36">
        <v>3779.1111111111099</v>
      </c>
      <c r="O36" s="1">
        <f t="shared" si="10"/>
        <v>0.37791111111111098</v>
      </c>
      <c r="P36">
        <v>1401.7777777777701</v>
      </c>
      <c r="Q36" s="1">
        <f t="shared" si="11"/>
        <v>0.14017777777777701</v>
      </c>
      <c r="R36">
        <v>710.55555555555497</v>
      </c>
      <c r="S36" s="1">
        <f t="shared" si="12"/>
        <v>7.1055555555555497E-2</v>
      </c>
      <c r="T36">
        <f t="shared" si="0"/>
        <v>0.84396855516400127</v>
      </c>
      <c r="U36">
        <f t="shared" si="1"/>
        <v>3.8665627435697525</v>
      </c>
      <c r="V36">
        <f t="shared" si="2"/>
        <v>-0.78700152366941645</v>
      </c>
      <c r="W36" t="s">
        <v>19</v>
      </c>
      <c r="X36" s="1">
        <v>0.625</v>
      </c>
      <c r="Y36" s="1">
        <v>1.41</v>
      </c>
      <c r="Z36" s="1">
        <v>0.59935000000000005</v>
      </c>
      <c r="AA36" s="1">
        <f t="shared" si="3"/>
        <v>0.95896000000000003</v>
      </c>
      <c r="AB36" s="1">
        <f t="shared" si="13"/>
        <v>-4.1905915083292632E-2</v>
      </c>
    </row>
    <row r="37" spans="1:28" x14ac:dyDescent="0.25">
      <c r="A37" s="4" t="s">
        <v>16</v>
      </c>
      <c r="B37">
        <v>341.666666666666</v>
      </c>
      <c r="C37" s="1">
        <f t="shared" si="4"/>
        <v>3.4166666666666602E-2</v>
      </c>
      <c r="D37">
        <v>479</v>
      </c>
      <c r="E37" s="1">
        <f t="shared" si="5"/>
        <v>4.7899999999999998E-2</v>
      </c>
      <c r="F37">
        <v>442.11111111111097</v>
      </c>
      <c r="G37" s="1">
        <f t="shared" si="6"/>
        <v>4.4211111111111097E-2</v>
      </c>
      <c r="H37">
        <v>776.22222222222194</v>
      </c>
      <c r="I37" s="1">
        <f t="shared" si="7"/>
        <v>7.762222222222219E-2</v>
      </c>
      <c r="J37">
        <v>1694.7777777777701</v>
      </c>
      <c r="K37" s="1">
        <f t="shared" si="8"/>
        <v>0.16947777777777701</v>
      </c>
      <c r="L37">
        <v>2196.88888888888</v>
      </c>
      <c r="M37" s="1">
        <f t="shared" si="9"/>
        <v>0.21968888888888802</v>
      </c>
      <c r="N37">
        <v>2538.1111111111099</v>
      </c>
      <c r="O37" s="1">
        <f t="shared" si="10"/>
        <v>0.25381111111111099</v>
      </c>
      <c r="P37">
        <v>1392.55555555555</v>
      </c>
      <c r="Q37" s="1">
        <f t="shared" si="11"/>
        <v>0.13925555555555499</v>
      </c>
      <c r="R37">
        <v>823.444444444444</v>
      </c>
      <c r="S37" s="1">
        <f t="shared" si="12"/>
        <v>8.2344444444444401E-2</v>
      </c>
      <c r="T37">
        <f t="shared" si="0"/>
        <v>0.70330325851912612</v>
      </c>
      <c r="U37">
        <f t="shared" si="1"/>
        <v>1.8302318923561307</v>
      </c>
      <c r="V37">
        <f t="shared" si="2"/>
        <v>-0.68247771967297621</v>
      </c>
      <c r="W37" t="s">
        <v>16</v>
      </c>
      <c r="X37" s="1">
        <v>0.625</v>
      </c>
      <c r="Y37" s="1">
        <v>1.2450000000000001</v>
      </c>
      <c r="Z37" s="1">
        <v>0.460725</v>
      </c>
      <c r="AA37" s="1">
        <f t="shared" si="3"/>
        <v>0.73716000000000004</v>
      </c>
      <c r="AB37" s="1">
        <f t="shared" si="13"/>
        <v>-0.30495031401830064</v>
      </c>
    </row>
    <row r="38" spans="1:28" x14ac:dyDescent="0.25">
      <c r="A38" s="4" t="s">
        <v>2</v>
      </c>
      <c r="B38">
        <v>250</v>
      </c>
      <c r="C38" s="1">
        <f t="shared" si="4"/>
        <v>2.5000000000000001E-2</v>
      </c>
      <c r="D38">
        <v>416.666666666666</v>
      </c>
      <c r="E38" s="1">
        <f t="shared" si="5"/>
        <v>4.1666666666666602E-2</v>
      </c>
      <c r="F38">
        <v>304.33333333333297</v>
      </c>
      <c r="G38" s="1">
        <f t="shared" si="6"/>
        <v>3.0433333333333298E-2</v>
      </c>
      <c r="H38">
        <v>694.11111111111097</v>
      </c>
      <c r="I38" s="1">
        <f t="shared" si="7"/>
        <v>6.9411111111111104E-2</v>
      </c>
      <c r="J38">
        <v>2165.88888888888</v>
      </c>
      <c r="K38" s="1">
        <f t="shared" si="8"/>
        <v>0.216588888888888</v>
      </c>
      <c r="L38">
        <v>3102.5555555555502</v>
      </c>
      <c r="M38" s="1">
        <f t="shared" si="9"/>
        <v>0.31025555555555501</v>
      </c>
      <c r="N38">
        <v>3416</v>
      </c>
      <c r="O38" s="1">
        <f t="shared" si="10"/>
        <v>0.34160000000000001</v>
      </c>
      <c r="P38">
        <v>1175.7777777777701</v>
      </c>
      <c r="Q38" s="1">
        <f t="shared" si="11"/>
        <v>0.117577777777777</v>
      </c>
      <c r="R38">
        <v>592.33333333333303</v>
      </c>
      <c r="S38" s="1">
        <f t="shared" si="12"/>
        <v>5.9233333333333305E-2</v>
      </c>
      <c r="T38">
        <f t="shared" si="0"/>
        <v>0.83639458829853963</v>
      </c>
      <c r="U38">
        <f t="shared" si="1"/>
        <v>3.4698255162477913</v>
      </c>
      <c r="V38">
        <f t="shared" si="2"/>
        <v>-0.78257088189250323</v>
      </c>
      <c r="W38" t="s">
        <v>2</v>
      </c>
      <c r="X38" s="1">
        <v>0.625</v>
      </c>
      <c r="Y38" s="1">
        <v>1.67</v>
      </c>
      <c r="Z38" s="1">
        <v>0.62440833299999998</v>
      </c>
      <c r="AA38" s="1">
        <f t="shared" si="3"/>
        <v>0.99905333279999997</v>
      </c>
      <c r="AB38" s="1">
        <f t="shared" si="13"/>
        <v>-9.4711557238909738E-4</v>
      </c>
    </row>
    <row r="39" spans="1:28" x14ac:dyDescent="0.25">
      <c r="A39" s="4" t="s">
        <v>34</v>
      </c>
      <c r="B39">
        <v>149.666666666666</v>
      </c>
      <c r="C39" s="1">
        <f t="shared" si="4"/>
        <v>1.49666666666666E-2</v>
      </c>
      <c r="D39">
        <v>305.444444444444</v>
      </c>
      <c r="E39" s="1">
        <f t="shared" si="5"/>
        <v>3.0544444444444402E-2</v>
      </c>
      <c r="F39">
        <v>132.111111111111</v>
      </c>
      <c r="G39" s="1">
        <f t="shared" si="6"/>
        <v>1.3211111111111101E-2</v>
      </c>
      <c r="H39">
        <v>510.77777777777698</v>
      </c>
      <c r="I39" s="1">
        <f t="shared" si="7"/>
        <v>5.1077777777777694E-2</v>
      </c>
      <c r="J39">
        <v>2540.7777777777701</v>
      </c>
      <c r="K39" s="1">
        <f t="shared" si="8"/>
        <v>0.25407777777777701</v>
      </c>
      <c r="L39">
        <v>4059.5555555555502</v>
      </c>
      <c r="M39" s="1">
        <f t="shared" si="9"/>
        <v>0.40595555555555501</v>
      </c>
      <c r="N39">
        <v>4386</v>
      </c>
      <c r="O39" s="1">
        <f t="shared" si="10"/>
        <v>0.43859999999999999</v>
      </c>
      <c r="P39">
        <v>1225.88888888888</v>
      </c>
      <c r="Q39" s="1">
        <f t="shared" si="11"/>
        <v>0.122588888888888</v>
      </c>
      <c r="R39">
        <v>541.888888888888</v>
      </c>
      <c r="S39" s="1">
        <f t="shared" si="12"/>
        <v>5.41888888888888E-2</v>
      </c>
      <c r="T39">
        <f t="shared" si="0"/>
        <v>0.94151931731549565</v>
      </c>
      <c r="U39">
        <f t="shared" si="1"/>
        <v>6.9477920382858409</v>
      </c>
      <c r="V39">
        <f t="shared" si="2"/>
        <v>-0.86978660919404149</v>
      </c>
      <c r="W39" t="s">
        <v>34</v>
      </c>
      <c r="X39" s="1">
        <v>0.625</v>
      </c>
      <c r="Y39" s="1">
        <v>2.2549999999999999</v>
      </c>
      <c r="Z39" s="1">
        <v>0.82114166700000002</v>
      </c>
      <c r="AA39" s="1">
        <f t="shared" si="3"/>
        <v>1.3138266672000001</v>
      </c>
      <c r="AB39" s="1">
        <f t="shared" si="13"/>
        <v>0.27294399903245525</v>
      </c>
    </row>
    <row r="40" spans="1:28" x14ac:dyDescent="0.25">
      <c r="A40" s="4" t="s">
        <v>33</v>
      </c>
      <c r="B40">
        <v>156.444444444444</v>
      </c>
      <c r="C40" s="1">
        <f t="shared" si="4"/>
        <v>1.5644444444444402E-2</v>
      </c>
      <c r="D40">
        <v>286.444444444444</v>
      </c>
      <c r="E40" s="1">
        <f t="shared" si="5"/>
        <v>2.8644444444444399E-2</v>
      </c>
      <c r="F40">
        <v>129</v>
      </c>
      <c r="G40" s="1">
        <f t="shared" si="6"/>
        <v>1.29E-2</v>
      </c>
      <c r="H40">
        <v>468.11111111111097</v>
      </c>
      <c r="I40" s="1">
        <f t="shared" si="7"/>
        <v>4.6811111111111095E-2</v>
      </c>
      <c r="J40">
        <v>2603.88888888888</v>
      </c>
      <c r="K40" s="1">
        <f t="shared" si="8"/>
        <v>0.260388888888888</v>
      </c>
      <c r="L40">
        <v>4287.3333333333303</v>
      </c>
      <c r="M40" s="1">
        <f t="shared" si="9"/>
        <v>0.42873333333333302</v>
      </c>
      <c r="N40">
        <v>4607.3333333333303</v>
      </c>
      <c r="O40" s="1">
        <f t="shared" si="10"/>
        <v>0.46073333333333305</v>
      </c>
      <c r="P40">
        <v>1214.2222222222199</v>
      </c>
      <c r="Q40" s="1">
        <f t="shared" si="11"/>
        <v>0.12142222222222199</v>
      </c>
      <c r="R40">
        <v>527.444444444444</v>
      </c>
      <c r="S40" s="1">
        <f t="shared" si="12"/>
        <v>5.2744444444444399E-2</v>
      </c>
      <c r="T40">
        <f t="shared" si="0"/>
        <v>0.94552748258146235</v>
      </c>
      <c r="U40">
        <f t="shared" si="1"/>
        <v>8.1587942084025595</v>
      </c>
      <c r="V40">
        <f t="shared" si="2"/>
        <v>-0.88293524657161027</v>
      </c>
      <c r="W40" t="s">
        <v>33</v>
      </c>
      <c r="X40" s="1">
        <v>0.625</v>
      </c>
      <c r="Y40" s="1">
        <v>2.585</v>
      </c>
      <c r="Z40" s="1">
        <v>0.95227499999999998</v>
      </c>
      <c r="AA40" s="1">
        <f t="shared" si="3"/>
        <v>1.5236399999999999</v>
      </c>
      <c r="AB40" s="1">
        <f t="shared" si="13"/>
        <v>0.42110220888756322</v>
      </c>
    </row>
    <row r="41" spans="1:28" x14ac:dyDescent="0.25">
      <c r="A41" s="4" t="s">
        <v>38</v>
      </c>
      <c r="B41">
        <v>254.666666666666</v>
      </c>
      <c r="C41" s="1">
        <f t="shared" si="4"/>
        <v>2.5466666666666599E-2</v>
      </c>
      <c r="D41">
        <v>414.222222222222</v>
      </c>
      <c r="E41" s="1">
        <f t="shared" si="5"/>
        <v>4.1422222222222201E-2</v>
      </c>
      <c r="F41">
        <v>277.666666666666</v>
      </c>
      <c r="G41" s="1">
        <f t="shared" si="6"/>
        <v>2.7766666666666599E-2</v>
      </c>
      <c r="H41">
        <v>639.66666666666595</v>
      </c>
      <c r="I41" s="1">
        <f t="shared" si="7"/>
        <v>6.3966666666666588E-2</v>
      </c>
      <c r="J41">
        <v>2566.6666666666601</v>
      </c>
      <c r="K41" s="1">
        <f t="shared" si="8"/>
        <v>0.25666666666666599</v>
      </c>
      <c r="L41">
        <v>3833.4444444444398</v>
      </c>
      <c r="M41" s="1">
        <f t="shared" si="9"/>
        <v>0.38334444444444399</v>
      </c>
      <c r="N41">
        <v>4075.3333333333298</v>
      </c>
      <c r="O41" s="1">
        <f t="shared" si="10"/>
        <v>0.40753333333333297</v>
      </c>
      <c r="P41">
        <v>1332.1111111111099</v>
      </c>
      <c r="Q41" s="1">
        <f t="shared" si="11"/>
        <v>0.133211111111111</v>
      </c>
      <c r="R41">
        <v>687.888888888888</v>
      </c>
      <c r="S41" s="1">
        <f t="shared" si="12"/>
        <v>6.8788888888888802E-2</v>
      </c>
      <c r="T41">
        <f t="shared" si="0"/>
        <v>0.8724251474079181</v>
      </c>
      <c r="U41">
        <f t="shared" si="1"/>
        <v>4.9928782351919407</v>
      </c>
      <c r="V41">
        <f t="shared" si="2"/>
        <v>-0.81547294956194616</v>
      </c>
      <c r="W41" t="s">
        <v>38</v>
      </c>
      <c r="X41" s="1">
        <v>0.625</v>
      </c>
      <c r="Y41" s="1">
        <v>1.52</v>
      </c>
      <c r="Z41" s="1">
        <v>0.65883333300000002</v>
      </c>
      <c r="AA41" s="1">
        <f t="shared" si="3"/>
        <v>1.0541333328</v>
      </c>
      <c r="AB41" s="1">
        <f t="shared" si="13"/>
        <v>5.2718943826284149E-2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T1" sqref="T1:V41"/>
    </sheetView>
  </sheetViews>
  <sheetFormatPr defaultRowHeight="15" x14ac:dyDescent="0.25"/>
  <cols>
    <col min="1" max="1" width="11.28515625" bestFit="1" customWidth="1"/>
    <col min="2" max="3" width="7.5703125" style="1" bestFit="1" customWidth="1"/>
    <col min="4" max="4" width="8.5703125" style="1" bestFit="1" customWidth="1"/>
    <col min="5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4" width="8.5703125" style="1" bestFit="1" customWidth="1"/>
    <col min="15" max="15" width="7.5703125" style="1" bestFit="1" customWidth="1"/>
    <col min="16" max="19" width="8.5703125" style="1" bestFit="1" customWidth="1"/>
    <col min="23" max="23" width="11.28515625" bestFit="1" customWidth="1"/>
    <col min="24" max="24" width="10" style="1" bestFit="1" customWidth="1"/>
    <col min="25" max="25" width="13.140625" style="1" bestFit="1" customWidth="1"/>
    <col min="26" max="26" width="10.140625" style="1" bestFit="1" customWidth="1"/>
    <col min="27" max="27" width="10.28515625" style="1" bestFit="1" customWidth="1"/>
    <col min="28" max="28" width="10.28515625" style="1" customWidth="1"/>
  </cols>
  <sheetData>
    <row r="1" spans="1:28" s="2" customFormat="1" x14ac:dyDescent="0.25">
      <c r="A1" s="2" t="s">
        <v>0</v>
      </c>
      <c r="B1" s="3" t="s">
        <v>41</v>
      </c>
      <c r="C1" s="3" t="s">
        <v>50</v>
      </c>
      <c r="D1" s="3" t="s">
        <v>42</v>
      </c>
      <c r="E1" s="3" t="s">
        <v>51</v>
      </c>
      <c r="F1" s="3" t="s">
        <v>43</v>
      </c>
      <c r="G1" s="3" t="s">
        <v>52</v>
      </c>
      <c r="H1" s="3" t="s">
        <v>44</v>
      </c>
      <c r="I1" s="3" t="s">
        <v>53</v>
      </c>
      <c r="J1" s="3" t="s">
        <v>45</v>
      </c>
      <c r="K1" s="3" t="s">
        <v>54</v>
      </c>
      <c r="L1" s="3" t="s">
        <v>46</v>
      </c>
      <c r="M1" s="3" t="s">
        <v>55</v>
      </c>
      <c r="N1" s="3" t="s">
        <v>47</v>
      </c>
      <c r="O1" s="3" t="s">
        <v>56</v>
      </c>
      <c r="P1" s="3" t="s">
        <v>48</v>
      </c>
      <c r="Q1" s="3" t="s">
        <v>57</v>
      </c>
      <c r="R1" s="3" t="s">
        <v>49</v>
      </c>
      <c r="S1" s="3" t="s">
        <v>58</v>
      </c>
      <c r="T1" s="2" t="s">
        <v>59</v>
      </c>
      <c r="U1" s="2" t="s">
        <v>60</v>
      </c>
      <c r="V1" s="2" t="s">
        <v>61</v>
      </c>
      <c r="W1" s="2" t="s">
        <v>0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</row>
    <row r="2" spans="1:28" x14ac:dyDescent="0.25">
      <c r="A2" s="4" t="s">
        <v>13</v>
      </c>
      <c r="B2">
        <v>781.444444444444</v>
      </c>
      <c r="C2" s="1">
        <f>B2/10000</f>
        <v>7.8144444444444405E-2</v>
      </c>
      <c r="D2">
        <v>1014.88888888888</v>
      </c>
      <c r="E2" s="1">
        <f>D2/10000</f>
        <v>0.101488888888888</v>
      </c>
      <c r="F2">
        <v>1377</v>
      </c>
      <c r="G2" s="1">
        <f>F2/10000</f>
        <v>0.13769999999999999</v>
      </c>
      <c r="H2">
        <v>1583.55555555555</v>
      </c>
      <c r="I2" s="1">
        <f>H2/10000</f>
        <v>0.158355555555555</v>
      </c>
      <c r="J2">
        <v>1780.44444444444</v>
      </c>
      <c r="K2" s="1">
        <f>J2/10000</f>
        <v>0.17804444444444401</v>
      </c>
      <c r="L2">
        <v>1951.2222222222199</v>
      </c>
      <c r="M2" s="1">
        <f>L2/10000</f>
        <v>0.195122222222222</v>
      </c>
      <c r="N2">
        <v>2171.88888888888</v>
      </c>
      <c r="O2" s="1">
        <f>N2/10000</f>
        <v>0.21718888888888802</v>
      </c>
      <c r="P2">
        <v>2782.2222222222199</v>
      </c>
      <c r="Q2" s="1">
        <f>P2/10000</f>
        <v>0.27822222222222198</v>
      </c>
      <c r="R2">
        <v>2152</v>
      </c>
      <c r="S2" s="1">
        <f>R2/10000</f>
        <v>0.2152</v>
      </c>
      <c r="T2">
        <f t="shared" ref="T2:T41" si="0">(O2-G2)/(O2+G2)</f>
        <v>0.22398246712585909</v>
      </c>
      <c r="U2">
        <f t="shared" ref="U2:U41" si="1">(M2/I2)-1</f>
        <v>0.23217793993825731</v>
      </c>
      <c r="V2">
        <f t="shared" ref="V2:V41" si="2">(E2-O2)/(O2+E2)</f>
        <v>-0.36306265471915411</v>
      </c>
      <c r="W2" t="s">
        <v>13</v>
      </c>
      <c r="X2" s="1">
        <v>0.625</v>
      </c>
      <c r="Y2" s="1">
        <v>0.71</v>
      </c>
      <c r="Z2" s="1">
        <v>0.31659166700000002</v>
      </c>
      <c r="AA2" s="1">
        <f t="shared" ref="AA2:AA41" si="3">Z2/X2</f>
        <v>0.50654666720000008</v>
      </c>
      <c r="AB2" s="1">
        <f>LN(AA2)</f>
        <v>-0.68013882291382743</v>
      </c>
    </row>
    <row r="3" spans="1:28" x14ac:dyDescent="0.25">
      <c r="A3" s="4" t="s">
        <v>15</v>
      </c>
      <c r="B3">
        <v>682.55555555555497</v>
      </c>
      <c r="C3" s="1">
        <f t="shared" ref="C3:C41" si="4">B3/10000</f>
        <v>6.82555555555555E-2</v>
      </c>
      <c r="D3">
        <v>906.55555555555497</v>
      </c>
      <c r="E3" s="1">
        <f t="shared" ref="E3:E41" si="5">D3/10000</f>
        <v>9.0655555555555503E-2</v>
      </c>
      <c r="F3">
        <v>1105.6666666666599</v>
      </c>
      <c r="G3" s="1">
        <f t="shared" ref="G3:G41" si="6">F3/10000</f>
        <v>0.11056666666666599</v>
      </c>
      <c r="H3">
        <v>1377.2222222222199</v>
      </c>
      <c r="I3" s="1">
        <f t="shared" ref="I3:I41" si="7">H3/10000</f>
        <v>0.137722222222222</v>
      </c>
      <c r="J3">
        <v>1724.3333333333301</v>
      </c>
      <c r="K3" s="1">
        <f t="shared" ref="K3:K41" si="8">J3/10000</f>
        <v>0.17243333333333299</v>
      </c>
      <c r="L3">
        <v>1879.1111111111099</v>
      </c>
      <c r="M3" s="1">
        <f t="shared" ref="M3:M41" si="9">L3/10000</f>
        <v>0.187911111111111</v>
      </c>
      <c r="N3">
        <v>2049.2222222222199</v>
      </c>
      <c r="O3" s="1">
        <f t="shared" ref="O3:O41" si="10">N3/10000</f>
        <v>0.20492222222222198</v>
      </c>
      <c r="P3">
        <v>2263.5555555555502</v>
      </c>
      <c r="Q3" s="1">
        <f t="shared" ref="Q3:Q41" si="11">P3/10000</f>
        <v>0.22635555555555503</v>
      </c>
      <c r="R3">
        <v>1771.1111111111099</v>
      </c>
      <c r="S3" s="1">
        <f t="shared" ref="S3:S41" si="12">R3/10000</f>
        <v>0.177111111111111</v>
      </c>
      <c r="T3">
        <f t="shared" si="0"/>
        <v>0.29907726984574429</v>
      </c>
      <c r="U3">
        <f t="shared" si="1"/>
        <v>0.36442113755546734</v>
      </c>
      <c r="V3">
        <f t="shared" si="2"/>
        <v>-0.38658747462596771</v>
      </c>
      <c r="W3" t="s">
        <v>15</v>
      </c>
      <c r="X3" s="1">
        <v>0.625</v>
      </c>
      <c r="Y3" s="1">
        <v>0.34499999999999997</v>
      </c>
      <c r="Z3" s="1">
        <v>7.7399999999999997E-2</v>
      </c>
      <c r="AA3" s="1">
        <f t="shared" si="3"/>
        <v>0.12383999999999999</v>
      </c>
      <c r="AB3" s="1">
        <f t="shared" ref="AB3:AB41" si="13">LN(AA3)</f>
        <v>-2.0887648691407201</v>
      </c>
    </row>
    <row r="4" spans="1:28" x14ac:dyDescent="0.25">
      <c r="A4" s="4" t="s">
        <v>26</v>
      </c>
      <c r="B4">
        <v>803.888888888888</v>
      </c>
      <c r="C4" s="1">
        <f t="shared" si="4"/>
        <v>8.0388888888888801E-2</v>
      </c>
      <c r="D4">
        <v>1072.1111111111099</v>
      </c>
      <c r="E4" s="1">
        <f t="shared" si="5"/>
        <v>0.10721111111111099</v>
      </c>
      <c r="F4">
        <v>1534.55555555555</v>
      </c>
      <c r="G4" s="1">
        <f t="shared" si="6"/>
        <v>0.15345555555555498</v>
      </c>
      <c r="H4">
        <v>1765.44444444444</v>
      </c>
      <c r="I4" s="1">
        <f t="shared" si="7"/>
        <v>0.176544444444444</v>
      </c>
      <c r="J4">
        <v>1883.88888888888</v>
      </c>
      <c r="K4" s="1">
        <f t="shared" si="8"/>
        <v>0.188388888888888</v>
      </c>
      <c r="L4">
        <v>2059.1111111111099</v>
      </c>
      <c r="M4" s="1">
        <f t="shared" si="9"/>
        <v>0.20591111111111099</v>
      </c>
      <c r="N4">
        <v>2367.88888888888</v>
      </c>
      <c r="O4" s="1">
        <f t="shared" si="10"/>
        <v>0.23678888888888799</v>
      </c>
      <c r="P4">
        <v>2953.3333333333298</v>
      </c>
      <c r="Q4" s="1">
        <f t="shared" si="11"/>
        <v>0.295333333333333</v>
      </c>
      <c r="R4">
        <v>2160.5555555555502</v>
      </c>
      <c r="S4" s="1">
        <f t="shared" si="12"/>
        <v>0.21605555555555503</v>
      </c>
      <c r="T4">
        <f t="shared" si="0"/>
        <v>0.21354137008143043</v>
      </c>
      <c r="U4">
        <f t="shared" si="1"/>
        <v>0.16634149411542798</v>
      </c>
      <c r="V4">
        <f t="shared" si="2"/>
        <v>-0.37667958656330641</v>
      </c>
      <c r="W4" t="s">
        <v>26</v>
      </c>
      <c r="X4" s="1">
        <v>0.625</v>
      </c>
      <c r="Y4" s="1">
        <v>1.395</v>
      </c>
      <c r="Z4" s="1">
        <v>0.66220833300000004</v>
      </c>
      <c r="AA4" s="1">
        <f t="shared" si="3"/>
        <v>1.0595333328000001</v>
      </c>
      <c r="AB4" s="1">
        <f t="shared" si="13"/>
        <v>5.7828559109106267E-2</v>
      </c>
    </row>
    <row r="5" spans="1:28" x14ac:dyDescent="0.25">
      <c r="A5" s="4" t="s">
        <v>27</v>
      </c>
      <c r="B5">
        <v>799.888888888888</v>
      </c>
      <c r="C5" s="1">
        <f t="shared" si="4"/>
        <v>7.9988888888888804E-2</v>
      </c>
      <c r="D5">
        <v>1125.6666666666599</v>
      </c>
      <c r="E5" s="1">
        <f t="shared" si="5"/>
        <v>0.112566666666666</v>
      </c>
      <c r="F5">
        <v>1691</v>
      </c>
      <c r="G5" s="1">
        <f t="shared" si="6"/>
        <v>0.1691</v>
      </c>
      <c r="H5">
        <v>1936.3333333333301</v>
      </c>
      <c r="I5" s="1">
        <f t="shared" si="7"/>
        <v>0.19363333333333302</v>
      </c>
      <c r="J5">
        <v>2051.5555555555502</v>
      </c>
      <c r="K5" s="1">
        <f t="shared" si="8"/>
        <v>0.20515555555555501</v>
      </c>
      <c r="L5">
        <v>2251.3333333333298</v>
      </c>
      <c r="M5" s="1">
        <f t="shared" si="9"/>
        <v>0.22513333333333299</v>
      </c>
      <c r="N5">
        <v>2564.88888888888</v>
      </c>
      <c r="O5" s="1">
        <f t="shared" si="10"/>
        <v>0.25648888888888799</v>
      </c>
      <c r="P5">
        <v>2906.4444444444398</v>
      </c>
      <c r="Q5" s="1">
        <f t="shared" si="11"/>
        <v>0.29064444444444398</v>
      </c>
      <c r="R5">
        <v>2055</v>
      </c>
      <c r="S5" s="1">
        <f t="shared" si="12"/>
        <v>0.20549999999999999</v>
      </c>
      <c r="T5">
        <f t="shared" si="0"/>
        <v>0.20533639662689437</v>
      </c>
      <c r="U5">
        <f t="shared" si="1"/>
        <v>0.16267860216904806</v>
      </c>
      <c r="V5">
        <f t="shared" si="2"/>
        <v>-0.38997440915249243</v>
      </c>
      <c r="W5" t="s">
        <v>27</v>
      </c>
      <c r="X5" s="1">
        <v>0.625</v>
      </c>
      <c r="Y5" s="1">
        <v>1.8149999999999999</v>
      </c>
      <c r="Z5" s="1">
        <v>0.84926666699999998</v>
      </c>
      <c r="AA5" s="1">
        <f t="shared" si="3"/>
        <v>1.3588266672</v>
      </c>
      <c r="AB5" s="1">
        <f t="shared" si="13"/>
        <v>0.30662158266367079</v>
      </c>
    </row>
    <row r="6" spans="1:28" x14ac:dyDescent="0.25">
      <c r="A6" s="4" t="s">
        <v>28</v>
      </c>
      <c r="B6">
        <v>810</v>
      </c>
      <c r="C6" s="1">
        <f t="shared" si="4"/>
        <v>8.1000000000000003E-2</v>
      </c>
      <c r="D6">
        <v>1110.1111111111099</v>
      </c>
      <c r="E6" s="1">
        <f t="shared" si="5"/>
        <v>0.11101111111111099</v>
      </c>
      <c r="F6">
        <v>1553.55555555555</v>
      </c>
      <c r="G6" s="1">
        <f t="shared" si="6"/>
        <v>0.155355555555555</v>
      </c>
      <c r="H6">
        <v>1819.2222222222199</v>
      </c>
      <c r="I6" s="1">
        <f t="shared" si="7"/>
        <v>0.18192222222222199</v>
      </c>
      <c r="J6">
        <v>1994.6666666666599</v>
      </c>
      <c r="K6" s="1">
        <f t="shared" si="8"/>
        <v>0.19946666666666599</v>
      </c>
      <c r="L6">
        <v>2195.5555555555502</v>
      </c>
      <c r="M6" s="1">
        <f t="shared" si="9"/>
        <v>0.21955555555555503</v>
      </c>
      <c r="N6">
        <v>2461.5555555555502</v>
      </c>
      <c r="O6" s="1">
        <f t="shared" si="10"/>
        <v>0.24615555555555502</v>
      </c>
      <c r="P6">
        <v>2630.1111111111099</v>
      </c>
      <c r="Q6" s="1">
        <f t="shared" si="11"/>
        <v>0.26301111111111097</v>
      </c>
      <c r="R6">
        <v>1853</v>
      </c>
      <c r="S6" s="1">
        <f t="shared" si="12"/>
        <v>0.18529999999999999</v>
      </c>
      <c r="T6">
        <f t="shared" si="0"/>
        <v>0.22614567190613305</v>
      </c>
      <c r="U6">
        <f t="shared" si="1"/>
        <v>0.20686496060587412</v>
      </c>
      <c r="V6">
        <f t="shared" si="2"/>
        <v>-0.37837921916316636</v>
      </c>
      <c r="W6" t="s">
        <v>28</v>
      </c>
      <c r="X6" s="1">
        <v>0.625</v>
      </c>
      <c r="Y6" s="1">
        <v>1.4</v>
      </c>
      <c r="Z6" s="1">
        <v>0.65265833299999998</v>
      </c>
      <c r="AA6" s="1">
        <f t="shared" si="3"/>
        <v>1.0442533327999999</v>
      </c>
      <c r="AB6" s="1">
        <f t="shared" si="13"/>
        <v>4.3302115962953698E-2</v>
      </c>
    </row>
    <row r="7" spans="1:28" x14ac:dyDescent="0.25">
      <c r="A7" s="4" t="s">
        <v>4</v>
      </c>
      <c r="B7">
        <v>536.77777777777703</v>
      </c>
      <c r="C7" s="1">
        <f t="shared" si="4"/>
        <v>5.3677777777777706E-2</v>
      </c>
      <c r="D7">
        <v>675.66666666666595</v>
      </c>
      <c r="E7" s="1">
        <f t="shared" si="5"/>
        <v>6.7566666666666594E-2</v>
      </c>
      <c r="F7">
        <v>974.77777777777703</v>
      </c>
      <c r="G7" s="1">
        <f t="shared" si="6"/>
        <v>9.7477777777777705E-2</v>
      </c>
      <c r="H7">
        <v>1108.3333333333301</v>
      </c>
      <c r="I7" s="1">
        <f t="shared" si="7"/>
        <v>0.11083333333333301</v>
      </c>
      <c r="J7">
        <v>1180.88888888888</v>
      </c>
      <c r="K7" s="1">
        <f t="shared" si="8"/>
        <v>0.11808888888888801</v>
      </c>
      <c r="L7">
        <v>1312.1111111111099</v>
      </c>
      <c r="M7" s="1">
        <f t="shared" si="9"/>
        <v>0.131211111111111</v>
      </c>
      <c r="N7">
        <v>1497.55555555555</v>
      </c>
      <c r="O7" s="1">
        <f t="shared" si="10"/>
        <v>0.149755555555555</v>
      </c>
      <c r="P7">
        <v>2417.3333333333298</v>
      </c>
      <c r="Q7" s="1">
        <f t="shared" si="11"/>
        <v>0.24173333333333299</v>
      </c>
      <c r="R7">
        <v>1848.88888888888</v>
      </c>
      <c r="S7" s="1">
        <f t="shared" si="12"/>
        <v>0.18488888888888799</v>
      </c>
      <c r="T7">
        <f t="shared" si="0"/>
        <v>0.21145117073389821</v>
      </c>
      <c r="U7">
        <f t="shared" si="1"/>
        <v>0.1838596491228095</v>
      </c>
      <c r="V7">
        <f t="shared" si="2"/>
        <v>-0.37818906897080518</v>
      </c>
      <c r="W7" t="s">
        <v>4</v>
      </c>
      <c r="X7" s="1">
        <v>0.625</v>
      </c>
      <c r="Y7" s="1">
        <v>0.76</v>
      </c>
      <c r="Z7" s="1">
        <v>0.26719166700000002</v>
      </c>
      <c r="AA7" s="1">
        <f t="shared" si="3"/>
        <v>0.42750666720000002</v>
      </c>
      <c r="AB7" s="1">
        <f t="shared" si="13"/>
        <v>-0.84978539493746141</v>
      </c>
    </row>
    <row r="8" spans="1:28" x14ac:dyDescent="0.25">
      <c r="A8" s="4" t="s">
        <v>22</v>
      </c>
      <c r="B8">
        <v>716.888888888888</v>
      </c>
      <c r="C8" s="1">
        <f t="shared" si="4"/>
        <v>7.1688888888888802E-2</v>
      </c>
      <c r="D8">
        <v>935.55555555555497</v>
      </c>
      <c r="E8" s="1">
        <f t="shared" si="5"/>
        <v>9.3555555555555503E-2</v>
      </c>
      <c r="F8">
        <v>1245.1111111111099</v>
      </c>
      <c r="G8" s="1">
        <f t="shared" si="6"/>
        <v>0.12451111111111099</v>
      </c>
      <c r="H8">
        <v>1502.6666666666599</v>
      </c>
      <c r="I8" s="1">
        <f t="shared" si="7"/>
        <v>0.15026666666666599</v>
      </c>
      <c r="J8">
        <v>1664.1111111111099</v>
      </c>
      <c r="K8" s="1">
        <f t="shared" si="8"/>
        <v>0.16641111111111098</v>
      </c>
      <c r="L8">
        <v>1826.2222222222199</v>
      </c>
      <c r="M8" s="1">
        <f t="shared" si="9"/>
        <v>0.18262222222222199</v>
      </c>
      <c r="N8">
        <v>2050</v>
      </c>
      <c r="O8" s="1">
        <f t="shared" si="10"/>
        <v>0.20499999999999999</v>
      </c>
      <c r="P8">
        <v>2162.88888888888</v>
      </c>
      <c r="Q8" s="1">
        <f t="shared" si="11"/>
        <v>0.216288888888888</v>
      </c>
      <c r="R8">
        <v>1517.1111111111099</v>
      </c>
      <c r="S8" s="1">
        <f t="shared" si="12"/>
        <v>0.15171111111111099</v>
      </c>
      <c r="T8">
        <f t="shared" si="0"/>
        <v>0.24426760183436785</v>
      </c>
      <c r="U8">
        <f t="shared" si="1"/>
        <v>0.2153209109730887</v>
      </c>
      <c r="V8">
        <f t="shared" si="2"/>
        <v>-0.37327874953479745</v>
      </c>
      <c r="W8" t="s">
        <v>22</v>
      </c>
      <c r="X8" s="1">
        <v>0.625</v>
      </c>
      <c r="Y8" s="1">
        <v>1.17</v>
      </c>
      <c r="Z8" s="1">
        <v>0.50719166699999996</v>
      </c>
      <c r="AA8" s="1">
        <f t="shared" si="3"/>
        <v>0.81150666719999998</v>
      </c>
      <c r="AB8" s="1">
        <f t="shared" si="13"/>
        <v>-0.20886267616475349</v>
      </c>
    </row>
    <row r="9" spans="1:28" x14ac:dyDescent="0.25">
      <c r="A9" s="4" t="s">
        <v>23</v>
      </c>
      <c r="B9">
        <v>706.33333333333303</v>
      </c>
      <c r="C9" s="1">
        <f t="shared" si="4"/>
        <v>7.0633333333333298E-2</v>
      </c>
      <c r="D9">
        <v>914.11111111111097</v>
      </c>
      <c r="E9" s="1">
        <f t="shared" si="5"/>
        <v>9.1411111111111096E-2</v>
      </c>
      <c r="F9">
        <v>1184.6666666666599</v>
      </c>
      <c r="G9" s="1">
        <f t="shared" si="6"/>
        <v>0.118466666666666</v>
      </c>
      <c r="H9">
        <v>1422.3333333333301</v>
      </c>
      <c r="I9" s="1">
        <f t="shared" si="7"/>
        <v>0.14223333333333302</v>
      </c>
      <c r="J9">
        <v>1573.55555555555</v>
      </c>
      <c r="K9" s="1">
        <f t="shared" si="8"/>
        <v>0.157355555555555</v>
      </c>
      <c r="L9">
        <v>1715.44444444444</v>
      </c>
      <c r="M9" s="1">
        <f t="shared" si="9"/>
        <v>0.171544444444444</v>
      </c>
      <c r="N9">
        <v>1894.6666666666599</v>
      </c>
      <c r="O9" s="1">
        <f t="shared" si="10"/>
        <v>0.18946666666666601</v>
      </c>
      <c r="P9">
        <v>2000.3333333333301</v>
      </c>
      <c r="Q9" s="1">
        <f t="shared" si="11"/>
        <v>0.20003333333333301</v>
      </c>
      <c r="R9">
        <v>1427.88888888888</v>
      </c>
      <c r="S9" s="1">
        <f t="shared" si="12"/>
        <v>0.14278888888888799</v>
      </c>
      <c r="T9">
        <f t="shared" si="0"/>
        <v>0.23056938731327228</v>
      </c>
      <c r="U9">
        <f t="shared" si="1"/>
        <v>0.20607765018357904</v>
      </c>
      <c r="V9">
        <f t="shared" si="2"/>
        <v>-0.3491039993670621</v>
      </c>
      <c r="W9" t="s">
        <v>23</v>
      </c>
      <c r="X9" s="1">
        <v>0.625</v>
      </c>
      <c r="Y9" s="1">
        <v>1.1000000000000001</v>
      </c>
      <c r="Z9" s="1">
        <v>0.49228333299999999</v>
      </c>
      <c r="AA9" s="1">
        <f t="shared" si="3"/>
        <v>0.78765333279999994</v>
      </c>
      <c r="AB9" s="1">
        <f t="shared" si="13"/>
        <v>-0.23869721891809292</v>
      </c>
    </row>
    <row r="10" spans="1:28" x14ac:dyDescent="0.25">
      <c r="A10" s="4" t="s">
        <v>17</v>
      </c>
      <c r="B10">
        <v>833.444444444444</v>
      </c>
      <c r="C10" s="1">
        <f t="shared" si="4"/>
        <v>8.3344444444444402E-2</v>
      </c>
      <c r="D10">
        <v>1113.44444444444</v>
      </c>
      <c r="E10" s="1">
        <f t="shared" si="5"/>
        <v>0.111344444444444</v>
      </c>
      <c r="F10">
        <v>1506</v>
      </c>
      <c r="G10" s="1">
        <f t="shared" si="6"/>
        <v>0.15060000000000001</v>
      </c>
      <c r="H10">
        <v>1756.3333333333301</v>
      </c>
      <c r="I10" s="1">
        <f t="shared" si="7"/>
        <v>0.175633333333333</v>
      </c>
      <c r="J10">
        <v>1951.1111111111099</v>
      </c>
      <c r="K10" s="1">
        <f t="shared" si="8"/>
        <v>0.19511111111111099</v>
      </c>
      <c r="L10">
        <v>2128.7777777777701</v>
      </c>
      <c r="M10" s="1">
        <f t="shared" si="9"/>
        <v>0.212877777777777</v>
      </c>
      <c r="N10">
        <v>2343.4444444444398</v>
      </c>
      <c r="O10" s="1">
        <f t="shared" si="10"/>
        <v>0.23434444444444397</v>
      </c>
      <c r="P10">
        <v>2663</v>
      </c>
      <c r="Q10" s="1">
        <f t="shared" si="11"/>
        <v>0.26629999999999998</v>
      </c>
      <c r="R10">
        <v>2086.88888888888</v>
      </c>
      <c r="S10" s="1">
        <f t="shared" si="12"/>
        <v>0.20868888888888801</v>
      </c>
      <c r="T10">
        <f t="shared" si="0"/>
        <v>0.21754942993216814</v>
      </c>
      <c r="U10">
        <f t="shared" si="1"/>
        <v>0.21205794900993014</v>
      </c>
      <c r="V10">
        <f t="shared" si="2"/>
        <v>-0.35581126253535705</v>
      </c>
      <c r="W10" t="s">
        <v>17</v>
      </c>
      <c r="X10" s="1">
        <v>0.625</v>
      </c>
      <c r="Y10" s="1">
        <v>1.06</v>
      </c>
      <c r="Z10" s="1">
        <v>0.390916667</v>
      </c>
      <c r="AA10" s="1">
        <f t="shared" si="3"/>
        <v>0.62546666719999999</v>
      </c>
      <c r="AB10" s="1">
        <f t="shared" si="13"/>
        <v>-0.46925724034324712</v>
      </c>
    </row>
    <row r="11" spans="1:28" x14ac:dyDescent="0.25">
      <c r="A11" s="4" t="s">
        <v>25</v>
      </c>
      <c r="B11">
        <v>902.33333333333303</v>
      </c>
      <c r="C11" s="1">
        <f t="shared" si="4"/>
        <v>9.0233333333333304E-2</v>
      </c>
      <c r="D11">
        <v>1193</v>
      </c>
      <c r="E11" s="1">
        <f t="shared" si="5"/>
        <v>0.1193</v>
      </c>
      <c r="F11">
        <v>1677.6666666666599</v>
      </c>
      <c r="G11" s="1">
        <f t="shared" si="6"/>
        <v>0.16776666666666598</v>
      </c>
      <c r="H11">
        <v>1931.88888888888</v>
      </c>
      <c r="I11" s="1">
        <f t="shared" si="7"/>
        <v>0.19318888888888799</v>
      </c>
      <c r="J11">
        <v>2058.1111111111099</v>
      </c>
      <c r="K11" s="1">
        <f t="shared" si="8"/>
        <v>0.205811111111111</v>
      </c>
      <c r="L11">
        <v>2269</v>
      </c>
      <c r="M11" s="1">
        <f t="shared" si="9"/>
        <v>0.22689999999999999</v>
      </c>
      <c r="N11">
        <v>2578.6666666666601</v>
      </c>
      <c r="O11" s="1">
        <f t="shared" si="10"/>
        <v>0.25786666666666602</v>
      </c>
      <c r="P11">
        <v>3487.6666666666601</v>
      </c>
      <c r="Q11" s="1">
        <f t="shared" si="11"/>
        <v>0.348766666666666</v>
      </c>
      <c r="R11">
        <v>2632.1111111111099</v>
      </c>
      <c r="S11" s="1">
        <f t="shared" si="12"/>
        <v>0.26321111111111101</v>
      </c>
      <c r="T11">
        <f t="shared" si="0"/>
        <v>0.21168454851593782</v>
      </c>
      <c r="U11">
        <f t="shared" si="1"/>
        <v>0.17449818830161012</v>
      </c>
      <c r="V11">
        <f t="shared" si="2"/>
        <v>-0.36738842244807662</v>
      </c>
      <c r="W11" t="s">
        <v>25</v>
      </c>
      <c r="X11" s="1">
        <v>0.625</v>
      </c>
      <c r="Y11" s="1">
        <v>1.59</v>
      </c>
      <c r="Z11" s="1">
        <v>0.63826666700000001</v>
      </c>
      <c r="AA11" s="1">
        <f t="shared" si="3"/>
        <v>1.0212266672000001</v>
      </c>
      <c r="AB11" s="1">
        <f t="shared" si="13"/>
        <v>2.1004519636090631E-2</v>
      </c>
    </row>
    <row r="12" spans="1:28" x14ac:dyDescent="0.25">
      <c r="A12" s="4" t="s">
        <v>14</v>
      </c>
      <c r="B12">
        <v>573.77777777777703</v>
      </c>
      <c r="C12" s="1">
        <f t="shared" si="4"/>
        <v>5.7377777777777701E-2</v>
      </c>
      <c r="D12">
        <v>759</v>
      </c>
      <c r="E12" s="1">
        <f t="shared" si="5"/>
        <v>7.5899999999999995E-2</v>
      </c>
      <c r="F12">
        <v>1088.3333333333301</v>
      </c>
      <c r="G12" s="1">
        <f t="shared" si="6"/>
        <v>0.108833333333333</v>
      </c>
      <c r="H12">
        <v>1275.3333333333301</v>
      </c>
      <c r="I12" s="1">
        <f t="shared" si="7"/>
        <v>0.127533333333333</v>
      </c>
      <c r="J12">
        <v>1469.2222222222199</v>
      </c>
      <c r="K12" s="1">
        <f t="shared" si="8"/>
        <v>0.14692222222222198</v>
      </c>
      <c r="L12">
        <v>1643</v>
      </c>
      <c r="M12" s="1">
        <f t="shared" si="9"/>
        <v>0.1643</v>
      </c>
      <c r="N12">
        <v>1909.6666666666599</v>
      </c>
      <c r="O12" s="1">
        <f t="shared" si="10"/>
        <v>0.19096666666666598</v>
      </c>
      <c r="P12">
        <v>2506.5555555555502</v>
      </c>
      <c r="Q12" s="1">
        <f t="shared" si="11"/>
        <v>0.25065555555555502</v>
      </c>
      <c r="R12">
        <v>1685.44444444444</v>
      </c>
      <c r="S12" s="1">
        <f t="shared" si="12"/>
        <v>0.168544444444444</v>
      </c>
      <c r="T12">
        <f t="shared" si="0"/>
        <v>0.27396041805648186</v>
      </c>
      <c r="U12">
        <f t="shared" si="1"/>
        <v>0.28829064296916185</v>
      </c>
      <c r="V12">
        <f t="shared" si="2"/>
        <v>-0.43117661753684594</v>
      </c>
      <c r="W12" t="s">
        <v>14</v>
      </c>
      <c r="X12" s="1">
        <v>0.625</v>
      </c>
      <c r="Y12" s="1">
        <v>1.53</v>
      </c>
      <c r="Z12" s="1">
        <v>0.68845833300000003</v>
      </c>
      <c r="AA12" s="1">
        <f t="shared" si="3"/>
        <v>1.1015333328000001</v>
      </c>
      <c r="AB12" s="1">
        <f t="shared" si="13"/>
        <v>9.6703148082470186E-2</v>
      </c>
    </row>
    <row r="13" spans="1:28" x14ac:dyDescent="0.25">
      <c r="A13" s="4" t="s">
        <v>11</v>
      </c>
      <c r="B13">
        <v>756.11111111111097</v>
      </c>
      <c r="C13" s="1">
        <f t="shared" si="4"/>
        <v>7.5611111111111101E-2</v>
      </c>
      <c r="D13">
        <v>965.11111111111097</v>
      </c>
      <c r="E13" s="1">
        <f t="shared" si="5"/>
        <v>9.6511111111111103E-2</v>
      </c>
      <c r="F13">
        <v>1305.7777777777701</v>
      </c>
      <c r="G13" s="1">
        <f t="shared" si="6"/>
        <v>0.13057777777777702</v>
      </c>
      <c r="H13">
        <v>1511.1111111111099</v>
      </c>
      <c r="I13" s="1">
        <f t="shared" si="7"/>
        <v>0.151111111111111</v>
      </c>
      <c r="J13">
        <v>1719.44444444444</v>
      </c>
      <c r="K13" s="1">
        <f t="shared" si="8"/>
        <v>0.17194444444444401</v>
      </c>
      <c r="L13">
        <v>1887.2222222222199</v>
      </c>
      <c r="M13" s="1">
        <f t="shared" si="9"/>
        <v>0.18872222222222199</v>
      </c>
      <c r="N13">
        <v>2123.2222222222199</v>
      </c>
      <c r="O13" s="1">
        <f t="shared" si="10"/>
        <v>0.212322222222222</v>
      </c>
      <c r="P13">
        <v>2650.7777777777701</v>
      </c>
      <c r="Q13" s="1">
        <f t="shared" si="11"/>
        <v>0.26507777777777702</v>
      </c>
      <c r="R13">
        <v>1942.6666666666599</v>
      </c>
      <c r="S13" s="1">
        <f t="shared" si="12"/>
        <v>0.194266666666666</v>
      </c>
      <c r="T13">
        <f t="shared" si="0"/>
        <v>0.23839149735912868</v>
      </c>
      <c r="U13">
        <f t="shared" si="1"/>
        <v>0.24889705882352886</v>
      </c>
      <c r="V13">
        <f t="shared" si="2"/>
        <v>-0.37499550278827087</v>
      </c>
      <c r="W13" t="s">
        <v>11</v>
      </c>
      <c r="X13" s="1">
        <v>0.625</v>
      </c>
      <c r="Y13" s="1">
        <v>0.92500000000000004</v>
      </c>
      <c r="Z13" s="1">
        <v>0.3901</v>
      </c>
      <c r="AA13" s="1">
        <f t="shared" si="3"/>
        <v>0.62416000000000005</v>
      </c>
      <c r="AB13" s="1">
        <f t="shared" si="13"/>
        <v>-0.47134853322379061</v>
      </c>
    </row>
    <row r="14" spans="1:28" x14ac:dyDescent="0.25">
      <c r="A14" s="4" t="s">
        <v>12</v>
      </c>
      <c r="B14">
        <v>657.22222222222194</v>
      </c>
      <c r="C14" s="1">
        <f t="shared" si="4"/>
        <v>6.5722222222222196E-2</v>
      </c>
      <c r="D14">
        <v>814.888888888888</v>
      </c>
      <c r="E14" s="1">
        <f t="shared" si="5"/>
        <v>8.1488888888888805E-2</v>
      </c>
      <c r="F14">
        <v>1154.1111111111099</v>
      </c>
      <c r="G14" s="1">
        <f t="shared" si="6"/>
        <v>0.11541111111111099</v>
      </c>
      <c r="H14">
        <v>1319.88888888888</v>
      </c>
      <c r="I14" s="1">
        <f t="shared" si="7"/>
        <v>0.13198888888888802</v>
      </c>
      <c r="J14">
        <v>1401</v>
      </c>
      <c r="K14" s="1">
        <f t="shared" si="8"/>
        <v>0.1401</v>
      </c>
      <c r="L14">
        <v>1532.88888888888</v>
      </c>
      <c r="M14" s="1">
        <f t="shared" si="9"/>
        <v>0.153288888888888</v>
      </c>
      <c r="N14">
        <v>1765.1111111111099</v>
      </c>
      <c r="O14" s="1">
        <f t="shared" si="10"/>
        <v>0.17651111111111101</v>
      </c>
      <c r="P14">
        <v>2481.2222222222199</v>
      </c>
      <c r="Q14" s="1">
        <f t="shared" si="11"/>
        <v>0.24812222222222199</v>
      </c>
      <c r="R14">
        <v>1777.3333333333301</v>
      </c>
      <c r="S14" s="1">
        <f t="shared" si="12"/>
        <v>0.17773333333333302</v>
      </c>
      <c r="T14">
        <f t="shared" si="0"/>
        <v>0.20930232558139558</v>
      </c>
      <c r="U14">
        <f t="shared" si="1"/>
        <v>0.16137722030474033</v>
      </c>
      <c r="V14">
        <f t="shared" si="2"/>
        <v>-0.36830318690783831</v>
      </c>
      <c r="W14" t="s">
        <v>12</v>
      </c>
      <c r="X14" s="1">
        <v>0.625</v>
      </c>
      <c r="Y14" s="1">
        <v>1.355</v>
      </c>
      <c r="Z14" s="1">
        <v>0.54074999999999995</v>
      </c>
      <c r="AA14" s="1">
        <f t="shared" si="3"/>
        <v>0.86519999999999997</v>
      </c>
      <c r="AB14" s="1">
        <f t="shared" si="13"/>
        <v>-0.14479458490323338</v>
      </c>
    </row>
    <row r="15" spans="1:28" x14ac:dyDescent="0.25">
      <c r="A15" s="4" t="s">
        <v>20</v>
      </c>
      <c r="B15">
        <v>741</v>
      </c>
      <c r="C15" s="1">
        <f t="shared" si="4"/>
        <v>7.4099999999999999E-2</v>
      </c>
      <c r="D15">
        <v>962.444444444444</v>
      </c>
      <c r="E15" s="1">
        <f t="shared" si="5"/>
        <v>9.6244444444444396E-2</v>
      </c>
      <c r="F15">
        <v>1236</v>
      </c>
      <c r="G15" s="1">
        <f t="shared" si="6"/>
        <v>0.1236</v>
      </c>
      <c r="H15">
        <v>1455.6666666666599</v>
      </c>
      <c r="I15" s="1">
        <f t="shared" si="7"/>
        <v>0.14556666666666598</v>
      </c>
      <c r="J15">
        <v>1681.6666666666599</v>
      </c>
      <c r="K15" s="1">
        <f t="shared" si="8"/>
        <v>0.16816666666666599</v>
      </c>
      <c r="L15">
        <v>1856.44444444444</v>
      </c>
      <c r="M15" s="1">
        <f t="shared" si="9"/>
        <v>0.185644444444444</v>
      </c>
      <c r="N15">
        <v>2013</v>
      </c>
      <c r="O15" s="1">
        <f t="shared" si="10"/>
        <v>0.20130000000000001</v>
      </c>
      <c r="P15">
        <v>2320.1111111111099</v>
      </c>
      <c r="Q15" s="1">
        <f t="shared" si="11"/>
        <v>0.232011111111111</v>
      </c>
      <c r="R15">
        <v>1741.2222222222199</v>
      </c>
      <c r="S15" s="1">
        <f t="shared" si="12"/>
        <v>0.17412222222222198</v>
      </c>
      <c r="T15">
        <f t="shared" si="0"/>
        <v>0.23915050784856878</v>
      </c>
      <c r="U15">
        <f t="shared" si="1"/>
        <v>0.27532249446607415</v>
      </c>
      <c r="V15">
        <f t="shared" si="2"/>
        <v>-0.35307517084282486</v>
      </c>
      <c r="W15" t="s">
        <v>20</v>
      </c>
      <c r="X15" s="1">
        <v>0.625</v>
      </c>
      <c r="Y15" s="1">
        <v>0.63500000000000001</v>
      </c>
      <c r="Z15" s="1">
        <v>0.30205833300000001</v>
      </c>
      <c r="AA15" s="1">
        <f t="shared" si="3"/>
        <v>0.48329333280000003</v>
      </c>
      <c r="AB15" s="1">
        <f t="shared" si="13"/>
        <v>-0.72713149538453947</v>
      </c>
    </row>
    <row r="16" spans="1:28" x14ac:dyDescent="0.25">
      <c r="A16" s="4" t="s">
        <v>21</v>
      </c>
      <c r="B16">
        <v>808.55555555555497</v>
      </c>
      <c r="C16" s="1">
        <f t="shared" si="4"/>
        <v>8.08555555555555E-2</v>
      </c>
      <c r="D16">
        <v>1123.88888888888</v>
      </c>
      <c r="E16" s="1">
        <f t="shared" si="5"/>
        <v>0.11238888888888801</v>
      </c>
      <c r="F16">
        <v>1615.44444444444</v>
      </c>
      <c r="G16" s="1">
        <f t="shared" si="6"/>
        <v>0.16154444444444399</v>
      </c>
      <c r="H16">
        <v>1888.44444444444</v>
      </c>
      <c r="I16" s="1">
        <f t="shared" si="7"/>
        <v>0.18884444444444401</v>
      </c>
      <c r="J16">
        <v>2077.7777777777701</v>
      </c>
      <c r="K16" s="1">
        <f t="shared" si="8"/>
        <v>0.20777777777777701</v>
      </c>
      <c r="L16">
        <v>2282.2222222222199</v>
      </c>
      <c r="M16" s="1">
        <f t="shared" si="9"/>
        <v>0.22822222222222199</v>
      </c>
      <c r="N16">
        <v>2580.88888888888</v>
      </c>
      <c r="O16" s="1">
        <f t="shared" si="10"/>
        <v>0.25808888888888798</v>
      </c>
      <c r="P16">
        <v>3136.7777777777701</v>
      </c>
      <c r="Q16" s="1">
        <f t="shared" si="11"/>
        <v>0.313677777777777</v>
      </c>
      <c r="R16">
        <v>2361.4444444444398</v>
      </c>
      <c r="S16" s="1">
        <f t="shared" si="12"/>
        <v>0.23614444444444399</v>
      </c>
      <c r="T16">
        <f t="shared" si="0"/>
        <v>0.23006857838853992</v>
      </c>
      <c r="U16">
        <f t="shared" si="1"/>
        <v>0.20851965168275055</v>
      </c>
      <c r="V16">
        <f t="shared" si="2"/>
        <v>-0.39327594997450915</v>
      </c>
      <c r="W16" t="s">
        <v>21</v>
      </c>
      <c r="X16" s="1">
        <v>0.625</v>
      </c>
      <c r="Y16" s="1">
        <v>1.885</v>
      </c>
      <c r="Z16" s="1">
        <v>0.72438333300000002</v>
      </c>
      <c r="AA16" s="1">
        <f t="shared" si="3"/>
        <v>1.1590133328000001</v>
      </c>
      <c r="AB16" s="1">
        <f t="shared" si="13"/>
        <v>0.14756906800154246</v>
      </c>
    </row>
    <row r="17" spans="1:28" x14ac:dyDescent="0.25">
      <c r="A17" s="4" t="s">
        <v>40</v>
      </c>
      <c r="B17">
        <v>1003.22222222222</v>
      </c>
      <c r="C17" s="1">
        <f t="shared" si="4"/>
        <v>0.10032222222222201</v>
      </c>
      <c r="D17">
        <v>1390.1111111111099</v>
      </c>
      <c r="E17" s="1">
        <f t="shared" si="5"/>
        <v>0.139011111111111</v>
      </c>
      <c r="F17">
        <v>1858.2222222222199</v>
      </c>
      <c r="G17" s="1">
        <f t="shared" si="6"/>
        <v>0.185822222222222</v>
      </c>
      <c r="H17">
        <v>2284.4444444444398</v>
      </c>
      <c r="I17" s="1">
        <f t="shared" si="7"/>
        <v>0.22844444444444398</v>
      </c>
      <c r="J17">
        <v>2576.5555555555502</v>
      </c>
      <c r="K17" s="1">
        <f t="shared" si="8"/>
        <v>0.25765555555555503</v>
      </c>
      <c r="L17">
        <v>2806.7777777777701</v>
      </c>
      <c r="M17" s="1">
        <f t="shared" si="9"/>
        <v>0.28067777777777703</v>
      </c>
      <c r="N17">
        <v>3104.7777777777701</v>
      </c>
      <c r="O17" s="1">
        <f t="shared" si="10"/>
        <v>0.31047777777777702</v>
      </c>
      <c r="P17">
        <v>2902.88888888888</v>
      </c>
      <c r="Q17" s="1">
        <f t="shared" si="11"/>
        <v>0.29028888888888799</v>
      </c>
      <c r="R17">
        <v>2073.5555555555502</v>
      </c>
      <c r="S17" s="1">
        <f t="shared" si="12"/>
        <v>0.20735555555555502</v>
      </c>
      <c r="T17">
        <f t="shared" si="0"/>
        <v>0.25116976738979502</v>
      </c>
      <c r="U17">
        <f t="shared" si="1"/>
        <v>0.22864785992217818</v>
      </c>
      <c r="V17">
        <f t="shared" si="2"/>
        <v>-0.38147031195926162</v>
      </c>
      <c r="W17" t="s">
        <v>40</v>
      </c>
      <c r="X17" s="1">
        <v>0.625</v>
      </c>
      <c r="Y17" s="1">
        <v>1.87</v>
      </c>
      <c r="Z17" s="1">
        <v>0.78915833300000005</v>
      </c>
      <c r="AA17" s="1">
        <f t="shared" si="3"/>
        <v>1.2626533328</v>
      </c>
      <c r="AB17" s="1">
        <f t="shared" si="13"/>
        <v>0.23321532651548676</v>
      </c>
    </row>
    <row r="18" spans="1:28" x14ac:dyDescent="0.25">
      <c r="A18" s="4" t="s">
        <v>39</v>
      </c>
      <c r="B18">
        <v>748.66666666666595</v>
      </c>
      <c r="C18" s="1">
        <f t="shared" si="4"/>
        <v>7.4866666666666595E-2</v>
      </c>
      <c r="D18">
        <v>1025</v>
      </c>
      <c r="E18" s="1">
        <f t="shared" si="5"/>
        <v>0.10249999999999999</v>
      </c>
      <c r="F18">
        <v>1379.55555555555</v>
      </c>
      <c r="G18" s="1">
        <f t="shared" si="6"/>
        <v>0.137955555555555</v>
      </c>
      <c r="H18">
        <v>1641.7777777777701</v>
      </c>
      <c r="I18" s="1">
        <f t="shared" si="7"/>
        <v>0.16417777777777701</v>
      </c>
      <c r="J18">
        <v>1913.6666666666599</v>
      </c>
      <c r="K18" s="1">
        <f t="shared" si="8"/>
        <v>0.19136666666666599</v>
      </c>
      <c r="L18">
        <v>2104.2222222222199</v>
      </c>
      <c r="M18" s="1">
        <f t="shared" si="9"/>
        <v>0.21042222222222198</v>
      </c>
      <c r="N18">
        <v>2327.6666666666601</v>
      </c>
      <c r="O18" s="1">
        <f t="shared" si="10"/>
        <v>0.23276666666666601</v>
      </c>
      <c r="P18">
        <v>2351.1111111111099</v>
      </c>
      <c r="Q18" s="1">
        <f t="shared" si="11"/>
        <v>0.23511111111111099</v>
      </c>
      <c r="R18">
        <v>1653.1111111111099</v>
      </c>
      <c r="S18" s="1">
        <f t="shared" si="12"/>
        <v>0.16531111111111099</v>
      </c>
      <c r="T18">
        <f t="shared" si="0"/>
        <v>0.25574704031170448</v>
      </c>
      <c r="U18">
        <f t="shared" si="1"/>
        <v>0.28167298321603051</v>
      </c>
      <c r="V18">
        <f t="shared" si="2"/>
        <v>-0.38854643070192768</v>
      </c>
      <c r="W18" t="s">
        <v>39</v>
      </c>
      <c r="X18" s="1">
        <v>0.625</v>
      </c>
      <c r="Y18" s="1">
        <v>1.5</v>
      </c>
      <c r="Z18" s="1">
        <v>0.64827500000000005</v>
      </c>
      <c r="AA18" s="1">
        <f t="shared" si="3"/>
        <v>1.0372400000000002</v>
      </c>
      <c r="AB18" s="1">
        <f t="shared" si="13"/>
        <v>3.6563339307046992E-2</v>
      </c>
    </row>
    <row r="19" spans="1:28" x14ac:dyDescent="0.25">
      <c r="A19" s="4" t="s">
        <v>37</v>
      </c>
      <c r="B19">
        <v>734</v>
      </c>
      <c r="C19" s="1">
        <f t="shared" si="4"/>
        <v>7.3400000000000007E-2</v>
      </c>
      <c r="D19">
        <v>944.33333333333303</v>
      </c>
      <c r="E19" s="1">
        <f t="shared" si="5"/>
        <v>9.44333333333333E-2</v>
      </c>
      <c r="F19">
        <v>1320</v>
      </c>
      <c r="G19" s="1">
        <f t="shared" si="6"/>
        <v>0.13200000000000001</v>
      </c>
      <c r="H19">
        <v>1494.2222222222199</v>
      </c>
      <c r="I19" s="1">
        <f t="shared" si="7"/>
        <v>0.14942222222222198</v>
      </c>
      <c r="J19">
        <v>1546.7777777777701</v>
      </c>
      <c r="K19" s="1">
        <f t="shared" si="8"/>
        <v>0.154677777777777</v>
      </c>
      <c r="L19">
        <v>1678.55555555555</v>
      </c>
      <c r="M19" s="1">
        <f t="shared" si="9"/>
        <v>0.16785555555555501</v>
      </c>
      <c r="N19">
        <v>1867.1111111111099</v>
      </c>
      <c r="O19" s="1">
        <f t="shared" si="10"/>
        <v>0.18671111111111099</v>
      </c>
      <c r="P19">
        <v>2416.5555555555502</v>
      </c>
      <c r="Q19" s="1">
        <f t="shared" si="11"/>
        <v>0.24165555555555501</v>
      </c>
      <c r="R19">
        <v>1762.1111111111099</v>
      </c>
      <c r="S19" s="1">
        <f t="shared" si="12"/>
        <v>0.17621111111111099</v>
      </c>
      <c r="T19">
        <f t="shared" si="0"/>
        <v>0.1716636452377629</v>
      </c>
      <c r="U19">
        <f t="shared" si="1"/>
        <v>0.12336406900654184</v>
      </c>
      <c r="V19">
        <f t="shared" si="2"/>
        <v>-0.32822194996640702</v>
      </c>
      <c r="W19" t="s">
        <v>37</v>
      </c>
      <c r="X19" s="1">
        <v>0.625</v>
      </c>
      <c r="Y19" s="1">
        <v>1.24</v>
      </c>
      <c r="Z19" s="1">
        <v>0.51176666699999995</v>
      </c>
      <c r="AA19" s="1">
        <f t="shared" si="3"/>
        <v>0.81882666719999997</v>
      </c>
      <c r="AB19" s="1">
        <f t="shared" si="13"/>
        <v>-0.19988285708831938</v>
      </c>
    </row>
    <row r="20" spans="1:28" x14ac:dyDescent="0.25">
      <c r="A20" s="4" t="s">
        <v>36</v>
      </c>
      <c r="B20">
        <v>725.444444444444</v>
      </c>
      <c r="C20" s="1">
        <f t="shared" si="4"/>
        <v>7.2544444444444398E-2</v>
      </c>
      <c r="D20">
        <v>926.77777777777703</v>
      </c>
      <c r="E20" s="1">
        <f t="shared" si="5"/>
        <v>9.2677777777777706E-2</v>
      </c>
      <c r="F20">
        <v>1282.88888888888</v>
      </c>
      <c r="G20" s="1">
        <f t="shared" si="6"/>
        <v>0.12828888888888801</v>
      </c>
      <c r="H20">
        <v>1438.2222222222199</v>
      </c>
      <c r="I20" s="1">
        <f t="shared" si="7"/>
        <v>0.14382222222222199</v>
      </c>
      <c r="J20">
        <v>1517</v>
      </c>
      <c r="K20" s="1">
        <f t="shared" si="8"/>
        <v>0.1517</v>
      </c>
      <c r="L20">
        <v>1636</v>
      </c>
      <c r="M20" s="1">
        <f t="shared" si="9"/>
        <v>0.1636</v>
      </c>
      <c r="N20">
        <v>1819.44444444444</v>
      </c>
      <c r="O20" s="1">
        <f t="shared" si="10"/>
        <v>0.18194444444444399</v>
      </c>
      <c r="P20">
        <v>2383.3333333333298</v>
      </c>
      <c r="Q20" s="1">
        <f t="shared" si="11"/>
        <v>0.23833333333333298</v>
      </c>
      <c r="R20">
        <v>1744.88888888888</v>
      </c>
      <c r="S20" s="1">
        <f t="shared" si="12"/>
        <v>0.174488888888888</v>
      </c>
      <c r="T20">
        <f t="shared" si="0"/>
        <v>0.1729522581569449</v>
      </c>
      <c r="U20">
        <f t="shared" si="1"/>
        <v>0.13751545117429109</v>
      </c>
      <c r="V20">
        <f t="shared" si="2"/>
        <v>-0.32505259750768656</v>
      </c>
      <c r="W20" t="s">
        <v>36</v>
      </c>
      <c r="X20" s="1">
        <v>0.625</v>
      </c>
      <c r="Y20" s="1">
        <v>1.23</v>
      </c>
      <c r="Z20" s="1">
        <v>0.53184166700000002</v>
      </c>
      <c r="AA20" s="1">
        <f t="shared" si="3"/>
        <v>0.85094666720000001</v>
      </c>
      <c r="AB20" s="1">
        <f t="shared" si="13"/>
        <v>-0.16140582311296134</v>
      </c>
    </row>
    <row r="21" spans="1:28" x14ac:dyDescent="0.25">
      <c r="A21" s="4" t="s">
        <v>35</v>
      </c>
      <c r="B21">
        <v>689.22222222222194</v>
      </c>
      <c r="C21" s="1">
        <f t="shared" si="4"/>
        <v>6.892222222222219E-2</v>
      </c>
      <c r="D21">
        <v>874.888888888888</v>
      </c>
      <c r="E21" s="1">
        <f t="shared" si="5"/>
        <v>8.7488888888888797E-2</v>
      </c>
      <c r="F21">
        <v>1197.7777777777701</v>
      </c>
      <c r="G21" s="1">
        <f t="shared" si="6"/>
        <v>0.11977777777777701</v>
      </c>
      <c r="H21">
        <v>1349</v>
      </c>
      <c r="I21" s="1">
        <f t="shared" si="7"/>
        <v>0.13489999999999999</v>
      </c>
      <c r="J21">
        <v>1413.3333333333301</v>
      </c>
      <c r="K21" s="1">
        <f t="shared" si="8"/>
        <v>0.14133333333333301</v>
      </c>
      <c r="L21">
        <v>1543.1111111111099</v>
      </c>
      <c r="M21" s="1">
        <f t="shared" si="9"/>
        <v>0.15431111111111098</v>
      </c>
      <c r="N21">
        <v>1703.1111111111099</v>
      </c>
      <c r="O21" s="1">
        <f t="shared" si="10"/>
        <v>0.170311111111111</v>
      </c>
      <c r="P21">
        <v>2382.4444444444398</v>
      </c>
      <c r="Q21" s="1">
        <f t="shared" si="11"/>
        <v>0.23824444444444398</v>
      </c>
      <c r="R21">
        <v>1724.1111111111099</v>
      </c>
      <c r="S21" s="1">
        <f t="shared" si="12"/>
        <v>0.17241111111111099</v>
      </c>
      <c r="T21">
        <f t="shared" si="0"/>
        <v>0.17419947908687269</v>
      </c>
      <c r="U21">
        <f t="shared" si="1"/>
        <v>0.14389259533810961</v>
      </c>
      <c r="V21">
        <f t="shared" si="2"/>
        <v>-0.32126540815446958</v>
      </c>
      <c r="W21" t="s">
        <v>35</v>
      </c>
      <c r="X21" s="1">
        <v>0.625</v>
      </c>
      <c r="Y21" s="1">
        <v>1.05</v>
      </c>
      <c r="Z21" s="1">
        <v>0.43288333299999998</v>
      </c>
      <c r="AA21" s="1">
        <f t="shared" si="3"/>
        <v>0.69261333279999993</v>
      </c>
      <c r="AB21" s="1">
        <f t="shared" si="13"/>
        <v>-0.36728339683814271</v>
      </c>
    </row>
    <row r="22" spans="1:28" x14ac:dyDescent="0.25">
      <c r="A22" s="4" t="s">
        <v>18</v>
      </c>
      <c r="B22">
        <v>812.66666666666595</v>
      </c>
      <c r="C22" s="1">
        <f t="shared" si="4"/>
        <v>8.1266666666666598E-2</v>
      </c>
      <c r="D22">
        <v>1195.88888888888</v>
      </c>
      <c r="E22" s="1">
        <f t="shared" si="5"/>
        <v>0.11958888888888801</v>
      </c>
      <c r="F22">
        <v>1811.7777777777701</v>
      </c>
      <c r="G22" s="1">
        <f t="shared" si="6"/>
        <v>0.18117777777777702</v>
      </c>
      <c r="H22">
        <v>2138.7777777777701</v>
      </c>
      <c r="I22" s="1">
        <f t="shared" si="7"/>
        <v>0.213877777777777</v>
      </c>
      <c r="J22">
        <v>2318.4444444444398</v>
      </c>
      <c r="K22" s="1">
        <f t="shared" si="8"/>
        <v>0.23184444444444399</v>
      </c>
      <c r="L22">
        <v>2552.4444444444398</v>
      </c>
      <c r="M22" s="1">
        <f t="shared" si="9"/>
        <v>0.255244444444444</v>
      </c>
      <c r="N22">
        <v>2921.4444444444398</v>
      </c>
      <c r="O22" s="1">
        <f t="shared" si="10"/>
        <v>0.29214444444444398</v>
      </c>
      <c r="P22">
        <v>3384.1111111111099</v>
      </c>
      <c r="Q22" s="1">
        <f t="shared" si="11"/>
        <v>0.338411111111111</v>
      </c>
      <c r="R22">
        <v>2482.1111111111099</v>
      </c>
      <c r="S22" s="1">
        <f t="shared" si="12"/>
        <v>0.24821111111111099</v>
      </c>
      <c r="T22">
        <f t="shared" si="0"/>
        <v>0.23444212305453305</v>
      </c>
      <c r="U22">
        <f t="shared" si="1"/>
        <v>0.1934126448127198</v>
      </c>
      <c r="V22">
        <f t="shared" si="2"/>
        <v>-0.41909542314335296</v>
      </c>
      <c r="W22" t="s">
        <v>18</v>
      </c>
      <c r="X22" s="1">
        <v>0.625</v>
      </c>
      <c r="Y22" s="1">
        <v>1.7749999999999999</v>
      </c>
      <c r="Z22" s="1">
        <v>0.67715833299999995</v>
      </c>
      <c r="AA22" s="1">
        <f t="shared" si="3"/>
        <v>1.0834533328</v>
      </c>
      <c r="AB22" s="1">
        <f t="shared" si="13"/>
        <v>8.0153470277594258E-2</v>
      </c>
    </row>
    <row r="23" spans="1:28" x14ac:dyDescent="0.25">
      <c r="A23" s="4" t="s">
        <v>29</v>
      </c>
      <c r="B23">
        <v>822.55555555555497</v>
      </c>
      <c r="C23" s="1">
        <f t="shared" si="4"/>
        <v>8.2255555555555498E-2</v>
      </c>
      <c r="D23">
        <v>1141.44444444444</v>
      </c>
      <c r="E23" s="1">
        <f t="shared" si="5"/>
        <v>0.11414444444444401</v>
      </c>
      <c r="F23">
        <v>1652</v>
      </c>
      <c r="G23" s="1">
        <f t="shared" si="6"/>
        <v>0.16520000000000001</v>
      </c>
      <c r="H23">
        <v>1896.2222222222199</v>
      </c>
      <c r="I23" s="1">
        <f t="shared" si="7"/>
        <v>0.189622222222222</v>
      </c>
      <c r="J23">
        <v>2063.3333333333298</v>
      </c>
      <c r="K23" s="1">
        <f t="shared" si="8"/>
        <v>0.20633333333333298</v>
      </c>
      <c r="L23">
        <v>2266</v>
      </c>
      <c r="M23" s="1">
        <f t="shared" si="9"/>
        <v>0.2266</v>
      </c>
      <c r="N23">
        <v>2555.7777777777701</v>
      </c>
      <c r="O23" s="1">
        <f t="shared" si="10"/>
        <v>0.25557777777777702</v>
      </c>
      <c r="P23">
        <v>2738.3333333333298</v>
      </c>
      <c r="Q23" s="1">
        <f t="shared" si="11"/>
        <v>0.27383333333333298</v>
      </c>
      <c r="R23">
        <v>1908</v>
      </c>
      <c r="S23" s="1">
        <f t="shared" si="12"/>
        <v>0.1908</v>
      </c>
      <c r="T23">
        <f t="shared" si="0"/>
        <v>0.2147874306839172</v>
      </c>
      <c r="U23">
        <f t="shared" si="1"/>
        <v>0.19500761748505946</v>
      </c>
      <c r="V23">
        <f t="shared" si="2"/>
        <v>-0.38253944402704776</v>
      </c>
      <c r="W23" t="s">
        <v>29</v>
      </c>
      <c r="X23" s="1">
        <v>0.625</v>
      </c>
      <c r="Y23" s="1">
        <v>1.845</v>
      </c>
      <c r="Z23" s="1">
        <v>0.68789166700000004</v>
      </c>
      <c r="AA23" s="1">
        <f t="shared" si="3"/>
        <v>1.1006266672</v>
      </c>
      <c r="AB23" s="1">
        <f t="shared" si="13"/>
        <v>9.5879715042881911E-2</v>
      </c>
    </row>
    <row r="24" spans="1:28" x14ac:dyDescent="0.25">
      <c r="A24" s="4" t="s">
        <v>30</v>
      </c>
      <c r="B24">
        <v>813.55555555555497</v>
      </c>
      <c r="C24" s="1">
        <f t="shared" si="4"/>
        <v>8.13555555555555E-2</v>
      </c>
      <c r="D24">
        <v>1130.3333333333301</v>
      </c>
      <c r="E24" s="1">
        <f t="shared" si="5"/>
        <v>0.11303333333333301</v>
      </c>
      <c r="F24">
        <v>1641</v>
      </c>
      <c r="G24" s="1">
        <f t="shared" si="6"/>
        <v>0.1641</v>
      </c>
      <c r="H24">
        <v>1913.44444444444</v>
      </c>
      <c r="I24" s="1">
        <f t="shared" si="7"/>
        <v>0.19134444444444401</v>
      </c>
      <c r="J24">
        <v>2030.55555555555</v>
      </c>
      <c r="K24" s="1">
        <f t="shared" si="8"/>
        <v>0.20305555555555499</v>
      </c>
      <c r="L24">
        <v>2223</v>
      </c>
      <c r="M24" s="1">
        <f t="shared" si="9"/>
        <v>0.2223</v>
      </c>
      <c r="N24">
        <v>2510.4444444444398</v>
      </c>
      <c r="O24" s="1">
        <f t="shared" si="10"/>
        <v>0.25104444444444396</v>
      </c>
      <c r="P24">
        <v>2888.5555555555502</v>
      </c>
      <c r="Q24" s="1">
        <f t="shared" si="11"/>
        <v>0.28885555555555503</v>
      </c>
      <c r="R24">
        <v>2098.7777777777701</v>
      </c>
      <c r="S24" s="1">
        <f t="shared" si="12"/>
        <v>0.209877777777777</v>
      </c>
      <c r="T24">
        <f t="shared" si="0"/>
        <v>0.20943179080908828</v>
      </c>
      <c r="U24">
        <f t="shared" si="1"/>
        <v>0.16177922304163772</v>
      </c>
      <c r="V24">
        <f t="shared" si="2"/>
        <v>-0.37907040620136156</v>
      </c>
      <c r="W24" t="s">
        <v>30</v>
      </c>
      <c r="X24" s="1">
        <v>0.625</v>
      </c>
      <c r="Y24" s="1">
        <v>1.7050000000000001</v>
      </c>
      <c r="Z24" s="1">
        <v>0.61075000000000002</v>
      </c>
      <c r="AA24" s="1">
        <f t="shared" si="3"/>
        <v>0.97720000000000007</v>
      </c>
      <c r="AB24" s="1">
        <f t="shared" si="13"/>
        <v>-2.3063939598551578E-2</v>
      </c>
    </row>
    <row r="25" spans="1:28" x14ac:dyDescent="0.25">
      <c r="A25" s="4" t="s">
        <v>32</v>
      </c>
      <c r="B25">
        <v>643.444444444444</v>
      </c>
      <c r="C25" s="1">
        <f t="shared" si="4"/>
        <v>6.4344444444444399E-2</v>
      </c>
      <c r="D25">
        <v>845.66666666666595</v>
      </c>
      <c r="E25" s="1">
        <f t="shared" si="5"/>
        <v>8.4566666666666596E-2</v>
      </c>
      <c r="F25">
        <v>1156.7777777777701</v>
      </c>
      <c r="G25" s="1">
        <f t="shared" si="6"/>
        <v>0.115677777777777</v>
      </c>
      <c r="H25">
        <v>1333.1111111111099</v>
      </c>
      <c r="I25" s="1">
        <f t="shared" si="7"/>
        <v>0.13331111111111099</v>
      </c>
      <c r="J25">
        <v>1453.2222222222199</v>
      </c>
      <c r="K25" s="1">
        <f t="shared" si="8"/>
        <v>0.14532222222222199</v>
      </c>
      <c r="L25">
        <v>1597</v>
      </c>
      <c r="M25" s="1">
        <f t="shared" si="9"/>
        <v>0.15970000000000001</v>
      </c>
      <c r="N25">
        <v>1775.1111111111099</v>
      </c>
      <c r="O25" s="1">
        <f t="shared" si="10"/>
        <v>0.17751111111111101</v>
      </c>
      <c r="P25">
        <v>2108.3333333333298</v>
      </c>
      <c r="Q25" s="1">
        <f t="shared" si="11"/>
        <v>0.21083333333333298</v>
      </c>
      <c r="R25">
        <v>1505</v>
      </c>
      <c r="S25" s="1">
        <f t="shared" si="12"/>
        <v>0.15049999999999999</v>
      </c>
      <c r="T25">
        <f t="shared" si="0"/>
        <v>0.21089930647667704</v>
      </c>
      <c r="U25">
        <f t="shared" si="1"/>
        <v>0.19794965827638045</v>
      </c>
      <c r="V25">
        <f t="shared" si="2"/>
        <v>-0.35464450756772808</v>
      </c>
      <c r="W25" t="s">
        <v>32</v>
      </c>
      <c r="X25" s="1">
        <v>0.625</v>
      </c>
      <c r="Y25" s="1">
        <v>1.0149999999999999</v>
      </c>
      <c r="Z25" s="1">
        <v>0.42176666699999998</v>
      </c>
      <c r="AA25" s="1">
        <f t="shared" si="3"/>
        <v>0.67482666719999995</v>
      </c>
      <c r="AB25" s="1">
        <f t="shared" si="13"/>
        <v>-0.39329941041896688</v>
      </c>
    </row>
    <row r="26" spans="1:28" x14ac:dyDescent="0.25">
      <c r="A26" s="4" t="s">
        <v>8</v>
      </c>
      <c r="B26">
        <v>665.444444444444</v>
      </c>
      <c r="C26" s="1">
        <f t="shared" si="4"/>
        <v>6.6544444444444406E-2</v>
      </c>
      <c r="D26">
        <v>908</v>
      </c>
      <c r="E26" s="1">
        <f t="shared" si="5"/>
        <v>9.0800000000000006E-2</v>
      </c>
      <c r="F26">
        <v>1302.1111111111099</v>
      </c>
      <c r="G26" s="1">
        <f t="shared" si="6"/>
        <v>0.130211111111111</v>
      </c>
      <c r="H26">
        <v>1507.88888888888</v>
      </c>
      <c r="I26" s="1">
        <f t="shared" si="7"/>
        <v>0.150788888888888</v>
      </c>
      <c r="J26">
        <v>1596.1111111111099</v>
      </c>
      <c r="K26" s="1">
        <f t="shared" si="8"/>
        <v>0.15961111111111098</v>
      </c>
      <c r="L26">
        <v>1749.6666666666599</v>
      </c>
      <c r="M26" s="1">
        <f t="shared" si="9"/>
        <v>0.17496666666666599</v>
      </c>
      <c r="N26">
        <v>1967.1111111111099</v>
      </c>
      <c r="O26" s="1">
        <f t="shared" si="10"/>
        <v>0.196711111111111</v>
      </c>
      <c r="P26">
        <v>2480.7777777777701</v>
      </c>
      <c r="Q26" s="1">
        <f t="shared" si="11"/>
        <v>0.24807777777777701</v>
      </c>
      <c r="R26">
        <v>1713.3333333333301</v>
      </c>
      <c r="S26" s="1">
        <f t="shared" si="12"/>
        <v>0.171333333333333</v>
      </c>
      <c r="T26">
        <f t="shared" si="0"/>
        <v>0.2034122965027361</v>
      </c>
      <c r="U26">
        <f t="shared" si="1"/>
        <v>0.1603419055338613</v>
      </c>
      <c r="V26">
        <f t="shared" si="2"/>
        <v>-0.36837223682176512</v>
      </c>
      <c r="W26" t="s">
        <v>8</v>
      </c>
      <c r="X26" s="1">
        <v>0.625</v>
      </c>
      <c r="Y26" s="1">
        <v>1.2749999999999999</v>
      </c>
      <c r="Z26" s="1">
        <v>0.43209999999999998</v>
      </c>
      <c r="AA26" s="1">
        <f t="shared" si="3"/>
        <v>0.69135999999999997</v>
      </c>
      <c r="AB26" s="1">
        <f t="shared" si="13"/>
        <v>-0.36909460679851402</v>
      </c>
    </row>
    <row r="27" spans="1:28" x14ac:dyDescent="0.25">
      <c r="A27" s="4" t="s">
        <v>9</v>
      </c>
      <c r="B27">
        <v>703.33333333333303</v>
      </c>
      <c r="C27" s="1">
        <f t="shared" si="4"/>
        <v>7.0333333333333303E-2</v>
      </c>
      <c r="D27">
        <v>986.77777777777703</v>
      </c>
      <c r="E27" s="1">
        <f t="shared" si="5"/>
        <v>9.8677777777777698E-2</v>
      </c>
      <c r="F27">
        <v>1484.6666666666599</v>
      </c>
      <c r="G27" s="1">
        <f t="shared" si="6"/>
        <v>0.148466666666666</v>
      </c>
      <c r="H27">
        <v>1713.1111111111099</v>
      </c>
      <c r="I27" s="1">
        <f t="shared" si="7"/>
        <v>0.171311111111111</v>
      </c>
      <c r="J27">
        <v>1821.88888888888</v>
      </c>
      <c r="K27" s="1">
        <f t="shared" si="8"/>
        <v>0.18218888888888801</v>
      </c>
      <c r="L27">
        <v>2010</v>
      </c>
      <c r="M27" s="1">
        <f t="shared" si="9"/>
        <v>0.20100000000000001</v>
      </c>
      <c r="N27">
        <v>2323.2222222222199</v>
      </c>
      <c r="O27" s="1">
        <f t="shared" si="10"/>
        <v>0.23232222222222199</v>
      </c>
      <c r="P27">
        <v>3030.88888888888</v>
      </c>
      <c r="Q27" s="1">
        <f t="shared" si="11"/>
        <v>0.30308888888888802</v>
      </c>
      <c r="R27">
        <v>2202</v>
      </c>
      <c r="S27" s="1">
        <f t="shared" si="12"/>
        <v>0.22020000000000001</v>
      </c>
      <c r="T27">
        <f t="shared" si="0"/>
        <v>0.22021534241778931</v>
      </c>
      <c r="U27">
        <f t="shared" si="1"/>
        <v>0.173303930470879</v>
      </c>
      <c r="V27">
        <f t="shared" si="2"/>
        <v>-0.40375965088956017</v>
      </c>
      <c r="W27" t="s">
        <v>9</v>
      </c>
      <c r="X27" s="1">
        <v>0.625</v>
      </c>
      <c r="Y27" s="1">
        <v>2.0249999999999999</v>
      </c>
      <c r="Z27" s="1">
        <v>0.69968333299999996</v>
      </c>
      <c r="AA27" s="1">
        <f t="shared" si="3"/>
        <v>1.1194933327999999</v>
      </c>
      <c r="AB27" s="1">
        <f t="shared" si="13"/>
        <v>0.11287620152308289</v>
      </c>
    </row>
    <row r="28" spans="1:28" x14ac:dyDescent="0.25">
      <c r="A28" s="4" t="s">
        <v>10</v>
      </c>
      <c r="B28">
        <v>718.888888888888</v>
      </c>
      <c r="C28" s="1">
        <f t="shared" si="4"/>
        <v>7.1888888888888794E-2</v>
      </c>
      <c r="D28">
        <v>1003</v>
      </c>
      <c r="E28" s="1">
        <f t="shared" si="5"/>
        <v>0.1003</v>
      </c>
      <c r="F28">
        <v>1513.6666666666599</v>
      </c>
      <c r="G28" s="1">
        <f t="shared" si="6"/>
        <v>0.15136666666666598</v>
      </c>
      <c r="H28">
        <v>1735.55555555555</v>
      </c>
      <c r="I28" s="1">
        <f t="shared" si="7"/>
        <v>0.17355555555555499</v>
      </c>
      <c r="J28">
        <v>1835</v>
      </c>
      <c r="K28" s="1">
        <f t="shared" si="8"/>
        <v>0.1835</v>
      </c>
      <c r="L28">
        <v>2012.6666666666599</v>
      </c>
      <c r="M28" s="1">
        <f t="shared" si="9"/>
        <v>0.20126666666666598</v>
      </c>
      <c r="N28">
        <v>2280.2222222222199</v>
      </c>
      <c r="O28" s="1">
        <f t="shared" si="10"/>
        <v>0.22802222222222199</v>
      </c>
      <c r="P28">
        <v>2942</v>
      </c>
      <c r="Q28" s="1">
        <f t="shared" si="11"/>
        <v>0.29420000000000002</v>
      </c>
      <c r="R28">
        <v>2228.88888888888</v>
      </c>
      <c r="S28" s="1">
        <f t="shared" si="12"/>
        <v>0.222888888888888</v>
      </c>
      <c r="T28">
        <f t="shared" si="0"/>
        <v>0.20205008053887996</v>
      </c>
      <c r="U28">
        <f t="shared" si="1"/>
        <v>0.15966709346991026</v>
      </c>
      <c r="V28">
        <f t="shared" si="2"/>
        <v>-0.38901485667873659</v>
      </c>
      <c r="W28" t="s">
        <v>10</v>
      </c>
      <c r="X28" s="1">
        <v>0.625</v>
      </c>
      <c r="Y28" s="1">
        <v>2.0299999999999998</v>
      </c>
      <c r="Z28" s="1">
        <v>0.73534166700000003</v>
      </c>
      <c r="AA28" s="1">
        <f t="shared" si="3"/>
        <v>1.1765466672</v>
      </c>
      <c r="AB28" s="1">
        <f t="shared" si="13"/>
        <v>0.16258359452694685</v>
      </c>
    </row>
    <row r="29" spans="1:28" x14ac:dyDescent="0.25">
      <c r="A29" s="4" t="s">
        <v>5</v>
      </c>
      <c r="B29">
        <v>632.888888888888</v>
      </c>
      <c r="C29" s="1">
        <f t="shared" si="4"/>
        <v>6.3288888888888797E-2</v>
      </c>
      <c r="D29">
        <v>838.66666666666595</v>
      </c>
      <c r="E29" s="1">
        <f t="shared" si="5"/>
        <v>8.3866666666666589E-2</v>
      </c>
      <c r="F29">
        <v>1183.44444444444</v>
      </c>
      <c r="G29" s="1">
        <f t="shared" si="6"/>
        <v>0.118344444444444</v>
      </c>
      <c r="H29">
        <v>1389</v>
      </c>
      <c r="I29" s="1">
        <f t="shared" si="7"/>
        <v>0.1389</v>
      </c>
      <c r="J29">
        <v>1527.55555555555</v>
      </c>
      <c r="K29" s="1">
        <f t="shared" si="8"/>
        <v>0.15275555555555501</v>
      </c>
      <c r="L29">
        <v>1707.88888888888</v>
      </c>
      <c r="M29" s="1">
        <f t="shared" si="9"/>
        <v>0.17078888888888799</v>
      </c>
      <c r="N29">
        <v>1921.2222222222199</v>
      </c>
      <c r="O29" s="1">
        <f t="shared" si="10"/>
        <v>0.192122222222222</v>
      </c>
      <c r="P29">
        <v>2251</v>
      </c>
      <c r="Q29" s="1">
        <f t="shared" si="11"/>
        <v>0.22509999999999999</v>
      </c>
      <c r="R29">
        <v>1587.3333333333301</v>
      </c>
      <c r="S29" s="1">
        <f t="shared" si="12"/>
        <v>0.158733333333333</v>
      </c>
      <c r="T29">
        <f t="shared" si="0"/>
        <v>0.23763510128122661</v>
      </c>
      <c r="U29">
        <f t="shared" si="1"/>
        <v>0.22958163346931593</v>
      </c>
      <c r="V29">
        <f t="shared" si="2"/>
        <v>-0.39224606465638701</v>
      </c>
      <c r="W29" t="s">
        <v>5</v>
      </c>
      <c r="X29" s="1">
        <v>0.625</v>
      </c>
      <c r="Y29" s="1">
        <v>1.7350000000000001</v>
      </c>
      <c r="Z29" s="1">
        <v>0.69704999999999995</v>
      </c>
      <c r="AA29" s="1">
        <f t="shared" si="3"/>
        <v>1.1152799999999998</v>
      </c>
      <c r="AB29" s="1">
        <f t="shared" si="13"/>
        <v>0.10910549446269537</v>
      </c>
    </row>
    <row r="30" spans="1:28" x14ac:dyDescent="0.25">
      <c r="A30" s="4" t="s">
        <v>6</v>
      </c>
      <c r="B30">
        <v>776.888888888888</v>
      </c>
      <c r="C30" s="1">
        <f t="shared" si="4"/>
        <v>7.7688888888888807E-2</v>
      </c>
      <c r="D30">
        <v>1051.88888888888</v>
      </c>
      <c r="E30" s="1">
        <f t="shared" si="5"/>
        <v>0.105188888888888</v>
      </c>
      <c r="F30">
        <v>1486.1111111111099</v>
      </c>
      <c r="G30" s="1">
        <f t="shared" si="6"/>
        <v>0.148611111111111</v>
      </c>
      <c r="H30">
        <v>1732.6666666666599</v>
      </c>
      <c r="I30" s="1">
        <f t="shared" si="7"/>
        <v>0.17326666666666599</v>
      </c>
      <c r="J30">
        <v>1888</v>
      </c>
      <c r="K30" s="1">
        <f t="shared" si="8"/>
        <v>0.1888</v>
      </c>
      <c r="L30">
        <v>2078.3333333333298</v>
      </c>
      <c r="M30" s="1">
        <f t="shared" si="9"/>
        <v>0.20783333333333298</v>
      </c>
      <c r="N30">
        <v>2344.1111111111099</v>
      </c>
      <c r="O30" s="1">
        <f t="shared" si="10"/>
        <v>0.23441111111111099</v>
      </c>
      <c r="P30">
        <v>3013.3333333333298</v>
      </c>
      <c r="Q30" s="1">
        <f t="shared" si="11"/>
        <v>0.30133333333333301</v>
      </c>
      <c r="R30">
        <v>2252.2222222222199</v>
      </c>
      <c r="S30" s="1">
        <f t="shared" si="12"/>
        <v>0.22522222222222199</v>
      </c>
      <c r="T30">
        <f t="shared" si="0"/>
        <v>0.22400789046182421</v>
      </c>
      <c r="U30">
        <f t="shared" si="1"/>
        <v>0.19949980761831743</v>
      </c>
      <c r="V30">
        <f t="shared" si="2"/>
        <v>-0.3805130218557814</v>
      </c>
      <c r="W30" t="s">
        <v>6</v>
      </c>
      <c r="X30" s="1">
        <v>0.625</v>
      </c>
      <c r="Y30" s="1">
        <v>2.0350000000000001</v>
      </c>
      <c r="Z30" s="1">
        <v>0.76880000000000004</v>
      </c>
      <c r="AA30" s="1">
        <f t="shared" si="3"/>
        <v>1.2300800000000001</v>
      </c>
      <c r="AB30" s="1">
        <f t="shared" si="13"/>
        <v>0.20707920791968129</v>
      </c>
    </row>
    <row r="31" spans="1:28" x14ac:dyDescent="0.25">
      <c r="A31" s="4" t="s">
        <v>7</v>
      </c>
      <c r="B31">
        <v>722.55555555555497</v>
      </c>
      <c r="C31" s="1">
        <f t="shared" si="4"/>
        <v>7.2255555555555503E-2</v>
      </c>
      <c r="D31">
        <v>1008</v>
      </c>
      <c r="E31" s="1">
        <f t="shared" si="5"/>
        <v>0.1008</v>
      </c>
      <c r="F31">
        <v>1493.44444444444</v>
      </c>
      <c r="G31" s="1">
        <f t="shared" si="6"/>
        <v>0.149344444444444</v>
      </c>
      <c r="H31">
        <v>1716.88888888888</v>
      </c>
      <c r="I31" s="1">
        <f t="shared" si="7"/>
        <v>0.171688888888888</v>
      </c>
      <c r="J31">
        <v>1875.1111111111099</v>
      </c>
      <c r="K31" s="1">
        <f t="shared" si="8"/>
        <v>0.18751111111111099</v>
      </c>
      <c r="L31">
        <v>2078</v>
      </c>
      <c r="M31" s="1">
        <f t="shared" si="9"/>
        <v>0.20780000000000001</v>
      </c>
      <c r="N31">
        <v>2348.88888888888</v>
      </c>
      <c r="O31" s="1">
        <f t="shared" si="10"/>
        <v>0.23488888888888801</v>
      </c>
      <c r="P31">
        <v>2848.6666666666601</v>
      </c>
      <c r="Q31" s="1">
        <f t="shared" si="11"/>
        <v>0.28486666666666599</v>
      </c>
      <c r="R31">
        <v>2080.5555555555502</v>
      </c>
      <c r="S31" s="1">
        <f t="shared" si="12"/>
        <v>0.20805555555555502</v>
      </c>
      <c r="T31">
        <f t="shared" si="0"/>
        <v>0.22263670801885393</v>
      </c>
      <c r="U31">
        <f t="shared" si="1"/>
        <v>0.21032876003107015</v>
      </c>
      <c r="V31">
        <f t="shared" si="2"/>
        <v>-0.39944392956440988</v>
      </c>
      <c r="W31" t="s">
        <v>7</v>
      </c>
      <c r="X31" s="1">
        <v>0.625</v>
      </c>
      <c r="Y31" s="1">
        <v>1.77</v>
      </c>
      <c r="Z31" s="1">
        <v>0.69522499999999998</v>
      </c>
      <c r="AA31" s="1">
        <f t="shared" si="3"/>
        <v>1.11236</v>
      </c>
      <c r="AB31" s="1">
        <f t="shared" si="13"/>
        <v>0.10648388444277251</v>
      </c>
    </row>
    <row r="32" spans="1:28" x14ac:dyDescent="0.25">
      <c r="A32" s="4" t="s">
        <v>24</v>
      </c>
      <c r="B32">
        <v>685.22222222222194</v>
      </c>
      <c r="C32" s="1">
        <f t="shared" si="4"/>
        <v>6.8522222222222193E-2</v>
      </c>
      <c r="D32">
        <v>907.66666666666595</v>
      </c>
      <c r="E32" s="1">
        <f t="shared" si="5"/>
        <v>9.0766666666666593E-2</v>
      </c>
      <c r="F32">
        <v>1267.6666666666599</v>
      </c>
      <c r="G32" s="1">
        <f t="shared" si="6"/>
        <v>0.126766666666666</v>
      </c>
      <c r="H32">
        <v>1489.2222222222199</v>
      </c>
      <c r="I32" s="1">
        <f t="shared" si="7"/>
        <v>0.14892222222222198</v>
      </c>
      <c r="J32">
        <v>1639.55555555555</v>
      </c>
      <c r="K32" s="1">
        <f t="shared" si="8"/>
        <v>0.16395555555555499</v>
      </c>
      <c r="L32">
        <v>1787.7777777777701</v>
      </c>
      <c r="M32" s="1">
        <f t="shared" si="9"/>
        <v>0.17877777777777701</v>
      </c>
      <c r="N32">
        <v>2013.55555555555</v>
      </c>
      <c r="O32" s="1">
        <f t="shared" si="10"/>
        <v>0.20135555555555501</v>
      </c>
      <c r="P32">
        <v>2296.3333333333298</v>
      </c>
      <c r="Q32" s="1">
        <f t="shared" si="11"/>
        <v>0.229633333333333</v>
      </c>
      <c r="R32">
        <v>1637</v>
      </c>
      <c r="S32" s="1">
        <f t="shared" si="12"/>
        <v>0.16370000000000001</v>
      </c>
      <c r="T32">
        <f t="shared" si="0"/>
        <v>0.22732044292438577</v>
      </c>
      <c r="U32">
        <f t="shared" si="1"/>
        <v>0.20047750503618267</v>
      </c>
      <c r="V32">
        <f t="shared" si="2"/>
        <v>-0.37857061351793309</v>
      </c>
      <c r="W32" t="s">
        <v>24</v>
      </c>
      <c r="X32" s="1">
        <v>0.625</v>
      </c>
      <c r="Y32" s="1">
        <v>0.74</v>
      </c>
      <c r="Z32" s="1">
        <v>0.30350833300000002</v>
      </c>
      <c r="AA32" s="1">
        <f t="shared" si="3"/>
        <v>0.48561333280000002</v>
      </c>
      <c r="AB32" s="1">
        <f t="shared" si="13"/>
        <v>-0.72234258327109813</v>
      </c>
    </row>
    <row r="33" spans="1:28" x14ac:dyDescent="0.25">
      <c r="A33" s="4" t="s">
        <v>3</v>
      </c>
      <c r="B33">
        <v>678.888888888888</v>
      </c>
      <c r="C33" s="1">
        <f t="shared" si="4"/>
        <v>6.7888888888888804E-2</v>
      </c>
      <c r="D33">
        <v>919.22222222222194</v>
      </c>
      <c r="E33" s="1">
        <f t="shared" si="5"/>
        <v>9.1922222222222197E-2</v>
      </c>
      <c r="F33">
        <v>1335</v>
      </c>
      <c r="G33" s="1">
        <f t="shared" si="6"/>
        <v>0.13350000000000001</v>
      </c>
      <c r="H33">
        <v>1541.3333333333301</v>
      </c>
      <c r="I33" s="1">
        <f t="shared" si="7"/>
        <v>0.15413333333333301</v>
      </c>
      <c r="J33">
        <v>1626.88888888888</v>
      </c>
      <c r="K33" s="1">
        <f t="shared" si="8"/>
        <v>0.16268888888888799</v>
      </c>
      <c r="L33">
        <v>1776</v>
      </c>
      <c r="M33" s="1">
        <f t="shared" si="9"/>
        <v>0.17760000000000001</v>
      </c>
      <c r="N33">
        <v>1992.44444444444</v>
      </c>
      <c r="O33" s="1">
        <f t="shared" si="10"/>
        <v>0.199244444444444</v>
      </c>
      <c r="P33">
        <v>2542.7777777777701</v>
      </c>
      <c r="Q33" s="1">
        <f t="shared" si="11"/>
        <v>0.25427777777777699</v>
      </c>
      <c r="R33">
        <v>1939.6666666666599</v>
      </c>
      <c r="S33" s="1">
        <f t="shared" si="12"/>
        <v>0.19396666666666598</v>
      </c>
      <c r="T33">
        <f t="shared" si="0"/>
        <v>0.19758239556549795</v>
      </c>
      <c r="U33">
        <f t="shared" si="1"/>
        <v>0.15224913494809944</v>
      </c>
      <c r="V33">
        <f t="shared" si="2"/>
        <v>-0.36859377981301195</v>
      </c>
      <c r="W33" t="s">
        <v>3</v>
      </c>
      <c r="X33" s="1">
        <v>0.625</v>
      </c>
      <c r="Y33" s="1">
        <v>1.47</v>
      </c>
      <c r="Z33" s="1">
        <v>0.50871666699999996</v>
      </c>
      <c r="AA33" s="1">
        <f t="shared" si="3"/>
        <v>0.81394666719999997</v>
      </c>
      <c r="AB33" s="1">
        <f t="shared" si="13"/>
        <v>-0.20586043453640651</v>
      </c>
    </row>
    <row r="34" spans="1:28" x14ac:dyDescent="0.25">
      <c r="A34" s="4" t="s">
        <v>1</v>
      </c>
      <c r="B34">
        <v>817.77777777777703</v>
      </c>
      <c r="C34" s="1">
        <f t="shared" si="4"/>
        <v>8.1777777777777699E-2</v>
      </c>
      <c r="D34">
        <v>1172.7777777777701</v>
      </c>
      <c r="E34" s="1">
        <f t="shared" si="5"/>
        <v>0.11727777777777701</v>
      </c>
      <c r="F34">
        <v>1793.44444444444</v>
      </c>
      <c r="G34" s="1">
        <f t="shared" si="6"/>
        <v>0.179344444444444</v>
      </c>
      <c r="H34">
        <v>2098.7777777777701</v>
      </c>
      <c r="I34" s="1">
        <f t="shared" si="7"/>
        <v>0.209877777777777</v>
      </c>
      <c r="J34">
        <v>2227.88888888888</v>
      </c>
      <c r="K34" s="1">
        <f t="shared" si="8"/>
        <v>0.22278888888888801</v>
      </c>
      <c r="L34">
        <v>2450.2222222222199</v>
      </c>
      <c r="M34" s="1">
        <f t="shared" si="9"/>
        <v>0.245022222222222</v>
      </c>
      <c r="N34">
        <v>2802</v>
      </c>
      <c r="O34" s="1">
        <f t="shared" si="10"/>
        <v>0.2802</v>
      </c>
      <c r="P34">
        <v>3215.7777777777701</v>
      </c>
      <c r="Q34" s="1">
        <f t="shared" si="11"/>
        <v>0.32157777777777702</v>
      </c>
      <c r="R34">
        <v>2306.88888888888</v>
      </c>
      <c r="S34" s="1">
        <f t="shared" si="12"/>
        <v>0.230688888888888</v>
      </c>
      <c r="T34">
        <f t="shared" si="0"/>
        <v>0.21946855581614763</v>
      </c>
      <c r="U34">
        <f t="shared" si="1"/>
        <v>0.167451956164967</v>
      </c>
      <c r="V34">
        <f t="shared" si="2"/>
        <v>-0.40989014060884177</v>
      </c>
      <c r="W34" t="s">
        <v>1</v>
      </c>
      <c r="X34" s="1">
        <v>0.625</v>
      </c>
      <c r="Y34" s="1">
        <v>1.875</v>
      </c>
      <c r="Z34" s="1">
        <v>0.60740833299999997</v>
      </c>
      <c r="AA34" s="1">
        <f t="shared" si="3"/>
        <v>0.97185333279999997</v>
      </c>
      <c r="AB34" s="1">
        <f t="shared" si="13"/>
        <v>-2.8550378088138442E-2</v>
      </c>
    </row>
    <row r="35" spans="1:28" x14ac:dyDescent="0.25">
      <c r="A35" s="4" t="s">
        <v>31</v>
      </c>
      <c r="B35">
        <v>704.444444444444</v>
      </c>
      <c r="C35" s="1">
        <f t="shared" si="4"/>
        <v>7.0444444444444407E-2</v>
      </c>
      <c r="D35">
        <v>960</v>
      </c>
      <c r="E35" s="1">
        <f t="shared" si="5"/>
        <v>9.6000000000000002E-2</v>
      </c>
      <c r="F35">
        <v>1362.3333333333301</v>
      </c>
      <c r="G35" s="1">
        <f t="shared" si="6"/>
        <v>0.13623333333333301</v>
      </c>
      <c r="H35">
        <v>1585.2222222222199</v>
      </c>
      <c r="I35" s="1">
        <f t="shared" si="7"/>
        <v>0.15852222222222198</v>
      </c>
      <c r="J35">
        <v>1711</v>
      </c>
      <c r="K35" s="1">
        <f t="shared" si="8"/>
        <v>0.1711</v>
      </c>
      <c r="L35">
        <v>1877.1111111111099</v>
      </c>
      <c r="M35" s="1">
        <f t="shared" si="9"/>
        <v>0.187711111111111</v>
      </c>
      <c r="N35">
        <v>2107</v>
      </c>
      <c r="O35" s="1">
        <f t="shared" si="10"/>
        <v>0.2107</v>
      </c>
      <c r="P35">
        <v>2424.5555555555502</v>
      </c>
      <c r="Q35" s="1">
        <f t="shared" si="11"/>
        <v>0.24245555555555501</v>
      </c>
      <c r="R35">
        <v>1720.7777777777701</v>
      </c>
      <c r="S35" s="1">
        <f t="shared" si="12"/>
        <v>0.172077777777777</v>
      </c>
      <c r="T35">
        <f t="shared" si="0"/>
        <v>0.21464258262874825</v>
      </c>
      <c r="U35">
        <f t="shared" si="1"/>
        <v>0.18413121188757375</v>
      </c>
      <c r="V35">
        <f t="shared" si="2"/>
        <v>-0.37398108901206395</v>
      </c>
      <c r="W35" t="s">
        <v>31</v>
      </c>
      <c r="X35" s="1">
        <v>0.625</v>
      </c>
      <c r="Y35" s="1">
        <v>1.6850000000000001</v>
      </c>
      <c r="Z35" s="1">
        <v>0.61499999999999999</v>
      </c>
      <c r="AA35" s="1">
        <f t="shared" si="3"/>
        <v>0.98399999999999999</v>
      </c>
      <c r="AB35" s="1">
        <f t="shared" si="13"/>
        <v>-1.6129381929883644E-2</v>
      </c>
    </row>
    <row r="36" spans="1:28" x14ac:dyDescent="0.25">
      <c r="A36" s="4" t="s">
        <v>19</v>
      </c>
      <c r="B36">
        <v>709.66666666666595</v>
      </c>
      <c r="C36" s="1">
        <f t="shared" si="4"/>
        <v>7.0966666666666595E-2</v>
      </c>
      <c r="D36">
        <v>969.33333333333303</v>
      </c>
      <c r="E36" s="1">
        <f t="shared" si="5"/>
        <v>9.6933333333333302E-2</v>
      </c>
      <c r="F36">
        <v>1365.6666666666599</v>
      </c>
      <c r="G36" s="1">
        <f t="shared" si="6"/>
        <v>0.136566666666666</v>
      </c>
      <c r="H36">
        <v>1604.88888888888</v>
      </c>
      <c r="I36" s="1">
        <f t="shared" si="7"/>
        <v>0.16048888888888801</v>
      </c>
      <c r="J36">
        <v>1805.3333333333301</v>
      </c>
      <c r="K36" s="1">
        <f t="shared" si="8"/>
        <v>0.18053333333333302</v>
      </c>
      <c r="L36">
        <v>1991</v>
      </c>
      <c r="M36" s="1">
        <f t="shared" si="9"/>
        <v>0.1991</v>
      </c>
      <c r="N36">
        <v>2242.6666666666601</v>
      </c>
      <c r="O36" s="1">
        <f t="shared" si="10"/>
        <v>0.224266666666666</v>
      </c>
      <c r="P36">
        <v>2377.3333333333298</v>
      </c>
      <c r="Q36" s="1">
        <f t="shared" si="11"/>
        <v>0.23773333333333299</v>
      </c>
      <c r="R36">
        <v>1683.88888888888</v>
      </c>
      <c r="S36" s="1">
        <f t="shared" si="12"/>
        <v>0.16838888888888801</v>
      </c>
      <c r="T36">
        <f t="shared" si="0"/>
        <v>0.24304849884526647</v>
      </c>
      <c r="U36">
        <f t="shared" si="1"/>
        <v>0.24058432567156585</v>
      </c>
      <c r="V36">
        <f t="shared" si="2"/>
        <v>-0.39643005396429937</v>
      </c>
      <c r="W36" t="s">
        <v>19</v>
      </c>
      <c r="X36" s="1">
        <v>0.625</v>
      </c>
      <c r="Y36" s="1">
        <v>1.41</v>
      </c>
      <c r="Z36" s="1">
        <v>0.59935000000000005</v>
      </c>
      <c r="AA36" s="1">
        <f t="shared" si="3"/>
        <v>0.95896000000000003</v>
      </c>
      <c r="AB36" s="1">
        <f t="shared" si="13"/>
        <v>-4.1905915083292632E-2</v>
      </c>
    </row>
    <row r="37" spans="1:28" x14ac:dyDescent="0.25">
      <c r="A37" s="4" t="s">
        <v>16</v>
      </c>
      <c r="B37">
        <v>648.444444444444</v>
      </c>
      <c r="C37" s="1">
        <f t="shared" si="4"/>
        <v>6.4844444444444399E-2</v>
      </c>
      <c r="D37">
        <v>868.77777777777703</v>
      </c>
      <c r="E37" s="1">
        <f t="shared" si="5"/>
        <v>8.6877777777777707E-2</v>
      </c>
      <c r="F37">
        <v>1246.88888888888</v>
      </c>
      <c r="G37" s="1">
        <f t="shared" si="6"/>
        <v>0.124688888888888</v>
      </c>
      <c r="H37">
        <v>1455.3333333333301</v>
      </c>
      <c r="I37" s="1">
        <f t="shared" si="7"/>
        <v>0.14553333333333301</v>
      </c>
      <c r="J37">
        <v>1591.55555555555</v>
      </c>
      <c r="K37" s="1">
        <f t="shared" si="8"/>
        <v>0.159155555555555</v>
      </c>
      <c r="L37">
        <v>1758.55555555555</v>
      </c>
      <c r="M37" s="1">
        <f t="shared" si="9"/>
        <v>0.17585555555555499</v>
      </c>
      <c r="N37">
        <v>1983.88888888888</v>
      </c>
      <c r="O37" s="1">
        <f t="shared" si="10"/>
        <v>0.198388888888888</v>
      </c>
      <c r="P37">
        <v>2532.3333333333298</v>
      </c>
      <c r="Q37" s="1">
        <f t="shared" si="11"/>
        <v>0.25323333333333298</v>
      </c>
      <c r="R37">
        <v>1927.6666666666599</v>
      </c>
      <c r="S37" s="1">
        <f t="shared" si="12"/>
        <v>0.192766666666666</v>
      </c>
      <c r="T37">
        <f t="shared" si="0"/>
        <v>0.22811844413110144</v>
      </c>
      <c r="U37">
        <f t="shared" si="1"/>
        <v>0.20835242021682565</v>
      </c>
      <c r="V37">
        <f t="shared" si="2"/>
        <v>-0.39090130092700631</v>
      </c>
      <c r="W37" t="s">
        <v>16</v>
      </c>
      <c r="X37" s="1">
        <v>0.625</v>
      </c>
      <c r="Y37" s="1">
        <v>1.2450000000000001</v>
      </c>
      <c r="Z37" s="1">
        <v>0.460725</v>
      </c>
      <c r="AA37" s="1">
        <f t="shared" si="3"/>
        <v>0.73716000000000004</v>
      </c>
      <c r="AB37" s="1">
        <f t="shared" si="13"/>
        <v>-0.30495031401830064</v>
      </c>
    </row>
    <row r="38" spans="1:28" x14ac:dyDescent="0.25">
      <c r="A38" s="4" t="s">
        <v>2</v>
      </c>
      <c r="B38">
        <v>841</v>
      </c>
      <c r="C38" s="1">
        <f t="shared" si="4"/>
        <v>8.4099999999999994E-2</v>
      </c>
      <c r="D38">
        <v>1196.7777777777701</v>
      </c>
      <c r="E38" s="1">
        <f t="shared" si="5"/>
        <v>0.11967777777777701</v>
      </c>
      <c r="F38">
        <v>1783.1111111111099</v>
      </c>
      <c r="G38" s="1">
        <f t="shared" si="6"/>
        <v>0.178311111111111</v>
      </c>
      <c r="H38">
        <v>2049.2222222222199</v>
      </c>
      <c r="I38" s="1">
        <f t="shared" si="7"/>
        <v>0.20492222222222198</v>
      </c>
      <c r="J38">
        <v>2190.6666666666601</v>
      </c>
      <c r="K38" s="1">
        <f t="shared" si="8"/>
        <v>0.21906666666666602</v>
      </c>
      <c r="L38">
        <v>2385.5555555555502</v>
      </c>
      <c r="M38" s="1">
        <f t="shared" si="9"/>
        <v>0.23855555555555502</v>
      </c>
      <c r="N38">
        <v>2710.1111111111099</v>
      </c>
      <c r="O38" s="1">
        <f t="shared" si="10"/>
        <v>0.27101111111111098</v>
      </c>
      <c r="P38">
        <v>3157.7777777777701</v>
      </c>
      <c r="Q38" s="1">
        <f t="shared" si="11"/>
        <v>0.31577777777777699</v>
      </c>
      <c r="R38">
        <v>2326.2222222222199</v>
      </c>
      <c r="S38" s="1">
        <f t="shared" si="12"/>
        <v>0.23262222222222198</v>
      </c>
      <c r="T38">
        <f t="shared" si="0"/>
        <v>0.20631073963253302</v>
      </c>
      <c r="U38">
        <f t="shared" si="1"/>
        <v>0.16412731117497037</v>
      </c>
      <c r="V38">
        <f t="shared" si="2"/>
        <v>-0.38734998009214749</v>
      </c>
      <c r="W38" t="s">
        <v>2</v>
      </c>
      <c r="X38" s="1">
        <v>0.625</v>
      </c>
      <c r="Y38" s="1">
        <v>1.67</v>
      </c>
      <c r="Z38" s="1">
        <v>0.62440833299999998</v>
      </c>
      <c r="AA38" s="1">
        <f t="shared" si="3"/>
        <v>0.99905333279999997</v>
      </c>
      <c r="AB38" s="1">
        <f t="shared" si="13"/>
        <v>-9.4711557238909738E-4</v>
      </c>
    </row>
    <row r="39" spans="1:28" x14ac:dyDescent="0.25">
      <c r="A39" s="4" t="s">
        <v>34</v>
      </c>
      <c r="B39">
        <v>839.66666666666595</v>
      </c>
      <c r="C39" s="1">
        <f t="shared" si="4"/>
        <v>8.3966666666666592E-2</v>
      </c>
      <c r="D39">
        <v>1235</v>
      </c>
      <c r="E39" s="1">
        <f t="shared" si="5"/>
        <v>0.1235</v>
      </c>
      <c r="F39">
        <v>1840.55555555555</v>
      </c>
      <c r="G39" s="1">
        <f t="shared" si="6"/>
        <v>0.184055555555555</v>
      </c>
      <c r="H39">
        <v>2203.2222222222199</v>
      </c>
      <c r="I39" s="1">
        <f t="shared" si="7"/>
        <v>0.220322222222222</v>
      </c>
      <c r="J39">
        <v>2443.3333333333298</v>
      </c>
      <c r="K39" s="1">
        <f t="shared" si="8"/>
        <v>0.24433333333333299</v>
      </c>
      <c r="L39">
        <v>2697.88888888888</v>
      </c>
      <c r="M39" s="1">
        <f t="shared" si="9"/>
        <v>0.26978888888888802</v>
      </c>
      <c r="N39">
        <v>3114.6666666666601</v>
      </c>
      <c r="O39" s="1">
        <f t="shared" si="10"/>
        <v>0.311466666666666</v>
      </c>
      <c r="P39">
        <v>3261.1111111111099</v>
      </c>
      <c r="Q39" s="1">
        <f t="shared" si="11"/>
        <v>0.32611111111111102</v>
      </c>
      <c r="R39">
        <v>2263.6666666666601</v>
      </c>
      <c r="S39" s="1">
        <f t="shared" si="12"/>
        <v>0.22636666666666602</v>
      </c>
      <c r="T39">
        <f t="shared" si="0"/>
        <v>0.257124918716506</v>
      </c>
      <c r="U39">
        <f t="shared" si="1"/>
        <v>0.22451964294719584</v>
      </c>
      <c r="V39">
        <f t="shared" si="2"/>
        <v>-0.43214039389991482</v>
      </c>
      <c r="W39" t="s">
        <v>34</v>
      </c>
      <c r="X39" s="1">
        <v>0.625</v>
      </c>
      <c r="Y39" s="1">
        <v>2.2549999999999999</v>
      </c>
      <c r="Z39" s="1">
        <v>0.82114166700000002</v>
      </c>
      <c r="AA39" s="1">
        <f t="shared" si="3"/>
        <v>1.3138266672000001</v>
      </c>
      <c r="AB39" s="1">
        <f t="shared" si="13"/>
        <v>0.27294399903245525</v>
      </c>
    </row>
    <row r="40" spans="1:28" x14ac:dyDescent="0.25">
      <c r="A40" s="4" t="s">
        <v>33</v>
      </c>
      <c r="B40">
        <v>645.55555555555497</v>
      </c>
      <c r="C40" s="1">
        <f t="shared" si="4"/>
        <v>6.4555555555555491E-2</v>
      </c>
      <c r="D40">
        <v>925.888888888888</v>
      </c>
      <c r="E40" s="1">
        <f t="shared" si="5"/>
        <v>9.2588888888888804E-2</v>
      </c>
      <c r="F40">
        <v>1263.88888888888</v>
      </c>
      <c r="G40" s="1">
        <f t="shared" si="6"/>
        <v>0.126388888888888</v>
      </c>
      <c r="H40">
        <v>1648.7777777777701</v>
      </c>
      <c r="I40" s="1">
        <f t="shared" si="7"/>
        <v>0.16487777777777701</v>
      </c>
      <c r="J40">
        <v>1991.6666666666599</v>
      </c>
      <c r="K40" s="1">
        <f t="shared" si="8"/>
        <v>0.19916666666666599</v>
      </c>
      <c r="L40">
        <v>2222.4444444444398</v>
      </c>
      <c r="M40" s="1">
        <f t="shared" si="9"/>
        <v>0.22224444444444397</v>
      </c>
      <c r="N40">
        <v>2591</v>
      </c>
      <c r="O40" s="1">
        <f t="shared" si="10"/>
        <v>0.2591</v>
      </c>
      <c r="P40">
        <v>2379.2222222222199</v>
      </c>
      <c r="Q40" s="1">
        <f t="shared" si="11"/>
        <v>0.23792222222222198</v>
      </c>
      <c r="R40">
        <v>1546.55555555555</v>
      </c>
      <c r="S40" s="1">
        <f t="shared" si="12"/>
        <v>0.15465555555555499</v>
      </c>
      <c r="T40">
        <f t="shared" si="0"/>
        <v>0.34426702023404931</v>
      </c>
      <c r="U40">
        <f t="shared" si="1"/>
        <v>0.347934496933759</v>
      </c>
      <c r="V40">
        <f t="shared" si="2"/>
        <v>-0.47346139264501486</v>
      </c>
      <c r="W40" t="s">
        <v>33</v>
      </c>
      <c r="X40" s="1">
        <v>0.625</v>
      </c>
      <c r="Y40" s="1">
        <v>2.585</v>
      </c>
      <c r="Z40" s="1">
        <v>0.95227499999999998</v>
      </c>
      <c r="AA40" s="1">
        <f t="shared" si="3"/>
        <v>1.5236399999999999</v>
      </c>
      <c r="AB40" s="1">
        <f t="shared" si="13"/>
        <v>0.42110220888756322</v>
      </c>
    </row>
    <row r="41" spans="1:28" x14ac:dyDescent="0.25">
      <c r="A41" s="4" t="s">
        <v>38</v>
      </c>
      <c r="B41">
        <v>568.33333333333303</v>
      </c>
      <c r="C41" s="1">
        <f t="shared" si="4"/>
        <v>5.6833333333333305E-2</v>
      </c>
      <c r="D41">
        <v>845</v>
      </c>
      <c r="E41" s="1">
        <f t="shared" si="5"/>
        <v>8.4500000000000006E-2</v>
      </c>
      <c r="F41">
        <v>1127.44444444444</v>
      </c>
      <c r="G41" s="1">
        <f t="shared" si="6"/>
        <v>0.11274444444444401</v>
      </c>
      <c r="H41">
        <v>1513.55555555555</v>
      </c>
      <c r="I41" s="1">
        <f t="shared" si="7"/>
        <v>0.15135555555555499</v>
      </c>
      <c r="J41">
        <v>1931.44444444444</v>
      </c>
      <c r="K41" s="1">
        <f t="shared" si="8"/>
        <v>0.19314444444444401</v>
      </c>
      <c r="L41">
        <v>2181</v>
      </c>
      <c r="M41" s="1">
        <f t="shared" si="9"/>
        <v>0.21809999999999999</v>
      </c>
      <c r="N41">
        <v>2429.6666666666601</v>
      </c>
      <c r="O41" s="1">
        <f t="shared" si="10"/>
        <v>0.24296666666666603</v>
      </c>
      <c r="P41">
        <v>1876.2222222222199</v>
      </c>
      <c r="Q41" s="1">
        <f t="shared" si="11"/>
        <v>0.187622222222222</v>
      </c>
      <c r="R41">
        <v>1210.88888888888</v>
      </c>
      <c r="S41" s="1">
        <f t="shared" si="12"/>
        <v>0.12108888888888801</v>
      </c>
      <c r="T41">
        <f t="shared" si="0"/>
        <v>0.36608983569688314</v>
      </c>
      <c r="U41">
        <f t="shared" si="1"/>
        <v>0.44097782998091861</v>
      </c>
      <c r="V41">
        <f t="shared" si="2"/>
        <v>-0.48391693811074821</v>
      </c>
      <c r="W41" t="s">
        <v>38</v>
      </c>
      <c r="X41" s="1">
        <v>0.625</v>
      </c>
      <c r="Y41" s="1">
        <v>1.52</v>
      </c>
      <c r="Z41" s="1">
        <v>0.65883333300000002</v>
      </c>
      <c r="AA41" s="1">
        <f t="shared" si="3"/>
        <v>1.0541333328</v>
      </c>
      <c r="AB41" s="1">
        <f t="shared" si="13"/>
        <v>5.2718943826284149E-2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E2" sqref="E2"/>
    </sheetView>
  </sheetViews>
  <sheetFormatPr defaultRowHeight="15" x14ac:dyDescent="0.25"/>
  <cols>
    <col min="1" max="1" width="11.28515625" bestFit="1" customWidth="1"/>
    <col min="14" max="14" width="9.5703125" bestFit="1" customWidth="1"/>
    <col min="15" max="15" width="8.5703125" bestFit="1" customWidth="1"/>
    <col min="16" max="16" width="10.28515625" bestFit="1" customWidth="1"/>
    <col min="17" max="17" width="9.140625" bestFit="1" customWidth="1"/>
    <col min="18" max="18" width="8.140625" bestFit="1" customWidth="1"/>
    <col min="19" max="19" width="9.7109375" bestFit="1" customWidth="1"/>
  </cols>
  <sheetData>
    <row r="1" spans="1:23" s="2" customFormat="1" x14ac:dyDescent="0.25">
      <c r="A1" s="2" t="s">
        <v>0</v>
      </c>
      <c r="B1" s="2" t="s">
        <v>59</v>
      </c>
      <c r="C1" s="2" t="s">
        <v>60</v>
      </c>
      <c r="D1" s="2" t="s">
        <v>61</v>
      </c>
      <c r="E1" s="2" t="s">
        <v>59</v>
      </c>
      <c r="F1" s="2" t="s">
        <v>60</v>
      </c>
      <c r="G1" s="2" t="s">
        <v>61</v>
      </c>
      <c r="H1" s="2" t="s">
        <v>59</v>
      </c>
      <c r="I1" s="2" t="s">
        <v>60</v>
      </c>
      <c r="J1" s="2" t="s">
        <v>61</v>
      </c>
      <c r="K1" s="2" t="s">
        <v>59</v>
      </c>
      <c r="L1" s="2" t="s">
        <v>60</v>
      </c>
      <c r="M1" s="2" t="s">
        <v>61</v>
      </c>
      <c r="N1" s="2" t="s">
        <v>68</v>
      </c>
      <c r="O1" s="2" t="s">
        <v>67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62</v>
      </c>
      <c r="U1" s="2" t="s">
        <v>63</v>
      </c>
      <c r="V1" s="2" t="s">
        <v>64</v>
      </c>
      <c r="W1" s="2" t="s">
        <v>65</v>
      </c>
    </row>
    <row r="2" spans="1:23" x14ac:dyDescent="0.25">
      <c r="A2" s="4" t="s">
        <v>13</v>
      </c>
      <c r="B2">
        <v>0.44624015810780576</v>
      </c>
      <c r="C2">
        <v>0.63536658653845701</v>
      </c>
      <c r="D2">
        <v>-0.42319395213149863</v>
      </c>
      <c r="E2">
        <v>0.73488442362894657</v>
      </c>
      <c r="F2">
        <v>2.3519875105079833</v>
      </c>
      <c r="G2">
        <v>-0.66259338622806452</v>
      </c>
      <c r="H2">
        <v>0.53424825014518396</v>
      </c>
      <c r="I2">
        <v>1.1067635043123127</v>
      </c>
      <c r="J2">
        <v>-0.56568933250155906</v>
      </c>
      <c r="K2">
        <v>0.22398246712585909</v>
      </c>
      <c r="L2">
        <v>0.23217793993825731</v>
      </c>
      <c r="M2">
        <v>-0.36306265471915411</v>
      </c>
      <c r="N2">
        <f>B2+E2+H2+K2</f>
        <v>1.9393552990077954</v>
      </c>
      <c r="O2">
        <f>C2+F2+I2+L2</f>
        <v>4.3262955412970099</v>
      </c>
      <c r="P2">
        <f>D2+G2+J2+M2</f>
        <v>-2.0145393255802762</v>
      </c>
      <c r="Q2">
        <f>AVERAGE(B2,E2,H2,K2)</f>
        <v>0.48483882475194884</v>
      </c>
      <c r="R2">
        <f>AVERAGE(C2,F2,I2,L2)</f>
        <v>1.0815738853242525</v>
      </c>
      <c r="S2">
        <f>AVERAGE(D2,G2,J2,M2)</f>
        <v>-0.50363483139506904</v>
      </c>
      <c r="T2">
        <v>0.625</v>
      </c>
      <c r="U2">
        <v>0.71</v>
      </c>
      <c r="V2">
        <v>0.31659166700000002</v>
      </c>
      <c r="W2">
        <v>0.50654666720000008</v>
      </c>
    </row>
    <row r="3" spans="1:23" x14ac:dyDescent="0.25">
      <c r="A3" s="4" t="s">
        <v>15</v>
      </c>
      <c r="B3">
        <v>0.5646636268690931</v>
      </c>
      <c r="C3">
        <v>0.86701175869121316</v>
      </c>
      <c r="D3">
        <v>-0.50593311758360437</v>
      </c>
      <c r="E3">
        <v>0.64617083001720133</v>
      </c>
      <c r="F3">
        <v>1.0631842140829848</v>
      </c>
      <c r="G3">
        <v>-0.54815655407200148</v>
      </c>
      <c r="H3">
        <v>0.47080242012757922</v>
      </c>
      <c r="I3">
        <v>0.69060959967596625</v>
      </c>
      <c r="J3">
        <v>-0.48791093139834379</v>
      </c>
      <c r="K3">
        <v>0.29907726984574429</v>
      </c>
      <c r="L3">
        <v>0.36442113755546734</v>
      </c>
      <c r="M3">
        <v>-0.38658747462596771</v>
      </c>
      <c r="N3">
        <f t="shared" ref="N3:N41" si="0">B3+E3+H3+K3</f>
        <v>1.9807141468596179</v>
      </c>
      <c r="O3">
        <f t="shared" ref="O3:O41" si="1">C3+F3+I3+L3</f>
        <v>2.985226710005632</v>
      </c>
      <c r="P3">
        <f t="shared" ref="P3:P41" si="2">D3+G3+J3+M3</f>
        <v>-1.9285880776799174</v>
      </c>
      <c r="Q3">
        <f t="shared" ref="Q3:Q41" si="3">AVERAGE(B3,E3,H3,K3)</f>
        <v>0.49517853671490447</v>
      </c>
      <c r="R3">
        <f t="shared" ref="R3:R41" si="4">AVERAGE(C3,F3,I3,L3)</f>
        <v>0.746306677501408</v>
      </c>
      <c r="S3">
        <f t="shared" ref="S3:S41" si="5">AVERAGE(D3,G3,J3,M3)</f>
        <v>-0.48214701941997934</v>
      </c>
      <c r="T3">
        <v>0.625</v>
      </c>
      <c r="U3">
        <v>0.34499999999999997</v>
      </c>
      <c r="V3">
        <v>7.7399999999999997E-2</v>
      </c>
      <c r="W3">
        <v>0.12383999999999999</v>
      </c>
    </row>
    <row r="4" spans="1:23" x14ac:dyDescent="0.25">
      <c r="A4" s="4" t="s">
        <v>26</v>
      </c>
      <c r="B4">
        <v>0.75468702290076317</v>
      </c>
      <c r="C4">
        <v>2.2271174863387908</v>
      </c>
      <c r="D4">
        <v>-0.63367068455765274</v>
      </c>
      <c r="E4">
        <v>0.87816636922994962</v>
      </c>
      <c r="F4">
        <v>5.1140210226260514</v>
      </c>
      <c r="G4">
        <v>-0.79096289146833954</v>
      </c>
      <c r="H4">
        <v>0.73617477230787509</v>
      </c>
      <c r="I4">
        <v>2.4211322657924521</v>
      </c>
      <c r="J4">
        <v>-0.69935325991959418</v>
      </c>
      <c r="K4">
        <v>0.21354137008143043</v>
      </c>
      <c r="L4">
        <v>0.16634149411542798</v>
      </c>
      <c r="M4">
        <v>-0.37667958656330641</v>
      </c>
      <c r="N4">
        <f t="shared" si="0"/>
        <v>2.5825695345200184</v>
      </c>
      <c r="O4">
        <f t="shared" si="1"/>
        <v>9.9286122688727225</v>
      </c>
      <c r="P4">
        <f t="shared" si="2"/>
        <v>-2.500666422508893</v>
      </c>
      <c r="Q4">
        <f t="shared" si="3"/>
        <v>0.64564238363000459</v>
      </c>
      <c r="R4">
        <f t="shared" si="4"/>
        <v>2.4821530672181806</v>
      </c>
      <c r="S4">
        <f t="shared" si="5"/>
        <v>-0.62516660562722326</v>
      </c>
      <c r="T4">
        <v>0.625</v>
      </c>
      <c r="U4">
        <v>1.395</v>
      </c>
      <c r="V4">
        <v>0.66220833300000004</v>
      </c>
      <c r="W4">
        <v>1.0595333328000001</v>
      </c>
    </row>
    <row r="5" spans="1:23" x14ac:dyDescent="0.25">
      <c r="A5" s="4" t="s">
        <v>27</v>
      </c>
      <c r="B5">
        <v>0.74991329570892584</v>
      </c>
      <c r="C5">
        <v>2.0833521572170759</v>
      </c>
      <c r="D5">
        <v>-0.61728538959146784</v>
      </c>
      <c r="E5">
        <v>0.88573134652444174</v>
      </c>
      <c r="F5">
        <v>4.9943552654789167</v>
      </c>
      <c r="G5">
        <v>-0.78803788346716064</v>
      </c>
      <c r="H5">
        <v>0.83120071632824044</v>
      </c>
      <c r="I5">
        <v>3.4676204819277139</v>
      </c>
      <c r="J5">
        <v>-0.76208343756079944</v>
      </c>
      <c r="K5">
        <v>0.20533639662689437</v>
      </c>
      <c r="L5">
        <v>0.16267860216904806</v>
      </c>
      <c r="M5">
        <v>-0.38997440915249243</v>
      </c>
      <c r="N5">
        <f t="shared" si="0"/>
        <v>2.6721817551885025</v>
      </c>
      <c r="O5">
        <f t="shared" si="1"/>
        <v>10.708006506792755</v>
      </c>
      <c r="P5">
        <f t="shared" si="2"/>
        <v>-2.5573811197719203</v>
      </c>
      <c r="Q5">
        <f t="shared" si="3"/>
        <v>0.66804543879712563</v>
      </c>
      <c r="R5">
        <f t="shared" si="4"/>
        <v>2.6770016266981886</v>
      </c>
      <c r="S5">
        <f t="shared" si="5"/>
        <v>-0.63934527994298007</v>
      </c>
      <c r="T5">
        <v>0.625</v>
      </c>
      <c r="U5">
        <v>1.8149999999999999</v>
      </c>
      <c r="V5">
        <v>0.84926666699999998</v>
      </c>
      <c r="W5">
        <v>1.3588266672</v>
      </c>
    </row>
    <row r="6" spans="1:23" x14ac:dyDescent="0.25">
      <c r="A6" s="4" t="s">
        <v>28</v>
      </c>
      <c r="B6">
        <v>0.55089432134548633</v>
      </c>
      <c r="C6">
        <v>1.0965068708696095</v>
      </c>
      <c r="D6">
        <v>-0.47538366650945091</v>
      </c>
      <c r="E6">
        <v>0.81397316571981093</v>
      </c>
      <c r="F6">
        <v>3.5060734892195553</v>
      </c>
      <c r="G6">
        <v>-0.72029575285149272</v>
      </c>
      <c r="H6">
        <v>0.80430730406354822</v>
      </c>
      <c r="I6">
        <v>3.2463054187192109</v>
      </c>
      <c r="J6">
        <v>-0.73859460056923387</v>
      </c>
      <c r="K6">
        <v>0.22614567190613305</v>
      </c>
      <c r="L6">
        <v>0.20686496060587412</v>
      </c>
      <c r="M6">
        <v>-0.37837921916316636</v>
      </c>
      <c r="N6">
        <f t="shared" si="0"/>
        <v>2.3953204630349787</v>
      </c>
      <c r="O6">
        <f t="shared" si="1"/>
        <v>8.0557507394142505</v>
      </c>
      <c r="P6">
        <f t="shared" si="2"/>
        <v>-2.3126532390933439</v>
      </c>
      <c r="Q6">
        <f t="shared" si="3"/>
        <v>0.59883011575874467</v>
      </c>
      <c r="R6">
        <f t="shared" si="4"/>
        <v>2.0139376848535626</v>
      </c>
      <c r="S6">
        <f t="shared" si="5"/>
        <v>-0.57816330977333596</v>
      </c>
      <c r="T6">
        <v>0.625</v>
      </c>
      <c r="U6">
        <v>1.4</v>
      </c>
      <c r="V6">
        <v>0.65265833299999998</v>
      </c>
      <c r="W6">
        <v>1.0442533327999999</v>
      </c>
    </row>
    <row r="7" spans="1:23" x14ac:dyDescent="0.25">
      <c r="A7" s="4" t="s">
        <v>4</v>
      </c>
      <c r="B7">
        <v>0.80034452100466735</v>
      </c>
      <c r="C7">
        <v>2.8792995622263913</v>
      </c>
      <c r="D7">
        <v>-0.70795223912069349</v>
      </c>
      <c r="E7">
        <v>0.83612723853135984</v>
      </c>
      <c r="F7">
        <v>3.8053539019963702</v>
      </c>
      <c r="G7">
        <v>-0.762295939723734</v>
      </c>
      <c r="H7">
        <v>0.46645201238390305</v>
      </c>
      <c r="I7">
        <v>0.70825232955688366</v>
      </c>
      <c r="J7">
        <v>-0.56531394580304017</v>
      </c>
      <c r="K7">
        <v>0.21145117073389821</v>
      </c>
      <c r="L7">
        <v>0.1838596491228095</v>
      </c>
      <c r="M7">
        <v>-0.37818906897080518</v>
      </c>
      <c r="N7">
        <f t="shared" si="0"/>
        <v>2.3143749426538287</v>
      </c>
      <c r="O7">
        <f t="shared" si="1"/>
        <v>7.5767654429024551</v>
      </c>
      <c r="P7">
        <f t="shared" si="2"/>
        <v>-2.4137511936182729</v>
      </c>
      <c r="Q7">
        <f t="shared" si="3"/>
        <v>0.57859373566345718</v>
      </c>
      <c r="R7">
        <f t="shared" si="4"/>
        <v>1.8941913607256138</v>
      </c>
      <c r="S7">
        <f t="shared" si="5"/>
        <v>-0.60343779840456824</v>
      </c>
      <c r="T7">
        <v>0.625</v>
      </c>
      <c r="U7">
        <v>0.76</v>
      </c>
      <c r="V7">
        <v>0.26719166700000002</v>
      </c>
      <c r="W7">
        <v>0.42750666720000002</v>
      </c>
    </row>
    <row r="8" spans="1:23" x14ac:dyDescent="0.25">
      <c r="A8" s="4" t="s">
        <v>22</v>
      </c>
      <c r="B8">
        <v>0.65909009557218035</v>
      </c>
      <c r="C8">
        <v>1.3312392339649497</v>
      </c>
      <c r="D8">
        <v>-0.53248470821623439</v>
      </c>
      <c r="E8">
        <v>0.80479959635457743</v>
      </c>
      <c r="F8">
        <v>2.8083006624307192</v>
      </c>
      <c r="G8">
        <v>-0.69285376242309515</v>
      </c>
      <c r="H8">
        <v>0.76400496950530816</v>
      </c>
      <c r="I8">
        <v>2.4047509225092201</v>
      </c>
      <c r="J8">
        <v>-0.70600764609502953</v>
      </c>
      <c r="K8">
        <v>0.24426760183436785</v>
      </c>
      <c r="L8">
        <v>0.2153209109730887</v>
      </c>
      <c r="M8">
        <v>-0.37327874953479745</v>
      </c>
      <c r="N8">
        <f t="shared" si="0"/>
        <v>2.4721622632664335</v>
      </c>
      <c r="O8">
        <f t="shared" si="1"/>
        <v>6.7596117298779781</v>
      </c>
      <c r="P8">
        <f t="shared" si="2"/>
        <v>-2.3046248662691564</v>
      </c>
      <c r="Q8">
        <f t="shared" si="3"/>
        <v>0.61804056581660838</v>
      </c>
      <c r="R8">
        <f t="shared" si="4"/>
        <v>1.6899029324694945</v>
      </c>
      <c r="S8">
        <f t="shared" si="5"/>
        <v>-0.5761562165672891</v>
      </c>
      <c r="T8">
        <v>0.625</v>
      </c>
      <c r="U8">
        <v>1.17</v>
      </c>
      <c r="V8">
        <v>0.50719166699999996</v>
      </c>
      <c r="W8">
        <v>0.81150666719999998</v>
      </c>
    </row>
    <row r="9" spans="1:23" x14ac:dyDescent="0.25">
      <c r="A9" s="4" t="s">
        <v>23</v>
      </c>
      <c r="B9">
        <v>0.60795796398058632</v>
      </c>
      <c r="C9">
        <v>1.1050349058599602</v>
      </c>
      <c r="D9">
        <v>-0.48281856852228611</v>
      </c>
      <c r="E9">
        <v>0.74887957733649113</v>
      </c>
      <c r="F9">
        <v>1.9907349442844624</v>
      </c>
      <c r="G9">
        <v>-0.61707432113738936</v>
      </c>
      <c r="H9">
        <v>0.70738719900676328</v>
      </c>
      <c r="I9">
        <v>1.8711642339960868</v>
      </c>
      <c r="J9">
        <v>-0.64431578616154284</v>
      </c>
      <c r="K9">
        <v>0.23056938731327228</v>
      </c>
      <c r="L9">
        <v>0.20607765018357904</v>
      </c>
      <c r="M9">
        <v>-0.3491039993670621</v>
      </c>
      <c r="N9">
        <f t="shared" si="0"/>
        <v>2.2947941276371129</v>
      </c>
      <c r="O9">
        <f t="shared" si="1"/>
        <v>5.1730117343240885</v>
      </c>
      <c r="P9">
        <f t="shared" si="2"/>
        <v>-2.09331267518828</v>
      </c>
      <c r="Q9">
        <f t="shared" si="3"/>
        <v>0.57369853190927822</v>
      </c>
      <c r="R9">
        <f t="shared" si="4"/>
        <v>1.2932529335810221</v>
      </c>
      <c r="S9">
        <f t="shared" si="5"/>
        <v>-0.52332816879707</v>
      </c>
      <c r="T9">
        <v>0.625</v>
      </c>
      <c r="U9">
        <v>1.1000000000000001</v>
      </c>
      <c r="V9">
        <v>0.49228333299999999</v>
      </c>
      <c r="W9">
        <v>0.78765333279999994</v>
      </c>
    </row>
    <row r="10" spans="1:23" x14ac:dyDescent="0.25">
      <c r="A10" s="4" t="s">
        <v>17</v>
      </c>
      <c r="B10">
        <v>0.63453433701186368</v>
      </c>
      <c r="C10">
        <v>1.1674050848612918</v>
      </c>
      <c r="D10">
        <v>-0.57037869213125703</v>
      </c>
      <c r="E10">
        <v>0.70522872423282656</v>
      </c>
      <c r="F10">
        <v>1.6551782395674977</v>
      </c>
      <c r="G10">
        <v>-0.62490722873682669</v>
      </c>
      <c r="H10">
        <v>0.60157693729210249</v>
      </c>
      <c r="I10">
        <v>1.1913905510404565</v>
      </c>
      <c r="J10">
        <v>-0.56419203465286905</v>
      </c>
      <c r="K10">
        <v>0.21754942993216814</v>
      </c>
      <c r="L10">
        <v>0.21205794900993014</v>
      </c>
      <c r="M10">
        <v>-0.35581126253535705</v>
      </c>
      <c r="N10">
        <f t="shared" si="0"/>
        <v>2.158889428468961</v>
      </c>
      <c r="O10">
        <f t="shared" si="1"/>
        <v>4.2260318244791755</v>
      </c>
      <c r="P10">
        <f t="shared" si="2"/>
        <v>-2.1152892180563097</v>
      </c>
      <c r="Q10">
        <f t="shared" si="3"/>
        <v>0.53972235711724026</v>
      </c>
      <c r="R10">
        <f t="shared" si="4"/>
        <v>1.0565079561197939</v>
      </c>
      <c r="S10">
        <f t="shared" si="5"/>
        <v>-0.52882230451407741</v>
      </c>
      <c r="T10">
        <v>0.625</v>
      </c>
      <c r="U10">
        <v>1.06</v>
      </c>
      <c r="V10">
        <v>0.390916667</v>
      </c>
      <c r="W10">
        <v>0.62546666719999999</v>
      </c>
    </row>
    <row r="11" spans="1:23" x14ac:dyDescent="0.25">
      <c r="A11" s="4" t="s">
        <v>25</v>
      </c>
      <c r="B11">
        <v>0.89891108634142147</v>
      </c>
      <c r="C11">
        <v>5.2596224206058793</v>
      </c>
      <c r="D11">
        <v>-0.80405254047449348</v>
      </c>
      <c r="E11">
        <v>0.92199395140264917</v>
      </c>
      <c r="F11">
        <v>7.2972615675165198</v>
      </c>
      <c r="G11">
        <v>-0.84962164549085717</v>
      </c>
      <c r="H11">
        <v>0.77675816786646612</v>
      </c>
      <c r="I11">
        <v>2.6288225379243952</v>
      </c>
      <c r="J11">
        <v>-0.73753835838985016</v>
      </c>
      <c r="K11">
        <v>0.21168454851593782</v>
      </c>
      <c r="L11">
        <v>0.17449818830161012</v>
      </c>
      <c r="M11">
        <v>-0.36738842244807662</v>
      </c>
      <c r="N11">
        <f t="shared" si="0"/>
        <v>2.8093477541264749</v>
      </c>
      <c r="O11">
        <f t="shared" si="1"/>
        <v>15.360204714348404</v>
      </c>
      <c r="P11">
        <f t="shared" si="2"/>
        <v>-2.7586009668032774</v>
      </c>
      <c r="Q11">
        <f t="shared" si="3"/>
        <v>0.70233693853161872</v>
      </c>
      <c r="R11">
        <f t="shared" si="4"/>
        <v>3.840051178587101</v>
      </c>
      <c r="S11">
        <f t="shared" si="5"/>
        <v>-0.68965024170081934</v>
      </c>
      <c r="T11">
        <v>0.625</v>
      </c>
      <c r="U11">
        <v>1.59</v>
      </c>
      <c r="V11">
        <v>0.63826666700000001</v>
      </c>
      <c r="W11">
        <v>1.0212266672000001</v>
      </c>
    </row>
    <row r="12" spans="1:23" x14ac:dyDescent="0.25">
      <c r="A12" s="4" t="s">
        <v>14</v>
      </c>
      <c r="B12">
        <v>0.87563246306415676</v>
      </c>
      <c r="C12">
        <v>4.5201047604375271</v>
      </c>
      <c r="D12">
        <v>-0.78659212492168251</v>
      </c>
      <c r="E12">
        <v>0.91799601824550825</v>
      </c>
      <c r="F12">
        <v>6.8372844827586183</v>
      </c>
      <c r="G12">
        <v>-0.84894201102932265</v>
      </c>
      <c r="H12">
        <v>0.8743340561668409</v>
      </c>
      <c r="I12">
        <v>4.373752748181964</v>
      </c>
      <c r="J12">
        <v>-0.80984386309585354</v>
      </c>
      <c r="K12">
        <v>0.27396041805648186</v>
      </c>
      <c r="L12">
        <v>0.28829064296916185</v>
      </c>
      <c r="M12">
        <v>-0.43117661753684594</v>
      </c>
      <c r="N12">
        <f t="shared" si="0"/>
        <v>2.9419229555329878</v>
      </c>
      <c r="O12">
        <f t="shared" si="1"/>
        <v>16.019432634347272</v>
      </c>
      <c r="P12">
        <f t="shared" si="2"/>
        <v>-2.8765546165837046</v>
      </c>
      <c r="Q12">
        <f t="shared" si="3"/>
        <v>0.73548073888324694</v>
      </c>
      <c r="R12">
        <f t="shared" si="4"/>
        <v>4.0048581585868179</v>
      </c>
      <c r="S12">
        <f t="shared" si="5"/>
        <v>-0.71913865414592615</v>
      </c>
      <c r="T12">
        <v>0.625</v>
      </c>
      <c r="U12">
        <v>1.53</v>
      </c>
      <c r="V12">
        <v>0.68845833300000003</v>
      </c>
      <c r="W12">
        <v>1.1015333328000001</v>
      </c>
    </row>
    <row r="13" spans="1:23" x14ac:dyDescent="0.25">
      <c r="A13" s="4" t="s">
        <v>11</v>
      </c>
      <c r="B13">
        <v>0.64791031008301947</v>
      </c>
      <c r="C13">
        <v>1.4279293739967973</v>
      </c>
      <c r="D13">
        <v>-0.56490684276136216</v>
      </c>
      <c r="E13">
        <v>0.75663986159612961</v>
      </c>
      <c r="F13">
        <v>2.3967585502807527</v>
      </c>
      <c r="G13">
        <v>-0.67399401599804598</v>
      </c>
      <c r="H13">
        <v>0.47994717005444038</v>
      </c>
      <c r="I13">
        <v>0.7934321116021128</v>
      </c>
      <c r="J13">
        <v>-0.53053269813772186</v>
      </c>
      <c r="K13">
        <v>0.23839149735912868</v>
      </c>
      <c r="L13">
        <v>0.24889705882352886</v>
      </c>
      <c r="M13">
        <v>-0.37499550278827087</v>
      </c>
      <c r="N13">
        <f t="shared" si="0"/>
        <v>2.1228888390927181</v>
      </c>
      <c r="O13">
        <f t="shared" si="1"/>
        <v>4.8670170947031917</v>
      </c>
      <c r="P13">
        <f t="shared" si="2"/>
        <v>-2.1444290596854008</v>
      </c>
      <c r="Q13">
        <f t="shared" si="3"/>
        <v>0.53072220977317952</v>
      </c>
      <c r="R13">
        <f t="shared" si="4"/>
        <v>1.2167542736757979</v>
      </c>
      <c r="S13">
        <f t="shared" si="5"/>
        <v>-0.53610726492135019</v>
      </c>
      <c r="T13">
        <v>0.625</v>
      </c>
      <c r="U13">
        <v>0.92500000000000004</v>
      </c>
      <c r="V13">
        <v>0.3901</v>
      </c>
      <c r="W13">
        <v>0.62416000000000005</v>
      </c>
    </row>
    <row r="14" spans="1:23" x14ac:dyDescent="0.25">
      <c r="A14" s="4" t="s">
        <v>12</v>
      </c>
      <c r="B14">
        <v>0.83482366595447244</v>
      </c>
      <c r="C14">
        <v>2.8294379204195663</v>
      </c>
      <c r="D14">
        <v>-0.71195117149045062</v>
      </c>
      <c r="E14">
        <v>0.85133169483874205</v>
      </c>
      <c r="F14">
        <v>3.1924770860611806</v>
      </c>
      <c r="G14">
        <v>-0.73665513915355152</v>
      </c>
      <c r="H14">
        <v>0.61536200646615091</v>
      </c>
      <c r="I14">
        <v>1.3421080791867297</v>
      </c>
      <c r="J14">
        <v>-0.63522761083011003</v>
      </c>
      <c r="K14">
        <v>0.20930232558139558</v>
      </c>
      <c r="L14">
        <v>0.16137722030474033</v>
      </c>
      <c r="M14">
        <v>-0.36830318690783831</v>
      </c>
      <c r="N14">
        <f t="shared" si="0"/>
        <v>2.5108196928407613</v>
      </c>
      <c r="O14">
        <f t="shared" si="1"/>
        <v>7.5254003059722168</v>
      </c>
      <c r="P14">
        <f t="shared" si="2"/>
        <v>-2.4521371083819505</v>
      </c>
      <c r="Q14">
        <f t="shared" si="3"/>
        <v>0.62770492321019034</v>
      </c>
      <c r="R14">
        <f t="shared" si="4"/>
        <v>1.8813500764930542</v>
      </c>
      <c r="S14">
        <f t="shared" si="5"/>
        <v>-0.61303427709548763</v>
      </c>
      <c r="T14">
        <v>0.625</v>
      </c>
      <c r="U14">
        <v>1.355</v>
      </c>
      <c r="V14">
        <v>0.54074999999999995</v>
      </c>
      <c r="W14">
        <v>0.86519999999999997</v>
      </c>
    </row>
    <row r="15" spans="1:23" x14ac:dyDescent="0.25">
      <c r="A15" s="4" t="s">
        <v>20</v>
      </c>
      <c r="B15">
        <v>0.4763222862272754</v>
      </c>
      <c r="C15">
        <v>0.66948629835227602</v>
      </c>
      <c r="D15">
        <v>-0.42001870907389988</v>
      </c>
      <c r="E15">
        <v>0.54189438769740961</v>
      </c>
      <c r="F15">
        <v>0.94273084479371105</v>
      </c>
      <c r="G15">
        <v>-0.47421528703736987</v>
      </c>
      <c r="H15">
        <v>0.52217049285599548</v>
      </c>
      <c r="I15">
        <v>0.98697750660231187</v>
      </c>
      <c r="J15">
        <v>-0.53067286581428297</v>
      </c>
      <c r="K15">
        <v>0.23915050784856878</v>
      </c>
      <c r="L15">
        <v>0.27532249446607415</v>
      </c>
      <c r="M15">
        <v>-0.35307517084282486</v>
      </c>
      <c r="N15">
        <f t="shared" si="0"/>
        <v>1.7795376746292491</v>
      </c>
      <c r="O15">
        <f t="shared" si="1"/>
        <v>2.8745171442143729</v>
      </c>
      <c r="P15">
        <f t="shared" si="2"/>
        <v>-1.7779820327683775</v>
      </c>
      <c r="Q15">
        <f t="shared" si="3"/>
        <v>0.44488441865731226</v>
      </c>
      <c r="R15">
        <f t="shared" si="4"/>
        <v>0.71862928605359322</v>
      </c>
      <c r="S15">
        <f t="shared" si="5"/>
        <v>-0.44449550819209438</v>
      </c>
      <c r="T15">
        <v>0.625</v>
      </c>
      <c r="U15">
        <v>0.63500000000000001</v>
      </c>
      <c r="V15">
        <v>0.30205833300000001</v>
      </c>
      <c r="W15">
        <v>0.48329333280000003</v>
      </c>
    </row>
    <row r="16" spans="1:23" x14ac:dyDescent="0.25">
      <c r="A16" s="4" t="s">
        <v>21</v>
      </c>
      <c r="B16">
        <v>0.89092922395496921</v>
      </c>
      <c r="C16">
        <v>5.3606796116504816</v>
      </c>
      <c r="D16">
        <v>-0.80837028702539315</v>
      </c>
      <c r="E16">
        <v>0.9281120963920666</v>
      </c>
      <c r="F16">
        <v>7.8921761998685014</v>
      </c>
      <c r="G16">
        <v>-0.86641621527171087</v>
      </c>
      <c r="H16">
        <v>0.85861832744901723</v>
      </c>
      <c r="I16">
        <v>3.6885125184094258</v>
      </c>
      <c r="J16">
        <v>-0.79738578744872246</v>
      </c>
      <c r="K16">
        <v>0.23006857838853992</v>
      </c>
      <c r="L16">
        <v>0.20851965168275055</v>
      </c>
      <c r="M16">
        <v>-0.39327594997450915</v>
      </c>
      <c r="N16">
        <f t="shared" si="0"/>
        <v>2.9077282261845929</v>
      </c>
      <c r="O16">
        <f t="shared" si="1"/>
        <v>17.149887981611158</v>
      </c>
      <c r="P16">
        <f t="shared" si="2"/>
        <v>-2.8654482397203358</v>
      </c>
      <c r="Q16">
        <f t="shared" si="3"/>
        <v>0.72693205654614823</v>
      </c>
      <c r="R16">
        <f t="shared" si="4"/>
        <v>4.2874719954027896</v>
      </c>
      <c r="S16">
        <f t="shared" si="5"/>
        <v>-0.71636205993008395</v>
      </c>
      <c r="T16">
        <v>0.625</v>
      </c>
      <c r="U16">
        <v>1.885</v>
      </c>
      <c r="V16">
        <v>0.72438333300000002</v>
      </c>
      <c r="W16">
        <v>1.1590133328000001</v>
      </c>
    </row>
    <row r="17" spans="1:23" x14ac:dyDescent="0.25">
      <c r="A17" s="4" t="s">
        <v>40</v>
      </c>
      <c r="B17">
        <v>0.67431841130932324</v>
      </c>
      <c r="C17">
        <v>1.6709642470205974</v>
      </c>
      <c r="D17">
        <v>-0.56240969910170169</v>
      </c>
      <c r="E17">
        <v>0.88024183796856104</v>
      </c>
      <c r="F17">
        <v>4.6284315180293794</v>
      </c>
      <c r="G17">
        <v>-0.78182151533208055</v>
      </c>
      <c r="H17">
        <v>0.87557091717071944</v>
      </c>
      <c r="I17">
        <v>4.4659125649648477</v>
      </c>
      <c r="J17">
        <v>-0.79661818611800883</v>
      </c>
      <c r="K17">
        <v>0.25116976738979502</v>
      </c>
      <c r="L17">
        <v>0.22864785992217818</v>
      </c>
      <c r="M17">
        <v>-0.38147031195926162</v>
      </c>
      <c r="N17">
        <f t="shared" si="0"/>
        <v>2.6813009338383988</v>
      </c>
      <c r="O17">
        <f t="shared" si="1"/>
        <v>10.993956189937004</v>
      </c>
      <c r="P17">
        <f t="shared" si="2"/>
        <v>-2.5223197125110528</v>
      </c>
      <c r="Q17">
        <f t="shared" si="3"/>
        <v>0.67032523345959971</v>
      </c>
      <c r="R17">
        <f t="shared" si="4"/>
        <v>2.7484890474842509</v>
      </c>
      <c r="S17">
        <f t="shared" si="5"/>
        <v>-0.6305799281277632</v>
      </c>
      <c r="T17">
        <v>0.625</v>
      </c>
      <c r="U17">
        <v>1.87</v>
      </c>
      <c r="V17">
        <v>0.78915833300000005</v>
      </c>
      <c r="W17">
        <v>1.2626533328</v>
      </c>
    </row>
    <row r="18" spans="1:23" x14ac:dyDescent="0.25">
      <c r="A18" s="4" t="s">
        <v>39</v>
      </c>
      <c r="B18">
        <v>0.5495836002562452</v>
      </c>
      <c r="C18">
        <v>1.1115079010802633</v>
      </c>
      <c r="D18">
        <v>-0.48503545446173585</v>
      </c>
      <c r="E18">
        <v>0.79960066368570581</v>
      </c>
      <c r="F18">
        <v>2.8793316831683113</v>
      </c>
      <c r="G18">
        <v>-0.69349247095561961</v>
      </c>
      <c r="H18">
        <v>0.79603617471618204</v>
      </c>
      <c r="I18">
        <v>3.0200939457202489</v>
      </c>
      <c r="J18">
        <v>-0.72660007399186077</v>
      </c>
      <c r="K18">
        <v>0.25574704031170448</v>
      </c>
      <c r="L18">
        <v>0.28167298321603051</v>
      </c>
      <c r="M18">
        <v>-0.38854643070192768</v>
      </c>
      <c r="N18">
        <f t="shared" si="0"/>
        <v>2.4009674789698376</v>
      </c>
      <c r="O18">
        <f t="shared" si="1"/>
        <v>7.2926065131848548</v>
      </c>
      <c r="P18">
        <f t="shared" si="2"/>
        <v>-2.2936744301111438</v>
      </c>
      <c r="Q18">
        <f t="shared" si="3"/>
        <v>0.60024186974245941</v>
      </c>
      <c r="R18">
        <f t="shared" si="4"/>
        <v>1.8231516282962137</v>
      </c>
      <c r="S18">
        <f t="shared" si="5"/>
        <v>-0.57341860752778595</v>
      </c>
      <c r="T18">
        <v>0.625</v>
      </c>
      <c r="U18">
        <v>1.5</v>
      </c>
      <c r="V18">
        <v>0.64827500000000005</v>
      </c>
      <c r="W18">
        <v>1.0372400000000002</v>
      </c>
    </row>
    <row r="19" spans="1:23" x14ac:dyDescent="0.25">
      <c r="A19" s="4" t="s">
        <v>37</v>
      </c>
      <c r="B19">
        <v>0.73712066643700458</v>
      </c>
      <c r="C19">
        <v>2.2781481032602096</v>
      </c>
      <c r="D19">
        <v>-0.64359369444115166</v>
      </c>
      <c r="E19">
        <v>0.85195092167238484</v>
      </c>
      <c r="F19">
        <v>4.5639261137269029</v>
      </c>
      <c r="G19">
        <v>-0.77996367192957916</v>
      </c>
      <c r="H19">
        <v>0.73396972589663212</v>
      </c>
      <c r="I19">
        <v>2.2099683025467427</v>
      </c>
      <c r="J19">
        <v>-0.70976764199655795</v>
      </c>
      <c r="K19">
        <v>0.1716636452377629</v>
      </c>
      <c r="L19">
        <v>0.12336406900654184</v>
      </c>
      <c r="M19">
        <v>-0.32822194996640702</v>
      </c>
      <c r="N19">
        <f t="shared" si="0"/>
        <v>2.4947049592437844</v>
      </c>
      <c r="O19">
        <f t="shared" si="1"/>
        <v>9.1754065885403975</v>
      </c>
      <c r="P19">
        <f t="shared" si="2"/>
        <v>-2.4615469583336957</v>
      </c>
      <c r="Q19">
        <f t="shared" si="3"/>
        <v>0.62367623981094611</v>
      </c>
      <c r="R19">
        <f t="shared" si="4"/>
        <v>2.2938516471350994</v>
      </c>
      <c r="S19">
        <f t="shared" si="5"/>
        <v>-0.61538673958342394</v>
      </c>
      <c r="T19">
        <v>0.625</v>
      </c>
      <c r="U19">
        <v>1.24</v>
      </c>
      <c r="V19">
        <v>0.51176666699999995</v>
      </c>
      <c r="W19">
        <v>0.81882666719999997</v>
      </c>
    </row>
    <row r="20" spans="1:23" x14ac:dyDescent="0.25">
      <c r="A20" s="4" t="s">
        <v>36</v>
      </c>
      <c r="B20">
        <v>0.80984813116194787</v>
      </c>
      <c r="C20">
        <v>3.0764233855559819</v>
      </c>
      <c r="D20">
        <v>-0.70201446280991731</v>
      </c>
      <c r="E20">
        <v>0.88052810416828808</v>
      </c>
      <c r="F20">
        <v>5.5007446016381296</v>
      </c>
      <c r="G20">
        <v>-0.8077095696404526</v>
      </c>
      <c r="H20">
        <v>0.78402890245421675</v>
      </c>
      <c r="I20">
        <v>2.7860227272727212</v>
      </c>
      <c r="J20">
        <v>-0.74192920569273779</v>
      </c>
      <c r="K20">
        <v>0.1729522581569449</v>
      </c>
      <c r="L20">
        <v>0.13751545117429109</v>
      </c>
      <c r="M20">
        <v>-0.32505259750768656</v>
      </c>
      <c r="N20">
        <f t="shared" si="0"/>
        <v>2.6473573959413974</v>
      </c>
      <c r="O20">
        <f t="shared" si="1"/>
        <v>11.500706165641125</v>
      </c>
      <c r="P20">
        <f t="shared" si="2"/>
        <v>-2.5767058356507944</v>
      </c>
      <c r="Q20">
        <f t="shared" si="3"/>
        <v>0.66183934898534935</v>
      </c>
      <c r="R20">
        <f t="shared" si="4"/>
        <v>2.8751765414102812</v>
      </c>
      <c r="S20">
        <f t="shared" si="5"/>
        <v>-0.64417645891269859</v>
      </c>
      <c r="T20">
        <v>0.625</v>
      </c>
      <c r="U20">
        <v>1.23</v>
      </c>
      <c r="V20">
        <v>0.53184166700000002</v>
      </c>
      <c r="W20">
        <v>0.85094666720000001</v>
      </c>
    </row>
    <row r="21" spans="1:23" x14ac:dyDescent="0.25">
      <c r="A21" s="4" t="s">
        <v>35</v>
      </c>
      <c r="B21">
        <v>0.83191451887512469</v>
      </c>
      <c r="C21">
        <v>3.6733405205605996</v>
      </c>
      <c r="D21">
        <v>-0.73133583021223469</v>
      </c>
      <c r="E21">
        <v>0.89094741513201692</v>
      </c>
      <c r="F21">
        <v>6.0734438940340398</v>
      </c>
      <c r="G21">
        <v>-0.82158219562371382</v>
      </c>
      <c r="H21">
        <v>0.64763034513924111</v>
      </c>
      <c r="I21">
        <v>1.5152596115735268</v>
      </c>
      <c r="J21">
        <v>-0.67646636204270427</v>
      </c>
      <c r="K21">
        <v>0.17419947908687269</v>
      </c>
      <c r="L21">
        <v>0.14389259533810961</v>
      </c>
      <c r="M21">
        <v>-0.32126540815446958</v>
      </c>
      <c r="N21">
        <f t="shared" si="0"/>
        <v>2.5446917582332556</v>
      </c>
      <c r="O21">
        <f t="shared" si="1"/>
        <v>11.405936621506275</v>
      </c>
      <c r="P21">
        <f t="shared" si="2"/>
        <v>-2.5506497960331225</v>
      </c>
      <c r="Q21">
        <f t="shared" si="3"/>
        <v>0.63617293955831389</v>
      </c>
      <c r="R21">
        <f t="shared" si="4"/>
        <v>2.8514841553765686</v>
      </c>
      <c r="S21">
        <f t="shared" si="5"/>
        <v>-0.63766244900828062</v>
      </c>
      <c r="T21">
        <v>0.625</v>
      </c>
      <c r="U21">
        <v>1.05</v>
      </c>
      <c r="V21">
        <v>0.43288333299999998</v>
      </c>
      <c r="W21">
        <v>0.69261333279999993</v>
      </c>
    </row>
    <row r="22" spans="1:23" x14ac:dyDescent="0.25">
      <c r="A22" s="4" t="s">
        <v>18</v>
      </c>
      <c r="B22">
        <v>0.90039879868051809</v>
      </c>
      <c r="C22">
        <v>6.0845537980863087</v>
      </c>
      <c r="D22">
        <v>-0.83159343266584396</v>
      </c>
      <c r="E22">
        <v>0.93544992106647962</v>
      </c>
      <c r="F22">
        <v>8.7455187398153207</v>
      </c>
      <c r="G22">
        <v>-0.88366988586479356</v>
      </c>
      <c r="H22">
        <v>0.86162686610262462</v>
      </c>
      <c r="I22">
        <v>3.9333102373116189</v>
      </c>
      <c r="J22">
        <v>-0.81217674836968712</v>
      </c>
      <c r="K22">
        <v>0.23444212305453305</v>
      </c>
      <c r="L22">
        <v>0.1934126448127198</v>
      </c>
      <c r="M22">
        <v>-0.41909542314335296</v>
      </c>
      <c r="N22">
        <f t="shared" si="0"/>
        <v>2.9319177089041553</v>
      </c>
      <c r="O22">
        <f t="shared" si="1"/>
        <v>18.956795420025969</v>
      </c>
      <c r="P22">
        <f t="shared" si="2"/>
        <v>-2.9465354900436775</v>
      </c>
      <c r="Q22">
        <f t="shared" si="3"/>
        <v>0.73297942722603882</v>
      </c>
      <c r="R22">
        <f t="shared" si="4"/>
        <v>4.7391988550064923</v>
      </c>
      <c r="S22">
        <f t="shared" si="5"/>
        <v>-0.73663387251091939</v>
      </c>
      <c r="T22">
        <v>0.625</v>
      </c>
      <c r="U22">
        <v>1.7749999999999999</v>
      </c>
      <c r="V22">
        <v>0.67715833299999995</v>
      </c>
      <c r="W22">
        <v>1.0834533328</v>
      </c>
    </row>
    <row r="23" spans="1:23" x14ac:dyDescent="0.25">
      <c r="A23" s="4" t="s">
        <v>29</v>
      </c>
      <c r="B23">
        <v>0.8720689105120436</v>
      </c>
      <c r="C23">
        <v>4.8443470639789634</v>
      </c>
      <c r="D23">
        <v>-0.79852881078872096</v>
      </c>
      <c r="E23">
        <v>0.91310735649071262</v>
      </c>
      <c r="F23">
        <v>6.6666666666666545</v>
      </c>
      <c r="G23">
        <v>-0.84724509183027241</v>
      </c>
      <c r="H23">
        <v>0.88099010983006365</v>
      </c>
      <c r="I23">
        <v>4.5846262341325756</v>
      </c>
      <c r="J23">
        <v>-0.82262932175570469</v>
      </c>
      <c r="K23">
        <v>0.2147874306839172</v>
      </c>
      <c r="L23">
        <v>0.19500761748505946</v>
      </c>
      <c r="M23">
        <v>-0.38253944402704776</v>
      </c>
      <c r="N23">
        <f t="shared" si="0"/>
        <v>2.8809538075167369</v>
      </c>
      <c r="O23">
        <f t="shared" si="1"/>
        <v>16.290647582263254</v>
      </c>
      <c r="P23">
        <f t="shared" si="2"/>
        <v>-2.8509426684017463</v>
      </c>
      <c r="Q23">
        <f t="shared" si="3"/>
        <v>0.72023845187918423</v>
      </c>
      <c r="R23">
        <f t="shared" si="4"/>
        <v>4.0726618955658136</v>
      </c>
      <c r="S23">
        <f t="shared" si="5"/>
        <v>-0.71273566710043657</v>
      </c>
      <c r="T23">
        <v>0.625</v>
      </c>
      <c r="U23">
        <v>1.845</v>
      </c>
      <c r="V23">
        <v>0.68789166700000004</v>
      </c>
      <c r="W23">
        <v>1.1006266672</v>
      </c>
    </row>
    <row r="24" spans="1:23" x14ac:dyDescent="0.25">
      <c r="A24" s="4" t="s">
        <v>30</v>
      </c>
      <c r="B24">
        <v>0.89072747452325707</v>
      </c>
      <c r="C24">
        <v>5.4443031073959647</v>
      </c>
      <c r="D24">
        <v>-0.81614654002713716</v>
      </c>
      <c r="E24">
        <v>0.92407100115653451</v>
      </c>
      <c r="F24">
        <v>7.53976594220204</v>
      </c>
      <c r="G24">
        <v>-0.85973268529769153</v>
      </c>
      <c r="H24">
        <v>0.87616854836472569</v>
      </c>
      <c r="I24">
        <v>4.4658484525080047</v>
      </c>
      <c r="J24">
        <v>-0.81875386559819296</v>
      </c>
      <c r="K24">
        <v>0.20943179080908828</v>
      </c>
      <c r="L24">
        <v>0.16177922304163772</v>
      </c>
      <c r="M24">
        <v>-0.37907040620136156</v>
      </c>
      <c r="N24">
        <f t="shared" si="0"/>
        <v>2.9003988148536055</v>
      </c>
      <c r="O24">
        <f t="shared" si="1"/>
        <v>17.611696725147649</v>
      </c>
      <c r="P24">
        <f t="shared" si="2"/>
        <v>-2.8737034971243829</v>
      </c>
      <c r="Q24">
        <f t="shared" si="3"/>
        <v>0.72509970371340138</v>
      </c>
      <c r="R24">
        <f t="shared" si="4"/>
        <v>4.4029241812869122</v>
      </c>
      <c r="S24">
        <f t="shared" si="5"/>
        <v>-0.71842587428109572</v>
      </c>
      <c r="T24">
        <v>0.625</v>
      </c>
      <c r="U24">
        <v>1.7050000000000001</v>
      </c>
      <c r="V24">
        <v>0.61075000000000002</v>
      </c>
      <c r="W24">
        <v>0.97720000000000007</v>
      </c>
    </row>
    <row r="25" spans="1:23" x14ac:dyDescent="0.25">
      <c r="A25" s="4" t="s">
        <v>32</v>
      </c>
      <c r="B25">
        <v>0.6605444646098001</v>
      </c>
      <c r="C25">
        <v>1.5545750116117025</v>
      </c>
      <c r="D25">
        <v>-0.59206542543935914</v>
      </c>
      <c r="E25">
        <v>0.70450013684169421</v>
      </c>
      <c r="F25">
        <v>1.9981170336036973</v>
      </c>
      <c r="G25">
        <v>-0.64712105183618007</v>
      </c>
      <c r="H25">
        <v>0.68354247800374968</v>
      </c>
      <c r="I25">
        <v>1.5748474332894502</v>
      </c>
      <c r="J25">
        <v>-0.63358992302309247</v>
      </c>
      <c r="K25">
        <v>0.21089930647667704</v>
      </c>
      <c r="L25">
        <v>0.19794965827638045</v>
      </c>
      <c r="M25">
        <v>-0.35464450756772808</v>
      </c>
      <c r="N25">
        <f t="shared" si="0"/>
        <v>2.259486385931921</v>
      </c>
      <c r="O25">
        <f t="shared" si="1"/>
        <v>5.3254891367812309</v>
      </c>
      <c r="P25">
        <f t="shared" si="2"/>
        <v>-2.2274209078663598</v>
      </c>
      <c r="Q25">
        <f t="shared" si="3"/>
        <v>0.56487159648298024</v>
      </c>
      <c r="R25">
        <f t="shared" si="4"/>
        <v>1.3313722841953077</v>
      </c>
      <c r="S25">
        <f t="shared" si="5"/>
        <v>-0.55685522696658996</v>
      </c>
      <c r="T25">
        <v>0.625</v>
      </c>
      <c r="U25">
        <v>1.0149999999999999</v>
      </c>
      <c r="V25">
        <v>0.42176666699999998</v>
      </c>
      <c r="W25">
        <v>0.67482666719999995</v>
      </c>
    </row>
    <row r="26" spans="1:23" x14ac:dyDescent="0.25">
      <c r="A26" s="4" t="s">
        <v>8</v>
      </c>
      <c r="B26">
        <v>0.75688472316165789</v>
      </c>
      <c r="C26">
        <v>2.3701512163050533</v>
      </c>
      <c r="D26">
        <v>-0.68815573643650774</v>
      </c>
      <c r="E26">
        <v>0.8300697879260116</v>
      </c>
      <c r="F26">
        <v>3.7671568627450931</v>
      </c>
      <c r="G26">
        <v>-0.77108947247631254</v>
      </c>
      <c r="H26">
        <v>0.70256861144256733</v>
      </c>
      <c r="I26">
        <v>1.7717328394490073</v>
      </c>
      <c r="J26">
        <v>-0.68878091322494217</v>
      </c>
      <c r="K26">
        <v>0.2034122965027361</v>
      </c>
      <c r="L26">
        <v>0.1603419055338613</v>
      </c>
      <c r="M26">
        <v>-0.36837223682176512</v>
      </c>
      <c r="N26">
        <f t="shared" si="0"/>
        <v>2.4929354190329729</v>
      </c>
      <c r="O26">
        <f t="shared" si="1"/>
        <v>8.0693828240330152</v>
      </c>
      <c r="P26">
        <f t="shared" si="2"/>
        <v>-2.5163983589595276</v>
      </c>
      <c r="Q26">
        <f t="shared" si="3"/>
        <v>0.62323385475824322</v>
      </c>
      <c r="R26">
        <f t="shared" si="4"/>
        <v>2.0173457060082538</v>
      </c>
      <c r="S26">
        <f t="shared" si="5"/>
        <v>-0.62909958973988189</v>
      </c>
      <c r="T26">
        <v>0.625</v>
      </c>
      <c r="U26">
        <v>1.2749999999999999</v>
      </c>
      <c r="V26">
        <v>0.43209999999999998</v>
      </c>
      <c r="W26">
        <v>0.69135999999999997</v>
      </c>
    </row>
    <row r="27" spans="1:23" x14ac:dyDescent="0.25">
      <c r="A27" s="4" t="s">
        <v>9</v>
      </c>
      <c r="B27">
        <v>0.89106610915252393</v>
      </c>
      <c r="C27">
        <v>4.8775400107894242</v>
      </c>
      <c r="D27">
        <v>-0.80446971079875884</v>
      </c>
      <c r="E27">
        <v>0.91990107079621153</v>
      </c>
      <c r="F27">
        <v>6.9101766608609134</v>
      </c>
      <c r="G27">
        <v>-0.85847593655630228</v>
      </c>
      <c r="H27">
        <v>0.80259091207996291</v>
      </c>
      <c r="I27">
        <v>2.9202382922389534</v>
      </c>
      <c r="J27">
        <v>-0.767945823927765</v>
      </c>
      <c r="K27">
        <v>0.22021534241778931</v>
      </c>
      <c r="L27">
        <v>0.173303930470879</v>
      </c>
      <c r="M27">
        <v>-0.40375965088956017</v>
      </c>
      <c r="N27">
        <f t="shared" si="0"/>
        <v>2.8337734344464875</v>
      </c>
      <c r="O27">
        <f t="shared" si="1"/>
        <v>14.881258894360169</v>
      </c>
      <c r="P27">
        <f t="shared" si="2"/>
        <v>-2.834651122172386</v>
      </c>
      <c r="Q27">
        <f t="shared" si="3"/>
        <v>0.70844335861162189</v>
      </c>
      <c r="R27">
        <f t="shared" si="4"/>
        <v>3.7203147235900422</v>
      </c>
      <c r="S27">
        <f t="shared" si="5"/>
        <v>-0.7086627805430965</v>
      </c>
      <c r="T27">
        <v>0.625</v>
      </c>
      <c r="U27">
        <v>2.0249999999999999</v>
      </c>
      <c r="V27">
        <v>0.69968333299999996</v>
      </c>
      <c r="W27">
        <v>1.1194933327999999</v>
      </c>
    </row>
    <row r="28" spans="1:23" x14ac:dyDescent="0.25">
      <c r="A28" s="4" t="s">
        <v>10</v>
      </c>
      <c r="B28">
        <v>0.90226287915262404</v>
      </c>
      <c r="C28">
        <v>5.5835465459555138</v>
      </c>
      <c r="D28">
        <v>-0.82125022407744153</v>
      </c>
      <c r="E28">
        <v>0.9277869302581</v>
      </c>
      <c r="F28">
        <v>7.8057728621527023</v>
      </c>
      <c r="G28">
        <v>-0.86748590275561255</v>
      </c>
      <c r="H28">
        <v>0.81323676139093204</v>
      </c>
      <c r="I28">
        <v>2.9766829635201133</v>
      </c>
      <c r="J28">
        <v>-0.77332851463679098</v>
      </c>
      <c r="K28">
        <v>0.20205008053887996</v>
      </c>
      <c r="L28">
        <v>0.15966709346991026</v>
      </c>
      <c r="M28">
        <v>-0.38901485667873659</v>
      </c>
      <c r="N28">
        <f t="shared" si="0"/>
        <v>2.8453366513405358</v>
      </c>
      <c r="O28">
        <f t="shared" si="1"/>
        <v>16.52566946509824</v>
      </c>
      <c r="P28">
        <f t="shared" si="2"/>
        <v>-2.8510794981485814</v>
      </c>
      <c r="Q28">
        <f t="shared" si="3"/>
        <v>0.71133416283513395</v>
      </c>
      <c r="R28">
        <f t="shared" si="4"/>
        <v>4.1314173662745599</v>
      </c>
      <c r="S28">
        <f t="shared" si="5"/>
        <v>-0.71276987453714535</v>
      </c>
      <c r="T28">
        <v>0.625</v>
      </c>
      <c r="U28">
        <v>2.0299999999999998</v>
      </c>
      <c r="V28">
        <v>0.73534166700000003</v>
      </c>
      <c r="W28">
        <v>1.1765466672</v>
      </c>
    </row>
    <row r="29" spans="1:23" x14ac:dyDescent="0.25">
      <c r="A29" s="4" t="s">
        <v>5</v>
      </c>
      <c r="B29">
        <v>0.8069607446377981</v>
      </c>
      <c r="C29">
        <v>2.9108503505028902</v>
      </c>
      <c r="D29">
        <v>-0.71587779414590402</v>
      </c>
      <c r="E29">
        <v>0.83861567795085812</v>
      </c>
      <c r="F29">
        <v>3.8296207104154192</v>
      </c>
      <c r="G29">
        <v>-0.76593759718047061</v>
      </c>
      <c r="H29">
        <v>0.80111076181494278</v>
      </c>
      <c r="I29">
        <v>2.7653846153846073</v>
      </c>
      <c r="J29">
        <v>-0.74526992722964924</v>
      </c>
      <c r="K29">
        <v>0.23763510128122661</v>
      </c>
      <c r="L29">
        <v>0.22958163346931593</v>
      </c>
      <c r="M29">
        <v>-0.39224606465638701</v>
      </c>
      <c r="N29">
        <f t="shared" si="0"/>
        <v>2.6843222856848254</v>
      </c>
      <c r="O29">
        <f t="shared" si="1"/>
        <v>9.7354373097722338</v>
      </c>
      <c r="P29">
        <f t="shared" si="2"/>
        <v>-2.619331383212411</v>
      </c>
      <c r="Q29">
        <f t="shared" si="3"/>
        <v>0.67108057142120636</v>
      </c>
      <c r="R29">
        <f t="shared" si="4"/>
        <v>2.4338593274430584</v>
      </c>
      <c r="S29">
        <f t="shared" si="5"/>
        <v>-0.65483284580310275</v>
      </c>
      <c r="T29">
        <v>0.625</v>
      </c>
      <c r="U29">
        <v>1.7350000000000001</v>
      </c>
      <c r="V29">
        <v>0.69704999999999995</v>
      </c>
      <c r="W29">
        <v>1.1152799999999998</v>
      </c>
    </row>
    <row r="30" spans="1:23" x14ac:dyDescent="0.25">
      <c r="A30" s="4" t="s">
        <v>6</v>
      </c>
      <c r="B30">
        <v>0.87270399643771557</v>
      </c>
      <c r="C30">
        <v>5.0780114722753362</v>
      </c>
      <c r="D30">
        <v>-0.79866884071529765</v>
      </c>
      <c r="E30">
        <v>0.89372232352175029</v>
      </c>
      <c r="F30">
        <v>6.551741170659426</v>
      </c>
      <c r="G30">
        <v>-0.83756003033111481</v>
      </c>
      <c r="H30">
        <v>0.77110243316311189</v>
      </c>
      <c r="I30">
        <v>2.5310666466074832</v>
      </c>
      <c r="J30">
        <v>-0.73542204925270649</v>
      </c>
      <c r="K30">
        <v>0.22400789046182421</v>
      </c>
      <c r="L30">
        <v>0.19949980761831743</v>
      </c>
      <c r="M30">
        <v>-0.3805130218557814</v>
      </c>
      <c r="N30">
        <f t="shared" si="0"/>
        <v>2.7615366435844018</v>
      </c>
      <c r="O30">
        <f t="shared" si="1"/>
        <v>14.360319097160563</v>
      </c>
      <c r="P30">
        <f t="shared" si="2"/>
        <v>-2.7521639421549002</v>
      </c>
      <c r="Q30">
        <f t="shared" si="3"/>
        <v>0.69038416089610044</v>
      </c>
      <c r="R30">
        <f t="shared" si="4"/>
        <v>3.5900797742901407</v>
      </c>
      <c r="S30">
        <f t="shared" si="5"/>
        <v>-0.68804098553872506</v>
      </c>
      <c r="T30">
        <v>0.625</v>
      </c>
      <c r="U30">
        <v>2.0350000000000001</v>
      </c>
      <c r="V30">
        <v>0.76880000000000004</v>
      </c>
      <c r="W30">
        <v>1.2300800000000001</v>
      </c>
    </row>
    <row r="31" spans="1:23" x14ac:dyDescent="0.25">
      <c r="A31" s="4" t="s">
        <v>7</v>
      </c>
      <c r="B31">
        <v>0.87731897067624198</v>
      </c>
      <c r="C31">
        <v>4.7980461811722961</v>
      </c>
      <c r="D31">
        <v>-0.80023998330550938</v>
      </c>
      <c r="E31">
        <v>0.89885566629752711</v>
      </c>
      <c r="F31">
        <v>6.45655304848776</v>
      </c>
      <c r="G31">
        <v>-0.84139222381319512</v>
      </c>
      <c r="H31">
        <v>0.82287091767658382</v>
      </c>
      <c r="I31">
        <v>3.138600374595601</v>
      </c>
      <c r="J31">
        <v>-0.77601183964995801</v>
      </c>
      <c r="K31">
        <v>0.22263670801885393</v>
      </c>
      <c r="L31">
        <v>0.21032876003107015</v>
      </c>
      <c r="M31">
        <v>-0.39944392956440988</v>
      </c>
      <c r="N31">
        <f t="shared" si="0"/>
        <v>2.8216822626692064</v>
      </c>
      <c r="O31">
        <f t="shared" si="1"/>
        <v>14.603528364286726</v>
      </c>
      <c r="P31">
        <f t="shared" si="2"/>
        <v>-2.8170879763330721</v>
      </c>
      <c r="Q31">
        <f t="shared" si="3"/>
        <v>0.7054205656673016</v>
      </c>
      <c r="R31">
        <f t="shared" si="4"/>
        <v>3.6508820910716815</v>
      </c>
      <c r="S31">
        <f t="shared" si="5"/>
        <v>-0.70427199408326802</v>
      </c>
      <c r="T31">
        <v>0.625</v>
      </c>
      <c r="U31">
        <v>1.77</v>
      </c>
      <c r="V31">
        <v>0.69522499999999998</v>
      </c>
      <c r="W31">
        <v>1.11236</v>
      </c>
    </row>
    <row r="32" spans="1:23" x14ac:dyDescent="0.25">
      <c r="A32" s="4" t="s">
        <v>24</v>
      </c>
      <c r="B32">
        <v>0.7964390947276031</v>
      </c>
      <c r="C32">
        <v>2.8189944134078213</v>
      </c>
      <c r="D32">
        <v>-0.71325221966458385</v>
      </c>
      <c r="E32">
        <v>0.82655468528828935</v>
      </c>
      <c r="F32">
        <v>3.6475004265483646</v>
      </c>
      <c r="G32">
        <v>-0.75660223250748704</v>
      </c>
      <c r="H32">
        <v>0.76175369583148267</v>
      </c>
      <c r="I32">
        <v>2.4668481960517323</v>
      </c>
      <c r="J32">
        <v>-0.73235174844807716</v>
      </c>
      <c r="K32">
        <v>0.22732044292438577</v>
      </c>
      <c r="L32">
        <v>0.20047750503618267</v>
      </c>
      <c r="M32">
        <v>-0.37857061351793309</v>
      </c>
      <c r="N32">
        <f t="shared" si="0"/>
        <v>2.612067918771761</v>
      </c>
      <c r="O32">
        <f t="shared" si="1"/>
        <v>9.1338205410441002</v>
      </c>
      <c r="P32">
        <f t="shared" si="2"/>
        <v>-2.5807768141380811</v>
      </c>
      <c r="Q32">
        <f t="shared" si="3"/>
        <v>0.65301697969294026</v>
      </c>
      <c r="R32">
        <f t="shared" si="4"/>
        <v>2.2834551352610251</v>
      </c>
      <c r="S32">
        <f t="shared" si="5"/>
        <v>-0.64519420353452028</v>
      </c>
      <c r="T32">
        <v>0.625</v>
      </c>
      <c r="U32">
        <v>0.74</v>
      </c>
      <c r="V32">
        <v>0.30350833300000002</v>
      </c>
      <c r="W32">
        <v>0.48561333280000002</v>
      </c>
    </row>
    <row r="33" spans="1:23" x14ac:dyDescent="0.25">
      <c r="A33" s="4" t="s">
        <v>3</v>
      </c>
      <c r="B33">
        <v>0.83439899564976183</v>
      </c>
      <c r="C33">
        <v>3.3585016095990587</v>
      </c>
      <c r="D33">
        <v>-0.74726772157179011</v>
      </c>
      <c r="E33">
        <v>0.86283726040776476</v>
      </c>
      <c r="F33">
        <v>4.2641929499072333</v>
      </c>
      <c r="G33">
        <v>-0.79781436861174093</v>
      </c>
      <c r="H33">
        <v>0.74445186669635566</v>
      </c>
      <c r="I33">
        <v>2.0521878179967916</v>
      </c>
      <c r="J33">
        <v>-0.70968211246090029</v>
      </c>
      <c r="K33">
        <v>0.19758239556549795</v>
      </c>
      <c r="L33">
        <v>0.15224913494809944</v>
      </c>
      <c r="M33">
        <v>-0.36859377981301195</v>
      </c>
      <c r="N33">
        <f t="shared" si="0"/>
        <v>2.6392705183193801</v>
      </c>
      <c r="O33">
        <f t="shared" si="1"/>
        <v>9.8271315124511833</v>
      </c>
      <c r="P33">
        <f t="shared" si="2"/>
        <v>-2.6233579824574438</v>
      </c>
      <c r="Q33">
        <f t="shared" si="3"/>
        <v>0.65981762957984502</v>
      </c>
      <c r="R33">
        <f t="shared" si="4"/>
        <v>2.4567828781127958</v>
      </c>
      <c r="S33">
        <f t="shared" si="5"/>
        <v>-0.65583949561436095</v>
      </c>
      <c r="T33">
        <v>0.625</v>
      </c>
      <c r="U33">
        <v>1.47</v>
      </c>
      <c r="V33">
        <v>0.50871666699999996</v>
      </c>
      <c r="W33">
        <v>0.81394666719999997</v>
      </c>
    </row>
    <row r="34" spans="1:23" x14ac:dyDescent="0.25">
      <c r="A34" s="4" t="s">
        <v>1</v>
      </c>
      <c r="B34">
        <v>0.90316906173039979</v>
      </c>
      <c r="C34">
        <v>5.3506791658695256</v>
      </c>
      <c r="D34">
        <v>-0.81969673446152225</v>
      </c>
      <c r="E34">
        <v>0.93624576316780561</v>
      </c>
      <c r="F34">
        <v>7.4085593431201691</v>
      </c>
      <c r="G34">
        <v>-0.86529491033481931</v>
      </c>
      <c r="H34">
        <v>0.89539583649901211</v>
      </c>
      <c r="I34">
        <v>4.7813649366571251</v>
      </c>
      <c r="J34">
        <v>-0.82854462296235498</v>
      </c>
      <c r="K34">
        <v>0.21946855581614763</v>
      </c>
      <c r="L34">
        <v>0.167451956164967</v>
      </c>
      <c r="M34">
        <v>-0.40989014060884177</v>
      </c>
      <c r="N34">
        <f t="shared" si="0"/>
        <v>2.9542792172133652</v>
      </c>
      <c r="O34">
        <f t="shared" si="1"/>
        <v>17.708055401811787</v>
      </c>
      <c r="P34">
        <f t="shared" si="2"/>
        <v>-2.9234264083675381</v>
      </c>
      <c r="Q34">
        <f t="shared" si="3"/>
        <v>0.73856980430334129</v>
      </c>
      <c r="R34">
        <f t="shared" si="4"/>
        <v>4.4270138504529468</v>
      </c>
      <c r="S34">
        <f t="shared" si="5"/>
        <v>-0.73085660209188452</v>
      </c>
      <c r="T34">
        <v>0.625</v>
      </c>
      <c r="U34">
        <v>1.875</v>
      </c>
      <c r="V34">
        <v>0.60740833299999997</v>
      </c>
      <c r="W34">
        <v>0.97185333279999997</v>
      </c>
    </row>
    <row r="35" spans="1:23" x14ac:dyDescent="0.25">
      <c r="A35" s="4" t="s">
        <v>31</v>
      </c>
      <c r="B35">
        <v>0.83045901543669209</v>
      </c>
      <c r="C35">
        <v>3.6285093842097043</v>
      </c>
      <c r="D35">
        <v>-0.75507120673736006</v>
      </c>
      <c r="E35">
        <v>0.9086906268919589</v>
      </c>
      <c r="F35">
        <v>6.2085903083700433</v>
      </c>
      <c r="G35">
        <v>-0.8379796480814079</v>
      </c>
      <c r="H35">
        <v>0.86246524559777571</v>
      </c>
      <c r="I35">
        <v>3.8094516813086985</v>
      </c>
      <c r="J35">
        <v>-0.80191627811651389</v>
      </c>
      <c r="K35">
        <v>0.21464258262874825</v>
      </c>
      <c r="L35">
        <v>0.18413121188757375</v>
      </c>
      <c r="M35">
        <v>-0.37398108901206395</v>
      </c>
      <c r="N35">
        <f t="shared" si="0"/>
        <v>2.8162574705551751</v>
      </c>
      <c r="O35">
        <f t="shared" si="1"/>
        <v>13.830682585776019</v>
      </c>
      <c r="P35">
        <f t="shared" si="2"/>
        <v>-2.7689482219473458</v>
      </c>
      <c r="Q35">
        <f t="shared" si="3"/>
        <v>0.70406436763879376</v>
      </c>
      <c r="R35">
        <f t="shared" si="4"/>
        <v>3.4576706464440048</v>
      </c>
      <c r="S35">
        <f t="shared" si="5"/>
        <v>-0.69223705548683645</v>
      </c>
      <c r="T35">
        <v>0.625</v>
      </c>
      <c r="U35">
        <v>1.6850000000000001</v>
      </c>
      <c r="V35">
        <v>0.61499999999999999</v>
      </c>
      <c r="W35">
        <v>0.98399999999999999</v>
      </c>
    </row>
    <row r="36" spans="1:23" x14ac:dyDescent="0.25">
      <c r="A36" s="4" t="s">
        <v>19</v>
      </c>
      <c r="B36">
        <v>0.84533817627932828</v>
      </c>
      <c r="C36">
        <v>3.8848278102664029</v>
      </c>
      <c r="D36">
        <v>-0.76554004820357602</v>
      </c>
      <c r="E36">
        <v>0.89037807561512305</v>
      </c>
      <c r="F36">
        <v>5.7084592145015201</v>
      </c>
      <c r="G36">
        <v>-0.82452559576346007</v>
      </c>
      <c r="H36">
        <v>0.84396855516400127</v>
      </c>
      <c r="I36">
        <v>3.8665627435697525</v>
      </c>
      <c r="J36">
        <v>-0.78700152366941645</v>
      </c>
      <c r="K36">
        <v>0.24304849884526647</v>
      </c>
      <c r="L36">
        <v>0.24058432567156585</v>
      </c>
      <c r="M36">
        <v>-0.39643005396429937</v>
      </c>
      <c r="N36">
        <f t="shared" si="0"/>
        <v>2.8227333059037187</v>
      </c>
      <c r="O36">
        <f t="shared" si="1"/>
        <v>13.700434094009243</v>
      </c>
      <c r="P36">
        <f t="shared" si="2"/>
        <v>-2.7734972216007518</v>
      </c>
      <c r="Q36">
        <f t="shared" si="3"/>
        <v>0.70568332647592968</v>
      </c>
      <c r="R36">
        <f t="shared" si="4"/>
        <v>3.4251085235023107</v>
      </c>
      <c r="S36">
        <f t="shared" si="5"/>
        <v>-0.69337430540018796</v>
      </c>
      <c r="T36">
        <v>0.625</v>
      </c>
      <c r="U36">
        <v>1.41</v>
      </c>
      <c r="V36">
        <v>0.59935000000000005</v>
      </c>
      <c r="W36">
        <v>0.95896000000000003</v>
      </c>
    </row>
    <row r="37" spans="1:23" x14ac:dyDescent="0.25">
      <c r="A37" s="4" t="s">
        <v>16</v>
      </c>
      <c r="B37">
        <v>0.83343369550988344</v>
      </c>
      <c r="C37">
        <v>3.5085452271779909</v>
      </c>
      <c r="D37">
        <v>-0.76131190422294315</v>
      </c>
      <c r="E37">
        <v>0.86018203750411215</v>
      </c>
      <c r="F37">
        <v>4.4329395413481532</v>
      </c>
      <c r="G37">
        <v>-0.8011255043533656</v>
      </c>
      <c r="H37">
        <v>0.70330325851912612</v>
      </c>
      <c r="I37">
        <v>1.8302318923561307</v>
      </c>
      <c r="J37">
        <v>-0.68247771967297621</v>
      </c>
      <c r="K37">
        <v>0.22811844413110144</v>
      </c>
      <c r="L37">
        <v>0.20835242021682565</v>
      </c>
      <c r="M37">
        <v>-0.39090130092700631</v>
      </c>
      <c r="N37">
        <f t="shared" si="0"/>
        <v>2.6250374356642232</v>
      </c>
      <c r="O37">
        <f t="shared" si="1"/>
        <v>9.9800690810991011</v>
      </c>
      <c r="P37">
        <f t="shared" si="2"/>
        <v>-2.6358164291762916</v>
      </c>
      <c r="Q37">
        <f t="shared" si="3"/>
        <v>0.6562593589160558</v>
      </c>
      <c r="R37">
        <f t="shared" si="4"/>
        <v>2.4950172702747753</v>
      </c>
      <c r="S37">
        <f t="shared" si="5"/>
        <v>-0.65895410729407289</v>
      </c>
      <c r="T37">
        <v>0.625</v>
      </c>
      <c r="U37">
        <v>1.2450000000000001</v>
      </c>
      <c r="V37">
        <v>0.460725</v>
      </c>
      <c r="W37">
        <v>0.73716000000000004</v>
      </c>
    </row>
    <row r="38" spans="1:23" x14ac:dyDescent="0.25">
      <c r="A38" s="4" t="s">
        <v>2</v>
      </c>
      <c r="B38">
        <v>0.8757617051911657</v>
      </c>
      <c r="C38">
        <v>5.0831582633053181</v>
      </c>
      <c r="D38">
        <v>-0.80655226209048358</v>
      </c>
      <c r="E38">
        <v>0.90848390701223691</v>
      </c>
      <c r="F38">
        <v>6.7636147443519574</v>
      </c>
      <c r="G38">
        <v>-0.85259259259259257</v>
      </c>
      <c r="H38">
        <v>0.83639458829853963</v>
      </c>
      <c r="I38">
        <v>3.4698255162477913</v>
      </c>
      <c r="J38">
        <v>-0.78257088189250323</v>
      </c>
      <c r="K38">
        <v>0.20631073963253302</v>
      </c>
      <c r="L38">
        <v>0.16412731117497037</v>
      </c>
      <c r="M38">
        <v>-0.38734998009214749</v>
      </c>
      <c r="N38">
        <f t="shared" si="0"/>
        <v>2.8269509401344752</v>
      </c>
      <c r="O38">
        <f t="shared" si="1"/>
        <v>15.480725835080039</v>
      </c>
      <c r="P38">
        <f t="shared" si="2"/>
        <v>-2.8290657166677269</v>
      </c>
      <c r="Q38">
        <f t="shared" si="3"/>
        <v>0.70673773503361881</v>
      </c>
      <c r="R38">
        <f t="shared" si="4"/>
        <v>3.8701814587700096</v>
      </c>
      <c r="S38">
        <f t="shared" si="5"/>
        <v>-0.70726642916693172</v>
      </c>
      <c r="T38">
        <v>0.625</v>
      </c>
      <c r="U38">
        <v>1.67</v>
      </c>
      <c r="V38">
        <v>0.62440833299999998</v>
      </c>
      <c r="W38">
        <v>0.99905333279999997</v>
      </c>
    </row>
    <row r="39" spans="1:23" x14ac:dyDescent="0.25">
      <c r="A39" s="4" t="s">
        <v>34</v>
      </c>
      <c r="B39">
        <v>0.90200664779022521</v>
      </c>
      <c r="C39">
        <v>6.3542880096404843</v>
      </c>
      <c r="D39">
        <v>-0.83065548130243105</v>
      </c>
      <c r="E39">
        <v>0.93376199706869667</v>
      </c>
      <c r="F39">
        <v>9.0140405616224673</v>
      </c>
      <c r="G39">
        <v>-0.87537540979848216</v>
      </c>
      <c r="H39">
        <v>0.94151931731549565</v>
      </c>
      <c r="I39">
        <v>6.9477920382858409</v>
      </c>
      <c r="J39">
        <v>-0.86978660919404149</v>
      </c>
      <c r="K39">
        <v>0.257124918716506</v>
      </c>
      <c r="L39">
        <v>0.22451964294719584</v>
      </c>
      <c r="M39">
        <v>-0.43214039389991482</v>
      </c>
      <c r="N39">
        <f t="shared" si="0"/>
        <v>3.0344128808909239</v>
      </c>
      <c r="O39">
        <f t="shared" si="1"/>
        <v>22.54064025249599</v>
      </c>
      <c r="P39">
        <f t="shared" si="2"/>
        <v>-3.0079578941948695</v>
      </c>
      <c r="Q39">
        <f t="shared" si="3"/>
        <v>0.75860322022273097</v>
      </c>
      <c r="R39">
        <f t="shared" si="4"/>
        <v>5.6351600631239975</v>
      </c>
      <c r="S39">
        <f t="shared" si="5"/>
        <v>-0.75198947354871737</v>
      </c>
      <c r="T39">
        <v>0.625</v>
      </c>
      <c r="U39">
        <v>2.2549999999999999</v>
      </c>
      <c r="V39">
        <v>0.82114166700000002</v>
      </c>
      <c r="W39">
        <v>1.3138266672000001</v>
      </c>
    </row>
    <row r="40" spans="1:23" x14ac:dyDescent="0.25">
      <c r="A40" s="4" t="s">
        <v>33</v>
      </c>
      <c r="B40">
        <v>0.89731995427410149</v>
      </c>
      <c r="C40">
        <v>6.0227903289734446</v>
      </c>
      <c r="D40">
        <v>-0.83121659392928948</v>
      </c>
      <c r="E40">
        <v>0.9291951735290459</v>
      </c>
      <c r="F40">
        <v>8.3628908252178427</v>
      </c>
      <c r="G40">
        <v>-0.86934091895279886</v>
      </c>
      <c r="H40">
        <v>0.94552748258146235</v>
      </c>
      <c r="I40">
        <v>8.1587942084025595</v>
      </c>
      <c r="J40">
        <v>-0.88293524657161027</v>
      </c>
      <c r="K40">
        <v>0.34426702023404931</v>
      </c>
      <c r="L40">
        <v>0.347934496933759</v>
      </c>
      <c r="M40">
        <v>-0.47346139264501486</v>
      </c>
      <c r="N40">
        <f t="shared" si="0"/>
        <v>3.1163096306186588</v>
      </c>
      <c r="O40">
        <f t="shared" si="1"/>
        <v>22.892409859527607</v>
      </c>
      <c r="P40">
        <f t="shared" si="2"/>
        <v>-3.0569541520987134</v>
      </c>
      <c r="Q40">
        <f t="shared" si="3"/>
        <v>0.77907740765466471</v>
      </c>
      <c r="R40">
        <f t="shared" si="4"/>
        <v>5.7231024648819018</v>
      </c>
      <c r="S40">
        <f t="shared" si="5"/>
        <v>-0.76423853802467834</v>
      </c>
      <c r="T40">
        <v>0.625</v>
      </c>
      <c r="U40">
        <v>2.585</v>
      </c>
      <c r="V40">
        <v>0.95227499999999998</v>
      </c>
      <c r="W40">
        <v>1.5236399999999999</v>
      </c>
    </row>
    <row r="41" spans="1:23" x14ac:dyDescent="0.25">
      <c r="A41" s="4" t="s">
        <v>38</v>
      </c>
      <c r="B41">
        <v>0.56191740498109644</v>
      </c>
      <c r="C41">
        <v>1.2349666863456226</v>
      </c>
      <c r="D41">
        <v>-0.51250593857418225</v>
      </c>
      <c r="E41">
        <v>0.82743456606972565</v>
      </c>
      <c r="F41">
        <v>3.888374113218469</v>
      </c>
      <c r="G41">
        <v>-0.75219081002819443</v>
      </c>
      <c r="H41">
        <v>0.8724251474079181</v>
      </c>
      <c r="I41">
        <v>4.9928782351919407</v>
      </c>
      <c r="J41">
        <v>-0.81547294956194616</v>
      </c>
      <c r="K41">
        <v>0.36608983569688314</v>
      </c>
      <c r="L41">
        <v>0.44097782998091861</v>
      </c>
      <c r="M41">
        <v>-0.48391693811074821</v>
      </c>
      <c r="N41">
        <f t="shared" si="0"/>
        <v>2.627866954155623</v>
      </c>
      <c r="O41">
        <f t="shared" si="1"/>
        <v>10.55719686473695</v>
      </c>
      <c r="P41">
        <f t="shared" si="2"/>
        <v>-2.5640866362750714</v>
      </c>
      <c r="Q41">
        <f t="shared" si="3"/>
        <v>0.65696673853890575</v>
      </c>
      <c r="R41">
        <f t="shared" si="4"/>
        <v>2.6392992161842375</v>
      </c>
      <c r="S41">
        <f t="shared" si="5"/>
        <v>-0.64102165906876785</v>
      </c>
      <c r="T41">
        <v>0.625</v>
      </c>
      <c r="U41">
        <v>1.52</v>
      </c>
      <c r="V41">
        <v>0.65883333300000002</v>
      </c>
      <c r="W41">
        <v>1.0541333328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C4" sqref="C4"/>
    </sheetView>
  </sheetViews>
  <sheetFormatPr defaultRowHeight="15" x14ac:dyDescent="0.25"/>
  <cols>
    <col min="1" max="1" width="10.140625" bestFit="1" customWidth="1"/>
    <col min="2" max="2" width="23" bestFit="1" customWidth="1"/>
  </cols>
  <sheetData>
    <row r="2" spans="1:3" x14ac:dyDescent="0.25">
      <c r="A2" s="14">
        <v>43924</v>
      </c>
      <c r="B2" t="s">
        <v>76</v>
      </c>
    </row>
    <row r="3" spans="1:3" x14ac:dyDescent="0.25">
      <c r="A3" s="14">
        <v>43944</v>
      </c>
      <c r="B3" t="s">
        <v>75</v>
      </c>
      <c r="C3">
        <f>A3-A2</f>
        <v>20</v>
      </c>
    </row>
    <row r="4" spans="1:3" x14ac:dyDescent="0.25">
      <c r="A4" s="14">
        <v>43974</v>
      </c>
      <c r="B4" t="s">
        <v>73</v>
      </c>
      <c r="C4">
        <f>A4-A3</f>
        <v>30</v>
      </c>
    </row>
    <row r="5" spans="1:3" x14ac:dyDescent="0.25">
      <c r="A5" s="14">
        <v>44004</v>
      </c>
      <c r="B5" t="s">
        <v>74</v>
      </c>
      <c r="C5">
        <f>A5-A4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</vt:i4>
      </vt:variant>
    </vt:vector>
  </HeadingPairs>
  <TitlesOfParts>
    <vt:vector size="42" baseType="lpstr">
      <vt:lpstr>April 3 2020</vt:lpstr>
      <vt:lpstr>April 23 2020</vt:lpstr>
      <vt:lpstr>May 23 2020</vt:lpstr>
      <vt:lpstr>June 22 2020</vt:lpstr>
      <vt:lpstr>composite</vt:lpstr>
      <vt:lpstr>Sheet1</vt:lpstr>
      <vt:lpstr>'April 23 2020'!b11_20200403</vt:lpstr>
      <vt:lpstr>'April 3 2020'!b11_20200403</vt:lpstr>
      <vt:lpstr>'June 22 2020'!b11_20200403</vt:lpstr>
      <vt:lpstr>'May 23 2020'!b11_20200403</vt:lpstr>
      <vt:lpstr>'April 23 2020'!b12_20200403</vt:lpstr>
      <vt:lpstr>'April 3 2020'!b12_20200403</vt:lpstr>
      <vt:lpstr>'June 22 2020'!b12_20200403</vt:lpstr>
      <vt:lpstr>'May 23 2020'!b12_20200403</vt:lpstr>
      <vt:lpstr>'April 23 2020'!b2_20200403</vt:lpstr>
      <vt:lpstr>'April 3 2020'!b2_20200403</vt:lpstr>
      <vt:lpstr>'June 22 2020'!b2_20200403</vt:lpstr>
      <vt:lpstr>'May 23 2020'!b2_20200403</vt:lpstr>
      <vt:lpstr>'April 23 2020'!b3_20200403</vt:lpstr>
      <vt:lpstr>'April 3 2020'!b3_20200403</vt:lpstr>
      <vt:lpstr>'June 22 2020'!b3_20200403</vt:lpstr>
      <vt:lpstr>'May 23 2020'!b3_20200403</vt:lpstr>
      <vt:lpstr>'April 23 2020'!b4_20200403</vt:lpstr>
      <vt:lpstr>'April 3 2020'!b4_20200403</vt:lpstr>
      <vt:lpstr>'June 22 2020'!b4_20200403</vt:lpstr>
      <vt:lpstr>'May 23 2020'!b4_20200403</vt:lpstr>
      <vt:lpstr>'April 23 2020'!b5_20200403</vt:lpstr>
      <vt:lpstr>'April 3 2020'!b5_20200403</vt:lpstr>
      <vt:lpstr>'June 22 2020'!b5_20200403</vt:lpstr>
      <vt:lpstr>'May 23 2020'!b5_20200403</vt:lpstr>
      <vt:lpstr>'April 23 2020'!b6_20200403</vt:lpstr>
      <vt:lpstr>'April 3 2020'!b6_20200403</vt:lpstr>
      <vt:lpstr>'June 22 2020'!b6_20200403</vt:lpstr>
      <vt:lpstr>'May 23 2020'!b6_20200403</vt:lpstr>
      <vt:lpstr>'April 23 2020'!b7_20200403</vt:lpstr>
      <vt:lpstr>'April 3 2020'!b7_20200403</vt:lpstr>
      <vt:lpstr>'June 22 2020'!b7_20200403</vt:lpstr>
      <vt:lpstr>'May 23 2020'!b7_20200403</vt:lpstr>
      <vt:lpstr>'April 23 2020'!b8_20200403</vt:lpstr>
      <vt:lpstr>'April 3 2020'!b8_20200403</vt:lpstr>
      <vt:lpstr>'June 22 2020'!b8_20200403</vt:lpstr>
      <vt:lpstr>'May 23 2020'!b8_20200403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Marshall</dc:creator>
  <cp:lastModifiedBy>hp</cp:lastModifiedBy>
  <dcterms:created xsi:type="dcterms:W3CDTF">2015-06-05T18:17:20Z</dcterms:created>
  <dcterms:modified xsi:type="dcterms:W3CDTF">2022-02-06T20:43:46Z</dcterms:modified>
</cp:coreProperties>
</file>