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hidePivotFieldList="1" defaultThemeVersion="124226"/>
  <mc:AlternateContent xmlns:mc="http://schemas.openxmlformats.org/markup-compatibility/2006">
    <mc:Choice Requires="x15">
      <x15ac:absPath xmlns:x15ac="http://schemas.microsoft.com/office/spreadsheetml/2010/11/ac" url="C:\Users\TUF\Downloads\"/>
    </mc:Choice>
  </mc:AlternateContent>
  <xr:revisionPtr revIDLastSave="0" documentId="13_ncr:1_{58E9DC46-5052-4B6C-B1ED-2C8E47FED6C5}" xr6:coauthVersionLast="47" xr6:coauthVersionMax="47" xr10:uidLastSave="{00000000-0000-0000-0000-000000000000}"/>
  <bookViews>
    <workbookView xWindow="-108" yWindow="-108" windowWidth="23256" windowHeight="12456" activeTab="1" xr2:uid="{00000000-000D-0000-FFFF-FFFF00000000}"/>
  </bookViews>
  <sheets>
    <sheet name="Data" sheetId="1" r:id="rId1"/>
    <sheet name="Dashboard" sheetId="2" r:id="rId2"/>
    <sheet name="Agent Performance" sheetId="7" r:id="rId3"/>
    <sheet name="Resolution Analysis" sheetId="8" r:id="rId4"/>
    <sheet name="Daily Call Volume" sheetId="9" r:id="rId5"/>
  </sheets>
  <definedNames>
    <definedName name="Slicer_Agent_Name">#N/A</definedName>
    <definedName name="Slicer_Date">#N/A</definedName>
    <definedName name="Slicer_Resolution_Status">#N/A</definedName>
  </definedNames>
  <calcPr calcId="191029"/>
  <pivotCaches>
    <pivotCache cacheId="1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 l="1"/>
  <c r="I3" i="2"/>
  <c r="H3" i="2"/>
  <c r="G3" i="2"/>
</calcChain>
</file>

<file path=xl/sharedStrings.xml><?xml version="1.0" encoding="utf-8"?>
<sst xmlns="http://schemas.openxmlformats.org/spreadsheetml/2006/main" count="367" uniqueCount="51">
  <si>
    <t>Call ID</t>
  </si>
  <si>
    <t>Agent Name</t>
  </si>
  <si>
    <t>Call Duration</t>
  </si>
  <si>
    <t>Resolution Status</t>
  </si>
  <si>
    <t>Feedback</t>
  </si>
  <si>
    <t>Date</t>
  </si>
  <si>
    <t>David</t>
  </si>
  <si>
    <t>Bob</t>
  </si>
  <si>
    <t>Charlie</t>
  </si>
  <si>
    <t>Emma</t>
  </si>
  <si>
    <t>Alice</t>
  </si>
  <si>
    <t>Resolved</t>
  </si>
  <si>
    <t>Not Resolved</t>
  </si>
  <si>
    <t>2025-08-22</t>
  </si>
  <si>
    <t>2025-08-05</t>
  </si>
  <si>
    <t>2025-08-19</t>
  </si>
  <si>
    <t>2025-08-10</t>
  </si>
  <si>
    <t>2025-08-12</t>
  </si>
  <si>
    <t>2025-08-08</t>
  </si>
  <si>
    <t>2025-08-31</t>
  </si>
  <si>
    <t>2025-08-25</t>
  </si>
  <si>
    <t>2025-08-21</t>
  </si>
  <si>
    <t>2025-08-09</t>
  </si>
  <si>
    <t>2025-08-28</t>
  </si>
  <si>
    <t>2025-08-24</t>
  </si>
  <si>
    <t>2025-08-30</t>
  </si>
  <si>
    <t>2025-08-04</t>
  </si>
  <si>
    <t>2025-08-16</t>
  </si>
  <si>
    <t>2025-08-18</t>
  </si>
  <si>
    <t>2025-08-06</t>
  </si>
  <si>
    <t>2025-08-07</t>
  </si>
  <si>
    <t>2025-08-26</t>
  </si>
  <si>
    <t>2025-08-13</t>
  </si>
  <si>
    <t>2025-08-14</t>
  </si>
  <si>
    <t>2025-08-01</t>
  </si>
  <si>
    <t>2025-08-03</t>
  </si>
  <si>
    <t>2025-08-27</t>
  </si>
  <si>
    <t>2025-08-02</t>
  </si>
  <si>
    <t>2025-08-11</t>
  </si>
  <si>
    <t>2025-08-29</t>
  </si>
  <si>
    <t>2025-08-15</t>
  </si>
  <si>
    <t>2025-08-17</t>
  </si>
  <si>
    <t>Row Labels</t>
  </si>
  <si>
    <t>Grand Total</t>
  </si>
  <si>
    <t>Sum of Call ID</t>
  </si>
  <si>
    <t>Sum of Call Duration</t>
  </si>
  <si>
    <t>Sum of Feedback</t>
  </si>
  <si>
    <t>Total Calls</t>
  </si>
  <si>
    <t>Average Handling Time(AHT)</t>
  </si>
  <si>
    <t>First Call Resolution Rate(FCRR)</t>
  </si>
  <si>
    <t>Average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</si>
</sst>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0" fillId="4" borderId="0" xfId="0" applyFill="1"/>
  </cellXfs>
  <cellStyles count="1">
    <cellStyle name="Normal" xfId="0" builtinId="0"/>
  </cellStyles>
  <dxfs count="7">
    <dxf>
      <fill>
        <patternFill patternType="solid">
          <fgColor indexed="64"/>
          <bgColor rgb="FFFF0000"/>
        </patternFill>
      </fill>
    </dxf>
    <dxf>
      <fill>
        <patternFill patternType="solid">
          <fgColor indexed="64"/>
          <bgColor rgb="FF00B050"/>
        </patternFill>
      </fill>
    </dxf>
    <dxf>
      <fill>
        <patternFill patternType="solid">
          <fgColor indexed="64"/>
          <bgColor rgb="FFFFFF00"/>
        </patternFill>
      </fill>
    </dxf>
    <dxf>
      <fill>
        <patternFill patternType="solid">
          <fgColor indexed="64"/>
          <bgColor rgb="FF00B050"/>
        </patternFill>
      </fil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[call_center_performance.xlsx]Agent Performance!PivotTable4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'Agent Performance'!$B$3</c:f>
              <c:strCache>
                <c:ptCount val="1"/>
                <c:pt idx="0">
                  <c:v>Sum of Call ID</c:v>
                </c:pt>
              </c:strCache>
            </c:strRef>
          </c:tx>
          <c:spPr>
            <a:solidFill>
              <a:schemeClr val="accent1"/>
            </a:solidFill>
            <a:ln>
              <a:noFill/>
            </a:ln>
            <a:effectLst/>
          </c:spPr>
          <c:invertIfNegative val="0"/>
          <c:cat>
            <c:strRef>
              <c:f>'Agent Performance'!$A$4:$A$9</c:f>
              <c:strCache>
                <c:ptCount val="5"/>
                <c:pt idx="0">
                  <c:v>Alice</c:v>
                </c:pt>
                <c:pt idx="1">
                  <c:v>Bob</c:v>
                </c:pt>
                <c:pt idx="2">
                  <c:v>Charlie</c:v>
                </c:pt>
                <c:pt idx="3">
                  <c:v>David</c:v>
                </c:pt>
                <c:pt idx="4">
                  <c:v>Emma</c:v>
                </c:pt>
              </c:strCache>
            </c:strRef>
          </c:cat>
          <c:val>
            <c:numRef>
              <c:f>'Agent Performance'!$B$4:$B$9</c:f>
              <c:numCache>
                <c:formatCode>General</c:formatCode>
                <c:ptCount val="5"/>
                <c:pt idx="0">
                  <c:v>2425</c:v>
                </c:pt>
                <c:pt idx="1">
                  <c:v>2171</c:v>
                </c:pt>
                <c:pt idx="2">
                  <c:v>4891</c:v>
                </c:pt>
                <c:pt idx="3">
                  <c:v>2810</c:v>
                </c:pt>
                <c:pt idx="4">
                  <c:v>2753</c:v>
                </c:pt>
              </c:numCache>
            </c:numRef>
          </c:val>
          <c:extLst>
            <c:ext xmlns:c16="http://schemas.microsoft.com/office/drawing/2014/chart" uri="{C3380CC4-5D6E-409C-BE32-E72D297353CC}">
              <c16:uniqueId val="{00000000-679B-45D7-B487-D91C42287F92}"/>
            </c:ext>
          </c:extLst>
        </c:ser>
        <c:ser>
          <c:idx val="1"/>
          <c:order val="1"/>
          <c:tx>
            <c:strRef>
              <c:f>'Agent Performance'!$C$3</c:f>
              <c:strCache>
                <c:ptCount val="1"/>
                <c:pt idx="0">
                  <c:v>Sum of Call Duration</c:v>
                </c:pt>
              </c:strCache>
            </c:strRef>
          </c:tx>
          <c:spPr>
            <a:solidFill>
              <a:schemeClr val="accent2"/>
            </a:solidFill>
            <a:ln>
              <a:noFill/>
            </a:ln>
            <a:effectLst/>
          </c:spPr>
          <c:invertIfNegative val="0"/>
          <c:cat>
            <c:strRef>
              <c:f>'Agent Performance'!$A$4:$A$9</c:f>
              <c:strCache>
                <c:ptCount val="5"/>
                <c:pt idx="0">
                  <c:v>Alice</c:v>
                </c:pt>
                <c:pt idx="1">
                  <c:v>Bob</c:v>
                </c:pt>
                <c:pt idx="2">
                  <c:v>Charlie</c:v>
                </c:pt>
                <c:pt idx="3">
                  <c:v>David</c:v>
                </c:pt>
                <c:pt idx="4">
                  <c:v>Emma</c:v>
                </c:pt>
              </c:strCache>
            </c:strRef>
          </c:cat>
          <c:val>
            <c:numRef>
              <c:f>'Agent Performance'!$C$4:$C$9</c:f>
              <c:numCache>
                <c:formatCode>General</c:formatCode>
                <c:ptCount val="5"/>
                <c:pt idx="0">
                  <c:v>111.26</c:v>
                </c:pt>
                <c:pt idx="1">
                  <c:v>122.90999999999998</c:v>
                </c:pt>
                <c:pt idx="2">
                  <c:v>259.75000000000006</c:v>
                </c:pt>
                <c:pt idx="3">
                  <c:v>172.22000000000003</c:v>
                </c:pt>
                <c:pt idx="4">
                  <c:v>159.77000000000001</c:v>
                </c:pt>
              </c:numCache>
            </c:numRef>
          </c:val>
          <c:extLst>
            <c:ext xmlns:c16="http://schemas.microsoft.com/office/drawing/2014/chart" uri="{C3380CC4-5D6E-409C-BE32-E72D297353CC}">
              <c16:uniqueId val="{00000001-679B-45D7-B487-D91C42287F92}"/>
            </c:ext>
          </c:extLst>
        </c:ser>
        <c:ser>
          <c:idx val="2"/>
          <c:order val="2"/>
          <c:tx>
            <c:strRef>
              <c:f>'Agent Performance'!$D$3</c:f>
              <c:strCache>
                <c:ptCount val="1"/>
                <c:pt idx="0">
                  <c:v>Sum of Feedback</c:v>
                </c:pt>
              </c:strCache>
            </c:strRef>
          </c:tx>
          <c:spPr>
            <a:solidFill>
              <a:schemeClr val="accent3"/>
            </a:solidFill>
            <a:ln>
              <a:noFill/>
            </a:ln>
            <a:effectLst/>
          </c:spPr>
          <c:invertIfNegative val="0"/>
          <c:cat>
            <c:strRef>
              <c:f>'Agent Performance'!$A$4:$A$9</c:f>
              <c:strCache>
                <c:ptCount val="5"/>
                <c:pt idx="0">
                  <c:v>Alice</c:v>
                </c:pt>
                <c:pt idx="1">
                  <c:v>Bob</c:v>
                </c:pt>
                <c:pt idx="2">
                  <c:v>Charlie</c:v>
                </c:pt>
                <c:pt idx="3">
                  <c:v>David</c:v>
                </c:pt>
                <c:pt idx="4">
                  <c:v>Emma</c:v>
                </c:pt>
              </c:strCache>
            </c:strRef>
          </c:cat>
          <c:val>
            <c:numRef>
              <c:f>'Agent Performance'!$D$4:$D$9</c:f>
              <c:numCache>
                <c:formatCode>General</c:formatCode>
                <c:ptCount val="5"/>
                <c:pt idx="0">
                  <c:v>47</c:v>
                </c:pt>
                <c:pt idx="1">
                  <c:v>47</c:v>
                </c:pt>
                <c:pt idx="2">
                  <c:v>91</c:v>
                </c:pt>
                <c:pt idx="3">
                  <c:v>61</c:v>
                </c:pt>
                <c:pt idx="4">
                  <c:v>50</c:v>
                </c:pt>
              </c:numCache>
            </c:numRef>
          </c:val>
          <c:extLst>
            <c:ext xmlns:c16="http://schemas.microsoft.com/office/drawing/2014/chart" uri="{C3380CC4-5D6E-409C-BE32-E72D297353CC}">
              <c16:uniqueId val="{00000002-679B-45D7-B487-D91C42287F92}"/>
            </c:ext>
          </c:extLst>
        </c:ser>
        <c:dLbls>
          <c:showLegendKey val="0"/>
          <c:showVal val="0"/>
          <c:showCatName val="0"/>
          <c:showSerName val="0"/>
          <c:showPercent val="0"/>
          <c:showBubbleSize val="0"/>
        </c:dLbls>
        <c:gapWidth val="182"/>
        <c:axId val="1464508528"/>
        <c:axId val="1464509008"/>
      </c:barChart>
      <c:catAx>
        <c:axId val="1464508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509008"/>
        <c:crosses val="autoZero"/>
        <c:auto val="1"/>
        <c:lblAlgn val="ctr"/>
        <c:lblOffset val="100"/>
        <c:noMultiLvlLbl val="0"/>
      </c:catAx>
      <c:valAx>
        <c:axId val="1464509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50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[call_center_performance.xlsx]Resolution Analysis!PivotTable5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'Resolution 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AD-4AC2-BD2C-191CA12E73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AD-4AC2-BD2C-191CA12E73FA}"/>
              </c:ext>
            </c:extLst>
          </c:dPt>
          <c:cat>
            <c:strRef>
              <c:f>'Resolution Analysis'!$A$4:$A$6</c:f>
              <c:strCache>
                <c:ptCount val="2"/>
                <c:pt idx="0">
                  <c:v>Not Resolved</c:v>
                </c:pt>
                <c:pt idx="1">
                  <c:v>Resolved</c:v>
                </c:pt>
              </c:strCache>
            </c:strRef>
          </c:cat>
          <c:val>
            <c:numRef>
              <c:f>'Resolution Analysis'!$B$4:$B$6</c:f>
              <c:numCache>
                <c:formatCode>General</c:formatCode>
                <c:ptCount val="2"/>
                <c:pt idx="0">
                  <c:v>6196</c:v>
                </c:pt>
                <c:pt idx="1">
                  <c:v>8854</c:v>
                </c:pt>
              </c:numCache>
            </c:numRef>
          </c:val>
          <c:extLst>
            <c:ext xmlns:c16="http://schemas.microsoft.com/office/drawing/2014/chart" uri="{C3380CC4-5D6E-409C-BE32-E72D297353CC}">
              <c16:uniqueId val="{00000004-16AD-4AC2-BD2C-191CA12E73F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[call_center_performance.xlsx]Daily Call Volume!PivotTable6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Call Volume'!$B$3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'Daily Call Volume'!$A$4:$A$33</c:f>
              <c:strCache>
                <c:ptCount val="29"/>
                <c:pt idx="0">
                  <c:v>2025-08-01</c:v>
                </c:pt>
                <c:pt idx="1">
                  <c:v>2025-08-02</c:v>
                </c:pt>
                <c:pt idx="2">
                  <c:v>2025-08-03</c:v>
                </c:pt>
                <c:pt idx="3">
                  <c:v>2025-08-04</c:v>
                </c:pt>
                <c:pt idx="4">
                  <c:v>2025-08-05</c:v>
                </c:pt>
                <c:pt idx="5">
                  <c:v>2025-08-06</c:v>
                </c:pt>
                <c:pt idx="6">
                  <c:v>2025-08-07</c:v>
                </c:pt>
                <c:pt idx="7">
                  <c:v>2025-08-08</c:v>
                </c:pt>
                <c:pt idx="8">
                  <c:v>2025-08-09</c:v>
                </c:pt>
                <c:pt idx="9">
                  <c:v>2025-08-10</c:v>
                </c:pt>
                <c:pt idx="10">
                  <c:v>2025-08-11</c:v>
                </c:pt>
                <c:pt idx="11">
                  <c:v>2025-08-12</c:v>
                </c:pt>
                <c:pt idx="12">
                  <c:v>2025-08-13</c:v>
                </c:pt>
                <c:pt idx="13">
                  <c:v>2025-08-14</c:v>
                </c:pt>
                <c:pt idx="14">
                  <c:v>2025-08-15</c:v>
                </c:pt>
                <c:pt idx="15">
                  <c:v>2025-08-16</c:v>
                </c:pt>
                <c:pt idx="16">
                  <c:v>2025-08-17</c:v>
                </c:pt>
                <c:pt idx="17">
                  <c:v>2025-08-18</c:v>
                </c:pt>
                <c:pt idx="18">
                  <c:v>2025-08-19</c:v>
                </c:pt>
                <c:pt idx="19">
                  <c:v>2025-08-21</c:v>
                </c:pt>
                <c:pt idx="20">
                  <c:v>2025-08-22</c:v>
                </c:pt>
                <c:pt idx="21">
                  <c:v>2025-08-24</c:v>
                </c:pt>
                <c:pt idx="22">
                  <c:v>2025-08-25</c:v>
                </c:pt>
                <c:pt idx="23">
                  <c:v>2025-08-26</c:v>
                </c:pt>
                <c:pt idx="24">
                  <c:v>2025-08-27</c:v>
                </c:pt>
                <c:pt idx="25">
                  <c:v>2025-08-28</c:v>
                </c:pt>
                <c:pt idx="26">
                  <c:v>2025-08-29</c:v>
                </c:pt>
                <c:pt idx="27">
                  <c:v>2025-08-30</c:v>
                </c:pt>
                <c:pt idx="28">
                  <c:v>2025-08-31</c:v>
                </c:pt>
              </c:strCache>
            </c:strRef>
          </c:cat>
          <c:val>
            <c:numRef>
              <c:f>'Daily Call Volume'!$B$4:$B$33</c:f>
              <c:numCache>
                <c:formatCode>General</c:formatCode>
                <c:ptCount val="29"/>
                <c:pt idx="0">
                  <c:v>133</c:v>
                </c:pt>
                <c:pt idx="1">
                  <c:v>140</c:v>
                </c:pt>
                <c:pt idx="2">
                  <c:v>481</c:v>
                </c:pt>
                <c:pt idx="3">
                  <c:v>628</c:v>
                </c:pt>
                <c:pt idx="4">
                  <c:v>228</c:v>
                </c:pt>
                <c:pt idx="5">
                  <c:v>436</c:v>
                </c:pt>
                <c:pt idx="6">
                  <c:v>635</c:v>
                </c:pt>
                <c:pt idx="7">
                  <c:v>967</c:v>
                </c:pt>
                <c:pt idx="8">
                  <c:v>568</c:v>
                </c:pt>
                <c:pt idx="9">
                  <c:v>947</c:v>
                </c:pt>
                <c:pt idx="10">
                  <c:v>336</c:v>
                </c:pt>
                <c:pt idx="11">
                  <c:v>766</c:v>
                </c:pt>
                <c:pt idx="12">
                  <c:v>621</c:v>
                </c:pt>
                <c:pt idx="13">
                  <c:v>621</c:v>
                </c:pt>
                <c:pt idx="14">
                  <c:v>177</c:v>
                </c:pt>
                <c:pt idx="15">
                  <c:v>817</c:v>
                </c:pt>
                <c:pt idx="16">
                  <c:v>188</c:v>
                </c:pt>
                <c:pt idx="17">
                  <c:v>124</c:v>
                </c:pt>
                <c:pt idx="18">
                  <c:v>660</c:v>
                </c:pt>
                <c:pt idx="19">
                  <c:v>1267</c:v>
                </c:pt>
                <c:pt idx="20">
                  <c:v>445</c:v>
                </c:pt>
                <c:pt idx="21">
                  <c:v>245</c:v>
                </c:pt>
                <c:pt idx="22">
                  <c:v>113</c:v>
                </c:pt>
                <c:pt idx="23">
                  <c:v>929</c:v>
                </c:pt>
                <c:pt idx="24">
                  <c:v>705</c:v>
                </c:pt>
                <c:pt idx="25">
                  <c:v>652</c:v>
                </c:pt>
                <c:pt idx="26">
                  <c:v>366</c:v>
                </c:pt>
                <c:pt idx="27">
                  <c:v>121</c:v>
                </c:pt>
                <c:pt idx="28">
                  <c:v>734</c:v>
                </c:pt>
              </c:numCache>
            </c:numRef>
          </c:val>
          <c:smooth val="0"/>
          <c:extLst>
            <c:ext xmlns:c16="http://schemas.microsoft.com/office/drawing/2014/chart" uri="{C3380CC4-5D6E-409C-BE32-E72D297353CC}">
              <c16:uniqueId val="{00000000-8ECB-4C5B-BCD3-251EEED6531E}"/>
            </c:ext>
          </c:extLst>
        </c:ser>
        <c:dLbls>
          <c:showLegendKey val="0"/>
          <c:showVal val="0"/>
          <c:showCatName val="0"/>
          <c:showSerName val="0"/>
          <c:showPercent val="0"/>
          <c:showBubbleSize val="0"/>
        </c:dLbls>
        <c:marker val="1"/>
        <c:smooth val="0"/>
        <c:axId val="1208688000"/>
        <c:axId val="1208688960"/>
      </c:lineChart>
      <c:catAx>
        <c:axId val="120868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688960"/>
        <c:crosses val="autoZero"/>
        <c:auto val="1"/>
        <c:lblAlgn val="ctr"/>
        <c:lblOffset val="100"/>
        <c:noMultiLvlLbl val="0"/>
      </c:catAx>
      <c:valAx>
        <c:axId val="120868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68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[call_center_performance.xlsx]Agent Performance!PivotTable4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'Agent Performance'!$B$3</c:f>
              <c:strCache>
                <c:ptCount val="1"/>
                <c:pt idx="0">
                  <c:v>Sum of Call ID</c:v>
                </c:pt>
              </c:strCache>
            </c:strRef>
          </c:tx>
          <c:spPr>
            <a:solidFill>
              <a:schemeClr val="accent1"/>
            </a:solidFill>
            <a:ln>
              <a:noFill/>
            </a:ln>
            <a:effectLst/>
          </c:spPr>
          <c:invertIfNegative val="0"/>
          <c:cat>
            <c:strRef>
              <c:f>'Agent Performance'!$A$4:$A$9</c:f>
              <c:strCache>
                <c:ptCount val="5"/>
                <c:pt idx="0">
                  <c:v>Alice</c:v>
                </c:pt>
                <c:pt idx="1">
                  <c:v>Bob</c:v>
                </c:pt>
                <c:pt idx="2">
                  <c:v>Charlie</c:v>
                </c:pt>
                <c:pt idx="3">
                  <c:v>David</c:v>
                </c:pt>
                <c:pt idx="4">
                  <c:v>Emma</c:v>
                </c:pt>
              </c:strCache>
            </c:strRef>
          </c:cat>
          <c:val>
            <c:numRef>
              <c:f>'Agent Performance'!$B$4:$B$9</c:f>
              <c:numCache>
                <c:formatCode>General</c:formatCode>
                <c:ptCount val="5"/>
                <c:pt idx="0">
                  <c:v>2425</c:v>
                </c:pt>
                <c:pt idx="1">
                  <c:v>2171</c:v>
                </c:pt>
                <c:pt idx="2">
                  <c:v>4891</c:v>
                </c:pt>
                <c:pt idx="3">
                  <c:v>2810</c:v>
                </c:pt>
                <c:pt idx="4">
                  <c:v>2753</c:v>
                </c:pt>
              </c:numCache>
            </c:numRef>
          </c:val>
          <c:extLst>
            <c:ext xmlns:c16="http://schemas.microsoft.com/office/drawing/2014/chart" uri="{C3380CC4-5D6E-409C-BE32-E72D297353CC}">
              <c16:uniqueId val="{00000000-B177-4260-A494-EFFD51B07472}"/>
            </c:ext>
          </c:extLst>
        </c:ser>
        <c:ser>
          <c:idx val="1"/>
          <c:order val="1"/>
          <c:tx>
            <c:strRef>
              <c:f>'Agent Performance'!$C$3</c:f>
              <c:strCache>
                <c:ptCount val="1"/>
                <c:pt idx="0">
                  <c:v>Sum of Call Duration</c:v>
                </c:pt>
              </c:strCache>
            </c:strRef>
          </c:tx>
          <c:spPr>
            <a:solidFill>
              <a:schemeClr val="accent2"/>
            </a:solidFill>
            <a:ln>
              <a:noFill/>
            </a:ln>
            <a:effectLst/>
          </c:spPr>
          <c:invertIfNegative val="0"/>
          <c:cat>
            <c:strRef>
              <c:f>'Agent Performance'!$A$4:$A$9</c:f>
              <c:strCache>
                <c:ptCount val="5"/>
                <c:pt idx="0">
                  <c:v>Alice</c:v>
                </c:pt>
                <c:pt idx="1">
                  <c:v>Bob</c:v>
                </c:pt>
                <c:pt idx="2">
                  <c:v>Charlie</c:v>
                </c:pt>
                <c:pt idx="3">
                  <c:v>David</c:v>
                </c:pt>
                <c:pt idx="4">
                  <c:v>Emma</c:v>
                </c:pt>
              </c:strCache>
            </c:strRef>
          </c:cat>
          <c:val>
            <c:numRef>
              <c:f>'Agent Performance'!$C$4:$C$9</c:f>
              <c:numCache>
                <c:formatCode>General</c:formatCode>
                <c:ptCount val="5"/>
                <c:pt idx="0">
                  <c:v>111.26</c:v>
                </c:pt>
                <c:pt idx="1">
                  <c:v>122.90999999999998</c:v>
                </c:pt>
                <c:pt idx="2">
                  <c:v>259.75000000000006</c:v>
                </c:pt>
                <c:pt idx="3">
                  <c:v>172.22000000000003</c:v>
                </c:pt>
                <c:pt idx="4">
                  <c:v>159.77000000000001</c:v>
                </c:pt>
              </c:numCache>
            </c:numRef>
          </c:val>
          <c:extLst>
            <c:ext xmlns:c16="http://schemas.microsoft.com/office/drawing/2014/chart" uri="{C3380CC4-5D6E-409C-BE32-E72D297353CC}">
              <c16:uniqueId val="{00000001-B177-4260-A494-EFFD51B07472}"/>
            </c:ext>
          </c:extLst>
        </c:ser>
        <c:ser>
          <c:idx val="2"/>
          <c:order val="2"/>
          <c:tx>
            <c:strRef>
              <c:f>'Agent Performance'!$D$3</c:f>
              <c:strCache>
                <c:ptCount val="1"/>
                <c:pt idx="0">
                  <c:v>Sum of Feedback</c:v>
                </c:pt>
              </c:strCache>
            </c:strRef>
          </c:tx>
          <c:spPr>
            <a:solidFill>
              <a:schemeClr val="accent3"/>
            </a:solidFill>
            <a:ln>
              <a:noFill/>
            </a:ln>
            <a:effectLst/>
          </c:spPr>
          <c:invertIfNegative val="0"/>
          <c:cat>
            <c:strRef>
              <c:f>'Agent Performance'!$A$4:$A$9</c:f>
              <c:strCache>
                <c:ptCount val="5"/>
                <c:pt idx="0">
                  <c:v>Alice</c:v>
                </c:pt>
                <c:pt idx="1">
                  <c:v>Bob</c:v>
                </c:pt>
                <c:pt idx="2">
                  <c:v>Charlie</c:v>
                </c:pt>
                <c:pt idx="3">
                  <c:v>David</c:v>
                </c:pt>
                <c:pt idx="4">
                  <c:v>Emma</c:v>
                </c:pt>
              </c:strCache>
            </c:strRef>
          </c:cat>
          <c:val>
            <c:numRef>
              <c:f>'Agent Performance'!$D$4:$D$9</c:f>
              <c:numCache>
                <c:formatCode>General</c:formatCode>
                <c:ptCount val="5"/>
                <c:pt idx="0">
                  <c:v>47</c:v>
                </c:pt>
                <c:pt idx="1">
                  <c:v>47</c:v>
                </c:pt>
                <c:pt idx="2">
                  <c:v>91</c:v>
                </c:pt>
                <c:pt idx="3">
                  <c:v>61</c:v>
                </c:pt>
                <c:pt idx="4">
                  <c:v>50</c:v>
                </c:pt>
              </c:numCache>
            </c:numRef>
          </c:val>
          <c:extLst>
            <c:ext xmlns:c16="http://schemas.microsoft.com/office/drawing/2014/chart" uri="{C3380CC4-5D6E-409C-BE32-E72D297353CC}">
              <c16:uniqueId val="{00000002-B177-4260-A494-EFFD51B07472}"/>
            </c:ext>
          </c:extLst>
        </c:ser>
        <c:dLbls>
          <c:showLegendKey val="0"/>
          <c:showVal val="0"/>
          <c:showCatName val="0"/>
          <c:showSerName val="0"/>
          <c:showPercent val="0"/>
          <c:showBubbleSize val="0"/>
        </c:dLbls>
        <c:gapWidth val="182"/>
        <c:axId val="1464508528"/>
        <c:axId val="1464509008"/>
      </c:barChart>
      <c:catAx>
        <c:axId val="1464508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509008"/>
        <c:crosses val="autoZero"/>
        <c:auto val="1"/>
        <c:lblAlgn val="ctr"/>
        <c:lblOffset val="100"/>
        <c:noMultiLvlLbl val="0"/>
      </c:catAx>
      <c:valAx>
        <c:axId val="1464509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50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[call_center_performance.xlsx]Resolution Analysis!PivotTable5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'Resolution Analysis'!$B$3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'Resolution Analysis'!$A$4:$A$6</c:f>
              <c:strCache>
                <c:ptCount val="2"/>
                <c:pt idx="0">
                  <c:v>Not Resolved</c:v>
                </c:pt>
                <c:pt idx="1">
                  <c:v>Resolved</c:v>
                </c:pt>
              </c:strCache>
            </c:strRef>
          </c:cat>
          <c:val>
            <c:numRef>
              <c:f>'Resolution Analysis'!$B$4:$B$6</c:f>
              <c:numCache>
                <c:formatCode>General</c:formatCode>
                <c:ptCount val="2"/>
                <c:pt idx="0">
                  <c:v>6196</c:v>
                </c:pt>
                <c:pt idx="1">
                  <c:v>8854</c:v>
                </c:pt>
              </c:numCache>
            </c:numRef>
          </c:val>
          <c:extLst>
            <c:ext xmlns:c16="http://schemas.microsoft.com/office/drawing/2014/chart" uri="{C3380CC4-5D6E-409C-BE32-E72D297353CC}">
              <c16:uniqueId val="{00000000-3624-4D37-B9FA-4F1C6810C1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[call_center_performance.xlsx]Daily Call Volume!PivotTable6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Call Volume'!$B$3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'Daily Call Volume'!$A$4:$A$33</c:f>
              <c:strCache>
                <c:ptCount val="29"/>
                <c:pt idx="0">
                  <c:v>2025-08-01</c:v>
                </c:pt>
                <c:pt idx="1">
                  <c:v>2025-08-02</c:v>
                </c:pt>
                <c:pt idx="2">
                  <c:v>2025-08-03</c:v>
                </c:pt>
                <c:pt idx="3">
                  <c:v>2025-08-04</c:v>
                </c:pt>
                <c:pt idx="4">
                  <c:v>2025-08-05</c:v>
                </c:pt>
                <c:pt idx="5">
                  <c:v>2025-08-06</c:v>
                </c:pt>
                <c:pt idx="6">
                  <c:v>2025-08-07</c:v>
                </c:pt>
                <c:pt idx="7">
                  <c:v>2025-08-08</c:v>
                </c:pt>
                <c:pt idx="8">
                  <c:v>2025-08-09</c:v>
                </c:pt>
                <c:pt idx="9">
                  <c:v>2025-08-10</c:v>
                </c:pt>
                <c:pt idx="10">
                  <c:v>2025-08-11</c:v>
                </c:pt>
                <c:pt idx="11">
                  <c:v>2025-08-12</c:v>
                </c:pt>
                <c:pt idx="12">
                  <c:v>2025-08-13</c:v>
                </c:pt>
                <c:pt idx="13">
                  <c:v>2025-08-14</c:v>
                </c:pt>
                <c:pt idx="14">
                  <c:v>2025-08-15</c:v>
                </c:pt>
                <c:pt idx="15">
                  <c:v>2025-08-16</c:v>
                </c:pt>
                <c:pt idx="16">
                  <c:v>2025-08-17</c:v>
                </c:pt>
                <c:pt idx="17">
                  <c:v>2025-08-18</c:v>
                </c:pt>
                <c:pt idx="18">
                  <c:v>2025-08-19</c:v>
                </c:pt>
                <c:pt idx="19">
                  <c:v>2025-08-21</c:v>
                </c:pt>
                <c:pt idx="20">
                  <c:v>2025-08-22</c:v>
                </c:pt>
                <c:pt idx="21">
                  <c:v>2025-08-24</c:v>
                </c:pt>
                <c:pt idx="22">
                  <c:v>2025-08-25</c:v>
                </c:pt>
                <c:pt idx="23">
                  <c:v>2025-08-26</c:v>
                </c:pt>
                <c:pt idx="24">
                  <c:v>2025-08-27</c:v>
                </c:pt>
                <c:pt idx="25">
                  <c:v>2025-08-28</c:v>
                </c:pt>
                <c:pt idx="26">
                  <c:v>2025-08-29</c:v>
                </c:pt>
                <c:pt idx="27">
                  <c:v>2025-08-30</c:v>
                </c:pt>
                <c:pt idx="28">
                  <c:v>2025-08-31</c:v>
                </c:pt>
              </c:strCache>
            </c:strRef>
          </c:cat>
          <c:val>
            <c:numRef>
              <c:f>'Daily Call Volume'!$B$4:$B$33</c:f>
              <c:numCache>
                <c:formatCode>General</c:formatCode>
                <c:ptCount val="29"/>
                <c:pt idx="0">
                  <c:v>133</c:v>
                </c:pt>
                <c:pt idx="1">
                  <c:v>140</c:v>
                </c:pt>
                <c:pt idx="2">
                  <c:v>481</c:v>
                </c:pt>
                <c:pt idx="3">
                  <c:v>628</c:v>
                </c:pt>
                <c:pt idx="4">
                  <c:v>228</c:v>
                </c:pt>
                <c:pt idx="5">
                  <c:v>436</c:v>
                </c:pt>
                <c:pt idx="6">
                  <c:v>635</c:v>
                </c:pt>
                <c:pt idx="7">
                  <c:v>967</c:v>
                </c:pt>
                <c:pt idx="8">
                  <c:v>568</c:v>
                </c:pt>
                <c:pt idx="9">
                  <c:v>947</c:v>
                </c:pt>
                <c:pt idx="10">
                  <c:v>336</c:v>
                </c:pt>
                <c:pt idx="11">
                  <c:v>766</c:v>
                </c:pt>
                <c:pt idx="12">
                  <c:v>621</c:v>
                </c:pt>
                <c:pt idx="13">
                  <c:v>621</c:v>
                </c:pt>
                <c:pt idx="14">
                  <c:v>177</c:v>
                </c:pt>
                <c:pt idx="15">
                  <c:v>817</c:v>
                </c:pt>
                <c:pt idx="16">
                  <c:v>188</c:v>
                </c:pt>
                <c:pt idx="17">
                  <c:v>124</c:v>
                </c:pt>
                <c:pt idx="18">
                  <c:v>660</c:v>
                </c:pt>
                <c:pt idx="19">
                  <c:v>1267</c:v>
                </c:pt>
                <c:pt idx="20">
                  <c:v>445</c:v>
                </c:pt>
                <c:pt idx="21">
                  <c:v>245</c:v>
                </c:pt>
                <c:pt idx="22">
                  <c:v>113</c:v>
                </c:pt>
                <c:pt idx="23">
                  <c:v>929</c:v>
                </c:pt>
                <c:pt idx="24">
                  <c:v>705</c:v>
                </c:pt>
                <c:pt idx="25">
                  <c:v>652</c:v>
                </c:pt>
                <c:pt idx="26">
                  <c:v>366</c:v>
                </c:pt>
                <c:pt idx="27">
                  <c:v>121</c:v>
                </c:pt>
                <c:pt idx="28">
                  <c:v>734</c:v>
                </c:pt>
              </c:numCache>
            </c:numRef>
          </c:val>
          <c:smooth val="0"/>
          <c:extLst>
            <c:ext xmlns:c16="http://schemas.microsoft.com/office/drawing/2014/chart" uri="{C3380CC4-5D6E-409C-BE32-E72D297353CC}">
              <c16:uniqueId val="{00000000-5EF0-45F2-BA65-ECAED1D5D36F}"/>
            </c:ext>
          </c:extLst>
        </c:ser>
        <c:dLbls>
          <c:showLegendKey val="0"/>
          <c:showVal val="0"/>
          <c:showCatName val="0"/>
          <c:showSerName val="0"/>
          <c:showPercent val="0"/>
          <c:showBubbleSize val="0"/>
        </c:dLbls>
        <c:marker val="1"/>
        <c:smooth val="0"/>
        <c:axId val="1208688000"/>
        <c:axId val="1208688960"/>
      </c:lineChart>
      <c:catAx>
        <c:axId val="120868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688960"/>
        <c:crosses val="autoZero"/>
        <c:auto val="1"/>
        <c:lblAlgn val="ctr"/>
        <c:lblOffset val="100"/>
        <c:noMultiLvlLbl val="0"/>
      </c:catAx>
      <c:valAx>
        <c:axId val="120868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68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11</xdr:col>
      <xdr:colOff>60960</xdr:colOff>
      <xdr:row>9</xdr:row>
      <xdr:rowOff>15240</xdr:rowOff>
    </xdr:from>
    <xdr:to>
      <xdr:col>14</xdr:col>
      <xdr:colOff>60960</xdr:colOff>
      <xdr:row>22</xdr:row>
      <xdr:rowOff>104775</xdr:rowOff>
    </xdr:to>
    <mc:AlternateContent xmlns:mc="http://schemas.openxmlformats.org/markup-compatibility/2006">
      <mc:Choice xmlns:a14="http://schemas.microsoft.com/office/drawing/2010/main" Requires="a14">
        <xdr:graphicFrame macro="">
          <xdr:nvGraphicFramePr>
            <xdr:cNvPr id="2" name="Resolution Status 1">
              <a:extLst>
                <a:ext uri="{FF2B5EF4-FFF2-40B4-BE49-F238E27FC236}">
                  <a16:creationId xmlns:a16="http://schemas.microsoft.com/office/drawing/2014/main" id="{5E4456ED-E8C0-4DF0-AE17-904CE0A89B19}"/>
                </a:ext>
              </a:extLst>
            </xdr:cNvPr>
            <xdr:cNvGraphicFramePr/>
          </xdr:nvGraphicFramePr>
          <xdr:xfrm>
            <a:off x="0" y="0"/>
            <a:ext cx="0" cy="0"/>
          </xdr:xfrm>
          <a:graphic>
            <a:graphicData uri="http://schemas.microsoft.com/office/drawing/2010/slicer">
              <sle:slicer xmlns:sle="http://schemas.microsoft.com/office/drawing/2010/slicer" name="Resolution Status 1"/>
            </a:graphicData>
          </a:graphic>
        </xdr:graphicFrame>
      </mc:Choice>
      <mc:Fallback>
        <xdr:sp macro="" textlink="">
          <xdr:nvSpPr>
            <xdr:cNvPr id="0" name=""/>
            <xdr:cNvSpPr>
              <a:spLocks noTextEdit="1"/>
            </xdr:cNvSpPr>
          </xdr:nvSpPr>
          <xdr:spPr>
            <a:xfrm>
              <a:off x="10271760" y="1661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586740</xdr:colOff>
      <xdr:row>9</xdr:row>
      <xdr:rowOff>15240</xdr:rowOff>
    </xdr:from>
    <xdr:to>
      <xdr:col>10</xdr:col>
      <xdr:colOff>586740</xdr:colOff>
      <xdr:row>22</xdr:row>
      <xdr:rowOff>104775</xdr:rowOff>
    </xdr:to>
    <mc:AlternateContent xmlns:mc="http://schemas.openxmlformats.org/markup-compatibility/2006">
      <mc:Choice xmlns:a14="http://schemas.microsoft.com/office/drawing/2010/main" Requires="a14">
        <xdr:graphicFrame macro="">
          <xdr:nvGraphicFramePr>
            <xdr:cNvPr id="3" name="Agent Name 1">
              <a:extLst>
                <a:ext uri="{FF2B5EF4-FFF2-40B4-BE49-F238E27FC236}">
                  <a16:creationId xmlns:a16="http://schemas.microsoft.com/office/drawing/2014/main" id="{0602F3B7-D5FA-404A-B909-E67B05770F36}"/>
                </a:ext>
              </a:extLst>
            </xdr:cNvPr>
            <xdr:cNvGraphicFramePr/>
          </xdr:nvGraphicFramePr>
          <xdr:xfrm>
            <a:off x="0" y="0"/>
            <a:ext cx="0" cy="0"/>
          </xdr:xfrm>
          <a:graphic>
            <a:graphicData uri="http://schemas.microsoft.com/office/drawing/2010/slicer">
              <sle:slicer xmlns:sle="http://schemas.microsoft.com/office/drawing/2010/slicer" name="Agent Name 1"/>
            </a:graphicData>
          </a:graphic>
        </xdr:graphicFrame>
      </mc:Choice>
      <mc:Fallback>
        <xdr:sp macro="" textlink="">
          <xdr:nvSpPr>
            <xdr:cNvPr id="0" name=""/>
            <xdr:cNvSpPr>
              <a:spLocks noTextEdit="1"/>
            </xdr:cNvSpPr>
          </xdr:nvSpPr>
          <xdr:spPr>
            <a:xfrm>
              <a:off x="8359140" y="1661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137160</xdr:colOff>
      <xdr:row>9</xdr:row>
      <xdr:rowOff>22860</xdr:rowOff>
    </xdr:from>
    <xdr:to>
      <xdr:col>17</xdr:col>
      <xdr:colOff>137160</xdr:colOff>
      <xdr:row>22</xdr:row>
      <xdr:rowOff>112395</xdr:rowOff>
    </xdr:to>
    <mc:AlternateContent xmlns:mc="http://schemas.openxmlformats.org/markup-compatibility/2006">
      <mc:Choice xmlns:a14="http://schemas.microsoft.com/office/drawing/2010/main" Requires="a14">
        <xdr:graphicFrame macro="">
          <xdr:nvGraphicFramePr>
            <xdr:cNvPr id="4" name="Date 1">
              <a:extLst>
                <a:ext uri="{FF2B5EF4-FFF2-40B4-BE49-F238E27FC236}">
                  <a16:creationId xmlns:a16="http://schemas.microsoft.com/office/drawing/2014/main" id="{B1DB645E-2D64-484B-A54A-13DDC58257C9}"/>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12176760" y="1668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396240</xdr:colOff>
      <xdr:row>9</xdr:row>
      <xdr:rowOff>0</xdr:rowOff>
    </xdr:from>
    <xdr:to>
      <xdr:col>2</xdr:col>
      <xdr:colOff>1409700</xdr:colOff>
      <xdr:row>24</xdr:row>
      <xdr:rowOff>0</xdr:rowOff>
    </xdr:to>
    <xdr:graphicFrame macro="">
      <xdr:nvGraphicFramePr>
        <xdr:cNvPr id="5" name="Chart 4">
          <a:extLst>
            <a:ext uri="{FF2B5EF4-FFF2-40B4-BE49-F238E27FC236}">
              <a16:creationId xmlns:a16="http://schemas.microsoft.com/office/drawing/2014/main" id="{F65C7F72-3DC9-4CFD-AE3A-5422F807E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487680</xdr:colOff>
      <xdr:row>9</xdr:row>
      <xdr:rowOff>0</xdr:rowOff>
    </xdr:from>
    <xdr:to>
      <xdr:col>7</xdr:col>
      <xdr:colOff>327660</xdr:colOff>
      <xdr:row>24</xdr:row>
      <xdr:rowOff>0</xdr:rowOff>
    </xdr:to>
    <xdr:graphicFrame macro="">
      <xdr:nvGraphicFramePr>
        <xdr:cNvPr id="6" name="Chart 5">
          <a:extLst>
            <a:ext uri="{FF2B5EF4-FFF2-40B4-BE49-F238E27FC236}">
              <a16:creationId xmlns:a16="http://schemas.microsoft.com/office/drawing/2014/main" id="{DB70609A-3560-4ABC-B3FE-1AC904CD6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342900</xdr:colOff>
      <xdr:row>25</xdr:row>
      <xdr:rowOff>0</xdr:rowOff>
    </xdr:from>
    <xdr:to>
      <xdr:col>6</xdr:col>
      <xdr:colOff>464820</xdr:colOff>
      <xdr:row>40</xdr:row>
      <xdr:rowOff>30480</xdr:rowOff>
    </xdr:to>
    <xdr:graphicFrame macro="">
      <xdr:nvGraphicFramePr>
        <xdr:cNvPr id="7" name="Chart 6">
          <a:extLst>
            <a:ext uri="{FF2B5EF4-FFF2-40B4-BE49-F238E27FC236}">
              <a16:creationId xmlns:a16="http://schemas.microsoft.com/office/drawing/2014/main" id="{0200C174-BAC3-4858-9343-B5290AA77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129540</xdr:colOff>
      <xdr:row>6</xdr:row>
      <xdr:rowOff>41910</xdr:rowOff>
    </xdr:from>
    <xdr:to>
      <xdr:col>12</xdr:col>
      <xdr:colOff>434340</xdr:colOff>
      <xdr:row>21</xdr:row>
      <xdr:rowOff>41910</xdr:rowOff>
    </xdr:to>
    <xdr:graphicFrame macro="">
      <xdr:nvGraphicFramePr>
        <xdr:cNvPr id="5" name="Chart 4">
          <a:extLst>
            <a:ext uri="{FF2B5EF4-FFF2-40B4-BE49-F238E27FC236}">
              <a16:creationId xmlns:a16="http://schemas.microsoft.com/office/drawing/2014/main" id="{88FEBCAB-B0EA-1A68-F65B-63CF313F9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381000</xdr:colOff>
      <xdr:row>5</xdr:row>
      <xdr:rowOff>3810</xdr:rowOff>
    </xdr:from>
    <xdr:to>
      <xdr:col>12</xdr:col>
      <xdr:colOff>76200</xdr:colOff>
      <xdr:row>20</xdr:row>
      <xdr:rowOff>3810</xdr:rowOff>
    </xdr:to>
    <xdr:graphicFrame macro="">
      <xdr:nvGraphicFramePr>
        <xdr:cNvPr id="2" name="Chart 1">
          <a:extLst>
            <a:ext uri="{FF2B5EF4-FFF2-40B4-BE49-F238E27FC236}">
              <a16:creationId xmlns:a16="http://schemas.microsoft.com/office/drawing/2014/main" id="{CA336C34-2B9C-CE38-6BD3-EE8FC8B13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190500</xdr:colOff>
      <xdr:row>6</xdr:row>
      <xdr:rowOff>64770</xdr:rowOff>
    </xdr:from>
    <xdr:to>
      <xdr:col>12</xdr:col>
      <xdr:colOff>495300</xdr:colOff>
      <xdr:row>21</xdr:row>
      <xdr:rowOff>64770</xdr:rowOff>
    </xdr:to>
    <xdr:graphicFrame macro="">
      <xdr:nvGraphicFramePr>
        <xdr:cNvPr id="2" name="Chart 1">
          <a:extLst>
            <a:ext uri="{FF2B5EF4-FFF2-40B4-BE49-F238E27FC236}">
              <a16:creationId xmlns:a16="http://schemas.microsoft.com/office/drawing/2014/main" id="{DEF74136-44FE-95C4-17D1-E6762AA9C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F" refreshedDate="45893.600243171299" createdVersion="8" refreshedVersion="8" minRefreshableVersion="3" recordCount="100" xr:uid="{6D7541A8-EEFC-46EF-9FE4-51CF9E1485FE}">
  <cacheSource type="worksheet">
    <worksheetSource name="Table1"/>
  </cacheSource>
  <cacheFields count="6">
    <cacheField name="Call ID" numFmtId="0">
      <sharedItems containsSemiMixedTypes="0" containsString="0" containsNumber="1" containsInteger="1" minValue="101" maxValue="200"/>
    </cacheField>
    <cacheField name="Agent Name" numFmtId="0">
      <sharedItems count="5">
        <s v="David"/>
        <s v="Bob"/>
        <s v="Charlie"/>
        <s v="Emma"/>
        <s v="Alice"/>
      </sharedItems>
    </cacheField>
    <cacheField name="Call Duration" numFmtId="0">
      <sharedItems containsSemiMixedTypes="0" containsString="0" containsNumber="1" minValue="3.03" maxValue="14.74"/>
    </cacheField>
    <cacheField name="Resolution Status" numFmtId="0">
      <sharedItems count="2">
        <s v="Resolved"/>
        <s v="Not Resolved"/>
      </sharedItems>
    </cacheField>
    <cacheField name="Feedback" numFmtId="0">
      <sharedItems containsSemiMixedTypes="0" containsString="0" containsNumber="1" containsInteger="1" minValue="1" maxValue="5"/>
    </cacheField>
    <cacheField name="Date" numFmtId="0">
      <sharedItems count="29">
        <s v="2025-08-22"/>
        <s v="2025-08-05"/>
        <s v="2025-08-19"/>
        <s v="2025-08-10"/>
        <s v="2025-08-12"/>
        <s v="2025-08-08"/>
        <s v="2025-08-31"/>
        <s v="2025-08-25"/>
        <s v="2025-08-21"/>
        <s v="2025-08-09"/>
        <s v="2025-08-28"/>
        <s v="2025-08-24"/>
        <s v="2025-08-30"/>
        <s v="2025-08-04"/>
        <s v="2025-08-16"/>
        <s v="2025-08-18"/>
        <s v="2025-08-06"/>
        <s v="2025-08-07"/>
        <s v="2025-08-26"/>
        <s v="2025-08-13"/>
        <s v="2025-08-14"/>
        <s v="2025-08-01"/>
        <s v="2025-08-03"/>
        <s v="2025-08-27"/>
        <s v="2025-08-02"/>
        <s v="2025-08-11"/>
        <s v="2025-08-29"/>
        <s v="2025-08-15"/>
        <s v="2025-08-17"/>
      </sharedItems>
    </cacheField>
  </cacheFields>
  <extLst>
    <ext xmlns:x14="http://schemas.microsoft.com/office/spreadsheetml/2009/9/main" uri="{725AE2AE-9491-48be-B2B4-4EB974FC3084}">
      <x14:pivotCacheDefinition pivotCacheId="15020109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01"/>
    <x v="0"/>
    <n v="6.51"/>
    <x v="0"/>
    <n v="4"/>
    <x v="0"/>
  </r>
  <r>
    <n v="102"/>
    <x v="1"/>
    <n v="3.55"/>
    <x v="1"/>
    <n v="5"/>
    <x v="1"/>
  </r>
  <r>
    <n v="103"/>
    <x v="2"/>
    <n v="7.5"/>
    <x v="0"/>
    <n v="4"/>
    <x v="2"/>
  </r>
  <r>
    <n v="104"/>
    <x v="3"/>
    <n v="14.65"/>
    <x v="0"/>
    <n v="2"/>
    <x v="3"/>
  </r>
  <r>
    <n v="105"/>
    <x v="4"/>
    <n v="6.47"/>
    <x v="1"/>
    <n v="4"/>
    <x v="4"/>
  </r>
  <r>
    <n v="106"/>
    <x v="0"/>
    <n v="6.97"/>
    <x v="0"/>
    <n v="4"/>
    <x v="2"/>
  </r>
  <r>
    <n v="107"/>
    <x v="0"/>
    <n v="7.79"/>
    <x v="0"/>
    <n v="5"/>
    <x v="5"/>
  </r>
  <r>
    <n v="108"/>
    <x v="3"/>
    <n v="6.57"/>
    <x v="1"/>
    <n v="2"/>
    <x v="6"/>
  </r>
  <r>
    <n v="109"/>
    <x v="0"/>
    <n v="11.83"/>
    <x v="0"/>
    <n v="5"/>
    <x v="5"/>
  </r>
  <r>
    <n v="110"/>
    <x v="3"/>
    <n v="3.24"/>
    <x v="0"/>
    <n v="3"/>
    <x v="0"/>
  </r>
  <r>
    <n v="111"/>
    <x v="0"/>
    <n v="11.17"/>
    <x v="0"/>
    <n v="2"/>
    <x v="2"/>
  </r>
  <r>
    <n v="112"/>
    <x v="2"/>
    <n v="11.47"/>
    <x v="1"/>
    <n v="2"/>
    <x v="6"/>
  </r>
  <r>
    <n v="113"/>
    <x v="2"/>
    <n v="8.2100000000000009"/>
    <x v="0"/>
    <n v="1"/>
    <x v="7"/>
  </r>
  <r>
    <n v="114"/>
    <x v="1"/>
    <n v="4.2"/>
    <x v="0"/>
    <n v="2"/>
    <x v="8"/>
  </r>
  <r>
    <n v="115"/>
    <x v="0"/>
    <n v="3.78"/>
    <x v="0"/>
    <n v="1"/>
    <x v="0"/>
  </r>
  <r>
    <n v="116"/>
    <x v="1"/>
    <n v="9.6300000000000008"/>
    <x v="1"/>
    <n v="3"/>
    <x v="9"/>
  </r>
  <r>
    <n v="117"/>
    <x v="3"/>
    <n v="5.76"/>
    <x v="1"/>
    <n v="3"/>
    <x v="10"/>
  </r>
  <r>
    <n v="118"/>
    <x v="1"/>
    <n v="14.44"/>
    <x v="1"/>
    <n v="4"/>
    <x v="9"/>
  </r>
  <r>
    <n v="119"/>
    <x v="4"/>
    <n v="12.45"/>
    <x v="0"/>
    <n v="2"/>
    <x v="0"/>
  </r>
  <r>
    <n v="120"/>
    <x v="0"/>
    <n v="14.66"/>
    <x v="0"/>
    <n v="2"/>
    <x v="11"/>
  </r>
  <r>
    <n v="121"/>
    <x v="3"/>
    <n v="12.66"/>
    <x v="1"/>
    <n v="3"/>
    <x v="12"/>
  </r>
  <r>
    <n v="122"/>
    <x v="0"/>
    <n v="6.06"/>
    <x v="1"/>
    <n v="2"/>
    <x v="13"/>
  </r>
  <r>
    <n v="123"/>
    <x v="2"/>
    <n v="12.74"/>
    <x v="1"/>
    <n v="5"/>
    <x v="14"/>
  </r>
  <r>
    <n v="124"/>
    <x v="2"/>
    <n v="9.7200000000000006"/>
    <x v="0"/>
    <n v="4"/>
    <x v="15"/>
  </r>
  <r>
    <n v="125"/>
    <x v="4"/>
    <n v="9.94"/>
    <x v="1"/>
    <n v="2"/>
    <x v="11"/>
  </r>
  <r>
    <n v="126"/>
    <x v="4"/>
    <n v="12.42"/>
    <x v="0"/>
    <n v="3"/>
    <x v="1"/>
  </r>
  <r>
    <n v="127"/>
    <x v="2"/>
    <n v="12.81"/>
    <x v="1"/>
    <n v="4"/>
    <x v="16"/>
  </r>
  <r>
    <n v="128"/>
    <x v="2"/>
    <n v="7.43"/>
    <x v="1"/>
    <n v="2"/>
    <x v="17"/>
  </r>
  <r>
    <n v="129"/>
    <x v="0"/>
    <n v="5.77"/>
    <x v="0"/>
    <n v="5"/>
    <x v="18"/>
  </r>
  <r>
    <n v="130"/>
    <x v="3"/>
    <n v="9.9"/>
    <x v="0"/>
    <n v="5"/>
    <x v="19"/>
  </r>
  <r>
    <n v="131"/>
    <x v="0"/>
    <n v="10.25"/>
    <x v="0"/>
    <n v="1"/>
    <x v="20"/>
  </r>
  <r>
    <n v="132"/>
    <x v="3"/>
    <n v="6.46"/>
    <x v="0"/>
    <n v="5"/>
    <x v="5"/>
  </r>
  <r>
    <n v="133"/>
    <x v="4"/>
    <n v="3.92"/>
    <x v="0"/>
    <n v="1"/>
    <x v="21"/>
  </r>
  <r>
    <n v="134"/>
    <x v="0"/>
    <n v="3.26"/>
    <x v="1"/>
    <n v="2"/>
    <x v="22"/>
  </r>
  <r>
    <n v="135"/>
    <x v="1"/>
    <n v="13.37"/>
    <x v="1"/>
    <n v="4"/>
    <x v="23"/>
  </r>
  <r>
    <n v="136"/>
    <x v="0"/>
    <n v="13.6"/>
    <x v="0"/>
    <n v="1"/>
    <x v="8"/>
  </r>
  <r>
    <n v="137"/>
    <x v="2"/>
    <n v="3.85"/>
    <x v="0"/>
    <n v="5"/>
    <x v="14"/>
  </r>
  <r>
    <n v="138"/>
    <x v="2"/>
    <n v="7.29"/>
    <x v="0"/>
    <n v="2"/>
    <x v="16"/>
  </r>
  <r>
    <n v="139"/>
    <x v="3"/>
    <n v="4.97"/>
    <x v="0"/>
    <n v="1"/>
    <x v="20"/>
  </r>
  <r>
    <n v="140"/>
    <x v="4"/>
    <n v="6.18"/>
    <x v="0"/>
    <n v="2"/>
    <x v="24"/>
  </r>
  <r>
    <n v="141"/>
    <x v="0"/>
    <n v="12.09"/>
    <x v="0"/>
    <n v="4"/>
    <x v="5"/>
  </r>
  <r>
    <n v="142"/>
    <x v="4"/>
    <n v="4.05"/>
    <x v="0"/>
    <n v="3"/>
    <x v="18"/>
  </r>
  <r>
    <n v="143"/>
    <x v="0"/>
    <n v="8.99"/>
    <x v="0"/>
    <n v="4"/>
    <x v="5"/>
  </r>
  <r>
    <n v="144"/>
    <x v="2"/>
    <n v="3.89"/>
    <x v="1"/>
    <n v="5"/>
    <x v="4"/>
  </r>
  <r>
    <n v="145"/>
    <x v="4"/>
    <n v="6.08"/>
    <x v="0"/>
    <n v="5"/>
    <x v="8"/>
  </r>
  <r>
    <n v="146"/>
    <x v="2"/>
    <n v="13.49"/>
    <x v="0"/>
    <n v="3"/>
    <x v="3"/>
  </r>
  <r>
    <n v="147"/>
    <x v="2"/>
    <n v="14.74"/>
    <x v="1"/>
    <n v="4"/>
    <x v="8"/>
  </r>
  <r>
    <n v="148"/>
    <x v="0"/>
    <n v="6.41"/>
    <x v="1"/>
    <n v="5"/>
    <x v="18"/>
  </r>
  <r>
    <n v="149"/>
    <x v="0"/>
    <n v="6.75"/>
    <x v="0"/>
    <n v="2"/>
    <x v="5"/>
  </r>
  <r>
    <n v="150"/>
    <x v="0"/>
    <n v="5.3"/>
    <x v="1"/>
    <n v="2"/>
    <x v="18"/>
  </r>
  <r>
    <n v="151"/>
    <x v="1"/>
    <n v="12.55"/>
    <x v="1"/>
    <n v="2"/>
    <x v="19"/>
  </r>
  <r>
    <n v="152"/>
    <x v="4"/>
    <n v="4.4800000000000004"/>
    <x v="1"/>
    <n v="4"/>
    <x v="9"/>
  </r>
  <r>
    <n v="153"/>
    <x v="1"/>
    <n v="4.43"/>
    <x v="0"/>
    <n v="3"/>
    <x v="2"/>
  </r>
  <r>
    <n v="154"/>
    <x v="0"/>
    <n v="7.56"/>
    <x v="0"/>
    <n v="4"/>
    <x v="3"/>
  </r>
  <r>
    <n v="155"/>
    <x v="3"/>
    <n v="12.53"/>
    <x v="0"/>
    <n v="1"/>
    <x v="17"/>
  </r>
  <r>
    <n v="156"/>
    <x v="2"/>
    <n v="5.68"/>
    <x v="0"/>
    <n v="3"/>
    <x v="13"/>
  </r>
  <r>
    <n v="157"/>
    <x v="3"/>
    <n v="9.51"/>
    <x v="1"/>
    <n v="5"/>
    <x v="19"/>
  </r>
  <r>
    <n v="158"/>
    <x v="0"/>
    <n v="14.66"/>
    <x v="1"/>
    <n v="4"/>
    <x v="10"/>
  </r>
  <r>
    <n v="159"/>
    <x v="2"/>
    <n v="7.11"/>
    <x v="1"/>
    <n v="1"/>
    <x v="3"/>
  </r>
  <r>
    <n v="160"/>
    <x v="4"/>
    <n v="3.33"/>
    <x v="1"/>
    <n v="2"/>
    <x v="14"/>
  </r>
  <r>
    <n v="161"/>
    <x v="2"/>
    <n v="4.5"/>
    <x v="1"/>
    <n v="3"/>
    <x v="6"/>
  </r>
  <r>
    <n v="162"/>
    <x v="2"/>
    <n v="7.76"/>
    <x v="1"/>
    <n v="2"/>
    <x v="17"/>
  </r>
  <r>
    <n v="163"/>
    <x v="2"/>
    <n v="3.92"/>
    <x v="0"/>
    <n v="5"/>
    <x v="22"/>
  </r>
  <r>
    <n v="164"/>
    <x v="0"/>
    <n v="3.28"/>
    <x v="1"/>
    <n v="1"/>
    <x v="4"/>
  </r>
  <r>
    <n v="165"/>
    <x v="2"/>
    <n v="12.74"/>
    <x v="1"/>
    <n v="1"/>
    <x v="8"/>
  </r>
  <r>
    <n v="166"/>
    <x v="2"/>
    <n v="7.96"/>
    <x v="1"/>
    <n v="4"/>
    <x v="25"/>
  </r>
  <r>
    <n v="167"/>
    <x v="4"/>
    <n v="4.17"/>
    <x v="0"/>
    <n v="5"/>
    <x v="18"/>
  </r>
  <r>
    <n v="168"/>
    <x v="1"/>
    <n v="12.02"/>
    <x v="0"/>
    <n v="3"/>
    <x v="4"/>
  </r>
  <r>
    <n v="169"/>
    <x v="3"/>
    <n v="13.49"/>
    <x v="0"/>
    <n v="2"/>
    <x v="13"/>
  </r>
  <r>
    <n v="170"/>
    <x v="2"/>
    <n v="4.37"/>
    <x v="0"/>
    <n v="2"/>
    <x v="25"/>
  </r>
  <r>
    <n v="171"/>
    <x v="4"/>
    <n v="7.95"/>
    <x v="1"/>
    <n v="5"/>
    <x v="16"/>
  </r>
  <r>
    <n v="172"/>
    <x v="1"/>
    <n v="6.54"/>
    <x v="0"/>
    <n v="4"/>
    <x v="20"/>
  </r>
  <r>
    <n v="173"/>
    <x v="3"/>
    <n v="3.03"/>
    <x v="0"/>
    <n v="1"/>
    <x v="6"/>
  </r>
  <r>
    <n v="174"/>
    <x v="1"/>
    <n v="11.85"/>
    <x v="0"/>
    <n v="4"/>
    <x v="8"/>
  </r>
  <r>
    <n v="175"/>
    <x v="2"/>
    <n v="7.18"/>
    <x v="0"/>
    <n v="5"/>
    <x v="26"/>
  </r>
  <r>
    <n v="176"/>
    <x v="2"/>
    <n v="7"/>
    <x v="0"/>
    <n v="3"/>
    <x v="23"/>
  </r>
  <r>
    <n v="177"/>
    <x v="4"/>
    <n v="8.2200000000000006"/>
    <x v="0"/>
    <n v="1"/>
    <x v="27"/>
  </r>
  <r>
    <n v="178"/>
    <x v="4"/>
    <n v="6.33"/>
    <x v="0"/>
    <n v="1"/>
    <x v="10"/>
  </r>
  <r>
    <n v="179"/>
    <x v="2"/>
    <n v="11.39"/>
    <x v="0"/>
    <n v="3"/>
    <x v="20"/>
  </r>
  <r>
    <n v="180"/>
    <x v="2"/>
    <n v="4.97"/>
    <x v="1"/>
    <n v="2"/>
    <x v="6"/>
  </r>
  <r>
    <n v="181"/>
    <x v="3"/>
    <n v="13.52"/>
    <x v="1"/>
    <n v="2"/>
    <x v="13"/>
  </r>
  <r>
    <n v="182"/>
    <x v="0"/>
    <n v="5.53"/>
    <x v="0"/>
    <n v="1"/>
    <x v="9"/>
  </r>
  <r>
    <n v="183"/>
    <x v="1"/>
    <n v="8.83"/>
    <x v="0"/>
    <n v="3"/>
    <x v="19"/>
  </r>
  <r>
    <n v="184"/>
    <x v="2"/>
    <n v="13.3"/>
    <x v="1"/>
    <n v="5"/>
    <x v="22"/>
  </r>
  <r>
    <n v="185"/>
    <x v="3"/>
    <n v="3.06"/>
    <x v="1"/>
    <n v="4"/>
    <x v="4"/>
  </r>
  <r>
    <n v="186"/>
    <x v="2"/>
    <n v="13.28"/>
    <x v="1"/>
    <n v="1"/>
    <x v="5"/>
  </r>
  <r>
    <n v="187"/>
    <x v="4"/>
    <n v="11.82"/>
    <x v="1"/>
    <n v="2"/>
    <x v="2"/>
  </r>
  <r>
    <n v="188"/>
    <x v="3"/>
    <n v="5.04"/>
    <x v="0"/>
    <n v="5"/>
    <x v="28"/>
  </r>
  <r>
    <n v="189"/>
    <x v="3"/>
    <n v="13.19"/>
    <x v="0"/>
    <n v="4"/>
    <x v="3"/>
  </r>
  <r>
    <n v="190"/>
    <x v="2"/>
    <n v="12.77"/>
    <x v="0"/>
    <n v="2"/>
    <x v="17"/>
  </r>
  <r>
    <n v="191"/>
    <x v="2"/>
    <n v="4.28"/>
    <x v="0"/>
    <n v="3"/>
    <x v="26"/>
  </r>
  <r>
    <n v="192"/>
    <x v="1"/>
    <n v="8.6"/>
    <x v="0"/>
    <n v="5"/>
    <x v="8"/>
  </r>
  <r>
    <n v="193"/>
    <x v="2"/>
    <n v="4.97"/>
    <x v="1"/>
    <n v="3"/>
    <x v="18"/>
  </r>
  <r>
    <n v="194"/>
    <x v="2"/>
    <n v="7.46"/>
    <x v="1"/>
    <n v="1"/>
    <x v="8"/>
  </r>
  <r>
    <n v="195"/>
    <x v="3"/>
    <n v="12.54"/>
    <x v="0"/>
    <n v="1"/>
    <x v="3"/>
  </r>
  <r>
    <n v="196"/>
    <x v="1"/>
    <n v="9.19"/>
    <x v="0"/>
    <n v="2"/>
    <x v="23"/>
  </r>
  <r>
    <n v="197"/>
    <x v="1"/>
    <n v="3.71"/>
    <x v="0"/>
    <n v="3"/>
    <x v="14"/>
  </r>
  <r>
    <n v="198"/>
    <x v="4"/>
    <n v="3.45"/>
    <x v="1"/>
    <n v="5"/>
    <x v="23"/>
  </r>
  <r>
    <n v="199"/>
    <x v="2"/>
    <n v="5.97"/>
    <x v="0"/>
    <n v="1"/>
    <x v="10"/>
  </r>
  <r>
    <n v="200"/>
    <x v="3"/>
    <n v="9.65"/>
    <x v="1"/>
    <n v="1"/>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3475EE-0B4D-4972-A675-C5AC58898EDA}"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7" firstHeaderRow="0" firstDataRow="1" firstDataCol="1"/>
  <pivotFields count="6">
    <pivotField dataField="1" showAll="0"/>
    <pivotField axis="axisRow" showAll="0">
      <items count="6">
        <item x="4"/>
        <item x="1"/>
        <item x="2"/>
        <item x="0"/>
        <item x="3"/>
        <item t="default"/>
      </items>
    </pivotField>
    <pivotField dataField="1" showAll="0"/>
    <pivotField showAll="0">
      <items count="3">
        <item x="1"/>
        <item x="0"/>
        <item t="default"/>
      </items>
    </pivotField>
    <pivotField dataField="1" showAll="0"/>
    <pivotField showAll="0">
      <items count="30">
        <item x="21"/>
        <item x="24"/>
        <item x="22"/>
        <item x="13"/>
        <item x="1"/>
        <item x="16"/>
        <item x="17"/>
        <item x="5"/>
        <item x="9"/>
        <item x="3"/>
        <item x="25"/>
        <item x="4"/>
        <item x="19"/>
        <item x="20"/>
        <item x="27"/>
        <item x="14"/>
        <item x="28"/>
        <item x="15"/>
        <item x="2"/>
        <item x="8"/>
        <item x="0"/>
        <item x="11"/>
        <item x="7"/>
        <item x="18"/>
        <item x="23"/>
        <item x="10"/>
        <item x="26"/>
        <item x="12"/>
        <item x="6"/>
        <item t="default"/>
      </items>
    </pivotField>
  </pivotFields>
  <rowFields count="1">
    <field x="1"/>
  </rowFields>
  <rowItems count="6">
    <i>
      <x/>
    </i>
    <i>
      <x v="1"/>
    </i>
    <i>
      <x v="2"/>
    </i>
    <i>
      <x v="3"/>
    </i>
    <i>
      <x v="4"/>
    </i>
    <i t="grand">
      <x/>
    </i>
  </rowItems>
  <colFields count="1">
    <field x="-2"/>
  </colFields>
  <colItems count="3">
    <i>
      <x/>
    </i>
    <i i="1">
      <x v="1"/>
    </i>
    <i i="2">
      <x v="2"/>
    </i>
  </colItems>
  <dataFields count="3">
    <dataField name="Sum of Call ID" fld="0" baseField="0" baseItem="0"/>
    <dataField name="Sum of Call Duration" fld="2" baseField="0" baseItem="0"/>
    <dataField name="Sum of Feedback"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AE062E-8F22-4475-A77D-2BB2CE6AF5C9}"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9" firstHeaderRow="0" firstDataRow="1" firstDataCol="1"/>
  <pivotFields count="6">
    <pivotField dataField="1" showAll="0"/>
    <pivotField axis="axisRow" showAll="0">
      <items count="6">
        <item x="4"/>
        <item x="1"/>
        <item x="2"/>
        <item x="0"/>
        <item x="3"/>
        <item t="default"/>
      </items>
    </pivotField>
    <pivotField dataField="1" showAll="0"/>
    <pivotField showAll="0">
      <items count="3">
        <item x="1"/>
        <item x="0"/>
        <item t="default"/>
      </items>
    </pivotField>
    <pivotField dataField="1" showAll="0"/>
    <pivotField showAll="0">
      <items count="30">
        <item x="21"/>
        <item x="24"/>
        <item x="22"/>
        <item x="13"/>
        <item x="1"/>
        <item x="16"/>
        <item x="17"/>
        <item x="5"/>
        <item x="9"/>
        <item x="3"/>
        <item x="25"/>
        <item x="4"/>
        <item x="19"/>
        <item x="20"/>
        <item x="27"/>
        <item x="14"/>
        <item x="28"/>
        <item x="15"/>
        <item x="2"/>
        <item x="8"/>
        <item x="0"/>
        <item x="11"/>
        <item x="7"/>
        <item x="18"/>
        <item x="23"/>
        <item x="10"/>
        <item x="26"/>
        <item x="12"/>
        <item x="6"/>
        <item t="default"/>
      </items>
    </pivotField>
  </pivotFields>
  <rowFields count="1">
    <field x="1"/>
  </rowFields>
  <rowItems count="6">
    <i>
      <x/>
    </i>
    <i>
      <x v="1"/>
    </i>
    <i>
      <x v="2"/>
    </i>
    <i>
      <x v="3"/>
    </i>
    <i>
      <x v="4"/>
    </i>
    <i t="grand">
      <x/>
    </i>
  </rowItems>
  <colFields count="1">
    <field x="-2"/>
  </colFields>
  <colItems count="3">
    <i>
      <x/>
    </i>
    <i i="1">
      <x v="1"/>
    </i>
    <i i="2">
      <x v="2"/>
    </i>
  </colItems>
  <dataFields count="3">
    <dataField name="Sum of Call ID" fld="0" baseField="0" baseItem="0"/>
    <dataField name="Sum of Call Duration" fld="2" baseField="0" baseItem="0"/>
    <dataField name="Sum of Feedback" fld="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3F23EA-46EE-446A-BEF7-81885A36BAAF}"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6">
    <pivotField dataField="1" showAll="0"/>
    <pivotField showAll="0"/>
    <pivotField showAll="0"/>
    <pivotField axis="axisRow" showAll="0">
      <items count="3">
        <item x="1"/>
        <item x="0"/>
        <item t="default"/>
      </items>
    </pivotField>
    <pivotField showAll="0"/>
    <pivotField showAll="0"/>
  </pivotFields>
  <rowFields count="1">
    <field x="3"/>
  </rowFields>
  <rowItems count="3">
    <i>
      <x/>
    </i>
    <i>
      <x v="1"/>
    </i>
    <i t="grand">
      <x/>
    </i>
  </rowItems>
  <colItems count="1">
    <i/>
  </colItems>
  <dataFields count="1">
    <dataField name="Sum of Call ID" fld="0"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F53274-A698-420E-A4D7-707257DCD686}"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3" firstHeaderRow="1" firstDataRow="1" firstDataCol="1"/>
  <pivotFields count="6">
    <pivotField dataField="1" showAll="0"/>
    <pivotField showAll="0"/>
    <pivotField showAll="0"/>
    <pivotField showAll="0"/>
    <pivotField showAll="0"/>
    <pivotField axis="axisRow" showAll="0">
      <items count="30">
        <item x="21"/>
        <item x="24"/>
        <item x="22"/>
        <item x="13"/>
        <item x="1"/>
        <item x="16"/>
        <item x="17"/>
        <item x="5"/>
        <item x="9"/>
        <item x="3"/>
        <item x="25"/>
        <item x="4"/>
        <item x="19"/>
        <item x="20"/>
        <item x="27"/>
        <item x="14"/>
        <item x="28"/>
        <item x="15"/>
        <item x="2"/>
        <item x="8"/>
        <item x="0"/>
        <item x="11"/>
        <item x="7"/>
        <item x="18"/>
        <item x="23"/>
        <item x="10"/>
        <item x="26"/>
        <item x="12"/>
        <item x="6"/>
        <item t="default"/>
      </items>
    </pivotField>
  </pivotFields>
  <rowFields count="1">
    <field x="5"/>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Call ID" fld="0"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Name" xr10:uid="{D829D990-3E29-4039-8B2F-06CA4245709F}" sourceName="Agent Name">
  <pivotTables>
    <pivotTable tabId="7" name="PivotTable4"/>
    <pivotTable tabId="2" name="PivotTable7"/>
  </pivotTables>
  <data>
    <tabular pivotCacheId="1502010983">
      <items count="5">
        <i x="4" s="1"/>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olution_Status" xr10:uid="{990DAA7E-2442-4DFA-B808-512B78DEC402}" sourceName="Resolution Status">
  <pivotTables>
    <pivotTable tabId="7" name="PivotTable4"/>
    <pivotTable tabId="2" name="PivotTable7"/>
  </pivotTables>
  <data>
    <tabular pivotCacheId="150201098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BE64584D-525E-4A74-BA9D-713275CD9EB4}" sourceName="Date">
  <pivotTables>
    <pivotTable tabId="7" name="PivotTable4"/>
    <pivotTable tabId="2" name="PivotTable7"/>
  </pivotTables>
  <data>
    <tabular pivotCacheId="1502010983">
      <items count="29">
        <i x="21" s="1"/>
        <i x="24" s="1"/>
        <i x="22" s="1"/>
        <i x="13" s="1"/>
        <i x="1" s="1"/>
        <i x="16" s="1"/>
        <i x="17" s="1"/>
        <i x="5" s="1"/>
        <i x="9" s="1"/>
        <i x="3" s="1"/>
        <i x="25" s="1"/>
        <i x="4" s="1"/>
        <i x="19" s="1"/>
        <i x="20" s="1"/>
        <i x="27" s="1"/>
        <i x="14" s="1"/>
        <i x="28" s="1"/>
        <i x="15" s="1"/>
        <i x="2" s="1"/>
        <i x="8" s="1"/>
        <i x="0" s="1"/>
        <i x="11" s="1"/>
        <i x="7" s="1"/>
        <i x="18" s="1"/>
        <i x="23" s="1"/>
        <i x="10" s="1"/>
        <i x="26" s="1"/>
        <i x="1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Name 1" xr10:uid="{A1690361-32AD-4118-AC13-A5A0C1A4A411}" cache="Slicer_Agent_Name" caption="Agent Name" rowHeight="234950"/>
  <slicer name="Resolution Status 1" xr10:uid="{E8228F29-37BB-4AA8-A365-5CA1EF556682}" cache="Slicer_Resolution_Status" caption="Resolution Status" rowHeight="234950"/>
  <slicer name="Date 1" xr10:uid="{E7326CE5-616B-44EE-848A-68F6007E4EC0}" cache="Slicer_Date" caption="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B0DF1A-16A7-4261-AFF6-E75191D33185}" name="Table1" displayName="Table1" ref="A1:F101" totalsRowShown="0" headerRowDxfId="4" headerRowBorderDxfId="5" tableBorderDxfId="6">
  <autoFilter ref="A1:F101" xr:uid="{95B0DF1A-16A7-4261-AFF6-E75191D33185}"/>
  <tableColumns count="6">
    <tableColumn id="1" xr3:uid="{9E19EAE8-A79A-49F8-9AE0-E011DC357C65}" name="Call ID"/>
    <tableColumn id="2" xr3:uid="{C5092197-18F4-4676-984C-D5AE5BE531B5}" name="Agent Name"/>
    <tableColumn id="3" xr3:uid="{2ADA21DC-BF43-4106-8EAE-C039A66E17F2}" name="Call Duration"/>
    <tableColumn id="4" xr3:uid="{073FB966-22C6-4D94-A8E2-C7CD272E5006}" name="Resolution Status"/>
    <tableColumn id="5" xr3:uid="{F7412228-134E-46E2-8250-AC626BF74974}" name="Feedback"/>
    <tableColumn id="6" xr3:uid="{147BBF23-48DE-4405-AB10-ED0AFDF2D8C4}" name="Dat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F4A106-A828-4C33-8113-C65BD3355057}" name="Table2" displayName="Table2" ref="G2:J3" totalsRowShown="0">
  <autoFilter ref="G2:J3" xr:uid="{DBF4A106-A828-4C33-8113-C65BD3355057}"/>
  <tableColumns count="4">
    <tableColumn id="1" xr3:uid="{B8E9D651-F44C-4204-8627-217B0FFC4CCC}" name="Total Calls" dataDxfId="3">
      <calculatedColumnFormula>COUNTA(Data!A2:A101)</calculatedColumnFormula>
    </tableColumn>
    <tableColumn id="2" xr3:uid="{140F117C-F9A3-441C-9653-947690D386B9}" name="Average Handling Time(AHT)" dataDxfId="2">
      <calculatedColumnFormula>AVERAGE(Data!C2:C101)</calculatedColumnFormula>
    </tableColumn>
    <tableColumn id="3" xr3:uid="{A5179491-DA8F-48DD-AD14-0B2971D26A2B}" name="First Call Resolution Rate(FCRR)" dataDxfId="1">
      <calculatedColumnFormula>COUNTIF(Data!D2:D101,"Resolved")/COUNTA(Data!D2:D101)</calculatedColumnFormula>
    </tableColumn>
    <tableColumn id="4" xr3:uid="{061576DC-5A97-45DD-9918-BE8DFF94D68E}" name="Average Feedback" dataDxfId="0">
      <calculatedColumnFormula>AVERAGE(Data!E2:E101)</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1"/>
  <sheetViews>
    <sheetView topLeftCell="A85" workbookViewId="0">
      <selection activeCell="B6" sqref="B6"/>
    </sheetView>
  </sheetViews>
  <sheetFormatPr defaultRowHeight="14.4" x14ac:dyDescent="0.3"/>
  <cols>
    <col min="2" max="2" width="13.33203125" customWidth="1"/>
    <col min="3" max="3" width="13.6640625" customWidth="1"/>
    <col min="4" max="4" width="17.44140625" customWidth="1"/>
    <col min="5" max="5" width="10.88671875" customWidth="1"/>
  </cols>
  <sheetData>
    <row r="1" spans="1:6" x14ac:dyDescent="0.3">
      <c r="A1" s="1" t="s">
        <v>0</v>
      </c>
      <c r="B1" s="1" t="s">
        <v>1</v>
      </c>
      <c r="C1" s="1" t="s">
        <v>2</v>
      </c>
      <c r="D1" s="1" t="s">
        <v>3</v>
      </c>
      <c r="E1" s="1" t="s">
        <v>4</v>
      </c>
      <c r="F1" s="1" t="s">
        <v>5</v>
      </c>
    </row>
    <row r="2" spans="1:6" x14ac:dyDescent="0.3">
      <c r="A2">
        <v>101</v>
      </c>
      <c r="B2" t="s">
        <v>6</v>
      </c>
      <c r="C2">
        <v>6.51</v>
      </c>
      <c r="D2" t="s">
        <v>11</v>
      </c>
      <c r="E2">
        <v>4</v>
      </c>
      <c r="F2" t="s">
        <v>13</v>
      </c>
    </row>
    <row r="3" spans="1:6" x14ac:dyDescent="0.3">
      <c r="A3">
        <v>102</v>
      </c>
      <c r="B3" t="s">
        <v>7</v>
      </c>
      <c r="C3">
        <v>3.55</v>
      </c>
      <c r="D3" t="s">
        <v>12</v>
      </c>
      <c r="E3">
        <v>5</v>
      </c>
      <c r="F3" t="s">
        <v>14</v>
      </c>
    </row>
    <row r="4" spans="1:6" x14ac:dyDescent="0.3">
      <c r="A4">
        <v>103</v>
      </c>
      <c r="B4" t="s">
        <v>8</v>
      </c>
      <c r="C4">
        <v>7.5</v>
      </c>
      <c r="D4" t="s">
        <v>11</v>
      </c>
      <c r="E4">
        <v>4</v>
      </c>
      <c r="F4" t="s">
        <v>15</v>
      </c>
    </row>
    <row r="5" spans="1:6" x14ac:dyDescent="0.3">
      <c r="A5">
        <v>104</v>
      </c>
      <c r="B5" t="s">
        <v>9</v>
      </c>
      <c r="C5">
        <v>14.65</v>
      </c>
      <c r="D5" t="s">
        <v>11</v>
      </c>
      <c r="E5">
        <v>2</v>
      </c>
      <c r="F5" t="s">
        <v>16</v>
      </c>
    </row>
    <row r="6" spans="1:6" x14ac:dyDescent="0.3">
      <c r="A6">
        <v>105</v>
      </c>
      <c r="B6" t="s">
        <v>10</v>
      </c>
      <c r="C6">
        <v>6.47</v>
      </c>
      <c r="D6" t="s">
        <v>12</v>
      </c>
      <c r="E6">
        <v>4</v>
      </c>
      <c r="F6" t="s">
        <v>17</v>
      </c>
    </row>
    <row r="7" spans="1:6" x14ac:dyDescent="0.3">
      <c r="A7">
        <v>106</v>
      </c>
      <c r="B7" t="s">
        <v>6</v>
      </c>
      <c r="C7">
        <v>6.97</v>
      </c>
      <c r="D7" t="s">
        <v>11</v>
      </c>
      <c r="E7">
        <v>4</v>
      </c>
      <c r="F7" t="s">
        <v>15</v>
      </c>
    </row>
    <row r="8" spans="1:6" x14ac:dyDescent="0.3">
      <c r="A8">
        <v>107</v>
      </c>
      <c r="B8" t="s">
        <v>6</v>
      </c>
      <c r="C8">
        <v>7.79</v>
      </c>
      <c r="D8" t="s">
        <v>11</v>
      </c>
      <c r="E8">
        <v>5</v>
      </c>
      <c r="F8" t="s">
        <v>18</v>
      </c>
    </row>
    <row r="9" spans="1:6" x14ac:dyDescent="0.3">
      <c r="A9">
        <v>108</v>
      </c>
      <c r="B9" t="s">
        <v>9</v>
      </c>
      <c r="C9">
        <v>6.57</v>
      </c>
      <c r="D9" t="s">
        <v>12</v>
      </c>
      <c r="E9">
        <v>2</v>
      </c>
      <c r="F9" t="s">
        <v>19</v>
      </c>
    </row>
    <row r="10" spans="1:6" x14ac:dyDescent="0.3">
      <c r="A10">
        <v>109</v>
      </c>
      <c r="B10" t="s">
        <v>6</v>
      </c>
      <c r="C10">
        <v>11.83</v>
      </c>
      <c r="D10" t="s">
        <v>11</v>
      </c>
      <c r="E10">
        <v>5</v>
      </c>
      <c r="F10" t="s">
        <v>18</v>
      </c>
    </row>
    <row r="11" spans="1:6" x14ac:dyDescent="0.3">
      <c r="A11">
        <v>110</v>
      </c>
      <c r="B11" t="s">
        <v>9</v>
      </c>
      <c r="C11">
        <v>3.24</v>
      </c>
      <c r="D11" t="s">
        <v>11</v>
      </c>
      <c r="E11">
        <v>3</v>
      </c>
      <c r="F11" t="s">
        <v>13</v>
      </c>
    </row>
    <row r="12" spans="1:6" x14ac:dyDescent="0.3">
      <c r="A12">
        <v>111</v>
      </c>
      <c r="B12" t="s">
        <v>6</v>
      </c>
      <c r="C12">
        <v>11.17</v>
      </c>
      <c r="D12" t="s">
        <v>11</v>
      </c>
      <c r="E12">
        <v>2</v>
      </c>
      <c r="F12" t="s">
        <v>15</v>
      </c>
    </row>
    <row r="13" spans="1:6" x14ac:dyDescent="0.3">
      <c r="A13">
        <v>112</v>
      </c>
      <c r="B13" t="s">
        <v>8</v>
      </c>
      <c r="C13">
        <v>11.47</v>
      </c>
      <c r="D13" t="s">
        <v>12</v>
      </c>
      <c r="E13">
        <v>2</v>
      </c>
      <c r="F13" t="s">
        <v>19</v>
      </c>
    </row>
    <row r="14" spans="1:6" x14ac:dyDescent="0.3">
      <c r="A14">
        <v>113</v>
      </c>
      <c r="B14" t="s">
        <v>8</v>
      </c>
      <c r="C14">
        <v>8.2100000000000009</v>
      </c>
      <c r="D14" t="s">
        <v>11</v>
      </c>
      <c r="E14">
        <v>1</v>
      </c>
      <c r="F14" t="s">
        <v>20</v>
      </c>
    </row>
    <row r="15" spans="1:6" x14ac:dyDescent="0.3">
      <c r="A15">
        <v>114</v>
      </c>
      <c r="B15" t="s">
        <v>7</v>
      </c>
      <c r="C15">
        <v>4.2</v>
      </c>
      <c r="D15" t="s">
        <v>11</v>
      </c>
      <c r="E15">
        <v>2</v>
      </c>
      <c r="F15" t="s">
        <v>21</v>
      </c>
    </row>
    <row r="16" spans="1:6" x14ac:dyDescent="0.3">
      <c r="A16">
        <v>115</v>
      </c>
      <c r="B16" t="s">
        <v>6</v>
      </c>
      <c r="C16">
        <v>3.78</v>
      </c>
      <c r="D16" t="s">
        <v>11</v>
      </c>
      <c r="E16">
        <v>1</v>
      </c>
      <c r="F16" t="s">
        <v>13</v>
      </c>
    </row>
    <row r="17" spans="1:6" x14ac:dyDescent="0.3">
      <c r="A17">
        <v>116</v>
      </c>
      <c r="B17" t="s">
        <v>7</v>
      </c>
      <c r="C17">
        <v>9.6300000000000008</v>
      </c>
      <c r="D17" t="s">
        <v>12</v>
      </c>
      <c r="E17">
        <v>3</v>
      </c>
      <c r="F17" t="s">
        <v>22</v>
      </c>
    </row>
    <row r="18" spans="1:6" x14ac:dyDescent="0.3">
      <c r="A18">
        <v>117</v>
      </c>
      <c r="B18" t="s">
        <v>9</v>
      </c>
      <c r="C18">
        <v>5.76</v>
      </c>
      <c r="D18" t="s">
        <v>12</v>
      </c>
      <c r="E18">
        <v>3</v>
      </c>
      <c r="F18" t="s">
        <v>23</v>
      </c>
    </row>
    <row r="19" spans="1:6" x14ac:dyDescent="0.3">
      <c r="A19">
        <v>118</v>
      </c>
      <c r="B19" t="s">
        <v>7</v>
      </c>
      <c r="C19">
        <v>14.44</v>
      </c>
      <c r="D19" t="s">
        <v>12</v>
      </c>
      <c r="E19">
        <v>4</v>
      </c>
      <c r="F19" t="s">
        <v>22</v>
      </c>
    </row>
    <row r="20" spans="1:6" x14ac:dyDescent="0.3">
      <c r="A20">
        <v>119</v>
      </c>
      <c r="B20" t="s">
        <v>10</v>
      </c>
      <c r="C20">
        <v>12.45</v>
      </c>
      <c r="D20" t="s">
        <v>11</v>
      </c>
      <c r="E20">
        <v>2</v>
      </c>
      <c r="F20" t="s">
        <v>13</v>
      </c>
    </row>
    <row r="21" spans="1:6" x14ac:dyDescent="0.3">
      <c r="A21">
        <v>120</v>
      </c>
      <c r="B21" t="s">
        <v>6</v>
      </c>
      <c r="C21">
        <v>14.66</v>
      </c>
      <c r="D21" t="s">
        <v>11</v>
      </c>
      <c r="E21">
        <v>2</v>
      </c>
      <c r="F21" t="s">
        <v>24</v>
      </c>
    </row>
    <row r="22" spans="1:6" x14ac:dyDescent="0.3">
      <c r="A22">
        <v>121</v>
      </c>
      <c r="B22" t="s">
        <v>9</v>
      </c>
      <c r="C22">
        <v>12.66</v>
      </c>
      <c r="D22" t="s">
        <v>12</v>
      </c>
      <c r="E22">
        <v>3</v>
      </c>
      <c r="F22" t="s">
        <v>25</v>
      </c>
    </row>
    <row r="23" spans="1:6" x14ac:dyDescent="0.3">
      <c r="A23">
        <v>122</v>
      </c>
      <c r="B23" t="s">
        <v>6</v>
      </c>
      <c r="C23">
        <v>6.06</v>
      </c>
      <c r="D23" t="s">
        <v>12</v>
      </c>
      <c r="E23">
        <v>2</v>
      </c>
      <c r="F23" t="s">
        <v>26</v>
      </c>
    </row>
    <row r="24" spans="1:6" x14ac:dyDescent="0.3">
      <c r="A24">
        <v>123</v>
      </c>
      <c r="B24" t="s">
        <v>8</v>
      </c>
      <c r="C24">
        <v>12.74</v>
      </c>
      <c r="D24" t="s">
        <v>12</v>
      </c>
      <c r="E24">
        <v>5</v>
      </c>
      <c r="F24" t="s">
        <v>27</v>
      </c>
    </row>
    <row r="25" spans="1:6" x14ac:dyDescent="0.3">
      <c r="A25">
        <v>124</v>
      </c>
      <c r="B25" t="s">
        <v>8</v>
      </c>
      <c r="C25">
        <v>9.7200000000000006</v>
      </c>
      <c r="D25" t="s">
        <v>11</v>
      </c>
      <c r="E25">
        <v>4</v>
      </c>
      <c r="F25" t="s">
        <v>28</v>
      </c>
    </row>
    <row r="26" spans="1:6" x14ac:dyDescent="0.3">
      <c r="A26">
        <v>125</v>
      </c>
      <c r="B26" t="s">
        <v>10</v>
      </c>
      <c r="C26">
        <v>9.94</v>
      </c>
      <c r="D26" t="s">
        <v>12</v>
      </c>
      <c r="E26">
        <v>2</v>
      </c>
      <c r="F26" t="s">
        <v>24</v>
      </c>
    </row>
    <row r="27" spans="1:6" x14ac:dyDescent="0.3">
      <c r="A27">
        <v>126</v>
      </c>
      <c r="B27" t="s">
        <v>10</v>
      </c>
      <c r="C27">
        <v>12.42</v>
      </c>
      <c r="D27" t="s">
        <v>11</v>
      </c>
      <c r="E27">
        <v>3</v>
      </c>
      <c r="F27" t="s">
        <v>14</v>
      </c>
    </row>
    <row r="28" spans="1:6" x14ac:dyDescent="0.3">
      <c r="A28">
        <v>127</v>
      </c>
      <c r="B28" t="s">
        <v>8</v>
      </c>
      <c r="C28">
        <v>12.81</v>
      </c>
      <c r="D28" t="s">
        <v>12</v>
      </c>
      <c r="E28">
        <v>4</v>
      </c>
      <c r="F28" t="s">
        <v>29</v>
      </c>
    </row>
    <row r="29" spans="1:6" x14ac:dyDescent="0.3">
      <c r="A29">
        <v>128</v>
      </c>
      <c r="B29" t="s">
        <v>8</v>
      </c>
      <c r="C29">
        <v>7.43</v>
      </c>
      <c r="D29" t="s">
        <v>12</v>
      </c>
      <c r="E29">
        <v>2</v>
      </c>
      <c r="F29" t="s">
        <v>30</v>
      </c>
    </row>
    <row r="30" spans="1:6" x14ac:dyDescent="0.3">
      <c r="A30">
        <v>129</v>
      </c>
      <c r="B30" t="s">
        <v>6</v>
      </c>
      <c r="C30">
        <v>5.77</v>
      </c>
      <c r="D30" t="s">
        <v>11</v>
      </c>
      <c r="E30">
        <v>5</v>
      </c>
      <c r="F30" t="s">
        <v>31</v>
      </c>
    </row>
    <row r="31" spans="1:6" x14ac:dyDescent="0.3">
      <c r="A31">
        <v>130</v>
      </c>
      <c r="B31" t="s">
        <v>9</v>
      </c>
      <c r="C31">
        <v>9.9</v>
      </c>
      <c r="D31" t="s">
        <v>11</v>
      </c>
      <c r="E31">
        <v>5</v>
      </c>
      <c r="F31" t="s">
        <v>32</v>
      </c>
    </row>
    <row r="32" spans="1:6" x14ac:dyDescent="0.3">
      <c r="A32">
        <v>131</v>
      </c>
      <c r="B32" t="s">
        <v>6</v>
      </c>
      <c r="C32">
        <v>10.25</v>
      </c>
      <c r="D32" t="s">
        <v>11</v>
      </c>
      <c r="E32">
        <v>1</v>
      </c>
      <c r="F32" t="s">
        <v>33</v>
      </c>
    </row>
    <row r="33" spans="1:6" x14ac:dyDescent="0.3">
      <c r="A33">
        <v>132</v>
      </c>
      <c r="B33" t="s">
        <v>9</v>
      </c>
      <c r="C33">
        <v>6.46</v>
      </c>
      <c r="D33" t="s">
        <v>11</v>
      </c>
      <c r="E33">
        <v>5</v>
      </c>
      <c r="F33" t="s">
        <v>18</v>
      </c>
    </row>
    <row r="34" spans="1:6" x14ac:dyDescent="0.3">
      <c r="A34">
        <v>133</v>
      </c>
      <c r="B34" t="s">
        <v>10</v>
      </c>
      <c r="C34">
        <v>3.92</v>
      </c>
      <c r="D34" t="s">
        <v>11</v>
      </c>
      <c r="E34">
        <v>1</v>
      </c>
      <c r="F34" t="s">
        <v>34</v>
      </c>
    </row>
    <row r="35" spans="1:6" x14ac:dyDescent="0.3">
      <c r="A35">
        <v>134</v>
      </c>
      <c r="B35" t="s">
        <v>6</v>
      </c>
      <c r="C35">
        <v>3.26</v>
      </c>
      <c r="D35" t="s">
        <v>12</v>
      </c>
      <c r="E35">
        <v>2</v>
      </c>
      <c r="F35" t="s">
        <v>35</v>
      </c>
    </row>
    <row r="36" spans="1:6" x14ac:dyDescent="0.3">
      <c r="A36">
        <v>135</v>
      </c>
      <c r="B36" t="s">
        <v>7</v>
      </c>
      <c r="C36">
        <v>13.37</v>
      </c>
      <c r="D36" t="s">
        <v>12</v>
      </c>
      <c r="E36">
        <v>4</v>
      </c>
      <c r="F36" t="s">
        <v>36</v>
      </c>
    </row>
    <row r="37" spans="1:6" x14ac:dyDescent="0.3">
      <c r="A37">
        <v>136</v>
      </c>
      <c r="B37" t="s">
        <v>6</v>
      </c>
      <c r="C37">
        <v>13.6</v>
      </c>
      <c r="D37" t="s">
        <v>11</v>
      </c>
      <c r="E37">
        <v>1</v>
      </c>
      <c r="F37" t="s">
        <v>21</v>
      </c>
    </row>
    <row r="38" spans="1:6" x14ac:dyDescent="0.3">
      <c r="A38">
        <v>137</v>
      </c>
      <c r="B38" t="s">
        <v>8</v>
      </c>
      <c r="C38">
        <v>3.85</v>
      </c>
      <c r="D38" t="s">
        <v>11</v>
      </c>
      <c r="E38">
        <v>5</v>
      </c>
      <c r="F38" t="s">
        <v>27</v>
      </c>
    </row>
    <row r="39" spans="1:6" x14ac:dyDescent="0.3">
      <c r="A39">
        <v>138</v>
      </c>
      <c r="B39" t="s">
        <v>8</v>
      </c>
      <c r="C39">
        <v>7.29</v>
      </c>
      <c r="D39" t="s">
        <v>11</v>
      </c>
      <c r="E39">
        <v>2</v>
      </c>
      <c r="F39" t="s">
        <v>29</v>
      </c>
    </row>
    <row r="40" spans="1:6" x14ac:dyDescent="0.3">
      <c r="A40">
        <v>139</v>
      </c>
      <c r="B40" t="s">
        <v>9</v>
      </c>
      <c r="C40">
        <v>4.97</v>
      </c>
      <c r="D40" t="s">
        <v>11</v>
      </c>
      <c r="E40">
        <v>1</v>
      </c>
      <c r="F40" t="s">
        <v>33</v>
      </c>
    </row>
    <row r="41" spans="1:6" x14ac:dyDescent="0.3">
      <c r="A41">
        <v>140</v>
      </c>
      <c r="B41" t="s">
        <v>10</v>
      </c>
      <c r="C41">
        <v>6.18</v>
      </c>
      <c r="D41" t="s">
        <v>11</v>
      </c>
      <c r="E41">
        <v>2</v>
      </c>
      <c r="F41" t="s">
        <v>37</v>
      </c>
    </row>
    <row r="42" spans="1:6" x14ac:dyDescent="0.3">
      <c r="A42">
        <v>141</v>
      </c>
      <c r="B42" t="s">
        <v>6</v>
      </c>
      <c r="C42">
        <v>12.09</v>
      </c>
      <c r="D42" t="s">
        <v>11</v>
      </c>
      <c r="E42">
        <v>4</v>
      </c>
      <c r="F42" t="s">
        <v>18</v>
      </c>
    </row>
    <row r="43" spans="1:6" x14ac:dyDescent="0.3">
      <c r="A43">
        <v>142</v>
      </c>
      <c r="B43" t="s">
        <v>10</v>
      </c>
      <c r="C43">
        <v>4.05</v>
      </c>
      <c r="D43" t="s">
        <v>11</v>
      </c>
      <c r="E43">
        <v>3</v>
      </c>
      <c r="F43" t="s">
        <v>31</v>
      </c>
    </row>
    <row r="44" spans="1:6" x14ac:dyDescent="0.3">
      <c r="A44">
        <v>143</v>
      </c>
      <c r="B44" t="s">
        <v>6</v>
      </c>
      <c r="C44">
        <v>8.99</v>
      </c>
      <c r="D44" t="s">
        <v>11</v>
      </c>
      <c r="E44">
        <v>4</v>
      </c>
      <c r="F44" t="s">
        <v>18</v>
      </c>
    </row>
    <row r="45" spans="1:6" x14ac:dyDescent="0.3">
      <c r="A45">
        <v>144</v>
      </c>
      <c r="B45" t="s">
        <v>8</v>
      </c>
      <c r="C45">
        <v>3.89</v>
      </c>
      <c r="D45" t="s">
        <v>12</v>
      </c>
      <c r="E45">
        <v>5</v>
      </c>
      <c r="F45" t="s">
        <v>17</v>
      </c>
    </row>
    <row r="46" spans="1:6" x14ac:dyDescent="0.3">
      <c r="A46">
        <v>145</v>
      </c>
      <c r="B46" t="s">
        <v>10</v>
      </c>
      <c r="C46">
        <v>6.08</v>
      </c>
      <c r="D46" t="s">
        <v>11</v>
      </c>
      <c r="E46">
        <v>5</v>
      </c>
      <c r="F46" t="s">
        <v>21</v>
      </c>
    </row>
    <row r="47" spans="1:6" x14ac:dyDescent="0.3">
      <c r="A47">
        <v>146</v>
      </c>
      <c r="B47" t="s">
        <v>8</v>
      </c>
      <c r="C47">
        <v>13.49</v>
      </c>
      <c r="D47" t="s">
        <v>11</v>
      </c>
      <c r="E47">
        <v>3</v>
      </c>
      <c r="F47" t="s">
        <v>16</v>
      </c>
    </row>
    <row r="48" spans="1:6" x14ac:dyDescent="0.3">
      <c r="A48">
        <v>147</v>
      </c>
      <c r="B48" t="s">
        <v>8</v>
      </c>
      <c r="C48">
        <v>14.74</v>
      </c>
      <c r="D48" t="s">
        <v>12</v>
      </c>
      <c r="E48">
        <v>4</v>
      </c>
      <c r="F48" t="s">
        <v>21</v>
      </c>
    </row>
    <row r="49" spans="1:6" x14ac:dyDescent="0.3">
      <c r="A49">
        <v>148</v>
      </c>
      <c r="B49" t="s">
        <v>6</v>
      </c>
      <c r="C49">
        <v>6.41</v>
      </c>
      <c r="D49" t="s">
        <v>12</v>
      </c>
      <c r="E49">
        <v>5</v>
      </c>
      <c r="F49" t="s">
        <v>31</v>
      </c>
    </row>
    <row r="50" spans="1:6" x14ac:dyDescent="0.3">
      <c r="A50">
        <v>149</v>
      </c>
      <c r="B50" t="s">
        <v>6</v>
      </c>
      <c r="C50">
        <v>6.75</v>
      </c>
      <c r="D50" t="s">
        <v>11</v>
      </c>
      <c r="E50">
        <v>2</v>
      </c>
      <c r="F50" t="s">
        <v>18</v>
      </c>
    </row>
    <row r="51" spans="1:6" x14ac:dyDescent="0.3">
      <c r="A51">
        <v>150</v>
      </c>
      <c r="B51" t="s">
        <v>6</v>
      </c>
      <c r="C51">
        <v>5.3</v>
      </c>
      <c r="D51" t="s">
        <v>12</v>
      </c>
      <c r="E51">
        <v>2</v>
      </c>
      <c r="F51" t="s">
        <v>31</v>
      </c>
    </row>
    <row r="52" spans="1:6" x14ac:dyDescent="0.3">
      <c r="A52">
        <v>151</v>
      </c>
      <c r="B52" t="s">
        <v>7</v>
      </c>
      <c r="C52">
        <v>12.55</v>
      </c>
      <c r="D52" t="s">
        <v>12</v>
      </c>
      <c r="E52">
        <v>2</v>
      </c>
      <c r="F52" t="s">
        <v>32</v>
      </c>
    </row>
    <row r="53" spans="1:6" x14ac:dyDescent="0.3">
      <c r="A53">
        <v>152</v>
      </c>
      <c r="B53" t="s">
        <v>10</v>
      </c>
      <c r="C53">
        <v>4.4800000000000004</v>
      </c>
      <c r="D53" t="s">
        <v>12</v>
      </c>
      <c r="E53">
        <v>4</v>
      </c>
      <c r="F53" t="s">
        <v>22</v>
      </c>
    </row>
    <row r="54" spans="1:6" x14ac:dyDescent="0.3">
      <c r="A54">
        <v>153</v>
      </c>
      <c r="B54" t="s">
        <v>7</v>
      </c>
      <c r="C54">
        <v>4.43</v>
      </c>
      <c r="D54" t="s">
        <v>11</v>
      </c>
      <c r="E54">
        <v>3</v>
      </c>
      <c r="F54" t="s">
        <v>15</v>
      </c>
    </row>
    <row r="55" spans="1:6" x14ac:dyDescent="0.3">
      <c r="A55">
        <v>154</v>
      </c>
      <c r="B55" t="s">
        <v>6</v>
      </c>
      <c r="C55">
        <v>7.56</v>
      </c>
      <c r="D55" t="s">
        <v>11</v>
      </c>
      <c r="E55">
        <v>4</v>
      </c>
      <c r="F55" t="s">
        <v>16</v>
      </c>
    </row>
    <row r="56" spans="1:6" x14ac:dyDescent="0.3">
      <c r="A56">
        <v>155</v>
      </c>
      <c r="B56" t="s">
        <v>9</v>
      </c>
      <c r="C56">
        <v>12.53</v>
      </c>
      <c r="D56" t="s">
        <v>11</v>
      </c>
      <c r="E56">
        <v>1</v>
      </c>
      <c r="F56" t="s">
        <v>30</v>
      </c>
    </row>
    <row r="57" spans="1:6" x14ac:dyDescent="0.3">
      <c r="A57">
        <v>156</v>
      </c>
      <c r="B57" t="s">
        <v>8</v>
      </c>
      <c r="C57">
        <v>5.68</v>
      </c>
      <c r="D57" t="s">
        <v>11</v>
      </c>
      <c r="E57">
        <v>3</v>
      </c>
      <c r="F57" t="s">
        <v>26</v>
      </c>
    </row>
    <row r="58" spans="1:6" x14ac:dyDescent="0.3">
      <c r="A58">
        <v>157</v>
      </c>
      <c r="B58" t="s">
        <v>9</v>
      </c>
      <c r="C58">
        <v>9.51</v>
      </c>
      <c r="D58" t="s">
        <v>12</v>
      </c>
      <c r="E58">
        <v>5</v>
      </c>
      <c r="F58" t="s">
        <v>32</v>
      </c>
    </row>
    <row r="59" spans="1:6" x14ac:dyDescent="0.3">
      <c r="A59">
        <v>158</v>
      </c>
      <c r="B59" t="s">
        <v>6</v>
      </c>
      <c r="C59">
        <v>14.66</v>
      </c>
      <c r="D59" t="s">
        <v>12</v>
      </c>
      <c r="E59">
        <v>4</v>
      </c>
      <c r="F59" t="s">
        <v>23</v>
      </c>
    </row>
    <row r="60" spans="1:6" x14ac:dyDescent="0.3">
      <c r="A60">
        <v>159</v>
      </c>
      <c r="B60" t="s">
        <v>8</v>
      </c>
      <c r="C60">
        <v>7.11</v>
      </c>
      <c r="D60" t="s">
        <v>12</v>
      </c>
      <c r="E60">
        <v>1</v>
      </c>
      <c r="F60" t="s">
        <v>16</v>
      </c>
    </row>
    <row r="61" spans="1:6" x14ac:dyDescent="0.3">
      <c r="A61">
        <v>160</v>
      </c>
      <c r="B61" t="s">
        <v>10</v>
      </c>
      <c r="C61">
        <v>3.33</v>
      </c>
      <c r="D61" t="s">
        <v>12</v>
      </c>
      <c r="E61">
        <v>2</v>
      </c>
      <c r="F61" t="s">
        <v>27</v>
      </c>
    </row>
    <row r="62" spans="1:6" x14ac:dyDescent="0.3">
      <c r="A62">
        <v>161</v>
      </c>
      <c r="B62" t="s">
        <v>8</v>
      </c>
      <c r="C62">
        <v>4.5</v>
      </c>
      <c r="D62" t="s">
        <v>12</v>
      </c>
      <c r="E62">
        <v>3</v>
      </c>
      <c r="F62" t="s">
        <v>19</v>
      </c>
    </row>
    <row r="63" spans="1:6" x14ac:dyDescent="0.3">
      <c r="A63">
        <v>162</v>
      </c>
      <c r="B63" t="s">
        <v>8</v>
      </c>
      <c r="C63">
        <v>7.76</v>
      </c>
      <c r="D63" t="s">
        <v>12</v>
      </c>
      <c r="E63">
        <v>2</v>
      </c>
      <c r="F63" t="s">
        <v>30</v>
      </c>
    </row>
    <row r="64" spans="1:6" x14ac:dyDescent="0.3">
      <c r="A64">
        <v>163</v>
      </c>
      <c r="B64" t="s">
        <v>8</v>
      </c>
      <c r="C64">
        <v>3.92</v>
      </c>
      <c r="D64" t="s">
        <v>11</v>
      </c>
      <c r="E64">
        <v>5</v>
      </c>
      <c r="F64" t="s">
        <v>35</v>
      </c>
    </row>
    <row r="65" spans="1:6" x14ac:dyDescent="0.3">
      <c r="A65">
        <v>164</v>
      </c>
      <c r="B65" t="s">
        <v>6</v>
      </c>
      <c r="C65">
        <v>3.28</v>
      </c>
      <c r="D65" t="s">
        <v>12</v>
      </c>
      <c r="E65">
        <v>1</v>
      </c>
      <c r="F65" t="s">
        <v>17</v>
      </c>
    </row>
    <row r="66" spans="1:6" x14ac:dyDescent="0.3">
      <c r="A66">
        <v>165</v>
      </c>
      <c r="B66" t="s">
        <v>8</v>
      </c>
      <c r="C66">
        <v>12.74</v>
      </c>
      <c r="D66" t="s">
        <v>12</v>
      </c>
      <c r="E66">
        <v>1</v>
      </c>
      <c r="F66" t="s">
        <v>21</v>
      </c>
    </row>
    <row r="67" spans="1:6" x14ac:dyDescent="0.3">
      <c r="A67">
        <v>166</v>
      </c>
      <c r="B67" t="s">
        <v>8</v>
      </c>
      <c r="C67">
        <v>7.96</v>
      </c>
      <c r="D67" t="s">
        <v>12</v>
      </c>
      <c r="E67">
        <v>4</v>
      </c>
      <c r="F67" t="s">
        <v>38</v>
      </c>
    </row>
    <row r="68" spans="1:6" x14ac:dyDescent="0.3">
      <c r="A68">
        <v>167</v>
      </c>
      <c r="B68" t="s">
        <v>10</v>
      </c>
      <c r="C68">
        <v>4.17</v>
      </c>
      <c r="D68" t="s">
        <v>11</v>
      </c>
      <c r="E68">
        <v>5</v>
      </c>
      <c r="F68" t="s">
        <v>31</v>
      </c>
    </row>
    <row r="69" spans="1:6" x14ac:dyDescent="0.3">
      <c r="A69">
        <v>168</v>
      </c>
      <c r="B69" t="s">
        <v>7</v>
      </c>
      <c r="C69">
        <v>12.02</v>
      </c>
      <c r="D69" t="s">
        <v>11</v>
      </c>
      <c r="E69">
        <v>3</v>
      </c>
      <c r="F69" t="s">
        <v>17</v>
      </c>
    </row>
    <row r="70" spans="1:6" x14ac:dyDescent="0.3">
      <c r="A70">
        <v>169</v>
      </c>
      <c r="B70" t="s">
        <v>9</v>
      </c>
      <c r="C70">
        <v>13.49</v>
      </c>
      <c r="D70" t="s">
        <v>11</v>
      </c>
      <c r="E70">
        <v>2</v>
      </c>
      <c r="F70" t="s">
        <v>26</v>
      </c>
    </row>
    <row r="71" spans="1:6" x14ac:dyDescent="0.3">
      <c r="A71">
        <v>170</v>
      </c>
      <c r="B71" t="s">
        <v>8</v>
      </c>
      <c r="C71">
        <v>4.37</v>
      </c>
      <c r="D71" t="s">
        <v>11</v>
      </c>
      <c r="E71">
        <v>2</v>
      </c>
      <c r="F71" t="s">
        <v>38</v>
      </c>
    </row>
    <row r="72" spans="1:6" x14ac:dyDescent="0.3">
      <c r="A72">
        <v>171</v>
      </c>
      <c r="B72" t="s">
        <v>10</v>
      </c>
      <c r="C72">
        <v>7.95</v>
      </c>
      <c r="D72" t="s">
        <v>12</v>
      </c>
      <c r="E72">
        <v>5</v>
      </c>
      <c r="F72" t="s">
        <v>29</v>
      </c>
    </row>
    <row r="73" spans="1:6" x14ac:dyDescent="0.3">
      <c r="A73">
        <v>172</v>
      </c>
      <c r="B73" t="s">
        <v>7</v>
      </c>
      <c r="C73">
        <v>6.54</v>
      </c>
      <c r="D73" t="s">
        <v>11</v>
      </c>
      <c r="E73">
        <v>4</v>
      </c>
      <c r="F73" t="s">
        <v>33</v>
      </c>
    </row>
    <row r="74" spans="1:6" x14ac:dyDescent="0.3">
      <c r="A74">
        <v>173</v>
      </c>
      <c r="B74" t="s">
        <v>9</v>
      </c>
      <c r="C74">
        <v>3.03</v>
      </c>
      <c r="D74" t="s">
        <v>11</v>
      </c>
      <c r="E74">
        <v>1</v>
      </c>
      <c r="F74" t="s">
        <v>19</v>
      </c>
    </row>
    <row r="75" spans="1:6" x14ac:dyDescent="0.3">
      <c r="A75">
        <v>174</v>
      </c>
      <c r="B75" t="s">
        <v>7</v>
      </c>
      <c r="C75">
        <v>11.85</v>
      </c>
      <c r="D75" t="s">
        <v>11</v>
      </c>
      <c r="E75">
        <v>4</v>
      </c>
      <c r="F75" t="s">
        <v>21</v>
      </c>
    </row>
    <row r="76" spans="1:6" x14ac:dyDescent="0.3">
      <c r="A76">
        <v>175</v>
      </c>
      <c r="B76" t="s">
        <v>8</v>
      </c>
      <c r="C76">
        <v>7.18</v>
      </c>
      <c r="D76" t="s">
        <v>11</v>
      </c>
      <c r="E76">
        <v>5</v>
      </c>
      <c r="F76" t="s">
        <v>39</v>
      </c>
    </row>
    <row r="77" spans="1:6" x14ac:dyDescent="0.3">
      <c r="A77">
        <v>176</v>
      </c>
      <c r="B77" t="s">
        <v>8</v>
      </c>
      <c r="C77">
        <v>7</v>
      </c>
      <c r="D77" t="s">
        <v>11</v>
      </c>
      <c r="E77">
        <v>3</v>
      </c>
      <c r="F77" t="s">
        <v>36</v>
      </c>
    </row>
    <row r="78" spans="1:6" x14ac:dyDescent="0.3">
      <c r="A78">
        <v>177</v>
      </c>
      <c r="B78" t="s">
        <v>10</v>
      </c>
      <c r="C78">
        <v>8.2200000000000006</v>
      </c>
      <c r="D78" t="s">
        <v>11</v>
      </c>
      <c r="E78">
        <v>1</v>
      </c>
      <c r="F78" t="s">
        <v>40</v>
      </c>
    </row>
    <row r="79" spans="1:6" x14ac:dyDescent="0.3">
      <c r="A79">
        <v>178</v>
      </c>
      <c r="B79" t="s">
        <v>10</v>
      </c>
      <c r="C79">
        <v>6.33</v>
      </c>
      <c r="D79" t="s">
        <v>11</v>
      </c>
      <c r="E79">
        <v>1</v>
      </c>
      <c r="F79" t="s">
        <v>23</v>
      </c>
    </row>
    <row r="80" spans="1:6" x14ac:dyDescent="0.3">
      <c r="A80">
        <v>179</v>
      </c>
      <c r="B80" t="s">
        <v>8</v>
      </c>
      <c r="C80">
        <v>11.39</v>
      </c>
      <c r="D80" t="s">
        <v>11</v>
      </c>
      <c r="E80">
        <v>3</v>
      </c>
      <c r="F80" t="s">
        <v>33</v>
      </c>
    </row>
    <row r="81" spans="1:6" x14ac:dyDescent="0.3">
      <c r="A81">
        <v>180</v>
      </c>
      <c r="B81" t="s">
        <v>8</v>
      </c>
      <c r="C81">
        <v>4.97</v>
      </c>
      <c r="D81" t="s">
        <v>12</v>
      </c>
      <c r="E81">
        <v>2</v>
      </c>
      <c r="F81" t="s">
        <v>19</v>
      </c>
    </row>
    <row r="82" spans="1:6" x14ac:dyDescent="0.3">
      <c r="A82">
        <v>181</v>
      </c>
      <c r="B82" t="s">
        <v>9</v>
      </c>
      <c r="C82">
        <v>13.52</v>
      </c>
      <c r="D82" t="s">
        <v>12</v>
      </c>
      <c r="E82">
        <v>2</v>
      </c>
      <c r="F82" t="s">
        <v>26</v>
      </c>
    </row>
    <row r="83" spans="1:6" x14ac:dyDescent="0.3">
      <c r="A83">
        <v>182</v>
      </c>
      <c r="B83" t="s">
        <v>6</v>
      </c>
      <c r="C83">
        <v>5.53</v>
      </c>
      <c r="D83" t="s">
        <v>11</v>
      </c>
      <c r="E83">
        <v>1</v>
      </c>
      <c r="F83" t="s">
        <v>22</v>
      </c>
    </row>
    <row r="84" spans="1:6" x14ac:dyDescent="0.3">
      <c r="A84">
        <v>183</v>
      </c>
      <c r="B84" t="s">
        <v>7</v>
      </c>
      <c r="C84">
        <v>8.83</v>
      </c>
      <c r="D84" t="s">
        <v>11</v>
      </c>
      <c r="E84">
        <v>3</v>
      </c>
      <c r="F84" t="s">
        <v>32</v>
      </c>
    </row>
    <row r="85" spans="1:6" x14ac:dyDescent="0.3">
      <c r="A85">
        <v>184</v>
      </c>
      <c r="B85" t="s">
        <v>8</v>
      </c>
      <c r="C85">
        <v>13.3</v>
      </c>
      <c r="D85" t="s">
        <v>12</v>
      </c>
      <c r="E85">
        <v>5</v>
      </c>
      <c r="F85" t="s">
        <v>35</v>
      </c>
    </row>
    <row r="86" spans="1:6" x14ac:dyDescent="0.3">
      <c r="A86">
        <v>185</v>
      </c>
      <c r="B86" t="s">
        <v>9</v>
      </c>
      <c r="C86">
        <v>3.06</v>
      </c>
      <c r="D86" t="s">
        <v>12</v>
      </c>
      <c r="E86">
        <v>4</v>
      </c>
      <c r="F86" t="s">
        <v>17</v>
      </c>
    </row>
    <row r="87" spans="1:6" x14ac:dyDescent="0.3">
      <c r="A87">
        <v>186</v>
      </c>
      <c r="B87" t="s">
        <v>8</v>
      </c>
      <c r="C87">
        <v>13.28</v>
      </c>
      <c r="D87" t="s">
        <v>12</v>
      </c>
      <c r="E87">
        <v>1</v>
      </c>
      <c r="F87" t="s">
        <v>18</v>
      </c>
    </row>
    <row r="88" spans="1:6" x14ac:dyDescent="0.3">
      <c r="A88">
        <v>187</v>
      </c>
      <c r="B88" t="s">
        <v>10</v>
      </c>
      <c r="C88">
        <v>11.82</v>
      </c>
      <c r="D88" t="s">
        <v>12</v>
      </c>
      <c r="E88">
        <v>2</v>
      </c>
      <c r="F88" t="s">
        <v>15</v>
      </c>
    </row>
    <row r="89" spans="1:6" x14ac:dyDescent="0.3">
      <c r="A89">
        <v>188</v>
      </c>
      <c r="B89" t="s">
        <v>9</v>
      </c>
      <c r="C89">
        <v>5.04</v>
      </c>
      <c r="D89" t="s">
        <v>11</v>
      </c>
      <c r="E89">
        <v>5</v>
      </c>
      <c r="F89" t="s">
        <v>41</v>
      </c>
    </row>
    <row r="90" spans="1:6" x14ac:dyDescent="0.3">
      <c r="A90">
        <v>189</v>
      </c>
      <c r="B90" t="s">
        <v>9</v>
      </c>
      <c r="C90">
        <v>13.19</v>
      </c>
      <c r="D90" t="s">
        <v>11</v>
      </c>
      <c r="E90">
        <v>4</v>
      </c>
      <c r="F90" t="s">
        <v>16</v>
      </c>
    </row>
    <row r="91" spans="1:6" x14ac:dyDescent="0.3">
      <c r="A91">
        <v>190</v>
      </c>
      <c r="B91" t="s">
        <v>8</v>
      </c>
      <c r="C91">
        <v>12.77</v>
      </c>
      <c r="D91" t="s">
        <v>11</v>
      </c>
      <c r="E91">
        <v>2</v>
      </c>
      <c r="F91" t="s">
        <v>30</v>
      </c>
    </row>
    <row r="92" spans="1:6" x14ac:dyDescent="0.3">
      <c r="A92">
        <v>191</v>
      </c>
      <c r="B92" t="s">
        <v>8</v>
      </c>
      <c r="C92">
        <v>4.28</v>
      </c>
      <c r="D92" t="s">
        <v>11</v>
      </c>
      <c r="E92">
        <v>3</v>
      </c>
      <c r="F92" t="s">
        <v>39</v>
      </c>
    </row>
    <row r="93" spans="1:6" x14ac:dyDescent="0.3">
      <c r="A93">
        <v>192</v>
      </c>
      <c r="B93" t="s">
        <v>7</v>
      </c>
      <c r="C93">
        <v>8.6</v>
      </c>
      <c r="D93" t="s">
        <v>11</v>
      </c>
      <c r="E93">
        <v>5</v>
      </c>
      <c r="F93" t="s">
        <v>21</v>
      </c>
    </row>
    <row r="94" spans="1:6" x14ac:dyDescent="0.3">
      <c r="A94">
        <v>193</v>
      </c>
      <c r="B94" t="s">
        <v>8</v>
      </c>
      <c r="C94">
        <v>4.97</v>
      </c>
      <c r="D94" t="s">
        <v>12</v>
      </c>
      <c r="E94">
        <v>3</v>
      </c>
      <c r="F94" t="s">
        <v>31</v>
      </c>
    </row>
    <row r="95" spans="1:6" x14ac:dyDescent="0.3">
      <c r="A95">
        <v>194</v>
      </c>
      <c r="B95" t="s">
        <v>8</v>
      </c>
      <c r="C95">
        <v>7.46</v>
      </c>
      <c r="D95" t="s">
        <v>12</v>
      </c>
      <c r="E95">
        <v>1</v>
      </c>
      <c r="F95" t="s">
        <v>21</v>
      </c>
    </row>
    <row r="96" spans="1:6" x14ac:dyDescent="0.3">
      <c r="A96">
        <v>195</v>
      </c>
      <c r="B96" t="s">
        <v>9</v>
      </c>
      <c r="C96">
        <v>12.54</v>
      </c>
      <c r="D96" t="s">
        <v>11</v>
      </c>
      <c r="E96">
        <v>1</v>
      </c>
      <c r="F96" t="s">
        <v>16</v>
      </c>
    </row>
    <row r="97" spans="1:6" x14ac:dyDescent="0.3">
      <c r="A97">
        <v>196</v>
      </c>
      <c r="B97" t="s">
        <v>7</v>
      </c>
      <c r="C97">
        <v>9.19</v>
      </c>
      <c r="D97" t="s">
        <v>11</v>
      </c>
      <c r="E97">
        <v>2</v>
      </c>
      <c r="F97" t="s">
        <v>36</v>
      </c>
    </row>
    <row r="98" spans="1:6" x14ac:dyDescent="0.3">
      <c r="A98">
        <v>197</v>
      </c>
      <c r="B98" t="s">
        <v>7</v>
      </c>
      <c r="C98">
        <v>3.71</v>
      </c>
      <c r="D98" t="s">
        <v>11</v>
      </c>
      <c r="E98">
        <v>3</v>
      </c>
      <c r="F98" t="s">
        <v>27</v>
      </c>
    </row>
    <row r="99" spans="1:6" x14ac:dyDescent="0.3">
      <c r="A99">
        <v>198</v>
      </c>
      <c r="B99" t="s">
        <v>10</v>
      </c>
      <c r="C99">
        <v>3.45</v>
      </c>
      <c r="D99" t="s">
        <v>12</v>
      </c>
      <c r="E99">
        <v>5</v>
      </c>
      <c r="F99" t="s">
        <v>36</v>
      </c>
    </row>
    <row r="100" spans="1:6" x14ac:dyDescent="0.3">
      <c r="A100">
        <v>199</v>
      </c>
      <c r="B100" t="s">
        <v>8</v>
      </c>
      <c r="C100">
        <v>5.97</v>
      </c>
      <c r="D100" t="s">
        <v>11</v>
      </c>
      <c r="E100">
        <v>1</v>
      </c>
      <c r="F100" t="s">
        <v>23</v>
      </c>
    </row>
    <row r="101" spans="1:6" x14ac:dyDescent="0.3">
      <c r="A101">
        <v>200</v>
      </c>
      <c r="B101" t="s">
        <v>9</v>
      </c>
      <c r="C101">
        <v>9.65</v>
      </c>
      <c r="D101" t="s">
        <v>12</v>
      </c>
      <c r="E101">
        <v>1</v>
      </c>
      <c r="F101" t="s">
        <v>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68591-6E62-4821-9278-10B90DD15E33}">
  <dimension ref="A1:J7"/>
  <sheetViews>
    <sheetView tabSelected="1" workbookViewId="0">
      <selection activeCell="H3" sqref="H3"/>
    </sheetView>
  </sheetViews>
  <sheetFormatPr defaultRowHeight="14.4" x14ac:dyDescent="0.3"/>
  <cols>
    <col min="1" max="1" width="12.5546875" bestFit="1" customWidth="1"/>
    <col min="2" max="2" width="27" customWidth="1"/>
    <col min="3" max="3" width="28.88671875" customWidth="1"/>
    <col min="4" max="4" width="18.21875" customWidth="1"/>
  </cols>
  <sheetData>
    <row r="1" spans="1:10" x14ac:dyDescent="0.3">
      <c r="A1" s="2" t="s">
        <v>42</v>
      </c>
      <c r="B1" t="s">
        <v>44</v>
      </c>
      <c r="C1" t="s">
        <v>45</v>
      </c>
      <c r="D1" t="s">
        <v>46</v>
      </c>
    </row>
    <row r="2" spans="1:10" x14ac:dyDescent="0.3">
      <c r="A2" s="3" t="s">
        <v>10</v>
      </c>
      <c r="B2" s="4">
        <v>2425</v>
      </c>
      <c r="C2" s="4">
        <v>111.26</v>
      </c>
      <c r="D2" s="4">
        <v>47</v>
      </c>
      <c r="G2" t="s">
        <v>47</v>
      </c>
      <c r="H2" t="s">
        <v>48</v>
      </c>
      <c r="I2" t="s">
        <v>49</v>
      </c>
      <c r="J2" t="s">
        <v>50</v>
      </c>
    </row>
    <row r="3" spans="1:10" x14ac:dyDescent="0.3">
      <c r="A3" s="3" t="s">
        <v>7</v>
      </c>
      <c r="B3" s="4">
        <v>2171</v>
      </c>
      <c r="C3" s="4">
        <v>122.90999999999998</v>
      </c>
      <c r="D3" s="4">
        <v>47</v>
      </c>
      <c r="G3" s="7">
        <f>COUNTA(Data!A2:A101)</f>
        <v>100</v>
      </c>
      <c r="H3" s="5">
        <f>AVERAGE(Data!C2:C101)</f>
        <v>8.2591000000000019</v>
      </c>
      <c r="I3" s="7">
        <f>COUNTIF(Data!D2:D101,"Resolved")/COUNTA(Data!D2:D101)</f>
        <v>0.59</v>
      </c>
      <c r="J3" s="6">
        <f>AVERAGE(Data!E2:E101)</f>
        <v>2.96</v>
      </c>
    </row>
    <row r="4" spans="1:10" x14ac:dyDescent="0.3">
      <c r="A4" s="3" t="s">
        <v>8</v>
      </c>
      <c r="B4" s="4">
        <v>4891</v>
      </c>
      <c r="C4" s="4">
        <v>259.75000000000006</v>
      </c>
      <c r="D4" s="4">
        <v>91</v>
      </c>
    </row>
    <row r="5" spans="1:10" x14ac:dyDescent="0.3">
      <c r="A5" s="3" t="s">
        <v>6</v>
      </c>
      <c r="B5" s="4">
        <v>2810</v>
      </c>
      <c r="C5" s="4">
        <v>172.22000000000003</v>
      </c>
      <c r="D5" s="4">
        <v>61</v>
      </c>
    </row>
    <row r="6" spans="1:10" x14ac:dyDescent="0.3">
      <c r="A6" s="3" t="s">
        <v>9</v>
      </c>
      <c r="B6" s="4">
        <v>2753</v>
      </c>
      <c r="C6" s="4">
        <v>159.77000000000001</v>
      </c>
      <c r="D6" s="4">
        <v>50</v>
      </c>
    </row>
    <row r="7" spans="1:10" x14ac:dyDescent="0.3">
      <c r="A7" s="3" t="s">
        <v>43</v>
      </c>
      <c r="B7" s="4">
        <v>15050</v>
      </c>
      <c r="C7" s="4">
        <v>825.91000000000008</v>
      </c>
      <c r="D7" s="4">
        <v>296</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C6721-CF14-4AD7-84C0-4115CAD6C2A0}">
  <dimension ref="A3:D9"/>
  <sheetViews>
    <sheetView workbookViewId="0">
      <selection activeCell="O15" sqref="O15"/>
    </sheetView>
  </sheetViews>
  <sheetFormatPr defaultRowHeight="14.4" x14ac:dyDescent="0.3"/>
  <cols>
    <col min="1" max="1" width="12.5546875" bestFit="1" customWidth="1"/>
    <col min="2" max="2" width="12.6640625" bestFit="1" customWidth="1"/>
    <col min="3" max="3" width="18.44140625" bestFit="1" customWidth="1"/>
    <col min="4" max="4" width="15.5546875" bestFit="1" customWidth="1"/>
  </cols>
  <sheetData>
    <row r="3" spans="1:4" x14ac:dyDescent="0.3">
      <c r="A3" s="2" t="s">
        <v>42</v>
      </c>
      <c r="B3" t="s">
        <v>44</v>
      </c>
      <c r="C3" t="s">
        <v>45</v>
      </c>
      <c r="D3" t="s">
        <v>46</v>
      </c>
    </row>
    <row r="4" spans="1:4" x14ac:dyDescent="0.3">
      <c r="A4" s="3" t="s">
        <v>10</v>
      </c>
      <c r="B4" s="4">
        <v>2425</v>
      </c>
      <c r="C4" s="4">
        <v>111.26</v>
      </c>
      <c r="D4" s="4">
        <v>47</v>
      </c>
    </row>
    <row r="5" spans="1:4" x14ac:dyDescent="0.3">
      <c r="A5" s="3" t="s">
        <v>7</v>
      </c>
      <c r="B5" s="4">
        <v>2171</v>
      </c>
      <c r="C5" s="4">
        <v>122.90999999999998</v>
      </c>
      <c r="D5" s="4">
        <v>47</v>
      </c>
    </row>
    <row r="6" spans="1:4" x14ac:dyDescent="0.3">
      <c r="A6" s="3" t="s">
        <v>8</v>
      </c>
      <c r="B6" s="4">
        <v>4891</v>
      </c>
      <c r="C6" s="4">
        <v>259.75000000000006</v>
      </c>
      <c r="D6" s="4">
        <v>91</v>
      </c>
    </row>
    <row r="7" spans="1:4" x14ac:dyDescent="0.3">
      <c r="A7" s="3" t="s">
        <v>6</v>
      </c>
      <c r="B7" s="4">
        <v>2810</v>
      </c>
      <c r="C7" s="4">
        <v>172.22000000000003</v>
      </c>
      <c r="D7" s="4">
        <v>61</v>
      </c>
    </row>
    <row r="8" spans="1:4" x14ac:dyDescent="0.3">
      <c r="A8" s="3" t="s">
        <v>9</v>
      </c>
      <c r="B8" s="4">
        <v>2753</v>
      </c>
      <c r="C8" s="4">
        <v>159.77000000000001</v>
      </c>
      <c r="D8" s="4">
        <v>50</v>
      </c>
    </row>
    <row r="9" spans="1:4" x14ac:dyDescent="0.3">
      <c r="A9" s="3" t="s">
        <v>43</v>
      </c>
      <c r="B9" s="4">
        <v>15050</v>
      </c>
      <c r="C9" s="4">
        <v>825.91000000000008</v>
      </c>
      <c r="D9" s="4">
        <v>296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C8220-48F1-4777-80EF-ACF9C4C0CFC1}">
  <dimension ref="A3:B6"/>
  <sheetViews>
    <sheetView workbookViewId="0">
      <selection activeCell="A3" sqref="A3:B6"/>
    </sheetView>
  </sheetViews>
  <sheetFormatPr defaultRowHeight="14.4" x14ac:dyDescent="0.3"/>
  <cols>
    <col min="1" max="1" width="12.5546875" bestFit="1" customWidth="1"/>
    <col min="2" max="2" width="12.6640625" bestFit="1" customWidth="1"/>
  </cols>
  <sheetData>
    <row r="3" spans="1:2" x14ac:dyDescent="0.3">
      <c r="A3" s="2" t="s">
        <v>42</v>
      </c>
      <c r="B3" t="s">
        <v>44</v>
      </c>
    </row>
    <row r="4" spans="1:2" x14ac:dyDescent="0.3">
      <c r="A4" s="3" t="s">
        <v>12</v>
      </c>
      <c r="B4" s="4">
        <v>6196</v>
      </c>
    </row>
    <row r="5" spans="1:2" x14ac:dyDescent="0.3">
      <c r="A5" s="3" t="s">
        <v>11</v>
      </c>
      <c r="B5" s="4">
        <v>8854</v>
      </c>
    </row>
    <row r="6" spans="1:2" x14ac:dyDescent="0.3">
      <c r="A6" s="3" t="s">
        <v>43</v>
      </c>
      <c r="B6" s="4">
        <v>15050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6E891-48C9-43B2-9B4E-725021C7C577}">
  <dimension ref="A3:B33"/>
  <sheetViews>
    <sheetView topLeftCell="A31" workbookViewId="0">
      <selection activeCell="A3" sqref="A3:B33"/>
    </sheetView>
  </sheetViews>
  <sheetFormatPr defaultRowHeight="14.4" x14ac:dyDescent="0.3"/>
  <cols>
    <col min="1" max="1" width="12.5546875" bestFit="1" customWidth="1"/>
    <col min="2" max="2" width="12.6640625" bestFit="1" customWidth="1"/>
  </cols>
  <sheetData>
    <row r="3" spans="1:2" x14ac:dyDescent="0.3">
      <c r="A3" s="2" t="s">
        <v>42</v>
      </c>
      <c r="B3" t="s">
        <v>44</v>
      </c>
    </row>
    <row r="4" spans="1:2" x14ac:dyDescent="0.3">
      <c r="A4" s="3" t="s">
        <v>34</v>
      </c>
      <c r="B4" s="4">
        <v>133</v>
      </c>
    </row>
    <row r="5" spans="1:2" x14ac:dyDescent="0.3">
      <c r="A5" s="3" t="s">
        <v>37</v>
      </c>
      <c r="B5" s="4">
        <v>140</v>
      </c>
    </row>
    <row r="6" spans="1:2" x14ac:dyDescent="0.3">
      <c r="A6" s="3" t="s">
        <v>35</v>
      </c>
      <c r="B6" s="4">
        <v>481</v>
      </c>
    </row>
    <row r="7" spans="1:2" x14ac:dyDescent="0.3">
      <c r="A7" s="3" t="s">
        <v>26</v>
      </c>
      <c r="B7" s="4">
        <v>628</v>
      </c>
    </row>
    <row r="8" spans="1:2" x14ac:dyDescent="0.3">
      <c r="A8" s="3" t="s">
        <v>14</v>
      </c>
      <c r="B8" s="4">
        <v>228</v>
      </c>
    </row>
    <row r="9" spans="1:2" x14ac:dyDescent="0.3">
      <c r="A9" s="3" t="s">
        <v>29</v>
      </c>
      <c r="B9" s="4">
        <v>436</v>
      </c>
    </row>
    <row r="10" spans="1:2" x14ac:dyDescent="0.3">
      <c r="A10" s="3" t="s">
        <v>30</v>
      </c>
      <c r="B10" s="4">
        <v>635</v>
      </c>
    </row>
    <row r="11" spans="1:2" x14ac:dyDescent="0.3">
      <c r="A11" s="3" t="s">
        <v>18</v>
      </c>
      <c r="B11" s="4">
        <v>967</v>
      </c>
    </row>
    <row r="12" spans="1:2" x14ac:dyDescent="0.3">
      <c r="A12" s="3" t="s">
        <v>22</v>
      </c>
      <c r="B12" s="4">
        <v>568</v>
      </c>
    </row>
    <row r="13" spans="1:2" x14ac:dyDescent="0.3">
      <c r="A13" s="3" t="s">
        <v>16</v>
      </c>
      <c r="B13" s="4">
        <v>947</v>
      </c>
    </row>
    <row r="14" spans="1:2" x14ac:dyDescent="0.3">
      <c r="A14" s="3" t="s">
        <v>38</v>
      </c>
      <c r="B14" s="4">
        <v>336</v>
      </c>
    </row>
    <row r="15" spans="1:2" x14ac:dyDescent="0.3">
      <c r="A15" s="3" t="s">
        <v>17</v>
      </c>
      <c r="B15" s="4">
        <v>766</v>
      </c>
    </row>
    <row r="16" spans="1:2" x14ac:dyDescent="0.3">
      <c r="A16" s="3" t="s">
        <v>32</v>
      </c>
      <c r="B16" s="4">
        <v>621</v>
      </c>
    </row>
    <row r="17" spans="1:2" x14ac:dyDescent="0.3">
      <c r="A17" s="3" t="s">
        <v>33</v>
      </c>
      <c r="B17" s="4">
        <v>621</v>
      </c>
    </row>
    <row r="18" spans="1:2" x14ac:dyDescent="0.3">
      <c r="A18" s="3" t="s">
        <v>40</v>
      </c>
      <c r="B18" s="4">
        <v>177</v>
      </c>
    </row>
    <row r="19" spans="1:2" x14ac:dyDescent="0.3">
      <c r="A19" s="3" t="s">
        <v>27</v>
      </c>
      <c r="B19" s="4">
        <v>817</v>
      </c>
    </row>
    <row r="20" spans="1:2" x14ac:dyDescent="0.3">
      <c r="A20" s="3" t="s">
        <v>41</v>
      </c>
      <c r="B20" s="4">
        <v>188</v>
      </c>
    </row>
    <row r="21" spans="1:2" x14ac:dyDescent="0.3">
      <c r="A21" s="3" t="s">
        <v>28</v>
      </c>
      <c r="B21" s="4">
        <v>124</v>
      </c>
    </row>
    <row r="22" spans="1:2" x14ac:dyDescent="0.3">
      <c r="A22" s="3" t="s">
        <v>15</v>
      </c>
      <c r="B22" s="4">
        <v>660</v>
      </c>
    </row>
    <row r="23" spans="1:2" x14ac:dyDescent="0.3">
      <c r="A23" s="3" t="s">
        <v>21</v>
      </c>
      <c r="B23" s="4">
        <v>1267</v>
      </c>
    </row>
    <row r="24" spans="1:2" x14ac:dyDescent="0.3">
      <c r="A24" s="3" t="s">
        <v>13</v>
      </c>
      <c r="B24" s="4">
        <v>445</v>
      </c>
    </row>
    <row r="25" spans="1:2" x14ac:dyDescent="0.3">
      <c r="A25" s="3" t="s">
        <v>24</v>
      </c>
      <c r="B25" s="4">
        <v>245</v>
      </c>
    </row>
    <row r="26" spans="1:2" x14ac:dyDescent="0.3">
      <c r="A26" s="3" t="s">
        <v>20</v>
      </c>
      <c r="B26" s="4">
        <v>113</v>
      </c>
    </row>
    <row r="27" spans="1:2" x14ac:dyDescent="0.3">
      <c r="A27" s="3" t="s">
        <v>31</v>
      </c>
      <c r="B27" s="4">
        <v>929</v>
      </c>
    </row>
    <row r="28" spans="1:2" x14ac:dyDescent="0.3">
      <c r="A28" s="3" t="s">
        <v>36</v>
      </c>
      <c r="B28" s="4">
        <v>705</v>
      </c>
    </row>
    <row r="29" spans="1:2" x14ac:dyDescent="0.3">
      <c r="A29" s="3" t="s">
        <v>23</v>
      </c>
      <c r="B29" s="4">
        <v>652</v>
      </c>
    </row>
    <row r="30" spans="1:2" x14ac:dyDescent="0.3">
      <c r="A30" s="3" t="s">
        <v>39</v>
      </c>
      <c r="B30" s="4">
        <v>366</v>
      </c>
    </row>
    <row r="31" spans="1:2" x14ac:dyDescent="0.3">
      <c r="A31" s="3" t="s">
        <v>25</v>
      </c>
      <c r="B31" s="4">
        <v>121</v>
      </c>
    </row>
    <row r="32" spans="1:2" x14ac:dyDescent="0.3">
      <c r="A32" s="3" t="s">
        <v>19</v>
      </c>
      <c r="B32" s="4">
        <v>734</v>
      </c>
    </row>
    <row r="33" spans="1:2" x14ac:dyDescent="0.3">
      <c r="A33" s="3" t="s">
        <v>43</v>
      </c>
      <c r="B33" s="4">
        <v>15050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Dashboard</vt:lpstr>
      <vt:lpstr>Agent Performance</vt:lpstr>
      <vt:lpstr>Resolution Analysis</vt:lpstr>
      <vt:lpstr>Daily Call Volume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Kamal Əhmədov</cp:lastModifiedBy>
  <dcterms:created xsi:type="dcterms:W3CDTF">2025-08-24T09:43:17Z</dcterms:created>
  <dcterms:modified xsi:type="dcterms:W3CDTF">2025-08-24T13:15:20Z</dcterms:modified>
</cp:coreProperties>
</file>