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115" windowHeight="9030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F4" i="1" l="1"/>
  <c r="G4" i="1" s="1"/>
  <c r="F22" i="1"/>
  <c r="G22" i="1" s="1"/>
  <c r="I21" i="1" s="1"/>
  <c r="I17" i="1"/>
  <c r="F17" i="1"/>
  <c r="G17" i="1" s="1"/>
  <c r="F19" i="1"/>
  <c r="G19" i="1" s="1"/>
  <c r="I18" i="1" s="1"/>
  <c r="F18" i="1"/>
  <c r="G18" i="1"/>
  <c r="F14" i="1"/>
  <c r="F10" i="1"/>
  <c r="F12" i="1" s="1"/>
  <c r="G12" i="1" s="1"/>
  <c r="F5" i="1"/>
  <c r="G5" i="1" s="1"/>
  <c r="F8" i="1"/>
  <c r="F7" i="1"/>
  <c r="G7" i="1" s="1"/>
  <c r="G3" i="1"/>
  <c r="G2" i="1"/>
  <c r="F6" i="1" l="1"/>
  <c r="G6" i="1" s="1"/>
  <c r="F9" i="1"/>
  <c r="G9" i="1" s="1"/>
  <c r="I5" i="1"/>
  <c r="I2" i="1"/>
  <c r="I25" i="1" s="1"/>
  <c r="G8" i="1"/>
  <c r="G10" i="1"/>
  <c r="I10" i="1" s="1"/>
  <c r="G14" i="1"/>
  <c r="I13" i="1" s="1"/>
  <c r="I7" i="1" l="1"/>
</calcChain>
</file>

<file path=xl/sharedStrings.xml><?xml version="1.0" encoding="utf-8"?>
<sst xmlns="http://schemas.openxmlformats.org/spreadsheetml/2006/main" count="77" uniqueCount="34">
  <si>
    <t>0000</t>
  </si>
  <si>
    <t>CPU WS</t>
  </si>
  <si>
    <t>ZP vars</t>
  </si>
  <si>
    <t>kB</t>
  </si>
  <si>
    <t>Stack</t>
  </si>
  <si>
    <t>Free</t>
  </si>
  <si>
    <t>0400</t>
  </si>
  <si>
    <t>RAM</t>
  </si>
  <si>
    <t>MAP</t>
  </si>
  <si>
    <t>TBL</t>
  </si>
  <si>
    <t>22 x 2</t>
  </si>
  <si>
    <t>32 x 22</t>
  </si>
  <si>
    <t>1000</t>
  </si>
  <si>
    <t>SCREEN</t>
  </si>
  <si>
    <t>22 x 11</t>
  </si>
  <si>
    <t>BASIC</t>
  </si>
  <si>
    <t>2000</t>
  </si>
  <si>
    <t>1200</t>
  </si>
  <si>
    <t>0200</t>
  </si>
  <si>
    <t>CHAR RAM</t>
  </si>
  <si>
    <t>22 x 11 x 16</t>
  </si>
  <si>
    <t>8000</t>
  </si>
  <si>
    <t>CHAR ROM</t>
  </si>
  <si>
    <t>9000</t>
  </si>
  <si>
    <t>VIC VIA's</t>
  </si>
  <si>
    <t>9400</t>
  </si>
  <si>
    <t>9600</t>
  </si>
  <si>
    <t>9800</t>
  </si>
  <si>
    <t>COLOUR RAM</t>
  </si>
  <si>
    <t>I/O</t>
  </si>
  <si>
    <t>A000</t>
  </si>
  <si>
    <t>C000</t>
  </si>
  <si>
    <t>BASIC ROM</t>
  </si>
  <si>
    <t>KERNAL 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</si>
</sst>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 applyAlignment="1">
      <alignment horizontal="right"/>
    </xf>
    <xf numFmtId="0" fontId="0" fillId="0" borderId="2" xfId="0" applyBorder="1"/>
    <xf numFmtId="0" fontId="0" fillId="0" borderId="3" xfId="0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8" xfId="0" applyNumberFormat="1" applyBorder="1"/>
    <xf numFmtId="0" fontId="0" fillId="0" borderId="9" xfId="0" applyBorder="1"/>
    <xf numFmtId="0" fontId="0" fillId="0" borderId="1" xfId="0" applyBorder="1"/>
    <xf numFmtId="0" fontId="0" fillId="0" borderId="3" xfId="0" applyNumberFormat="1" applyBorder="1"/>
    <xf numFmtId="0" fontId="0" fillId="0" borderId="0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0" xfId="0" applyFill="1" applyBorder="1"/>
    <xf numFmtId="0" fontId="0" fillId="0" borderId="11" xfId="0" applyBorder="1"/>
    <xf numFmtId="0" fontId="0" fillId="0" borderId="11" xfId="0" applyNumberFormat="1" applyBorder="1"/>
    <xf numFmtId="2" fontId="0" fillId="0" borderId="11" xfId="0" applyNumberFormat="1" applyBorder="1"/>
    <xf numFmtId="0" fontId="0" fillId="0" borderId="12" xfId="0" applyBorder="1"/>
    <xf numFmtId="0" fontId="0" fillId="0" borderId="10" xfId="0" applyBorder="1"/>
    <xf numFmtId="0" fontId="0" fillId="0" borderId="4" xfId="0" applyNumberFormat="1" applyBorder="1" applyAlignment="1">
      <alignment horizontal="right"/>
    </xf>
    <xf numFmtId="0" fontId="0" fillId="0" borderId="6" xfId="0" applyNumberFormat="1" applyBorder="1" applyAlignment="1">
      <alignment horizontal="right"/>
    </xf>
    <xf numFmtId="49" fontId="0" fillId="0" borderId="9" xfId="0" applyNumberFormat="1" applyBorder="1" applyAlignment="1">
      <alignment horizontal="right"/>
    </xf>
    <xf numFmtId="0" fontId="0" fillId="0" borderId="9" xfId="0" applyNumberFormat="1" applyBorder="1" applyAlignment="1">
      <alignment horizontal="right"/>
    </xf>
    <xf numFmtId="0" fontId="0" fillId="0" borderId="12" xfId="0" applyNumberFormat="1" applyBorder="1" applyAlignment="1">
      <alignment horizontal="right"/>
    </xf>
    <xf numFmtId="49" fontId="0" fillId="0" borderId="12" xfId="0" applyNumberFormat="1" applyBorder="1" applyAlignment="1">
      <alignment horizontal="right"/>
    </xf>
    <xf numFmtId="2" fontId="0" fillId="0" borderId="2" xfId="0" applyNumberFormat="1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10" xfId="0" applyNumberFormat="1" applyBorder="1"/>
    <xf numFmtId="0" fontId="0" fillId="0" borderId="12" xfId="0" applyFill="1" applyBorder="1"/>
    <xf numFmtId="0" fontId="0" fillId="0" borderId="3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tabSelected="1" workbookViewId="0">
      <selection activeCell="I28" sqref="I28"/>
    </sheetView>
  </sheetViews>
  <sheetFormatPr defaultRowHeight="15" x14ac:dyDescent="0.25"/>
  <cols>
    <col min="1" max="1" width="6.7109375" style="1" customWidth="1"/>
    <col min="2" max="2" width="2.140625" customWidth="1"/>
    <col min="3" max="3" width="12.85546875" bestFit="1" customWidth="1"/>
    <col min="5" max="5" width="10.7109375" style="20" bestFit="1" customWidth="1"/>
    <col min="6" max="6" width="9.140625" style="3"/>
    <col min="7" max="7" width="9.140625" style="2"/>
    <col min="9" max="9" width="9.140625" style="2"/>
  </cols>
  <sheetData>
    <row r="2" spans="1:10" x14ac:dyDescent="0.25">
      <c r="A2" s="1" t="s">
        <v>0</v>
      </c>
      <c r="C2" s="4" t="s">
        <v>1</v>
      </c>
      <c r="D2" s="5" t="s">
        <v>2</v>
      </c>
      <c r="E2" s="17"/>
      <c r="F2" s="27">
        <v>256</v>
      </c>
      <c r="G2" s="33">
        <f>F2/1024</f>
        <v>0.25</v>
      </c>
      <c r="H2" s="7" t="s">
        <v>3</v>
      </c>
      <c r="I2" s="6">
        <f>SUM(G2:G4)</f>
        <v>0.5</v>
      </c>
      <c r="J2" s="7" t="s">
        <v>3</v>
      </c>
    </row>
    <row r="3" spans="1:10" x14ac:dyDescent="0.25">
      <c r="C3" s="8"/>
      <c r="D3" s="9" t="s">
        <v>4</v>
      </c>
      <c r="E3" s="18"/>
      <c r="F3" s="28">
        <v>256</v>
      </c>
      <c r="G3" s="34">
        <f>F3/1024</f>
        <v>0.25</v>
      </c>
      <c r="H3" s="11" t="s">
        <v>3</v>
      </c>
      <c r="I3" s="10"/>
      <c r="J3" s="11"/>
    </row>
    <row r="4" spans="1:10" x14ac:dyDescent="0.25">
      <c r="C4" s="12"/>
      <c r="D4" s="13" t="s">
        <v>5</v>
      </c>
      <c r="E4" s="19"/>
      <c r="F4" s="29">
        <f>HEX2DEC(A5)-F3-F2</f>
        <v>0</v>
      </c>
      <c r="G4" s="35">
        <f>F4/1024</f>
        <v>0</v>
      </c>
      <c r="H4" s="15" t="s">
        <v>3</v>
      </c>
      <c r="I4" s="14"/>
      <c r="J4" s="15"/>
    </row>
    <row r="5" spans="1:10" x14ac:dyDescent="0.25">
      <c r="A5" s="1" t="s">
        <v>18</v>
      </c>
      <c r="C5" s="4" t="s">
        <v>13</v>
      </c>
      <c r="D5" s="5"/>
      <c r="E5" s="17" t="s">
        <v>14</v>
      </c>
      <c r="F5" s="27">
        <f>22*11</f>
        <v>242</v>
      </c>
      <c r="G5" s="33">
        <f>F5/1024</f>
        <v>0.236328125</v>
      </c>
      <c r="H5" s="7" t="s">
        <v>3</v>
      </c>
      <c r="I5" s="6">
        <f>SUM(G5:G6)</f>
        <v>0.5</v>
      </c>
      <c r="J5" s="7" t="s">
        <v>3</v>
      </c>
    </row>
    <row r="6" spans="1:10" x14ac:dyDescent="0.25">
      <c r="C6" s="12"/>
      <c r="D6" s="13" t="s">
        <v>5</v>
      </c>
      <c r="E6" s="19"/>
      <c r="F6" s="30">
        <f>HEX2DEC(A7)-HEX2DEC(A5)-F5</f>
        <v>270</v>
      </c>
      <c r="G6" s="35">
        <f>F6/1024</f>
        <v>0.263671875</v>
      </c>
      <c r="H6" s="15" t="s">
        <v>3</v>
      </c>
      <c r="I6" s="14"/>
      <c r="J6" s="15"/>
    </row>
    <row r="7" spans="1:10" x14ac:dyDescent="0.25">
      <c r="A7" s="1" t="s">
        <v>6</v>
      </c>
      <c r="C7" s="4" t="s">
        <v>7</v>
      </c>
      <c r="D7" s="5" t="s">
        <v>8</v>
      </c>
      <c r="E7" s="17" t="s">
        <v>11</v>
      </c>
      <c r="F7" s="27">
        <f>32*22</f>
        <v>704</v>
      </c>
      <c r="G7" s="33">
        <f t="shared" ref="G7:G8" si="0">F7/1024</f>
        <v>0.6875</v>
      </c>
      <c r="H7" s="7" t="s">
        <v>3</v>
      </c>
      <c r="I7" s="6">
        <f>SUM(G7:G9)</f>
        <v>3</v>
      </c>
      <c r="J7" s="7" t="s">
        <v>3</v>
      </c>
    </row>
    <row r="8" spans="1:10" x14ac:dyDescent="0.25">
      <c r="C8" s="8"/>
      <c r="D8" s="9" t="s">
        <v>9</v>
      </c>
      <c r="E8" s="18" t="s">
        <v>10</v>
      </c>
      <c r="F8" s="28">
        <f>22*2</f>
        <v>44</v>
      </c>
      <c r="G8" s="34">
        <f t="shared" si="0"/>
        <v>4.296875E-2</v>
      </c>
      <c r="H8" s="11" t="s">
        <v>3</v>
      </c>
      <c r="I8" s="10"/>
      <c r="J8" s="11"/>
    </row>
    <row r="9" spans="1:10" x14ac:dyDescent="0.25">
      <c r="C9" s="12"/>
      <c r="D9" s="13" t="s">
        <v>5</v>
      </c>
      <c r="E9" s="19"/>
      <c r="F9" s="30">
        <f>HEX2DEC(A10)-HEX2DEC(A7)-F8-F7</f>
        <v>2324</v>
      </c>
      <c r="G9" s="35">
        <f>F9/1024</f>
        <v>2.26953125</v>
      </c>
      <c r="H9" s="15" t="s">
        <v>3</v>
      </c>
      <c r="I9" s="14"/>
      <c r="J9" s="15"/>
    </row>
    <row r="10" spans="1:10" x14ac:dyDescent="0.25">
      <c r="A10" s="1" t="s">
        <v>12</v>
      </c>
      <c r="C10" s="4" t="s">
        <v>19</v>
      </c>
      <c r="D10" s="5"/>
      <c r="E10" s="17" t="s">
        <v>20</v>
      </c>
      <c r="F10" s="27">
        <f>22*11*16</f>
        <v>3872</v>
      </c>
      <c r="G10" s="33">
        <f>F10/1024</f>
        <v>3.78125</v>
      </c>
      <c r="H10" s="7" t="s">
        <v>3</v>
      </c>
      <c r="I10" s="6">
        <f>SUM(G10:G12)</f>
        <v>4</v>
      </c>
      <c r="J10" s="7" t="s">
        <v>3</v>
      </c>
    </row>
    <row r="11" spans="1:10" x14ac:dyDescent="0.25">
      <c r="A11" s="1" t="s">
        <v>17</v>
      </c>
      <c r="C11" s="16" t="s">
        <v>15</v>
      </c>
      <c r="D11" s="9"/>
      <c r="E11" s="18"/>
      <c r="F11" s="28"/>
      <c r="G11" s="34"/>
      <c r="H11" s="11"/>
      <c r="I11" s="10"/>
      <c r="J11" s="11"/>
    </row>
    <row r="12" spans="1:10" x14ac:dyDescent="0.25">
      <c r="C12" s="12"/>
      <c r="D12" s="13" t="s">
        <v>5</v>
      </c>
      <c r="E12" s="19"/>
      <c r="F12" s="30">
        <f>HEX2DEC(A13)-HEX2DEC(A10)-F11-F10</f>
        <v>224</v>
      </c>
      <c r="G12" s="35">
        <f>F12/1024</f>
        <v>0.21875</v>
      </c>
      <c r="H12" s="15" t="s">
        <v>3</v>
      </c>
      <c r="I12" s="14"/>
      <c r="J12" s="15"/>
    </row>
    <row r="13" spans="1:10" x14ac:dyDescent="0.25">
      <c r="A13" s="1" t="s">
        <v>16</v>
      </c>
      <c r="C13" s="4" t="s">
        <v>7</v>
      </c>
      <c r="D13" s="5"/>
      <c r="E13" s="17"/>
      <c r="F13" s="27"/>
      <c r="G13" s="33"/>
      <c r="H13" s="7"/>
      <c r="I13" s="6">
        <f>SUM(G13:G14)</f>
        <v>24</v>
      </c>
      <c r="J13" s="7" t="s">
        <v>3</v>
      </c>
    </row>
    <row r="14" spans="1:10" x14ac:dyDescent="0.25">
      <c r="C14" s="12"/>
      <c r="D14" s="13" t="s">
        <v>5</v>
      </c>
      <c r="E14" s="19"/>
      <c r="F14" s="30">
        <f>HEX2DEC(A15)-HEX2DEC(A13)</f>
        <v>24576</v>
      </c>
      <c r="G14" s="35">
        <f>F14/1024</f>
        <v>24</v>
      </c>
      <c r="H14" s="15" t="s">
        <v>3</v>
      </c>
      <c r="I14" s="14"/>
      <c r="J14" s="15"/>
    </row>
    <row r="15" spans="1:10" x14ac:dyDescent="0.25">
      <c r="A15" s="1" t="s">
        <v>21</v>
      </c>
      <c r="C15" s="21" t="s">
        <v>22</v>
      </c>
      <c r="D15" s="22"/>
      <c r="E15" s="23"/>
      <c r="F15" s="31"/>
      <c r="G15" s="36">
        <v>4</v>
      </c>
      <c r="H15" s="37" t="s">
        <v>3</v>
      </c>
      <c r="I15" s="24">
        <v>4</v>
      </c>
      <c r="J15" s="25" t="s">
        <v>3</v>
      </c>
    </row>
    <row r="16" spans="1:10" x14ac:dyDescent="0.25">
      <c r="A16" s="1" t="s">
        <v>23</v>
      </c>
      <c r="C16" s="21" t="s">
        <v>24</v>
      </c>
      <c r="D16" s="22"/>
      <c r="E16" s="23"/>
      <c r="F16" s="31"/>
      <c r="G16" s="36">
        <v>1</v>
      </c>
      <c r="H16" s="37" t="s">
        <v>3</v>
      </c>
      <c r="I16" s="24">
        <v>1</v>
      </c>
      <c r="J16" s="25" t="s">
        <v>3</v>
      </c>
    </row>
    <row r="17" spans="1:10" x14ac:dyDescent="0.25">
      <c r="A17" s="1" t="s">
        <v>25</v>
      </c>
      <c r="C17" s="26"/>
      <c r="D17" s="22" t="s">
        <v>5</v>
      </c>
      <c r="E17" s="23"/>
      <c r="F17" s="32">
        <f>HEX2DEC(A18)-HEX2DEC(A17)</f>
        <v>512</v>
      </c>
      <c r="G17" s="36">
        <f>F17/1024</f>
        <v>0.5</v>
      </c>
      <c r="H17" s="25" t="s">
        <v>3</v>
      </c>
      <c r="I17" s="24">
        <f>SUM(G17)</f>
        <v>0.5</v>
      </c>
      <c r="J17" s="25" t="s">
        <v>3</v>
      </c>
    </row>
    <row r="18" spans="1:10" x14ac:dyDescent="0.25">
      <c r="A18" s="1" t="s">
        <v>26</v>
      </c>
      <c r="C18" s="4" t="s">
        <v>28</v>
      </c>
      <c r="D18" s="5"/>
      <c r="E18" s="17" t="s">
        <v>14</v>
      </c>
      <c r="F18" s="27">
        <f>22*11</f>
        <v>242</v>
      </c>
      <c r="G18" s="33">
        <f>F18/1024</f>
        <v>0.236328125</v>
      </c>
      <c r="H18" s="7" t="s">
        <v>3</v>
      </c>
      <c r="I18" s="6">
        <f>SUM(G18:G19)</f>
        <v>0.5</v>
      </c>
      <c r="J18" s="7" t="s">
        <v>3</v>
      </c>
    </row>
    <row r="19" spans="1:10" x14ac:dyDescent="0.25">
      <c r="C19" s="12"/>
      <c r="D19" s="13" t="s">
        <v>5</v>
      </c>
      <c r="E19" s="19"/>
      <c r="F19" s="29">
        <f>HEX2DEC(A20)-HEX2DEC(A18)-F18</f>
        <v>270</v>
      </c>
      <c r="G19" s="35">
        <f>F19/1024</f>
        <v>0.263671875</v>
      </c>
      <c r="H19" s="15" t="s">
        <v>3</v>
      </c>
      <c r="I19" s="14"/>
      <c r="J19" s="15"/>
    </row>
    <row r="20" spans="1:10" x14ac:dyDescent="0.25">
      <c r="A20" s="1" t="s">
        <v>27</v>
      </c>
      <c r="C20" s="21" t="s">
        <v>29</v>
      </c>
      <c r="D20" s="22"/>
      <c r="E20" s="23"/>
      <c r="F20" s="31"/>
      <c r="G20" s="36">
        <v>2</v>
      </c>
      <c r="H20" s="37" t="s">
        <v>3</v>
      </c>
      <c r="I20" s="24">
        <v>2</v>
      </c>
      <c r="J20" s="25" t="s">
        <v>3</v>
      </c>
    </row>
    <row r="21" spans="1:10" x14ac:dyDescent="0.25">
      <c r="A21" s="1" t="s">
        <v>30</v>
      </c>
      <c r="C21" s="4" t="s">
        <v>7</v>
      </c>
      <c r="D21" s="5"/>
      <c r="E21" s="17"/>
      <c r="F21" s="27"/>
      <c r="G21" s="33"/>
      <c r="H21" s="7"/>
      <c r="I21" s="6">
        <f>SUM(G21:G22)</f>
        <v>8</v>
      </c>
      <c r="J21" s="7" t="s">
        <v>3</v>
      </c>
    </row>
    <row r="22" spans="1:10" x14ac:dyDescent="0.25">
      <c r="C22" s="12"/>
      <c r="D22" s="13" t="s">
        <v>5</v>
      </c>
      <c r="E22" s="19"/>
      <c r="F22" s="30">
        <f>HEX2DEC(A23)-HEX2DEC(A21)</f>
        <v>8192</v>
      </c>
      <c r="G22" s="35">
        <f>F22/1024</f>
        <v>8</v>
      </c>
      <c r="H22" s="15" t="s">
        <v>3</v>
      </c>
      <c r="I22" s="14"/>
      <c r="J22" s="15"/>
    </row>
    <row r="23" spans="1:10" x14ac:dyDescent="0.25">
      <c r="A23" s="1" t="s">
        <v>31</v>
      </c>
      <c r="C23" s="21" t="s">
        <v>32</v>
      </c>
      <c r="D23" s="22"/>
      <c r="E23" s="23"/>
      <c r="F23" s="31"/>
      <c r="G23" s="36">
        <v>8</v>
      </c>
      <c r="H23" s="37" t="s">
        <v>3</v>
      </c>
      <c r="I23" s="24">
        <v>8</v>
      </c>
      <c r="J23" s="25" t="s">
        <v>3</v>
      </c>
    </row>
    <row r="24" spans="1:10" x14ac:dyDescent="0.25">
      <c r="C24" s="21" t="s">
        <v>33</v>
      </c>
      <c r="D24" s="22"/>
      <c r="E24" s="23"/>
      <c r="F24" s="31"/>
      <c r="G24" s="36">
        <v>8</v>
      </c>
      <c r="H24" s="37" t="s">
        <v>3</v>
      </c>
      <c r="I24" s="24">
        <v>8</v>
      </c>
      <c r="J24" s="25" t="s">
        <v>3</v>
      </c>
    </row>
    <row r="25" spans="1:10" x14ac:dyDescent="0.25">
      <c r="I25" s="2">
        <f>SUM(I2:I24)</f>
        <v>64</v>
      </c>
      <c r="J25" s="38" t="s">
        <v>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Vinny27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2024-10-02T19:09:00Z</dcterms:created>
  <dcterms:modified xsi:type="dcterms:W3CDTF">2024-10-02T19:35:18Z</dcterms:modified>
</cp:coreProperties>
</file>