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MovingAverage" sheetId="2" r:id="rId2"/>
    <sheet name="Sheet3" sheetId="3" r:id="rId3"/>
  </sheets>
  <definedNames>
    <definedName name="_xlnm._FilterDatabase" localSheetId="0" hidden="1">Sheet1!$A$2:$B$122</definedName>
  </definedNames>
  <calcPr calcId="145621"/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3" i="3"/>
  <c r="B62" i="1" l="1"/>
  <c r="E11" i="2" l="1"/>
  <c r="E19" i="2"/>
  <c r="E27" i="2"/>
  <c r="E35" i="2"/>
  <c r="E43" i="2"/>
  <c r="E51" i="2"/>
  <c r="E59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D60" i="2"/>
  <c r="E60" i="2" s="1"/>
  <c r="D61" i="2"/>
  <c r="E61" i="2" s="1"/>
  <c r="I61" i="1" l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3" i="1"/>
  <c r="J3" i="1" s="1"/>
  <c r="G6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4" i="1"/>
  <c r="D6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J65" i="1" l="1"/>
</calcChain>
</file>

<file path=xl/sharedStrings.xml><?xml version="1.0" encoding="utf-8"?>
<sst xmlns="http://schemas.openxmlformats.org/spreadsheetml/2006/main" count="43" uniqueCount="33">
  <si>
    <t>Year</t>
  </si>
  <si>
    <t>Value</t>
  </si>
  <si>
    <t>Moving Average</t>
  </si>
  <si>
    <t>Exponential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</si>
  <si>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</si>
  <si>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</si>
  <si>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</si>
  <si>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</si>
  <si>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</si>
  <si>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</si>
  <si>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</si>
  <si>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</si>
  <si>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</si>
  <si>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</si>
  <si>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</si>
  <si>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</si>
  <si>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</si>
  <si>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</si>
  <si>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</si>
  <si>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</si>
  <si>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</si>
  <si>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</si>
  <si>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</si>
  <si>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</si>
  <si>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</si>
  <si>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</si>
  <si>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</si>
  <si>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</si>
  <si>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Deviation</t>
  </si>
  <si>
    <t>Moving average deviation (MAD)</t>
  </si>
  <si>
    <t>Linear Regression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</si>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</sst>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0" fontId="3" fillId="5" borderId="2" xfId="0" applyFont="1" applyFill="1" applyBorder="1" applyAlignment="1">
      <alignment horizontal="centerContinuous"/>
    </xf>
    <xf numFmtId="0" fontId="0" fillId="5" borderId="0" xfId="0" applyFill="1"/>
    <xf numFmtId="0" fontId="3" fillId="5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164" fontId="0" fillId="0" borderId="0" xfId="1" applyNumberFormat="1" applyFont="1" applyAlignment="1">
      <alignment horizontal="center" vertical="center" wrapText="1"/>
    </xf>
    <xf numFmtId="164" fontId="0" fillId="4" borderId="0" xfId="1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Sheet1!$L$29:$L$87</c:f>
              <c:numCache>
                <c:formatCode>General</c:formatCode>
                <c:ptCount val="59"/>
                <c:pt idx="0">
                  <c:v>0.84745762711864403</c:v>
                </c:pt>
                <c:pt idx="1">
                  <c:v>2.5423728813559321</c:v>
                </c:pt>
                <c:pt idx="2">
                  <c:v>4.2372881355932197</c:v>
                </c:pt>
                <c:pt idx="3">
                  <c:v>5.9322033898305087</c:v>
                </c:pt>
                <c:pt idx="4">
                  <c:v>7.6271186440677958</c:v>
                </c:pt>
                <c:pt idx="5">
                  <c:v>9.322033898305083</c:v>
                </c:pt>
                <c:pt idx="6">
                  <c:v>11.016949152542372</c:v>
                </c:pt>
                <c:pt idx="7">
                  <c:v>12.711864406779661</c:v>
                </c:pt>
                <c:pt idx="8">
                  <c:v>14.406779661016948</c:v>
                </c:pt>
                <c:pt idx="9">
                  <c:v>16.101694915254235</c:v>
                </c:pt>
                <c:pt idx="10">
                  <c:v>17.796610169491522</c:v>
                </c:pt>
                <c:pt idx="11">
                  <c:v>19.491525423728813</c:v>
                </c:pt>
                <c:pt idx="12">
                  <c:v>21.1864406779661</c:v>
                </c:pt>
                <c:pt idx="13">
                  <c:v>22.881355932203387</c:v>
                </c:pt>
                <c:pt idx="14">
                  <c:v>24.576271186440678</c:v>
                </c:pt>
                <c:pt idx="15">
                  <c:v>26.271186440677965</c:v>
                </c:pt>
                <c:pt idx="16">
                  <c:v>27.966101694915253</c:v>
                </c:pt>
                <c:pt idx="17">
                  <c:v>29.66101694915254</c:v>
                </c:pt>
                <c:pt idx="18">
                  <c:v>31.355932203389827</c:v>
                </c:pt>
                <c:pt idx="19">
                  <c:v>33.050847457627114</c:v>
                </c:pt>
                <c:pt idx="20">
                  <c:v>34.745762711864401</c:v>
                </c:pt>
                <c:pt idx="21">
                  <c:v>36.440677966101696</c:v>
                </c:pt>
                <c:pt idx="22">
                  <c:v>38.135593220338983</c:v>
                </c:pt>
                <c:pt idx="23">
                  <c:v>39.83050847457627</c:v>
                </c:pt>
                <c:pt idx="24">
                  <c:v>41.525423728813557</c:v>
                </c:pt>
                <c:pt idx="25">
                  <c:v>43.220338983050844</c:v>
                </c:pt>
                <c:pt idx="26">
                  <c:v>44.915254237288131</c:v>
                </c:pt>
                <c:pt idx="27">
                  <c:v>46.610169491525419</c:v>
                </c:pt>
                <c:pt idx="28">
                  <c:v>48.305084745762713</c:v>
                </c:pt>
                <c:pt idx="29">
                  <c:v>50</c:v>
                </c:pt>
                <c:pt idx="30">
                  <c:v>51.694915254237287</c:v>
                </c:pt>
                <c:pt idx="31">
                  <c:v>53.389830508474574</c:v>
                </c:pt>
                <c:pt idx="32">
                  <c:v>55.084745762711862</c:v>
                </c:pt>
                <c:pt idx="33">
                  <c:v>56.779661016949149</c:v>
                </c:pt>
                <c:pt idx="34">
                  <c:v>58.474576271186436</c:v>
                </c:pt>
                <c:pt idx="35">
                  <c:v>60.169491525423723</c:v>
                </c:pt>
                <c:pt idx="36">
                  <c:v>61.86440677966101</c:v>
                </c:pt>
                <c:pt idx="37">
                  <c:v>63.559322033898304</c:v>
                </c:pt>
                <c:pt idx="38">
                  <c:v>65.254237288135585</c:v>
                </c:pt>
                <c:pt idx="39">
                  <c:v>66.949152542372872</c:v>
                </c:pt>
                <c:pt idx="40">
                  <c:v>68.644067796610159</c:v>
                </c:pt>
                <c:pt idx="41">
                  <c:v>70.33898305084746</c:v>
                </c:pt>
                <c:pt idx="42">
                  <c:v>72.033898305084747</c:v>
                </c:pt>
                <c:pt idx="43">
                  <c:v>73.728813559322035</c:v>
                </c:pt>
                <c:pt idx="44">
                  <c:v>75.423728813559322</c:v>
                </c:pt>
                <c:pt idx="45">
                  <c:v>77.118644067796609</c:v>
                </c:pt>
                <c:pt idx="46">
                  <c:v>78.813559322033896</c:v>
                </c:pt>
                <c:pt idx="47">
                  <c:v>80.508474576271183</c:v>
                </c:pt>
                <c:pt idx="48">
                  <c:v>82.20338983050847</c:v>
                </c:pt>
                <c:pt idx="49">
                  <c:v>83.898305084745758</c:v>
                </c:pt>
                <c:pt idx="50">
                  <c:v>85.593220338983045</c:v>
                </c:pt>
                <c:pt idx="51">
                  <c:v>87.288135593220332</c:v>
                </c:pt>
                <c:pt idx="52">
                  <c:v>88.983050847457619</c:v>
                </c:pt>
                <c:pt idx="53">
                  <c:v>90.677966101694906</c:v>
                </c:pt>
                <c:pt idx="54">
                  <c:v>92.372881355932194</c:v>
                </c:pt>
                <c:pt idx="55">
                  <c:v>94.067796610169481</c:v>
                </c:pt>
                <c:pt idx="56">
                  <c:v>95.762711864406782</c:v>
                </c:pt>
                <c:pt idx="57">
                  <c:v>97.457627118644069</c:v>
                </c:pt>
                <c:pt idx="58">
                  <c:v>99.152542372881356</c:v>
                </c:pt>
              </c:numCache>
            </c:numRef>
          </c:xVal>
          <c:yVal>
            <c:numRef>
              <c:f>Sheet1!$M$29:$M$87</c:f>
              <c:numCache>
                <c:formatCode>General</c:formatCode>
                <c:ptCount val="59"/>
                <c:pt idx="0">
                  <c:v>449480608</c:v>
                </c:pt>
                <c:pt idx="1">
                  <c:v>458494963</c:v>
                </c:pt>
                <c:pt idx="2">
                  <c:v>467852537</c:v>
                </c:pt>
                <c:pt idx="3">
                  <c:v>477527970</c:v>
                </c:pt>
                <c:pt idx="4">
                  <c:v>487484535</c:v>
                </c:pt>
                <c:pt idx="5">
                  <c:v>497702365</c:v>
                </c:pt>
                <c:pt idx="6">
                  <c:v>508161935</c:v>
                </c:pt>
                <c:pt idx="7">
                  <c:v>518889779</c:v>
                </c:pt>
                <c:pt idx="8">
                  <c:v>529967317</c:v>
                </c:pt>
                <c:pt idx="9">
                  <c:v>541505076</c:v>
                </c:pt>
                <c:pt idx="10">
                  <c:v>553578513</c:v>
                </c:pt>
                <c:pt idx="11">
                  <c:v>566224812</c:v>
                </c:pt>
                <c:pt idx="12">
                  <c:v>579411513</c:v>
                </c:pt>
                <c:pt idx="13">
                  <c:v>593058926</c:v>
                </c:pt>
                <c:pt idx="14">
                  <c:v>607050255</c:v>
                </c:pt>
                <c:pt idx="15">
                  <c:v>621301720</c:v>
                </c:pt>
                <c:pt idx="16">
                  <c:v>635771734</c:v>
                </c:pt>
                <c:pt idx="17">
                  <c:v>650485030</c:v>
                </c:pt>
                <c:pt idx="18">
                  <c:v>665502284</c:v>
                </c:pt>
                <c:pt idx="19">
                  <c:v>680915804</c:v>
                </c:pt>
                <c:pt idx="20">
                  <c:v>696783517</c:v>
                </c:pt>
                <c:pt idx="21">
                  <c:v>713118032</c:v>
                </c:pt>
                <c:pt idx="22">
                  <c:v>729868013</c:v>
                </c:pt>
                <c:pt idx="23">
                  <c:v>746949067</c:v>
                </c:pt>
                <c:pt idx="24">
                  <c:v>764245202</c:v>
                </c:pt>
                <c:pt idx="25">
                  <c:v>781666671</c:v>
                </c:pt>
                <c:pt idx="26">
                  <c:v>799181436</c:v>
                </c:pt>
                <c:pt idx="27">
                  <c:v>816792741</c:v>
                </c:pt>
                <c:pt idx="28">
                  <c:v>834489322</c:v>
                </c:pt>
                <c:pt idx="29">
                  <c:v>852270034</c:v>
                </c:pt>
                <c:pt idx="30">
                  <c:v>870133480</c:v>
                </c:pt>
                <c:pt idx="31">
                  <c:v>888054875</c:v>
                </c:pt>
                <c:pt idx="32">
                  <c:v>906021106</c:v>
                </c:pt>
                <c:pt idx="33">
                  <c:v>924057817</c:v>
                </c:pt>
                <c:pt idx="34">
                  <c:v>942204249</c:v>
                </c:pt>
                <c:pt idx="35">
                  <c:v>960482795</c:v>
                </c:pt>
                <c:pt idx="36">
                  <c:v>978893217</c:v>
                </c:pt>
                <c:pt idx="37">
                  <c:v>997405318</c:v>
                </c:pt>
                <c:pt idx="38">
                  <c:v>1015974042</c:v>
                </c:pt>
                <c:pt idx="39">
                  <c:v>1034539214</c:v>
                </c:pt>
                <c:pt idx="40">
                  <c:v>1053050912</c:v>
                </c:pt>
                <c:pt idx="41">
                  <c:v>1071477855</c:v>
                </c:pt>
                <c:pt idx="42">
                  <c:v>1089807112</c:v>
                </c:pt>
                <c:pt idx="43">
                  <c:v>1108027848</c:v>
                </c:pt>
                <c:pt idx="44">
                  <c:v>1126135777</c:v>
                </c:pt>
                <c:pt idx="45">
                  <c:v>1144118674</c:v>
                </c:pt>
                <c:pt idx="46">
                  <c:v>1161977719</c:v>
                </c:pt>
                <c:pt idx="47">
                  <c:v>1179681239</c:v>
                </c:pt>
                <c:pt idx="48">
                  <c:v>1197146906</c:v>
                </c:pt>
                <c:pt idx="49">
                  <c:v>1214270132</c:v>
                </c:pt>
                <c:pt idx="50">
                  <c:v>1230980691</c:v>
                </c:pt>
                <c:pt idx="51">
                  <c:v>1247236029</c:v>
                </c:pt>
                <c:pt idx="52">
                  <c:v>1263065852</c:v>
                </c:pt>
                <c:pt idx="53">
                  <c:v>1278562207</c:v>
                </c:pt>
                <c:pt idx="54">
                  <c:v>1293859294</c:v>
                </c:pt>
                <c:pt idx="55">
                  <c:v>1309053980</c:v>
                </c:pt>
                <c:pt idx="56">
                  <c:v>1324171354</c:v>
                </c:pt>
                <c:pt idx="57">
                  <c:v>1334242422</c:v>
                </c:pt>
                <c:pt idx="58">
                  <c:v>1350042144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9648"/>
        <c:axId val="174621824"/>
      </c:scatterChart>
      <c:valAx>
        <c:axId val="1746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21824"/>
        <c:crosses val="autoZero"/>
        <c:crossBetween val="midCat"/>
      </c:valAx>
      <c:valAx>
        <c:axId val="17462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1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MovingAverage!$B$3:$B$61</c:f>
              <c:numCache>
                <c:formatCode>_(* #,##0_);_(* \(#,##0\);_(* "-"??_);_(@_)</c:formatCode>
                <c:ptCount val="59"/>
                <c:pt idx="0">
                  <c:v>449480608</c:v>
                </c:pt>
                <c:pt idx="1">
                  <c:v>458494963</c:v>
                </c:pt>
                <c:pt idx="2">
                  <c:v>467852537</c:v>
                </c:pt>
                <c:pt idx="3">
                  <c:v>477527970</c:v>
                </c:pt>
                <c:pt idx="4">
                  <c:v>487484535</c:v>
                </c:pt>
                <c:pt idx="5">
                  <c:v>497702365</c:v>
                </c:pt>
                <c:pt idx="6">
                  <c:v>508161935</c:v>
                </c:pt>
                <c:pt idx="7">
                  <c:v>518889779</c:v>
                </c:pt>
                <c:pt idx="8">
                  <c:v>529967317</c:v>
                </c:pt>
                <c:pt idx="9">
                  <c:v>541505076</c:v>
                </c:pt>
                <c:pt idx="10">
                  <c:v>553578513</c:v>
                </c:pt>
                <c:pt idx="11">
                  <c:v>566224812</c:v>
                </c:pt>
                <c:pt idx="12">
                  <c:v>579411513</c:v>
                </c:pt>
                <c:pt idx="13">
                  <c:v>593058926</c:v>
                </c:pt>
                <c:pt idx="14">
                  <c:v>607050255</c:v>
                </c:pt>
                <c:pt idx="15">
                  <c:v>621301720</c:v>
                </c:pt>
                <c:pt idx="16">
                  <c:v>635771734</c:v>
                </c:pt>
                <c:pt idx="17">
                  <c:v>650485030</c:v>
                </c:pt>
                <c:pt idx="18">
                  <c:v>665502284</c:v>
                </c:pt>
                <c:pt idx="19">
                  <c:v>680915804</c:v>
                </c:pt>
                <c:pt idx="20">
                  <c:v>696783517</c:v>
                </c:pt>
                <c:pt idx="21">
                  <c:v>713118032</c:v>
                </c:pt>
                <c:pt idx="22">
                  <c:v>729868013</c:v>
                </c:pt>
                <c:pt idx="23">
                  <c:v>746949067</c:v>
                </c:pt>
                <c:pt idx="24">
                  <c:v>764245202</c:v>
                </c:pt>
                <c:pt idx="25">
                  <c:v>781666671</c:v>
                </c:pt>
                <c:pt idx="26">
                  <c:v>799181436</c:v>
                </c:pt>
                <c:pt idx="27">
                  <c:v>816792741</c:v>
                </c:pt>
                <c:pt idx="28">
                  <c:v>834489322</c:v>
                </c:pt>
                <c:pt idx="29">
                  <c:v>852270034</c:v>
                </c:pt>
                <c:pt idx="30">
                  <c:v>870133480</c:v>
                </c:pt>
                <c:pt idx="31">
                  <c:v>888054875</c:v>
                </c:pt>
                <c:pt idx="32">
                  <c:v>906021106</c:v>
                </c:pt>
                <c:pt idx="33">
                  <c:v>924057817</c:v>
                </c:pt>
                <c:pt idx="34">
                  <c:v>942204249</c:v>
                </c:pt>
                <c:pt idx="35">
                  <c:v>960482795</c:v>
                </c:pt>
                <c:pt idx="36">
                  <c:v>978893217</c:v>
                </c:pt>
                <c:pt idx="37">
                  <c:v>997405318</c:v>
                </c:pt>
                <c:pt idx="38">
                  <c:v>1015974042</c:v>
                </c:pt>
                <c:pt idx="39">
                  <c:v>1034539214</c:v>
                </c:pt>
                <c:pt idx="40">
                  <c:v>1053050912</c:v>
                </c:pt>
                <c:pt idx="41">
                  <c:v>1071477855</c:v>
                </c:pt>
                <c:pt idx="42">
                  <c:v>1089807112</c:v>
                </c:pt>
                <c:pt idx="43">
                  <c:v>1108027848</c:v>
                </c:pt>
                <c:pt idx="44">
                  <c:v>1126135777</c:v>
                </c:pt>
                <c:pt idx="45">
                  <c:v>1144118674</c:v>
                </c:pt>
                <c:pt idx="46">
                  <c:v>1161977719</c:v>
                </c:pt>
                <c:pt idx="47">
                  <c:v>1179681239</c:v>
                </c:pt>
                <c:pt idx="48">
                  <c:v>1197146906</c:v>
                </c:pt>
                <c:pt idx="49">
                  <c:v>1214270132</c:v>
                </c:pt>
                <c:pt idx="50">
                  <c:v>1230980691</c:v>
                </c:pt>
                <c:pt idx="51">
                  <c:v>1247236029</c:v>
                </c:pt>
                <c:pt idx="52">
                  <c:v>1263065852</c:v>
                </c:pt>
                <c:pt idx="53">
                  <c:v>1278562207</c:v>
                </c:pt>
                <c:pt idx="54">
                  <c:v>1293859294</c:v>
                </c:pt>
                <c:pt idx="55">
                  <c:v>1309053980</c:v>
                </c:pt>
                <c:pt idx="56">
                  <c:v>1324171354</c:v>
                </c:pt>
                <c:pt idx="57">
                  <c:v>1334242422</c:v>
                </c:pt>
                <c:pt idx="58">
                  <c:v>1350042144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MovingAverage!$D$3:$D$61</c:f>
              <c:numCache>
                <c:formatCode>_(* #,##0_);_(* \(#,##0\);_(* "-"??_);_(@_)</c:formatCode>
                <c:ptCount val="59"/>
                <c:pt idx="0" formatCode="General">
                  <c:v>#N/A</c:v>
                </c:pt>
                <c:pt idx="1">
                  <c:v>453987785.5</c:v>
                </c:pt>
                <c:pt idx="2">
                  <c:v>463173750</c:v>
                </c:pt>
                <c:pt idx="3">
                  <c:v>472690253.5</c:v>
                </c:pt>
                <c:pt idx="4">
                  <c:v>482506252.5</c:v>
                </c:pt>
                <c:pt idx="5">
                  <c:v>492593450</c:v>
                </c:pt>
                <c:pt idx="6">
                  <c:v>502932150</c:v>
                </c:pt>
                <c:pt idx="7">
                  <c:v>513525857</c:v>
                </c:pt>
                <c:pt idx="8">
                  <c:v>524428548</c:v>
                </c:pt>
                <c:pt idx="9">
                  <c:v>535736196.5</c:v>
                </c:pt>
                <c:pt idx="10">
                  <c:v>547541794.5</c:v>
                </c:pt>
                <c:pt idx="11">
                  <c:v>559901662.5</c:v>
                </c:pt>
                <c:pt idx="12">
                  <c:v>572818162.5</c:v>
                </c:pt>
                <c:pt idx="13">
                  <c:v>586235219.5</c:v>
                </c:pt>
                <c:pt idx="14">
                  <c:v>600054590.5</c:v>
                </c:pt>
                <c:pt idx="15">
                  <c:v>614175987.5</c:v>
                </c:pt>
                <c:pt idx="16">
                  <c:v>628536727</c:v>
                </c:pt>
                <c:pt idx="17">
                  <c:v>643128382</c:v>
                </c:pt>
                <c:pt idx="18">
                  <c:v>657993657</c:v>
                </c:pt>
                <c:pt idx="19">
                  <c:v>673209044</c:v>
                </c:pt>
                <c:pt idx="20">
                  <c:v>688849660.5</c:v>
                </c:pt>
                <c:pt idx="21">
                  <c:v>704950774.5</c:v>
                </c:pt>
                <c:pt idx="22">
                  <c:v>721493022.5</c:v>
                </c:pt>
                <c:pt idx="23">
                  <c:v>738408540</c:v>
                </c:pt>
                <c:pt idx="24">
                  <c:v>755597134.5</c:v>
                </c:pt>
                <c:pt idx="25">
                  <c:v>772955936.5</c:v>
                </c:pt>
                <c:pt idx="26">
                  <c:v>790424053.5</c:v>
                </c:pt>
                <c:pt idx="27">
                  <c:v>807987088.5</c:v>
                </c:pt>
                <c:pt idx="28">
                  <c:v>825641031.5</c:v>
                </c:pt>
                <c:pt idx="29">
                  <c:v>843379678</c:v>
                </c:pt>
                <c:pt idx="30">
                  <c:v>861201757</c:v>
                </c:pt>
                <c:pt idx="31">
                  <c:v>879094177.5</c:v>
                </c:pt>
                <c:pt idx="32">
                  <c:v>897037990.5</c:v>
                </c:pt>
                <c:pt idx="33">
                  <c:v>915039461.5</c:v>
                </c:pt>
                <c:pt idx="34">
                  <c:v>933131033</c:v>
                </c:pt>
                <c:pt idx="35">
                  <c:v>951343522</c:v>
                </c:pt>
                <c:pt idx="36">
                  <c:v>969688006</c:v>
                </c:pt>
                <c:pt idx="37">
                  <c:v>988149267.5</c:v>
                </c:pt>
                <c:pt idx="38">
                  <c:v>1006689680</c:v>
                </c:pt>
                <c:pt idx="39">
                  <c:v>1025256628</c:v>
                </c:pt>
                <c:pt idx="40">
                  <c:v>1043795063</c:v>
                </c:pt>
                <c:pt idx="41">
                  <c:v>1062264383.5</c:v>
                </c:pt>
                <c:pt idx="42">
                  <c:v>1080642483.5</c:v>
                </c:pt>
                <c:pt idx="43">
                  <c:v>1098917480</c:v>
                </c:pt>
                <c:pt idx="44">
                  <c:v>1117081812.5</c:v>
                </c:pt>
                <c:pt idx="45">
                  <c:v>1135127225.5</c:v>
                </c:pt>
                <c:pt idx="46">
                  <c:v>1153048196.5</c:v>
                </c:pt>
                <c:pt idx="47">
                  <c:v>1170829479</c:v>
                </c:pt>
                <c:pt idx="48">
                  <c:v>1188414072.5</c:v>
                </c:pt>
                <c:pt idx="49">
                  <c:v>1205708519</c:v>
                </c:pt>
                <c:pt idx="50">
                  <c:v>1222625411.5</c:v>
                </c:pt>
                <c:pt idx="51">
                  <c:v>1239108360</c:v>
                </c:pt>
                <c:pt idx="52">
                  <c:v>1255150940.5</c:v>
                </c:pt>
                <c:pt idx="53">
                  <c:v>1270814029.5</c:v>
                </c:pt>
                <c:pt idx="54">
                  <c:v>1286210750.5</c:v>
                </c:pt>
                <c:pt idx="55">
                  <c:v>1301456637</c:v>
                </c:pt>
                <c:pt idx="56">
                  <c:v>1316612667</c:v>
                </c:pt>
                <c:pt idx="57">
                  <c:v>1329206888</c:v>
                </c:pt>
                <c:pt idx="58">
                  <c:v>1342142283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0304"/>
        <c:axId val="193869312"/>
      </c:lineChart>
      <c:catAx>
        <c:axId val="1934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869312"/>
        <c:crosses val="autoZero"/>
        <c:auto val="1"/>
        <c:lblAlgn val="ctr"/>
        <c:lblOffset val="100"/>
        <c:noMultiLvlLbl val="0"/>
      </c:catAx>
      <c:valAx>
        <c:axId val="1938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349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Sheet3!$B$2:$B$18</c:f>
              <c:numCache>
                <c:formatCode>_(* #,##0_);_(* \(#,##0\);_(* "-"??_);_(@_)</c:formatCode>
                <c:ptCount val="17"/>
                <c:pt idx="0">
                  <c:v>449480608</c:v>
                </c:pt>
                <c:pt idx="1">
                  <c:v>458494963</c:v>
                </c:pt>
                <c:pt idx="2">
                  <c:v>467852537</c:v>
                </c:pt>
                <c:pt idx="3">
                  <c:v>477527970</c:v>
                </c:pt>
                <c:pt idx="4">
                  <c:v>487484535</c:v>
                </c:pt>
                <c:pt idx="5">
                  <c:v>497702365</c:v>
                </c:pt>
                <c:pt idx="6">
                  <c:v>508161935</c:v>
                </c:pt>
                <c:pt idx="7">
                  <c:v>518889779</c:v>
                </c:pt>
                <c:pt idx="8">
                  <c:v>529967317</c:v>
                </c:pt>
                <c:pt idx="9">
                  <c:v>541505076</c:v>
                </c:pt>
                <c:pt idx="10">
                  <c:v>553578513</c:v>
                </c:pt>
                <c:pt idx="11">
                  <c:v>566224812</c:v>
                </c:pt>
                <c:pt idx="12">
                  <c:v>579411513</c:v>
                </c:pt>
                <c:pt idx="13">
                  <c:v>593058926</c:v>
                </c:pt>
                <c:pt idx="14">
                  <c:v>607050255</c:v>
                </c:pt>
                <c:pt idx="15">
                  <c:v>621301720</c:v>
                </c:pt>
                <c:pt idx="16">
                  <c:v>635771734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Sheet3!$C$2:$C$18</c:f>
              <c:numCache>
                <c:formatCode>_(* #,##0_);_(* \(#,##0\);_(* "-"??_);_(@_)</c:formatCode>
                <c:ptCount val="17"/>
                <c:pt idx="0" formatCode="General">
                  <c:v>#N/A</c:v>
                </c:pt>
                <c:pt idx="1">
                  <c:v>449480608</c:v>
                </c:pt>
                <c:pt idx="2" formatCode="General">
                  <c:v>451283479.00000006</c:v>
                </c:pt>
                <c:pt idx="3" formatCode="General">
                  <c:v>454597290.60000002</c:v>
                </c:pt>
                <c:pt idx="4" formatCode="General">
                  <c:v>459183426.48000002</c:v>
                </c:pt>
                <c:pt idx="5" formatCode="General">
                  <c:v>464843648.18400002</c:v>
                </c:pt>
                <c:pt idx="6" formatCode="General">
                  <c:v>471415391.54720002</c:v>
                </c:pt>
                <c:pt idx="7" formatCode="General">
                  <c:v>478764700.23776007</c:v>
                </c:pt>
                <c:pt idx="8" formatCode="General">
                  <c:v>486789715.99020809</c:v>
                </c:pt>
                <c:pt idx="9" formatCode="General">
                  <c:v>495425236.19216645</c:v>
                </c:pt>
                <c:pt idx="10" formatCode="General">
                  <c:v>504641204.15373319</c:v>
                </c:pt>
                <c:pt idx="11" formatCode="General">
                  <c:v>514428665.92298663</c:v>
                </c:pt>
                <c:pt idx="12" formatCode="General">
                  <c:v>524787895.13838935</c:v>
                </c:pt>
                <c:pt idx="13" formatCode="General">
                  <c:v>535712618.71071154</c:v>
                </c:pt>
                <c:pt idx="14" formatCode="General">
                  <c:v>547181880.16856933</c:v>
                </c:pt>
                <c:pt idx="15" formatCode="General">
                  <c:v>559155555.13485551</c:v>
                </c:pt>
                <c:pt idx="16" formatCode="General">
                  <c:v>571584788.10788441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1328"/>
        <c:axId val="193918080"/>
      </c:lineChart>
      <c:catAx>
        <c:axId val="1938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918080"/>
        <c:crosses val="autoZero"/>
        <c:auto val="1"/>
        <c:lblAlgn val="ctr"/>
        <c:lblOffset val="100"/>
        <c:noMultiLvlLbl val="0"/>
      </c:catAx>
      <c:valAx>
        <c:axId val="19391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389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9525</xdr:rowOff>
    </xdr:from>
    <xdr:to>
      <xdr:col>20</xdr:col>
      <xdr:colOff>114300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428625</xdr:colOff>
      <xdr:row>12</xdr:row>
      <xdr:rowOff>66675</xdr:rowOff>
    </xdr:from>
    <xdr:to>
      <xdr:col>22</xdr:col>
      <xdr:colOff>292524</xdr:colOff>
      <xdr:row>18</xdr:row>
      <xdr:rowOff>85725</xdr:rowOff>
    </xdr:to>
    <xdr:pic>
      <xdr:nvPicPr>
        <xdr:cNvPr id="3" name="shape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050" y="2562225"/>
          <a:ext cx="2911899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152400</xdr:rowOff>
    </xdr:from>
    <xdr:to>
      <xdr:col>11</xdr:col>
      <xdr:colOff>238125</xdr:colOff>
      <xdr:row>11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257175</xdr:colOff>
      <xdr:row>12</xdr:row>
      <xdr:rowOff>180975</xdr:rowOff>
    </xdr:from>
    <xdr:to>
      <xdr:col>10</xdr:col>
      <xdr:colOff>295275</xdr:colOff>
      <xdr:row>20</xdr:row>
      <xdr:rowOff>11588</xdr:rowOff>
    </xdr:to>
    <xdr:pic>
      <xdr:nvPicPr>
        <xdr:cNvPr id="3" name="shape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2495550"/>
          <a:ext cx="3086100" cy="1354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180975</xdr:rowOff>
    </xdr:from>
    <xdr:to>
      <xdr:col>11</xdr:col>
      <xdr:colOff>238125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I2:J61" totalsRowShown="0" headerRowDxfId="7" dataDxfId="6" headerRowCellStyle="Comma" dataCellStyle="Comma">
  <autoFilter ref="I2:J61"/>
  <tableColumns count="2">
    <tableColumn id="1" name="Linear Regression" dataDxfId="5" dataCellStyle="Comma">
      <calculatedColumnFormula>$M$22*A3+$M$21</calculatedColumnFormula>
    </tableColumn>
    <tableColumn id="2" name="Deviation" dataDxfId="4" dataCellStyle="Comma">
      <calculatedColumnFormula>ABS(B3-I3)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61" totalsRowShown="0">
  <tableColumns count="2">
    <tableColumn id="1" name="Year" dataDxfId="3"/>
    <tableColumn id="2" name="Value" dataDxfId="2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2:E61" totalsRowShown="0" headerRowDxfId="1" headerRowCellStyle="Comma">
  <autoFilter ref="D2:E61"/>
  <tableColumns count="2">
    <tableColumn id="1" name="Moving Average" dataDxfId="0">
      <calculatedColumnFormula>AVERAGE(B2:B3)</calculatedColumnFormula>
    </tableColumn>
    <tableColumn id="2" name="Deviation">
      <calculatedColumnFormula>ABS(B3-D3)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2" workbookViewId="0">
      <selection activeCell="A25" sqref="A25"/>
    </sheetView>
  </sheetViews>
  <sheetFormatPr defaultRowHeight="15" x14ac:dyDescent="0.25"/>
  <cols>
    <col min="1" max="1" width="16.5703125" style="2" customWidth="1"/>
    <col min="2" max="2" width="18.85546875" style="6" customWidth="1"/>
    <col min="3" max="3" width="17.85546875" style="5" customWidth="1"/>
    <col min="4" max="4" width="18.28515625" style="5" customWidth="1"/>
    <col min="5" max="5" width="2" style="5" customWidth="1"/>
    <col min="6" max="6" width="19.85546875" style="5" customWidth="1"/>
    <col min="7" max="7" width="14.7109375" style="5" customWidth="1"/>
    <col min="8" max="8" width="2.5703125" style="5" customWidth="1"/>
    <col min="9" max="9" width="19.5703125" style="5" customWidth="1"/>
    <col min="10" max="10" width="18.28515625" style="5" customWidth="1"/>
    <col min="11" max="11" width="9.140625" style="5"/>
    <col min="12" max="12" width="14.5703125" style="5" customWidth="1"/>
    <col min="13" max="13" width="19.28515625" customWidth="1"/>
  </cols>
  <sheetData>
    <row r="1" spans="1:17" x14ac:dyDescent="0.25">
      <c r="C1" s="17" t="s">
        <v>2</v>
      </c>
      <c r="D1" s="17"/>
      <c r="F1" s="17" t="s">
        <v>3</v>
      </c>
      <c r="G1" s="17"/>
      <c r="I1" s="18" t="s">
        <v>4</v>
      </c>
      <c r="J1" s="18"/>
    </row>
    <row r="2" spans="1:17" ht="30" x14ac:dyDescent="0.25">
      <c r="A2" s="3" t="s">
        <v>0</v>
      </c>
      <c r="B2" s="4" t="s">
        <v>1</v>
      </c>
      <c r="I2" s="5" t="s">
        <v>30</v>
      </c>
      <c r="J2" s="5" t="s">
        <v>28</v>
      </c>
    </row>
    <row r="3" spans="1:17" x14ac:dyDescent="0.25">
      <c r="A3" s="1">
        <v>1960</v>
      </c>
      <c r="B3" s="5">
        <v>449480608</v>
      </c>
      <c r="F3"/>
      <c r="I3" s="5">
        <f>$M$22*A3+$M$21</f>
        <v>393032949.34915161</v>
      </c>
      <c r="J3" s="5">
        <f>ABS(B3-I3)</f>
        <v>56447658.650848389</v>
      </c>
    </row>
    <row r="4" spans="1:17" x14ac:dyDescent="0.25">
      <c r="A4" s="1">
        <v>1961</v>
      </c>
      <c r="B4" s="5">
        <v>458494963</v>
      </c>
      <c r="C4" s="5" t="e">
        <v>#N/A</v>
      </c>
      <c r="F4" s="7">
        <f>B3</f>
        <v>449480608</v>
      </c>
      <c r="G4" s="5">
        <f>ABS(B4-F4)</f>
        <v>9014355</v>
      </c>
      <c r="I4" s="5">
        <f t="shared" ref="I4:I61" si="0">$M$22*A4+$M$21</f>
        <v>409474481.76259232</v>
      </c>
      <c r="J4" s="5">
        <f t="shared" ref="J4:J61" si="1">ABS(B4-I4)</f>
        <v>49020481.237407684</v>
      </c>
    </row>
    <row r="5" spans="1:17" x14ac:dyDescent="0.25">
      <c r="A5" s="1">
        <v>1962</v>
      </c>
      <c r="B5" s="5">
        <v>467852537</v>
      </c>
      <c r="C5" s="5">
        <f t="shared" ref="C5:C36" si="2">AVERAGE(B3:B4)</f>
        <v>453987785.5</v>
      </c>
      <c r="D5" s="5">
        <f>ABS(B5-C5)</f>
        <v>13864751.5</v>
      </c>
      <c r="F5">
        <f t="shared" ref="F5:F36" si="3">0.5*B4+0.5*F4</f>
        <v>453987785.5</v>
      </c>
      <c r="G5" s="5">
        <f t="shared" ref="G5:G61" si="4">ABS(B5-F5)</f>
        <v>13864751.5</v>
      </c>
      <c r="I5" s="5">
        <f t="shared" si="0"/>
        <v>425916014.17603683</v>
      </c>
      <c r="J5" s="5">
        <f t="shared" si="1"/>
        <v>41936522.823963165</v>
      </c>
      <c r="L5" s="13" t="s">
        <v>5</v>
      </c>
      <c r="M5" s="13"/>
    </row>
    <row r="6" spans="1:17" ht="15.75" thickBot="1" x14ac:dyDescent="0.3">
      <c r="A6" s="1">
        <v>1963</v>
      </c>
      <c r="B6" s="5">
        <v>477527970</v>
      </c>
      <c r="C6" s="5">
        <f t="shared" si="2"/>
        <v>463173750</v>
      </c>
      <c r="D6" s="5">
        <f t="shared" ref="D6:D61" si="5">ABS(B6-C6)</f>
        <v>14354220</v>
      </c>
      <c r="F6">
        <f t="shared" si="3"/>
        <v>460920161.25</v>
      </c>
      <c r="G6" s="5">
        <f t="shared" si="4"/>
        <v>16607808.75</v>
      </c>
      <c r="I6" s="5">
        <f t="shared" si="0"/>
        <v>442357546.58947754</v>
      </c>
      <c r="J6" s="5">
        <f t="shared" si="1"/>
        <v>35170423.410522461</v>
      </c>
      <c r="L6"/>
    </row>
    <row r="7" spans="1:17" x14ac:dyDescent="0.25">
      <c r="A7" s="1">
        <v>1964</v>
      </c>
      <c r="B7" s="5">
        <v>487484535</v>
      </c>
      <c r="C7" s="5">
        <f t="shared" si="2"/>
        <v>472690253.5</v>
      </c>
      <c r="D7" s="5">
        <f t="shared" si="5"/>
        <v>14794281.5</v>
      </c>
      <c r="F7">
        <f t="shared" si="3"/>
        <v>469224065.625</v>
      </c>
      <c r="G7" s="5">
        <f t="shared" si="4"/>
        <v>18260469.375</v>
      </c>
      <c r="I7" s="5">
        <f t="shared" si="0"/>
        <v>458799079.00292206</v>
      </c>
      <c r="J7" s="5">
        <f t="shared" si="1"/>
        <v>28685455.997077942</v>
      </c>
      <c r="L7" s="12" t="s">
        <v>6</v>
      </c>
      <c r="M7" s="12"/>
    </row>
    <row r="8" spans="1:17" x14ac:dyDescent="0.25">
      <c r="A8" s="1">
        <v>1965</v>
      </c>
      <c r="B8" s="5">
        <v>497702365</v>
      </c>
      <c r="C8" s="5">
        <f t="shared" si="2"/>
        <v>482506252.5</v>
      </c>
      <c r="D8" s="5">
        <f t="shared" si="5"/>
        <v>15196112.5</v>
      </c>
      <c r="F8">
        <f t="shared" si="3"/>
        <v>478354300.3125</v>
      </c>
      <c r="G8" s="5">
        <f t="shared" si="4"/>
        <v>19348064.6875</v>
      </c>
      <c r="I8" s="5">
        <f t="shared" si="0"/>
        <v>475240611.41636276</v>
      </c>
      <c r="J8" s="5">
        <f t="shared" si="1"/>
        <v>22461753.583637238</v>
      </c>
      <c r="L8" s="8" t="s">
        <v>7</v>
      </c>
      <c r="M8" s="8">
        <v>0.99763693658107699</v>
      </c>
    </row>
    <row r="9" spans="1:17" x14ac:dyDescent="0.25">
      <c r="A9" s="1">
        <v>1966</v>
      </c>
      <c r="B9" s="5">
        <v>508161935</v>
      </c>
      <c r="C9" s="5">
        <f t="shared" si="2"/>
        <v>492593450</v>
      </c>
      <c r="D9" s="5">
        <f t="shared" si="5"/>
        <v>15568485</v>
      </c>
      <c r="F9">
        <f t="shared" si="3"/>
        <v>488028332.65625</v>
      </c>
      <c r="G9" s="5">
        <f t="shared" si="4"/>
        <v>20133602.34375</v>
      </c>
      <c r="I9" s="5">
        <f t="shared" si="0"/>
        <v>491682143.82980728</v>
      </c>
      <c r="J9" s="5">
        <f t="shared" si="1"/>
        <v>16479791.170192719</v>
      </c>
      <c r="L9" s="8" t="s">
        <v>8</v>
      </c>
      <c r="M9" s="8">
        <v>0.99527945723087574</v>
      </c>
    </row>
    <row r="10" spans="1:17" x14ac:dyDescent="0.25">
      <c r="A10" s="1">
        <v>1967</v>
      </c>
      <c r="B10" s="5">
        <v>518889779</v>
      </c>
      <c r="C10" s="5">
        <f t="shared" si="2"/>
        <v>502932150</v>
      </c>
      <c r="D10" s="5">
        <f t="shared" si="5"/>
        <v>15957629</v>
      </c>
      <c r="F10">
        <f t="shared" si="3"/>
        <v>498095133.828125</v>
      </c>
      <c r="G10" s="5">
        <f t="shared" si="4"/>
        <v>20794645.171875</v>
      </c>
      <c r="I10" s="5">
        <f t="shared" si="0"/>
        <v>508123676.24324799</v>
      </c>
      <c r="J10" s="5">
        <f t="shared" si="1"/>
        <v>10766102.756752014</v>
      </c>
      <c r="L10" s="8" t="s">
        <v>9</v>
      </c>
      <c r="M10" s="8">
        <v>0.99519664069106661</v>
      </c>
    </row>
    <row r="11" spans="1:17" x14ac:dyDescent="0.25">
      <c r="A11" s="1">
        <v>1968</v>
      </c>
      <c r="B11" s="5">
        <v>529967317</v>
      </c>
      <c r="C11" s="5">
        <f t="shared" si="2"/>
        <v>513525857</v>
      </c>
      <c r="D11" s="5">
        <f t="shared" si="5"/>
        <v>16441460</v>
      </c>
      <c r="F11">
        <f t="shared" si="3"/>
        <v>508492456.4140625</v>
      </c>
      <c r="G11" s="5">
        <f t="shared" si="4"/>
        <v>21474860.5859375</v>
      </c>
      <c r="I11" s="5">
        <f t="shared" si="0"/>
        <v>524565208.6566925</v>
      </c>
      <c r="J11" s="5">
        <f t="shared" si="1"/>
        <v>5402108.3433074951</v>
      </c>
      <c r="L11" s="8" t="s">
        <v>10</v>
      </c>
      <c r="M11" s="8">
        <v>19617936.217182301</v>
      </c>
    </row>
    <row r="12" spans="1:17" ht="15.75" thickBot="1" x14ac:dyDescent="0.3">
      <c r="A12" s="1">
        <v>1969</v>
      </c>
      <c r="B12" s="5">
        <v>541505076</v>
      </c>
      <c r="C12" s="5">
        <f t="shared" si="2"/>
        <v>524428548</v>
      </c>
      <c r="D12" s="5">
        <f t="shared" si="5"/>
        <v>17076528</v>
      </c>
      <c r="F12">
        <f t="shared" si="3"/>
        <v>519229886.70703125</v>
      </c>
      <c r="G12" s="5">
        <f t="shared" si="4"/>
        <v>22275189.29296875</v>
      </c>
      <c r="I12" s="5">
        <f t="shared" si="0"/>
        <v>541006741.07013321</v>
      </c>
      <c r="J12" s="5">
        <f t="shared" si="1"/>
        <v>498334.92986679077</v>
      </c>
      <c r="L12" s="9" t="s">
        <v>11</v>
      </c>
      <c r="M12" s="9">
        <v>59</v>
      </c>
    </row>
    <row r="13" spans="1:17" x14ac:dyDescent="0.25">
      <c r="A13" s="1">
        <v>1970</v>
      </c>
      <c r="B13" s="5">
        <v>553578513</v>
      </c>
      <c r="C13" s="5">
        <f t="shared" si="2"/>
        <v>535736196.5</v>
      </c>
      <c r="D13" s="5">
        <f t="shared" si="5"/>
        <v>17842316.5</v>
      </c>
      <c r="F13">
        <f t="shared" si="3"/>
        <v>530367481.35351562</v>
      </c>
      <c r="G13" s="5">
        <f t="shared" si="4"/>
        <v>23211031.646484375</v>
      </c>
      <c r="I13" s="5">
        <f t="shared" si="0"/>
        <v>557448273.48357773</v>
      </c>
      <c r="J13" s="5">
        <f t="shared" si="1"/>
        <v>3869760.4835777283</v>
      </c>
      <c r="L13"/>
    </row>
    <row r="14" spans="1:17" ht="15.75" thickBot="1" x14ac:dyDescent="0.3">
      <c r="A14" s="1">
        <v>1971</v>
      </c>
      <c r="B14" s="5">
        <v>566224812</v>
      </c>
      <c r="C14" s="5">
        <f t="shared" si="2"/>
        <v>547541794.5</v>
      </c>
      <c r="D14" s="5">
        <f t="shared" si="5"/>
        <v>18683017.5</v>
      </c>
      <c r="F14">
        <f t="shared" si="3"/>
        <v>541972997.17675781</v>
      </c>
      <c r="G14" s="5">
        <f t="shared" si="4"/>
        <v>24251814.823242187</v>
      </c>
      <c r="I14" s="5">
        <f t="shared" si="0"/>
        <v>573889805.89701843</v>
      </c>
      <c r="J14" s="5">
        <f t="shared" si="1"/>
        <v>7664993.8970184326</v>
      </c>
      <c r="L14" t="s">
        <v>12</v>
      </c>
    </row>
    <row r="15" spans="1:17" x14ac:dyDescent="0.25">
      <c r="A15" s="1">
        <v>1972</v>
      </c>
      <c r="B15" s="5">
        <v>579411513</v>
      </c>
      <c r="C15" s="5">
        <f t="shared" si="2"/>
        <v>559901662.5</v>
      </c>
      <c r="D15" s="5">
        <f t="shared" si="5"/>
        <v>19509850.5</v>
      </c>
      <c r="F15">
        <f t="shared" si="3"/>
        <v>554098904.58837891</v>
      </c>
      <c r="G15" s="5">
        <f t="shared" si="4"/>
        <v>25312608.411621094</v>
      </c>
      <c r="I15" s="5">
        <f t="shared" si="0"/>
        <v>590331338.31045914</v>
      </c>
      <c r="J15" s="5">
        <f t="shared" si="1"/>
        <v>10919825.310459137</v>
      </c>
      <c r="L15" s="14"/>
      <c r="M15" s="14" t="s">
        <v>16</v>
      </c>
      <c r="N15" s="14" t="s">
        <v>17</v>
      </c>
      <c r="O15" s="14" t="s">
        <v>18</v>
      </c>
      <c r="P15" s="14" t="s">
        <v>19</v>
      </c>
      <c r="Q15" s="14" t="s">
        <v>20</v>
      </c>
    </row>
    <row r="16" spans="1:17" x14ac:dyDescent="0.25">
      <c r="A16" s="1">
        <v>1973</v>
      </c>
      <c r="B16" s="5">
        <v>593058926</v>
      </c>
      <c r="C16" s="5">
        <f t="shared" si="2"/>
        <v>572818162.5</v>
      </c>
      <c r="D16" s="5">
        <f t="shared" si="5"/>
        <v>20240763.5</v>
      </c>
      <c r="F16">
        <f t="shared" si="3"/>
        <v>566755208.79418945</v>
      </c>
      <c r="G16" s="5">
        <f t="shared" si="4"/>
        <v>26303717.205810547</v>
      </c>
      <c r="I16" s="5">
        <f t="shared" si="0"/>
        <v>606772870.72390366</v>
      </c>
      <c r="J16" s="5">
        <f t="shared" si="1"/>
        <v>13713944.723903656</v>
      </c>
      <c r="L16" s="8" t="s">
        <v>4</v>
      </c>
      <c r="M16" s="8">
        <v>1</v>
      </c>
      <c r="N16" s="8">
        <v>4.6252434364299786E+18</v>
      </c>
      <c r="O16" s="8">
        <v>4.6252434364299786E+18</v>
      </c>
      <c r="P16" s="8">
        <v>12017.88265392269</v>
      </c>
      <c r="Q16" s="8">
        <v>5.3933760672971129E-68</v>
      </c>
    </row>
    <row r="17" spans="1:20" x14ac:dyDescent="0.25">
      <c r="A17" s="1">
        <v>1974</v>
      </c>
      <c r="B17" s="5">
        <v>607050255</v>
      </c>
      <c r="C17" s="5">
        <f t="shared" si="2"/>
        <v>586235219.5</v>
      </c>
      <c r="D17" s="5">
        <f t="shared" si="5"/>
        <v>20815035.5</v>
      </c>
      <c r="F17">
        <f t="shared" si="3"/>
        <v>579907067.39709473</v>
      </c>
      <c r="G17" s="5">
        <f t="shared" si="4"/>
        <v>27143187.602905273</v>
      </c>
      <c r="I17" s="5">
        <f t="shared" si="0"/>
        <v>623214403.13734436</v>
      </c>
      <c r="J17" s="5">
        <f t="shared" si="1"/>
        <v>16164148.13734436</v>
      </c>
      <c r="L17" s="8" t="s">
        <v>13</v>
      </c>
      <c r="M17" s="8">
        <v>57</v>
      </c>
      <c r="N17" s="8">
        <v>2.1937215021021684E+16</v>
      </c>
      <c r="O17" s="8">
        <v>384863421421433.06</v>
      </c>
      <c r="P17" s="8"/>
      <c r="Q17" s="8"/>
    </row>
    <row r="18" spans="1:20" ht="15.75" thickBot="1" x14ac:dyDescent="0.3">
      <c r="A18" s="1">
        <v>1975</v>
      </c>
      <c r="B18" s="5">
        <v>621301720</v>
      </c>
      <c r="C18" s="5">
        <f t="shared" si="2"/>
        <v>600054590.5</v>
      </c>
      <c r="D18" s="5">
        <f t="shared" si="5"/>
        <v>21247129.5</v>
      </c>
      <c r="F18">
        <f t="shared" si="3"/>
        <v>593478661.19854736</v>
      </c>
      <c r="G18" s="5">
        <f t="shared" si="4"/>
        <v>27823058.801452637</v>
      </c>
      <c r="I18" s="5">
        <f t="shared" si="0"/>
        <v>639655935.55078888</v>
      </c>
      <c r="J18" s="5">
        <f t="shared" si="1"/>
        <v>18354215.550788879</v>
      </c>
      <c r="L18" s="9" t="s">
        <v>14</v>
      </c>
      <c r="M18" s="9">
        <v>58</v>
      </c>
      <c r="N18" s="9">
        <v>4.6471806514509998E+18</v>
      </c>
      <c r="O18" s="9"/>
      <c r="P18" s="9"/>
      <c r="Q18" s="9"/>
    </row>
    <row r="19" spans="1:20" ht="15.75" thickBot="1" x14ac:dyDescent="0.3">
      <c r="A19" s="1">
        <v>1976</v>
      </c>
      <c r="B19" s="5">
        <v>635771734</v>
      </c>
      <c r="C19" s="5">
        <f t="shared" si="2"/>
        <v>614175987.5</v>
      </c>
      <c r="D19" s="5">
        <f t="shared" si="5"/>
        <v>21595746.5</v>
      </c>
      <c r="F19">
        <f t="shared" si="3"/>
        <v>607390190.59927368</v>
      </c>
      <c r="G19" s="5">
        <f t="shared" si="4"/>
        <v>28381543.400726318</v>
      </c>
      <c r="I19" s="5">
        <f t="shared" si="0"/>
        <v>656097467.96422958</v>
      </c>
      <c r="J19" s="5">
        <f t="shared" si="1"/>
        <v>20325733.964229584</v>
      </c>
      <c r="L19"/>
    </row>
    <row r="20" spans="1:20" x14ac:dyDescent="0.25">
      <c r="A20" s="1">
        <v>1977</v>
      </c>
      <c r="B20" s="5">
        <v>650485030</v>
      </c>
      <c r="C20" s="5">
        <f t="shared" si="2"/>
        <v>628536727</v>
      </c>
      <c r="D20" s="5">
        <f t="shared" si="5"/>
        <v>21948303</v>
      </c>
      <c r="F20">
        <f t="shared" si="3"/>
        <v>621580962.29963684</v>
      </c>
      <c r="G20" s="5">
        <f t="shared" si="4"/>
        <v>28904067.700363159</v>
      </c>
      <c r="I20" s="5">
        <f t="shared" si="0"/>
        <v>672539000.3776741</v>
      </c>
      <c r="J20" s="5">
        <f t="shared" si="1"/>
        <v>22053970.377674103</v>
      </c>
      <c r="L20" s="14"/>
      <c r="M20" s="14" t="s">
        <v>21</v>
      </c>
      <c r="N20" s="14" t="s">
        <v>10</v>
      </c>
      <c r="O20" s="14" t="s">
        <v>22</v>
      </c>
      <c r="P20" s="14" t="s">
        <v>23</v>
      </c>
      <c r="Q20" s="14" t="s">
        <v>24</v>
      </c>
      <c r="R20" s="14" t="s">
        <v>25</v>
      </c>
      <c r="S20" s="14" t="s">
        <v>26</v>
      </c>
      <c r="T20" s="14" t="s">
        <v>27</v>
      </c>
    </row>
    <row r="21" spans="1:20" x14ac:dyDescent="0.25">
      <c r="A21" s="1">
        <v>1978</v>
      </c>
      <c r="B21" s="5">
        <v>665502284</v>
      </c>
      <c r="C21" s="5">
        <f t="shared" si="2"/>
        <v>643128382</v>
      </c>
      <c r="D21" s="5">
        <f t="shared" si="5"/>
        <v>22373902</v>
      </c>
      <c r="F21">
        <f t="shared" si="3"/>
        <v>636032996.14981842</v>
      </c>
      <c r="G21" s="5">
        <f t="shared" si="4"/>
        <v>29469287.85018158</v>
      </c>
      <c r="I21" s="5">
        <f t="shared" si="0"/>
        <v>688980532.79111481</v>
      </c>
      <c r="J21" s="5">
        <f t="shared" si="1"/>
        <v>23478248.791114807</v>
      </c>
      <c r="L21" s="15" t="s">
        <v>15</v>
      </c>
      <c r="M21" s="15">
        <v>-31832370580.998028</v>
      </c>
      <c r="N21" s="8">
        <v>298317694.34083498</v>
      </c>
      <c r="O21" s="8">
        <v>-106.70627718323941</v>
      </c>
      <c r="P21" s="8">
        <v>2.4942695612241972E-67</v>
      </c>
      <c r="Q21" s="8">
        <v>-32429741459.810883</v>
      </c>
      <c r="R21" s="8">
        <v>-31234999702.185173</v>
      </c>
      <c r="S21" s="8">
        <v>-32429741459.810883</v>
      </c>
      <c r="T21" s="8">
        <v>-31234999702.185173</v>
      </c>
    </row>
    <row r="22" spans="1:20" ht="15.75" thickBot="1" x14ac:dyDescent="0.3">
      <c r="A22" s="1">
        <v>1979</v>
      </c>
      <c r="B22" s="5">
        <v>680915804</v>
      </c>
      <c r="C22" s="5">
        <f t="shared" si="2"/>
        <v>657993657</v>
      </c>
      <c r="D22" s="5">
        <f t="shared" si="5"/>
        <v>22922147</v>
      </c>
      <c r="F22">
        <f t="shared" si="3"/>
        <v>650767640.07490921</v>
      </c>
      <c r="G22" s="5">
        <f t="shared" si="4"/>
        <v>30148163.92509079</v>
      </c>
      <c r="I22" s="5">
        <f t="shared" si="0"/>
        <v>705422065.20455933</v>
      </c>
      <c r="J22" s="5">
        <f t="shared" si="1"/>
        <v>24506261.204559326</v>
      </c>
      <c r="L22" s="16" t="s">
        <v>0</v>
      </c>
      <c r="M22" s="16">
        <v>16441532.413442438</v>
      </c>
      <c r="N22" s="9">
        <v>149978.26092644923</v>
      </c>
      <c r="O22" s="9">
        <v>109.62610388918647</v>
      </c>
      <c r="P22" s="9">
        <v>5.3933760672969606E-68</v>
      </c>
      <c r="Q22" s="9">
        <v>16141206.126292691</v>
      </c>
      <c r="R22" s="9">
        <v>16741858.700592186</v>
      </c>
      <c r="S22" s="9">
        <v>16141206.126292691</v>
      </c>
      <c r="T22" s="9">
        <v>16741858.700592186</v>
      </c>
    </row>
    <row r="23" spans="1:20" x14ac:dyDescent="0.25">
      <c r="A23" s="1">
        <v>1980</v>
      </c>
      <c r="B23" s="5">
        <v>696783517</v>
      </c>
      <c r="C23" s="5">
        <f t="shared" si="2"/>
        <v>673209044</v>
      </c>
      <c r="D23" s="5">
        <f t="shared" si="5"/>
        <v>23574473</v>
      </c>
      <c r="F23">
        <f t="shared" si="3"/>
        <v>665841722.03745461</v>
      </c>
      <c r="G23" s="5">
        <f t="shared" si="4"/>
        <v>30941794.962545395</v>
      </c>
      <c r="I23" s="5">
        <f t="shared" si="0"/>
        <v>721863597.61800003</v>
      </c>
      <c r="J23" s="5">
        <f t="shared" si="1"/>
        <v>25080080.618000031</v>
      </c>
      <c r="L23"/>
    </row>
    <row r="24" spans="1:20" x14ac:dyDescent="0.25">
      <c r="A24" s="1">
        <v>1981</v>
      </c>
      <c r="B24" s="5">
        <v>713118032</v>
      </c>
      <c r="C24" s="5">
        <f t="shared" si="2"/>
        <v>688849660.5</v>
      </c>
      <c r="D24" s="5">
        <f t="shared" si="5"/>
        <v>24268371.5</v>
      </c>
      <c r="F24">
        <f t="shared" si="3"/>
        <v>681312619.5187273</v>
      </c>
      <c r="G24" s="5">
        <f t="shared" si="4"/>
        <v>31805412.481272697</v>
      </c>
      <c r="I24" s="5">
        <f t="shared" si="0"/>
        <v>738305130.03144455</v>
      </c>
      <c r="J24" s="5">
        <f t="shared" si="1"/>
        <v>25187098.03144455</v>
      </c>
      <c r="L24"/>
    </row>
    <row r="25" spans="1:20" x14ac:dyDescent="0.25">
      <c r="A25" s="1">
        <v>1982</v>
      </c>
      <c r="B25" s="5">
        <v>729868013</v>
      </c>
      <c r="C25" s="5">
        <f t="shared" si="2"/>
        <v>704950774.5</v>
      </c>
      <c r="D25" s="5">
        <f t="shared" si="5"/>
        <v>24917238.5</v>
      </c>
      <c r="F25">
        <f t="shared" si="3"/>
        <v>697215325.75936365</v>
      </c>
      <c r="G25" s="5">
        <f t="shared" si="4"/>
        <v>32652687.240636349</v>
      </c>
      <c r="I25" s="5">
        <f t="shared" si="0"/>
        <v>754746662.44488525</v>
      </c>
      <c r="J25" s="5">
        <f t="shared" si="1"/>
        <v>24878649.444885254</v>
      </c>
      <c r="L25"/>
    </row>
    <row r="26" spans="1:20" x14ac:dyDescent="0.25">
      <c r="A26" s="1">
        <v>1983</v>
      </c>
      <c r="B26" s="5">
        <v>746949067</v>
      </c>
      <c r="C26" s="5">
        <f t="shared" si="2"/>
        <v>721493022.5</v>
      </c>
      <c r="D26" s="5">
        <f t="shared" si="5"/>
        <v>25456044.5</v>
      </c>
      <c r="F26">
        <f t="shared" si="3"/>
        <v>713541669.37968183</v>
      </c>
      <c r="G26" s="5">
        <f t="shared" si="4"/>
        <v>33407397.620318174</v>
      </c>
      <c r="I26" s="5">
        <f t="shared" si="0"/>
        <v>771188194.85832596</v>
      </c>
      <c r="J26" s="5">
        <f t="shared" si="1"/>
        <v>24239127.858325958</v>
      </c>
      <c r="L26" t="s">
        <v>31</v>
      </c>
    </row>
    <row r="27" spans="1:20" ht="15.75" thickBot="1" x14ac:dyDescent="0.3">
      <c r="A27" s="1">
        <v>1984</v>
      </c>
      <c r="B27" s="5">
        <v>764245202</v>
      </c>
      <c r="C27" s="5">
        <f t="shared" si="2"/>
        <v>738408540</v>
      </c>
      <c r="D27" s="5">
        <f t="shared" si="5"/>
        <v>25836662</v>
      </c>
      <c r="F27">
        <f t="shared" si="3"/>
        <v>730245368.18984091</v>
      </c>
      <c r="G27" s="5">
        <f t="shared" si="4"/>
        <v>33999833.810159087</v>
      </c>
      <c r="I27" s="5">
        <f t="shared" si="0"/>
        <v>787629727.27177048</v>
      </c>
      <c r="J27" s="5">
        <f t="shared" si="1"/>
        <v>23384525.271770477</v>
      </c>
      <c r="L27"/>
    </row>
    <row r="28" spans="1:20" x14ac:dyDescent="0.25">
      <c r="A28" s="1">
        <v>1985</v>
      </c>
      <c r="B28" s="5">
        <v>781666671</v>
      </c>
      <c r="C28" s="5">
        <f t="shared" si="2"/>
        <v>755597134.5</v>
      </c>
      <c r="D28" s="5">
        <f t="shared" si="5"/>
        <v>26069536.5</v>
      </c>
      <c r="F28">
        <f t="shared" si="3"/>
        <v>747245285.0949204</v>
      </c>
      <c r="G28" s="5">
        <f t="shared" si="4"/>
        <v>34421385.905079603</v>
      </c>
      <c r="I28" s="5">
        <f t="shared" si="0"/>
        <v>804071259.68521118</v>
      </c>
      <c r="J28" s="5">
        <f t="shared" si="1"/>
        <v>22404588.685211182</v>
      </c>
      <c r="L28" s="10" t="s">
        <v>32</v>
      </c>
      <c r="M28" s="10" t="s">
        <v>1</v>
      </c>
    </row>
    <row r="29" spans="1:20" x14ac:dyDescent="0.25">
      <c r="A29" s="1">
        <v>1986</v>
      </c>
      <c r="B29" s="5">
        <v>799181436</v>
      </c>
      <c r="C29" s="5">
        <f t="shared" si="2"/>
        <v>772955936.5</v>
      </c>
      <c r="D29" s="5">
        <f t="shared" si="5"/>
        <v>26225499.5</v>
      </c>
      <c r="F29">
        <f t="shared" si="3"/>
        <v>764455978.0474602</v>
      </c>
      <c r="G29" s="5">
        <f t="shared" si="4"/>
        <v>34725457.952539802</v>
      </c>
      <c r="I29" s="5">
        <f t="shared" si="0"/>
        <v>820512792.0986557</v>
      </c>
      <c r="J29" s="5">
        <f t="shared" si="1"/>
        <v>21331356.098655701</v>
      </c>
      <c r="L29" s="8">
        <v>0.84745762711864403</v>
      </c>
      <c r="M29" s="8">
        <v>449480608</v>
      </c>
    </row>
    <row r="30" spans="1:20" x14ac:dyDescent="0.25">
      <c r="A30" s="1">
        <v>1987</v>
      </c>
      <c r="B30" s="5">
        <v>816792741</v>
      </c>
      <c r="C30" s="5">
        <f t="shared" si="2"/>
        <v>790424053.5</v>
      </c>
      <c r="D30" s="5">
        <f t="shared" si="5"/>
        <v>26368687.5</v>
      </c>
      <c r="F30">
        <f t="shared" si="3"/>
        <v>781818707.02373004</v>
      </c>
      <c r="G30" s="5">
        <f t="shared" si="4"/>
        <v>34974033.97626996</v>
      </c>
      <c r="I30" s="5">
        <f t="shared" si="0"/>
        <v>836954324.51209641</v>
      </c>
      <c r="J30" s="5">
        <f t="shared" si="1"/>
        <v>20161583.512096405</v>
      </c>
      <c r="L30" s="8">
        <v>2.5423728813559321</v>
      </c>
      <c r="M30" s="8">
        <v>458494963</v>
      </c>
    </row>
    <row r="31" spans="1:20" x14ac:dyDescent="0.25">
      <c r="A31" s="1">
        <v>1988</v>
      </c>
      <c r="B31" s="5">
        <v>834489322</v>
      </c>
      <c r="C31" s="5">
        <f t="shared" si="2"/>
        <v>807987088.5</v>
      </c>
      <c r="D31" s="5">
        <f t="shared" si="5"/>
        <v>26502233.5</v>
      </c>
      <c r="F31">
        <f t="shared" si="3"/>
        <v>799305724.01186502</v>
      </c>
      <c r="G31" s="5">
        <f t="shared" si="4"/>
        <v>35183597.98813498</v>
      </c>
      <c r="I31" s="5">
        <f t="shared" si="0"/>
        <v>853395856.92554092</v>
      </c>
      <c r="J31" s="5">
        <f t="shared" si="1"/>
        <v>18906534.925540924</v>
      </c>
      <c r="L31" s="8">
        <v>4.2372881355932197</v>
      </c>
      <c r="M31" s="8">
        <v>467852537</v>
      </c>
    </row>
    <row r="32" spans="1:20" x14ac:dyDescent="0.25">
      <c r="A32" s="1">
        <v>1989</v>
      </c>
      <c r="B32" s="5">
        <v>852270034</v>
      </c>
      <c r="C32" s="5">
        <f t="shared" si="2"/>
        <v>825641031.5</v>
      </c>
      <c r="D32" s="5">
        <f t="shared" si="5"/>
        <v>26629002.5</v>
      </c>
      <c r="F32">
        <f t="shared" si="3"/>
        <v>816897523.00593257</v>
      </c>
      <c r="G32" s="5">
        <f t="shared" si="4"/>
        <v>35372510.99406743</v>
      </c>
      <c r="I32" s="5">
        <f t="shared" si="0"/>
        <v>869837389.33898163</v>
      </c>
      <c r="J32" s="5">
        <f t="shared" si="1"/>
        <v>17567355.338981628</v>
      </c>
      <c r="L32" s="8">
        <v>5.9322033898305087</v>
      </c>
      <c r="M32" s="8">
        <v>477527970</v>
      </c>
    </row>
    <row r="33" spans="1:13" x14ac:dyDescent="0.25">
      <c r="A33" s="1">
        <v>1990</v>
      </c>
      <c r="B33" s="5">
        <v>870133480</v>
      </c>
      <c r="C33" s="5">
        <f t="shared" si="2"/>
        <v>843379678</v>
      </c>
      <c r="D33" s="5">
        <f t="shared" si="5"/>
        <v>26753802</v>
      </c>
      <c r="F33">
        <f t="shared" si="3"/>
        <v>834583778.50296628</v>
      </c>
      <c r="G33" s="5">
        <f t="shared" si="4"/>
        <v>35549701.497033715</v>
      </c>
      <c r="I33" s="5">
        <f t="shared" si="0"/>
        <v>886278921.75242615</v>
      </c>
      <c r="J33" s="5">
        <f t="shared" si="1"/>
        <v>16145441.752426147</v>
      </c>
      <c r="L33" s="8">
        <v>7.6271186440677958</v>
      </c>
      <c r="M33" s="8">
        <v>487484535</v>
      </c>
    </row>
    <row r="34" spans="1:13" x14ac:dyDescent="0.25">
      <c r="A34" s="1">
        <v>1991</v>
      </c>
      <c r="B34" s="5">
        <v>888054875</v>
      </c>
      <c r="C34" s="5">
        <f t="shared" si="2"/>
        <v>861201757</v>
      </c>
      <c r="D34" s="5">
        <f t="shared" si="5"/>
        <v>26853118</v>
      </c>
      <c r="F34">
        <f t="shared" si="3"/>
        <v>852358629.2514832</v>
      </c>
      <c r="G34" s="5">
        <f t="shared" si="4"/>
        <v>35696245.748516798</v>
      </c>
      <c r="I34" s="5">
        <f t="shared" si="0"/>
        <v>902720454.16586685</v>
      </c>
      <c r="J34" s="5">
        <f t="shared" si="1"/>
        <v>14665579.165866852</v>
      </c>
      <c r="L34" s="8">
        <v>9.322033898305083</v>
      </c>
      <c r="M34" s="8">
        <v>497702365</v>
      </c>
    </row>
    <row r="35" spans="1:13" x14ac:dyDescent="0.25">
      <c r="A35" s="1">
        <v>1992</v>
      </c>
      <c r="B35" s="5">
        <v>906021106</v>
      </c>
      <c r="C35" s="5">
        <f t="shared" si="2"/>
        <v>879094177.5</v>
      </c>
      <c r="D35" s="5">
        <f t="shared" si="5"/>
        <v>26926928.5</v>
      </c>
      <c r="F35">
        <f t="shared" si="3"/>
        <v>870206752.1257416</v>
      </c>
      <c r="G35" s="5">
        <f t="shared" si="4"/>
        <v>35814353.874258399</v>
      </c>
      <c r="I35" s="5">
        <f t="shared" si="0"/>
        <v>919161986.57931137</v>
      </c>
      <c r="J35" s="5">
        <f t="shared" si="1"/>
        <v>13140880.579311371</v>
      </c>
      <c r="L35" s="8">
        <v>11.016949152542372</v>
      </c>
      <c r="M35" s="8">
        <v>508161935</v>
      </c>
    </row>
    <row r="36" spans="1:13" x14ac:dyDescent="0.25">
      <c r="A36" s="1">
        <v>1993</v>
      </c>
      <c r="B36" s="5">
        <v>924057817</v>
      </c>
      <c r="C36" s="5">
        <f t="shared" si="2"/>
        <v>897037990.5</v>
      </c>
      <c r="D36" s="5">
        <f t="shared" si="5"/>
        <v>27019826.5</v>
      </c>
      <c r="F36">
        <f t="shared" si="3"/>
        <v>888113929.06287074</v>
      </c>
      <c r="G36" s="5">
        <f t="shared" si="4"/>
        <v>35943887.937129259</v>
      </c>
      <c r="I36" s="5">
        <f t="shared" si="0"/>
        <v>935603518.99275208</v>
      </c>
      <c r="J36" s="5">
        <f t="shared" si="1"/>
        <v>11545701.992752075</v>
      </c>
      <c r="L36" s="8">
        <v>12.711864406779661</v>
      </c>
      <c r="M36" s="8">
        <v>518889779</v>
      </c>
    </row>
    <row r="37" spans="1:13" x14ac:dyDescent="0.25">
      <c r="A37" s="1">
        <v>1994</v>
      </c>
      <c r="B37" s="5">
        <v>942204249</v>
      </c>
      <c r="C37" s="5">
        <f t="shared" ref="C37:C61" si="6">AVERAGE(B35:B36)</f>
        <v>915039461.5</v>
      </c>
      <c r="D37" s="5">
        <f t="shared" si="5"/>
        <v>27164787.5</v>
      </c>
      <c r="F37">
        <f t="shared" ref="F37:F61" si="7">0.5*B36+0.5*F36</f>
        <v>906085873.03143537</v>
      </c>
      <c r="G37" s="5">
        <f t="shared" si="4"/>
        <v>36118375.96856463</v>
      </c>
      <c r="I37" s="5">
        <f t="shared" si="0"/>
        <v>952045051.40619278</v>
      </c>
      <c r="J37" s="5">
        <f t="shared" si="1"/>
        <v>9840802.4061927795</v>
      </c>
      <c r="L37" s="8">
        <v>14.406779661016948</v>
      </c>
      <c r="M37" s="8">
        <v>529967317</v>
      </c>
    </row>
    <row r="38" spans="1:13" x14ac:dyDescent="0.25">
      <c r="A38" s="1">
        <v>1995</v>
      </c>
      <c r="B38" s="5">
        <v>960482795</v>
      </c>
      <c r="C38" s="5">
        <f t="shared" si="6"/>
        <v>933131033</v>
      </c>
      <c r="D38" s="5">
        <f t="shared" si="5"/>
        <v>27351762</v>
      </c>
      <c r="F38">
        <f t="shared" si="7"/>
        <v>924145061.01571774</v>
      </c>
      <c r="G38" s="5">
        <f t="shared" si="4"/>
        <v>36337733.984282255</v>
      </c>
      <c r="I38" s="5">
        <f t="shared" si="0"/>
        <v>968486583.8196373</v>
      </c>
      <c r="J38" s="5">
        <f t="shared" si="1"/>
        <v>8003788.8196372986</v>
      </c>
      <c r="L38" s="8">
        <v>16.101694915254235</v>
      </c>
      <c r="M38" s="8">
        <v>541505076</v>
      </c>
    </row>
    <row r="39" spans="1:13" x14ac:dyDescent="0.25">
      <c r="A39" s="1">
        <v>1996</v>
      </c>
      <c r="B39" s="5">
        <v>978893217</v>
      </c>
      <c r="C39" s="5">
        <f t="shared" si="6"/>
        <v>951343522</v>
      </c>
      <c r="D39" s="5">
        <f t="shared" si="5"/>
        <v>27549695</v>
      </c>
      <c r="F39">
        <f t="shared" si="7"/>
        <v>942313928.00785887</v>
      </c>
      <c r="G39" s="5">
        <f t="shared" si="4"/>
        <v>36579288.992141128</v>
      </c>
      <c r="I39" s="5">
        <f t="shared" si="0"/>
        <v>984928116.233078</v>
      </c>
      <c r="J39" s="5">
        <f t="shared" si="1"/>
        <v>6034899.2330780029</v>
      </c>
      <c r="L39" s="8">
        <v>17.796610169491522</v>
      </c>
      <c r="M39" s="8">
        <v>553578513</v>
      </c>
    </row>
    <row r="40" spans="1:13" x14ac:dyDescent="0.25">
      <c r="A40" s="1">
        <v>1997</v>
      </c>
      <c r="B40" s="5">
        <v>997405318</v>
      </c>
      <c r="C40" s="5">
        <f t="shared" si="6"/>
        <v>969688006</v>
      </c>
      <c r="D40" s="5">
        <f t="shared" si="5"/>
        <v>27717312</v>
      </c>
      <c r="F40">
        <f t="shared" si="7"/>
        <v>960603572.50392938</v>
      </c>
      <c r="G40" s="5">
        <f t="shared" si="4"/>
        <v>36801745.496070623</v>
      </c>
      <c r="I40" s="5">
        <f t="shared" si="0"/>
        <v>1001369648.6465225</v>
      </c>
      <c r="J40" s="5">
        <f t="shared" si="1"/>
        <v>3964330.646522522</v>
      </c>
      <c r="L40" s="8">
        <v>19.491525423728813</v>
      </c>
      <c r="M40" s="8">
        <v>566224812</v>
      </c>
    </row>
    <row r="41" spans="1:13" x14ac:dyDescent="0.25">
      <c r="A41" s="1">
        <v>1998</v>
      </c>
      <c r="B41" s="5">
        <v>1015974042</v>
      </c>
      <c r="C41" s="5">
        <f t="shared" si="6"/>
        <v>988149267.5</v>
      </c>
      <c r="D41" s="5">
        <f t="shared" si="5"/>
        <v>27824774.5</v>
      </c>
      <c r="F41">
        <f t="shared" si="7"/>
        <v>979004445.25196469</v>
      </c>
      <c r="G41" s="5">
        <f t="shared" si="4"/>
        <v>36969596.748035312</v>
      </c>
      <c r="I41" s="5">
        <f t="shared" si="0"/>
        <v>1017811181.0599632</v>
      </c>
      <c r="J41" s="5">
        <f t="shared" si="1"/>
        <v>1837139.0599632263</v>
      </c>
      <c r="L41" s="8">
        <v>21.1864406779661</v>
      </c>
      <c r="M41" s="8">
        <v>579411513</v>
      </c>
    </row>
    <row r="42" spans="1:13" x14ac:dyDescent="0.25">
      <c r="A42" s="1">
        <v>1999</v>
      </c>
      <c r="B42" s="5">
        <v>1034539214</v>
      </c>
      <c r="C42" s="5">
        <f t="shared" si="6"/>
        <v>1006689680</v>
      </c>
      <c r="D42" s="5">
        <f t="shared" si="5"/>
        <v>27849534</v>
      </c>
      <c r="F42">
        <f t="shared" si="7"/>
        <v>997489243.62598228</v>
      </c>
      <c r="G42" s="5">
        <f t="shared" si="4"/>
        <v>37049970.374017715</v>
      </c>
      <c r="I42" s="5">
        <f t="shared" si="0"/>
        <v>1034252713.4734077</v>
      </c>
      <c r="J42" s="5">
        <f t="shared" si="1"/>
        <v>286500.52659225464</v>
      </c>
      <c r="L42" s="8">
        <v>22.881355932203387</v>
      </c>
      <c r="M42" s="8">
        <v>593058926</v>
      </c>
    </row>
    <row r="43" spans="1:13" x14ac:dyDescent="0.25">
      <c r="A43" s="1">
        <v>2000</v>
      </c>
      <c r="B43" s="5">
        <v>1053050912</v>
      </c>
      <c r="C43" s="5">
        <f t="shared" si="6"/>
        <v>1025256628</v>
      </c>
      <c r="D43" s="5">
        <f t="shared" si="5"/>
        <v>27794284</v>
      </c>
      <c r="F43">
        <f t="shared" si="7"/>
        <v>1016014228.8129911</v>
      </c>
      <c r="G43" s="5">
        <f t="shared" si="4"/>
        <v>37036683.187008858</v>
      </c>
      <c r="I43" s="5">
        <f t="shared" si="0"/>
        <v>1050694245.8868484</v>
      </c>
      <c r="J43" s="5">
        <f t="shared" si="1"/>
        <v>2356666.1131515503</v>
      </c>
      <c r="L43" s="8">
        <v>24.576271186440678</v>
      </c>
      <c r="M43" s="8">
        <v>607050255</v>
      </c>
    </row>
    <row r="44" spans="1:13" x14ac:dyDescent="0.25">
      <c r="A44" s="1">
        <v>2001</v>
      </c>
      <c r="B44" s="5">
        <v>1071477855</v>
      </c>
      <c r="C44" s="5">
        <f t="shared" si="6"/>
        <v>1043795063</v>
      </c>
      <c r="D44" s="5">
        <f t="shared" si="5"/>
        <v>27682792</v>
      </c>
      <c r="F44">
        <f t="shared" si="7"/>
        <v>1034532570.4064956</v>
      </c>
      <c r="G44" s="5">
        <f t="shared" si="4"/>
        <v>36945284.593504429</v>
      </c>
      <c r="I44" s="5">
        <f t="shared" si="0"/>
        <v>1067135778.300293</v>
      </c>
      <c r="J44" s="5">
        <f t="shared" si="1"/>
        <v>4342076.6997070313</v>
      </c>
      <c r="L44" s="8">
        <v>26.271186440677965</v>
      </c>
      <c r="M44" s="8">
        <v>621301720</v>
      </c>
    </row>
    <row r="45" spans="1:13" x14ac:dyDescent="0.25">
      <c r="A45" s="1">
        <v>2002</v>
      </c>
      <c r="B45" s="5">
        <v>1089807112</v>
      </c>
      <c r="C45" s="5">
        <f t="shared" si="6"/>
        <v>1062264383.5</v>
      </c>
      <c r="D45" s="5">
        <f t="shared" si="5"/>
        <v>27542728.5</v>
      </c>
      <c r="F45">
        <f t="shared" si="7"/>
        <v>1053005212.7032478</v>
      </c>
      <c r="G45" s="5">
        <f t="shared" si="4"/>
        <v>36801899.296752214</v>
      </c>
      <c r="I45" s="5">
        <f t="shared" si="0"/>
        <v>1083577310.7137337</v>
      </c>
      <c r="J45" s="5">
        <f t="shared" si="1"/>
        <v>6229801.2862663269</v>
      </c>
      <c r="L45" s="8">
        <v>27.966101694915253</v>
      </c>
      <c r="M45" s="8">
        <v>635771734</v>
      </c>
    </row>
    <row r="46" spans="1:13" x14ac:dyDescent="0.25">
      <c r="A46" s="1">
        <v>2003</v>
      </c>
      <c r="B46" s="5">
        <v>1108027848</v>
      </c>
      <c r="C46" s="5">
        <f t="shared" si="6"/>
        <v>1080642483.5</v>
      </c>
      <c r="D46" s="5">
        <f t="shared" si="5"/>
        <v>27385364.5</v>
      </c>
      <c r="F46">
        <f t="shared" si="7"/>
        <v>1071406162.3516239</v>
      </c>
      <c r="G46" s="5">
        <f t="shared" si="4"/>
        <v>36621685.648376107</v>
      </c>
      <c r="I46" s="5">
        <f t="shared" si="0"/>
        <v>1100018843.1271782</v>
      </c>
      <c r="J46" s="5">
        <f t="shared" si="1"/>
        <v>8009004.8728218079</v>
      </c>
      <c r="L46" s="8">
        <v>29.66101694915254</v>
      </c>
      <c r="M46" s="8">
        <v>650485030</v>
      </c>
    </row>
    <row r="47" spans="1:13" x14ac:dyDescent="0.25">
      <c r="A47" s="1">
        <v>2004</v>
      </c>
      <c r="B47" s="5">
        <v>1126135777</v>
      </c>
      <c r="C47" s="5">
        <f t="shared" si="6"/>
        <v>1098917480</v>
      </c>
      <c r="D47" s="5">
        <f t="shared" si="5"/>
        <v>27218297</v>
      </c>
      <c r="F47">
        <f t="shared" si="7"/>
        <v>1089717005.175812</v>
      </c>
      <c r="G47" s="5">
        <f t="shared" si="4"/>
        <v>36418771.824187994</v>
      </c>
      <c r="I47" s="5">
        <f t="shared" si="0"/>
        <v>1116460375.5406189</v>
      </c>
      <c r="J47" s="5">
        <f t="shared" si="1"/>
        <v>9675401.4593811035</v>
      </c>
      <c r="L47" s="8">
        <v>31.355932203389827</v>
      </c>
      <c r="M47" s="8">
        <v>665502284</v>
      </c>
    </row>
    <row r="48" spans="1:13" x14ac:dyDescent="0.25">
      <c r="A48" s="1">
        <v>2005</v>
      </c>
      <c r="B48" s="5">
        <v>1144118674</v>
      </c>
      <c r="C48" s="5">
        <f t="shared" si="6"/>
        <v>1117081812.5</v>
      </c>
      <c r="D48" s="5">
        <f t="shared" si="5"/>
        <v>27036861.5</v>
      </c>
      <c r="F48">
        <f t="shared" si="7"/>
        <v>1107926391.0879059</v>
      </c>
      <c r="G48" s="5">
        <f t="shared" si="4"/>
        <v>36192282.912094116</v>
      </c>
      <c r="I48" s="5">
        <f t="shared" si="0"/>
        <v>1132901907.9540596</v>
      </c>
      <c r="J48" s="5">
        <f t="shared" si="1"/>
        <v>11216766.045940399</v>
      </c>
      <c r="L48" s="8">
        <v>33.050847457627114</v>
      </c>
      <c r="M48" s="8">
        <v>680915804</v>
      </c>
    </row>
    <row r="49" spans="1:13" x14ac:dyDescent="0.25">
      <c r="A49" s="1">
        <v>2006</v>
      </c>
      <c r="B49" s="5">
        <v>1161977719</v>
      </c>
      <c r="C49" s="5">
        <f t="shared" si="6"/>
        <v>1135127225.5</v>
      </c>
      <c r="D49" s="5">
        <f t="shared" si="5"/>
        <v>26850493.5</v>
      </c>
      <c r="F49">
        <f t="shared" si="7"/>
        <v>1126022532.5439529</v>
      </c>
      <c r="G49" s="5">
        <f t="shared" si="4"/>
        <v>35955186.456047058</v>
      </c>
      <c r="I49" s="5">
        <f t="shared" si="0"/>
        <v>1149343440.3675041</v>
      </c>
      <c r="J49" s="5">
        <f t="shared" si="1"/>
        <v>12634278.63249588</v>
      </c>
      <c r="L49" s="8">
        <v>34.745762711864401</v>
      </c>
      <c r="M49" s="8">
        <v>696783517</v>
      </c>
    </row>
    <row r="50" spans="1:13" x14ac:dyDescent="0.25">
      <c r="A50" s="1">
        <v>2007</v>
      </c>
      <c r="B50" s="5">
        <v>1179681239</v>
      </c>
      <c r="C50" s="5">
        <f t="shared" si="6"/>
        <v>1153048196.5</v>
      </c>
      <c r="D50" s="5">
        <f t="shared" si="5"/>
        <v>26633042.5</v>
      </c>
      <c r="F50">
        <f t="shared" si="7"/>
        <v>1144000125.7719765</v>
      </c>
      <c r="G50" s="5">
        <f t="shared" si="4"/>
        <v>35681113.228023529</v>
      </c>
      <c r="I50" s="5">
        <f t="shared" si="0"/>
        <v>1165784972.7809448</v>
      </c>
      <c r="J50" s="5">
        <f t="shared" si="1"/>
        <v>13896266.219055176</v>
      </c>
      <c r="L50" s="8">
        <v>36.440677966101696</v>
      </c>
      <c r="M50" s="8">
        <v>713118032</v>
      </c>
    </row>
    <row r="51" spans="1:13" x14ac:dyDescent="0.25">
      <c r="A51" s="1">
        <v>2008</v>
      </c>
      <c r="B51" s="5">
        <v>1197146906</v>
      </c>
      <c r="C51" s="5">
        <f t="shared" si="6"/>
        <v>1170829479</v>
      </c>
      <c r="D51" s="5">
        <f t="shared" si="5"/>
        <v>26317427</v>
      </c>
      <c r="F51">
        <f t="shared" si="7"/>
        <v>1161840682.3859882</v>
      </c>
      <c r="G51" s="5">
        <f t="shared" si="4"/>
        <v>35306223.614011765</v>
      </c>
      <c r="I51" s="5">
        <f t="shared" si="0"/>
        <v>1182226505.1943893</v>
      </c>
      <c r="J51" s="5">
        <f t="shared" si="1"/>
        <v>14920400.805610657</v>
      </c>
      <c r="L51" s="8">
        <v>38.135593220338983</v>
      </c>
      <c r="M51" s="8">
        <v>729868013</v>
      </c>
    </row>
    <row r="52" spans="1:13" x14ac:dyDescent="0.25">
      <c r="A52" s="1">
        <v>2009</v>
      </c>
      <c r="B52" s="5">
        <v>1214270132</v>
      </c>
      <c r="C52" s="5">
        <f t="shared" si="6"/>
        <v>1188414072.5</v>
      </c>
      <c r="D52" s="5">
        <f t="shared" si="5"/>
        <v>25856059.5</v>
      </c>
      <c r="F52">
        <f t="shared" si="7"/>
        <v>1179493794.1929941</v>
      </c>
      <c r="G52" s="5">
        <f t="shared" si="4"/>
        <v>34776337.807005882</v>
      </c>
      <c r="I52" s="5">
        <f t="shared" si="0"/>
        <v>1198668037.60783</v>
      </c>
      <c r="J52" s="5">
        <f t="shared" si="1"/>
        <v>15602094.392169952</v>
      </c>
      <c r="L52" s="8">
        <v>39.83050847457627</v>
      </c>
      <c r="M52" s="8">
        <v>746949067</v>
      </c>
    </row>
    <row r="53" spans="1:13" x14ac:dyDescent="0.25">
      <c r="A53" s="1">
        <v>2010</v>
      </c>
      <c r="B53" s="5">
        <v>1230980691</v>
      </c>
      <c r="C53" s="5">
        <f t="shared" si="6"/>
        <v>1205708519</v>
      </c>
      <c r="D53" s="5">
        <f t="shared" si="5"/>
        <v>25272172</v>
      </c>
      <c r="F53">
        <f t="shared" si="7"/>
        <v>1196881963.0964971</v>
      </c>
      <c r="G53" s="5">
        <f t="shared" si="4"/>
        <v>34098727.903502941</v>
      </c>
      <c r="I53" s="5">
        <f t="shared" si="0"/>
        <v>1215109570.0212746</v>
      </c>
      <c r="J53" s="5">
        <f t="shared" si="1"/>
        <v>15871120.978725433</v>
      </c>
      <c r="L53" s="8">
        <v>41.525423728813557</v>
      </c>
      <c r="M53" s="8">
        <v>764245202</v>
      </c>
    </row>
    <row r="54" spans="1:13" x14ac:dyDescent="0.25">
      <c r="A54" s="1">
        <v>2011</v>
      </c>
      <c r="B54" s="5">
        <v>1247236029</v>
      </c>
      <c r="C54" s="5">
        <f t="shared" si="6"/>
        <v>1222625411.5</v>
      </c>
      <c r="D54" s="5">
        <f t="shared" si="5"/>
        <v>24610617.5</v>
      </c>
      <c r="F54">
        <f t="shared" si="7"/>
        <v>1213931327.0482485</v>
      </c>
      <c r="G54" s="5">
        <f t="shared" si="4"/>
        <v>33304701.951751471</v>
      </c>
      <c r="I54" s="5">
        <f t="shared" si="0"/>
        <v>1231551102.4347153</v>
      </c>
      <c r="J54" s="5">
        <f t="shared" si="1"/>
        <v>15684926.565284729</v>
      </c>
      <c r="L54" s="8">
        <v>43.220338983050844</v>
      </c>
      <c r="M54" s="8">
        <v>781666671</v>
      </c>
    </row>
    <row r="55" spans="1:13" x14ac:dyDescent="0.25">
      <c r="A55" s="1">
        <v>2012</v>
      </c>
      <c r="B55" s="5">
        <v>1263065852</v>
      </c>
      <c r="C55" s="5">
        <f t="shared" si="6"/>
        <v>1239108360</v>
      </c>
      <c r="D55" s="5">
        <f t="shared" si="5"/>
        <v>23957492</v>
      </c>
      <c r="F55">
        <f t="shared" si="7"/>
        <v>1230583678.0241241</v>
      </c>
      <c r="G55" s="5">
        <f t="shared" si="4"/>
        <v>32482173.975875854</v>
      </c>
      <c r="I55" s="5">
        <f t="shared" si="0"/>
        <v>1247992634.8481598</v>
      </c>
      <c r="J55" s="5">
        <f t="shared" si="1"/>
        <v>15073217.15184021</v>
      </c>
      <c r="L55" s="8">
        <v>44.915254237288131</v>
      </c>
      <c r="M55" s="8">
        <v>799181436</v>
      </c>
    </row>
    <row r="56" spans="1:13" x14ac:dyDescent="0.25">
      <c r="A56" s="1">
        <v>2013</v>
      </c>
      <c r="B56" s="5">
        <v>1278562207</v>
      </c>
      <c r="C56" s="5">
        <f t="shared" si="6"/>
        <v>1255150940.5</v>
      </c>
      <c r="D56" s="5">
        <f t="shared" si="5"/>
        <v>23411266.5</v>
      </c>
      <c r="F56">
        <f t="shared" si="7"/>
        <v>1246824765.0120621</v>
      </c>
      <c r="G56" s="5">
        <f t="shared" si="4"/>
        <v>31737441.987937927</v>
      </c>
      <c r="I56" s="5">
        <f t="shared" si="0"/>
        <v>1264434167.2616005</v>
      </c>
      <c r="J56" s="5">
        <f t="shared" si="1"/>
        <v>14128039.738399506</v>
      </c>
      <c r="L56" s="8">
        <v>46.610169491525419</v>
      </c>
      <c r="M56" s="8">
        <v>816792741</v>
      </c>
    </row>
    <row r="57" spans="1:13" x14ac:dyDescent="0.25">
      <c r="A57" s="1">
        <v>2014</v>
      </c>
      <c r="B57" s="5">
        <v>1293859294</v>
      </c>
      <c r="C57" s="5">
        <f t="shared" si="6"/>
        <v>1270814029.5</v>
      </c>
      <c r="D57" s="5">
        <f t="shared" si="5"/>
        <v>23045264.5</v>
      </c>
      <c r="F57">
        <f t="shared" si="7"/>
        <v>1262693486.006031</v>
      </c>
      <c r="G57" s="5">
        <f t="shared" si="4"/>
        <v>31165807.993968964</v>
      </c>
      <c r="I57" s="5">
        <f t="shared" si="0"/>
        <v>1280875699.675045</v>
      </c>
      <c r="J57" s="5">
        <f t="shared" si="1"/>
        <v>12983594.324954987</v>
      </c>
      <c r="L57" s="8">
        <v>48.305084745762713</v>
      </c>
      <c r="M57" s="8">
        <v>834489322</v>
      </c>
    </row>
    <row r="58" spans="1:13" x14ac:dyDescent="0.25">
      <c r="A58" s="1">
        <v>2015</v>
      </c>
      <c r="B58" s="5">
        <v>1309053980</v>
      </c>
      <c r="C58" s="5">
        <f t="shared" si="6"/>
        <v>1286210750.5</v>
      </c>
      <c r="D58" s="5">
        <f t="shared" si="5"/>
        <v>22843229.5</v>
      </c>
      <c r="F58">
        <f t="shared" si="7"/>
        <v>1278276390.0030155</v>
      </c>
      <c r="G58" s="5">
        <f t="shared" si="4"/>
        <v>30777589.996984482</v>
      </c>
      <c r="I58" s="5">
        <f t="shared" si="0"/>
        <v>1297317232.0884857</v>
      </c>
      <c r="J58" s="5">
        <f t="shared" si="1"/>
        <v>11736747.911514282</v>
      </c>
      <c r="L58" s="8">
        <v>50</v>
      </c>
      <c r="M58" s="8">
        <v>852270034</v>
      </c>
    </row>
    <row r="59" spans="1:13" x14ac:dyDescent="0.25">
      <c r="A59" s="1">
        <v>2016</v>
      </c>
      <c r="B59" s="5">
        <v>1324171354</v>
      </c>
      <c r="C59" s="5">
        <f t="shared" si="6"/>
        <v>1301456637</v>
      </c>
      <c r="D59" s="5">
        <f t="shared" si="5"/>
        <v>22714717</v>
      </c>
      <c r="F59">
        <f t="shared" si="7"/>
        <v>1293665185.0015078</v>
      </c>
      <c r="G59" s="5">
        <f t="shared" si="4"/>
        <v>30506168.998492241</v>
      </c>
      <c r="I59" s="5">
        <f t="shared" si="0"/>
        <v>1313758764.5019264</v>
      </c>
      <c r="J59" s="5">
        <f t="shared" si="1"/>
        <v>10412589.498073578</v>
      </c>
      <c r="L59" s="8">
        <v>51.694915254237287</v>
      </c>
      <c r="M59" s="8">
        <v>870133480</v>
      </c>
    </row>
    <row r="60" spans="1:13" x14ac:dyDescent="0.25">
      <c r="A60" s="2">
        <v>2017</v>
      </c>
      <c r="B60" s="6">
        <v>1334242422</v>
      </c>
      <c r="C60" s="5">
        <f t="shared" si="6"/>
        <v>1316612667</v>
      </c>
      <c r="D60" s="5">
        <f t="shared" si="5"/>
        <v>17629755</v>
      </c>
      <c r="F60">
        <f t="shared" si="7"/>
        <v>1308918269.5007539</v>
      </c>
      <c r="G60" s="5">
        <f t="shared" si="4"/>
        <v>25324152.49924612</v>
      </c>
      <c r="I60" s="5">
        <f t="shared" si="0"/>
        <v>1330200296.9153709</v>
      </c>
      <c r="J60" s="5">
        <f t="shared" si="1"/>
        <v>4042125.0846290588</v>
      </c>
      <c r="L60" s="8">
        <v>53.389830508474574</v>
      </c>
      <c r="M60" s="8">
        <v>888054875</v>
      </c>
    </row>
    <row r="61" spans="1:13" x14ac:dyDescent="0.25">
      <c r="A61" s="2">
        <v>2018</v>
      </c>
      <c r="B61" s="6">
        <v>1350042144</v>
      </c>
      <c r="C61" s="5">
        <f t="shared" si="6"/>
        <v>1329206888</v>
      </c>
      <c r="D61" s="5">
        <f t="shared" si="5"/>
        <v>20835256</v>
      </c>
      <c r="F61">
        <f t="shared" si="7"/>
        <v>1321580345.7503769</v>
      </c>
      <c r="G61" s="5">
        <f t="shared" si="4"/>
        <v>28461798.24962306</v>
      </c>
      <c r="I61" s="5">
        <f t="shared" si="0"/>
        <v>1346641829.3288116</v>
      </c>
      <c r="J61" s="5">
        <f t="shared" si="1"/>
        <v>3400314.6711883545</v>
      </c>
      <c r="L61" s="8">
        <v>55.084745762711862</v>
      </c>
      <c r="M61" s="8">
        <v>906021106</v>
      </c>
    </row>
    <row r="62" spans="1:13" x14ac:dyDescent="0.25">
      <c r="A62" s="1">
        <v>2019</v>
      </c>
      <c r="B62" s="6">
        <f>F61</f>
        <v>1321580345.7503769</v>
      </c>
      <c r="L62" s="8">
        <v>56.779661016949149</v>
      </c>
      <c r="M62" s="8">
        <v>924057817</v>
      </c>
    </row>
    <row r="63" spans="1:13" x14ac:dyDescent="0.25">
      <c r="A63" s="2">
        <v>2020</v>
      </c>
      <c r="L63" s="8">
        <v>58.474576271186436</v>
      </c>
      <c r="M63" s="8">
        <v>942204249</v>
      </c>
    </row>
    <row r="64" spans="1:13" x14ac:dyDescent="0.25">
      <c r="A64" s="2">
        <v>2021</v>
      </c>
      <c r="L64" s="8">
        <v>60.169491525423723</v>
      </c>
      <c r="M64" s="8">
        <v>960482795</v>
      </c>
    </row>
    <row r="65" spans="1:13" x14ac:dyDescent="0.25">
      <c r="A65" s="1">
        <v>2022</v>
      </c>
      <c r="D65" s="5">
        <f>AVERAGE(D5:D61)</f>
        <v>23402247.157894738</v>
      </c>
      <c r="G65" s="5">
        <f>AVERAGE(G4:G61)</f>
        <v>30563125.409489267</v>
      </c>
      <c r="J65" s="5">
        <f>AVERAGE(J4:J61)</f>
        <v>15211956.43296314</v>
      </c>
      <c r="L65" s="8">
        <v>61.86440677966101</v>
      </c>
      <c r="M65" s="8">
        <v>978893217</v>
      </c>
    </row>
    <row r="66" spans="1:13" x14ac:dyDescent="0.25">
      <c r="A66" s="2">
        <v>2023</v>
      </c>
      <c r="L66" s="8">
        <v>63.559322033898304</v>
      </c>
      <c r="M66" s="8">
        <v>997405318</v>
      </c>
    </row>
    <row r="67" spans="1:13" x14ac:dyDescent="0.25">
      <c r="L67" s="8">
        <v>65.254237288135585</v>
      </c>
      <c r="M67" s="8">
        <v>1015974042</v>
      </c>
    </row>
    <row r="68" spans="1:13" x14ac:dyDescent="0.25">
      <c r="L68" s="8">
        <v>66.949152542372872</v>
      </c>
      <c r="M68" s="8">
        <v>1034539214</v>
      </c>
    </row>
    <row r="69" spans="1:13" x14ac:dyDescent="0.25">
      <c r="L69" s="8">
        <v>68.644067796610159</v>
      </c>
      <c r="M69" s="8">
        <v>1053050912</v>
      </c>
    </row>
    <row r="70" spans="1:13" x14ac:dyDescent="0.25">
      <c r="L70" s="8">
        <v>70.33898305084746</v>
      </c>
      <c r="M70" s="8">
        <v>1071477855</v>
      </c>
    </row>
    <row r="71" spans="1:13" x14ac:dyDescent="0.25">
      <c r="L71" s="8">
        <v>72.033898305084747</v>
      </c>
      <c r="M71" s="8">
        <v>1089807112</v>
      </c>
    </row>
    <row r="72" spans="1:13" x14ac:dyDescent="0.25">
      <c r="L72" s="8">
        <v>73.728813559322035</v>
      </c>
      <c r="M72" s="8">
        <v>1108027848</v>
      </c>
    </row>
    <row r="73" spans="1:13" x14ac:dyDescent="0.25">
      <c r="L73" s="8">
        <v>75.423728813559322</v>
      </c>
      <c r="M73" s="8">
        <v>1126135777</v>
      </c>
    </row>
    <row r="74" spans="1:13" x14ac:dyDescent="0.25">
      <c r="L74" s="8">
        <v>77.118644067796609</v>
      </c>
      <c r="M74" s="8">
        <v>1144118674</v>
      </c>
    </row>
    <row r="75" spans="1:13" x14ac:dyDescent="0.25">
      <c r="L75" s="8">
        <v>78.813559322033896</v>
      </c>
      <c r="M75" s="8">
        <v>1161977719</v>
      </c>
    </row>
    <row r="76" spans="1:13" x14ac:dyDescent="0.25">
      <c r="L76" s="8">
        <v>80.508474576271183</v>
      </c>
      <c r="M76" s="8">
        <v>1179681239</v>
      </c>
    </row>
    <row r="77" spans="1:13" x14ac:dyDescent="0.25">
      <c r="L77" s="8">
        <v>82.20338983050847</v>
      </c>
      <c r="M77" s="8">
        <v>1197146906</v>
      </c>
    </row>
    <row r="78" spans="1:13" x14ac:dyDescent="0.25">
      <c r="L78" s="8">
        <v>83.898305084745758</v>
      </c>
      <c r="M78" s="8">
        <v>1214270132</v>
      </c>
    </row>
    <row r="79" spans="1:13" x14ac:dyDescent="0.25">
      <c r="L79" s="8">
        <v>85.593220338983045</v>
      </c>
      <c r="M79" s="8">
        <v>1230980691</v>
      </c>
    </row>
    <row r="80" spans="1:13" x14ac:dyDescent="0.25">
      <c r="L80" s="8">
        <v>87.288135593220332</v>
      </c>
      <c r="M80" s="8">
        <v>1247236029</v>
      </c>
    </row>
    <row r="81" spans="12:13" x14ac:dyDescent="0.25">
      <c r="L81" s="8">
        <v>88.983050847457619</v>
      </c>
      <c r="M81" s="8">
        <v>1263065852</v>
      </c>
    </row>
    <row r="82" spans="12:13" x14ac:dyDescent="0.25">
      <c r="L82" s="8">
        <v>90.677966101694906</v>
      </c>
      <c r="M82" s="8">
        <v>1278562207</v>
      </c>
    </row>
    <row r="83" spans="12:13" x14ac:dyDescent="0.25">
      <c r="L83" s="8">
        <v>92.372881355932194</v>
      </c>
      <c r="M83" s="8">
        <v>1293859294</v>
      </c>
    </row>
    <row r="84" spans="12:13" x14ac:dyDescent="0.25">
      <c r="L84" s="8">
        <v>94.067796610169481</v>
      </c>
      <c r="M84" s="8">
        <v>1309053980</v>
      </c>
    </row>
    <row r="85" spans="12:13" x14ac:dyDescent="0.25">
      <c r="L85" s="8">
        <v>95.762711864406782</v>
      </c>
      <c r="M85" s="8">
        <v>1324171354</v>
      </c>
    </row>
    <row r="86" spans="12:13" x14ac:dyDescent="0.25">
      <c r="L86" s="8">
        <v>97.457627118644069</v>
      </c>
      <c r="M86" s="8">
        <v>1334242422</v>
      </c>
    </row>
    <row r="87" spans="12:13" ht="15.75" thickBot="1" x14ac:dyDescent="0.3">
      <c r="L87" s="9">
        <v>99.152542372881356</v>
      </c>
      <c r="M87" s="9">
        <v>1350042144</v>
      </c>
    </row>
  </sheetData>
  <sortState ref="M29:M87">
    <sortCondition ref="M29"/>
  </sortState>
  <mergeCells count="3">
    <mergeCell ref="C1:D1"/>
    <mergeCell ref="F1:G1"/>
    <mergeCell ref="I1:J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cols>
    <col min="1" max="1" width="16.85546875" customWidth="1"/>
    <col min="2" max="2" width="14.28515625" customWidth="1"/>
    <col min="3" max="3" width="3.5703125" customWidth="1"/>
    <col min="4" max="4" width="26.28515625" customWidth="1"/>
    <col min="5" max="5" width="25.28515625" customWidth="1"/>
  </cols>
  <sheetData>
    <row r="1" spans="1:5" ht="17.25" customHeight="1" x14ac:dyDescent="0.25"/>
    <row r="2" spans="1:5" x14ac:dyDescent="0.25">
      <c r="A2" s="3" t="s">
        <v>0</v>
      </c>
      <c r="B2" s="4" t="s">
        <v>1</v>
      </c>
      <c r="D2" s="4" t="s">
        <v>2</v>
      </c>
      <c r="E2" s="4" t="s">
        <v>28</v>
      </c>
    </row>
    <row r="3" spans="1:5" x14ac:dyDescent="0.25">
      <c r="A3" s="1">
        <v>1960</v>
      </c>
      <c r="B3" s="5">
        <v>449480608</v>
      </c>
      <c r="D3" t="e">
        <v>#N/A</v>
      </c>
    </row>
    <row r="4" spans="1:5" x14ac:dyDescent="0.25">
      <c r="A4" s="1">
        <v>1961</v>
      </c>
      <c r="B4" s="5">
        <v>458494963</v>
      </c>
      <c r="D4" s="7">
        <f t="shared" ref="D4:D35" si="0">AVERAGE(B3:B4)</f>
        <v>453987785.5</v>
      </c>
      <c r="E4">
        <f t="shared" ref="E4:E35" si="1">ABS(B4-D4)</f>
        <v>4507177.5</v>
      </c>
    </row>
    <row r="5" spans="1:5" x14ac:dyDescent="0.25">
      <c r="A5" s="1">
        <v>1962</v>
      </c>
      <c r="B5" s="5">
        <v>467852537</v>
      </c>
      <c r="D5" s="7">
        <f t="shared" si="0"/>
        <v>463173750</v>
      </c>
      <c r="E5">
        <f t="shared" si="1"/>
        <v>4678787</v>
      </c>
    </row>
    <row r="6" spans="1:5" x14ac:dyDescent="0.25">
      <c r="A6" s="1">
        <v>1963</v>
      </c>
      <c r="B6" s="5">
        <v>477527970</v>
      </c>
      <c r="D6" s="7">
        <f t="shared" si="0"/>
        <v>472690253.5</v>
      </c>
      <c r="E6">
        <f t="shared" si="1"/>
        <v>4837716.5</v>
      </c>
    </row>
    <row r="7" spans="1:5" x14ac:dyDescent="0.25">
      <c r="A7" s="1">
        <v>1964</v>
      </c>
      <c r="B7" s="5">
        <v>487484535</v>
      </c>
      <c r="D7" s="7">
        <f t="shared" si="0"/>
        <v>482506252.5</v>
      </c>
      <c r="E7">
        <f t="shared" si="1"/>
        <v>4978282.5</v>
      </c>
    </row>
    <row r="8" spans="1:5" x14ac:dyDescent="0.25">
      <c r="A8" s="1">
        <v>1965</v>
      </c>
      <c r="B8" s="5">
        <v>497702365</v>
      </c>
      <c r="D8" s="7">
        <f t="shared" si="0"/>
        <v>492593450</v>
      </c>
      <c r="E8">
        <f t="shared" si="1"/>
        <v>5108915</v>
      </c>
    </row>
    <row r="9" spans="1:5" x14ac:dyDescent="0.25">
      <c r="A9" s="1">
        <v>1966</v>
      </c>
      <c r="B9" s="5">
        <v>508161935</v>
      </c>
      <c r="D9" s="7">
        <f t="shared" si="0"/>
        <v>502932150</v>
      </c>
      <c r="E9">
        <f t="shared" si="1"/>
        <v>5229785</v>
      </c>
    </row>
    <row r="10" spans="1:5" x14ac:dyDescent="0.25">
      <c r="A10" s="1">
        <v>1967</v>
      </c>
      <c r="B10" s="5">
        <v>518889779</v>
      </c>
      <c r="D10" s="7">
        <f t="shared" si="0"/>
        <v>513525857</v>
      </c>
      <c r="E10">
        <f t="shared" si="1"/>
        <v>5363922</v>
      </c>
    </row>
    <row r="11" spans="1:5" x14ac:dyDescent="0.25">
      <c r="A11" s="1">
        <v>1968</v>
      </c>
      <c r="B11" s="5">
        <v>529967317</v>
      </c>
      <c r="D11" s="7">
        <f t="shared" si="0"/>
        <v>524428548</v>
      </c>
      <c r="E11">
        <f t="shared" si="1"/>
        <v>5538769</v>
      </c>
    </row>
    <row r="12" spans="1:5" x14ac:dyDescent="0.25">
      <c r="A12" s="1">
        <v>1969</v>
      </c>
      <c r="B12" s="5">
        <v>541505076</v>
      </c>
      <c r="D12" s="7">
        <f t="shared" si="0"/>
        <v>535736196.5</v>
      </c>
      <c r="E12">
        <f t="shared" si="1"/>
        <v>5768879.5</v>
      </c>
    </row>
    <row r="13" spans="1:5" x14ac:dyDescent="0.25">
      <c r="A13" s="1">
        <v>1970</v>
      </c>
      <c r="B13" s="5">
        <v>553578513</v>
      </c>
      <c r="D13" s="7">
        <f t="shared" si="0"/>
        <v>547541794.5</v>
      </c>
      <c r="E13">
        <f t="shared" si="1"/>
        <v>6036718.5</v>
      </c>
    </row>
    <row r="14" spans="1:5" x14ac:dyDescent="0.25">
      <c r="A14" s="1">
        <v>1971</v>
      </c>
      <c r="B14" s="5">
        <v>566224812</v>
      </c>
      <c r="D14" s="7">
        <f t="shared" si="0"/>
        <v>559901662.5</v>
      </c>
      <c r="E14">
        <f t="shared" si="1"/>
        <v>6323149.5</v>
      </c>
    </row>
    <row r="15" spans="1:5" x14ac:dyDescent="0.25">
      <c r="A15" s="1">
        <v>1972</v>
      </c>
      <c r="B15" s="5">
        <v>579411513</v>
      </c>
      <c r="D15" s="7">
        <f t="shared" si="0"/>
        <v>572818162.5</v>
      </c>
      <c r="E15">
        <f t="shared" si="1"/>
        <v>6593350.5</v>
      </c>
    </row>
    <row r="16" spans="1:5" x14ac:dyDescent="0.25">
      <c r="A16" s="1">
        <v>1973</v>
      </c>
      <c r="B16" s="5">
        <v>593058926</v>
      </c>
      <c r="D16" s="7">
        <f t="shared" si="0"/>
        <v>586235219.5</v>
      </c>
      <c r="E16">
        <f t="shared" si="1"/>
        <v>6823706.5</v>
      </c>
    </row>
    <row r="17" spans="1:5" x14ac:dyDescent="0.25">
      <c r="A17" s="1">
        <v>1974</v>
      </c>
      <c r="B17" s="5">
        <v>607050255</v>
      </c>
      <c r="D17" s="7">
        <f t="shared" si="0"/>
        <v>600054590.5</v>
      </c>
      <c r="E17">
        <f t="shared" si="1"/>
        <v>6995664.5</v>
      </c>
    </row>
    <row r="18" spans="1:5" x14ac:dyDescent="0.25">
      <c r="A18" s="1">
        <v>1975</v>
      </c>
      <c r="B18" s="5">
        <v>621301720</v>
      </c>
      <c r="D18" s="7">
        <f t="shared" si="0"/>
        <v>614175987.5</v>
      </c>
      <c r="E18">
        <f t="shared" si="1"/>
        <v>7125732.5</v>
      </c>
    </row>
    <row r="19" spans="1:5" x14ac:dyDescent="0.25">
      <c r="A19" s="1">
        <v>1976</v>
      </c>
      <c r="B19" s="5">
        <v>635771734</v>
      </c>
      <c r="D19" s="7">
        <f t="shared" si="0"/>
        <v>628536727</v>
      </c>
      <c r="E19">
        <f t="shared" si="1"/>
        <v>7235007</v>
      </c>
    </row>
    <row r="20" spans="1:5" x14ac:dyDescent="0.25">
      <c r="A20" s="1">
        <v>1977</v>
      </c>
      <c r="B20" s="5">
        <v>650485030</v>
      </c>
      <c r="D20" s="7">
        <f t="shared" si="0"/>
        <v>643128382</v>
      </c>
      <c r="E20">
        <f t="shared" si="1"/>
        <v>7356648</v>
      </c>
    </row>
    <row r="21" spans="1:5" x14ac:dyDescent="0.25">
      <c r="A21" s="1">
        <v>1978</v>
      </c>
      <c r="B21" s="5">
        <v>665502284</v>
      </c>
      <c r="D21" s="7">
        <f t="shared" si="0"/>
        <v>657993657</v>
      </c>
      <c r="E21">
        <f t="shared" si="1"/>
        <v>7508627</v>
      </c>
    </row>
    <row r="22" spans="1:5" x14ac:dyDescent="0.25">
      <c r="A22" s="1">
        <v>1979</v>
      </c>
      <c r="B22" s="5">
        <v>680915804</v>
      </c>
      <c r="D22" s="7">
        <f t="shared" si="0"/>
        <v>673209044</v>
      </c>
      <c r="E22">
        <f t="shared" si="1"/>
        <v>7706760</v>
      </c>
    </row>
    <row r="23" spans="1:5" x14ac:dyDescent="0.25">
      <c r="A23" s="1">
        <v>1980</v>
      </c>
      <c r="B23" s="5">
        <v>696783517</v>
      </c>
      <c r="D23" s="7">
        <f t="shared" si="0"/>
        <v>688849660.5</v>
      </c>
      <c r="E23">
        <f t="shared" si="1"/>
        <v>7933856.5</v>
      </c>
    </row>
    <row r="24" spans="1:5" x14ac:dyDescent="0.25">
      <c r="A24" s="1">
        <v>1981</v>
      </c>
      <c r="B24" s="5">
        <v>713118032</v>
      </c>
      <c r="D24" s="7">
        <f t="shared" si="0"/>
        <v>704950774.5</v>
      </c>
      <c r="E24">
        <f t="shared" si="1"/>
        <v>8167257.5</v>
      </c>
    </row>
    <row r="25" spans="1:5" x14ac:dyDescent="0.25">
      <c r="A25" s="1">
        <v>1982</v>
      </c>
      <c r="B25" s="5">
        <v>729868013</v>
      </c>
      <c r="D25" s="7">
        <f t="shared" si="0"/>
        <v>721493022.5</v>
      </c>
      <c r="E25">
        <f t="shared" si="1"/>
        <v>8374990.5</v>
      </c>
    </row>
    <row r="26" spans="1:5" x14ac:dyDescent="0.25">
      <c r="A26" s="1">
        <v>1983</v>
      </c>
      <c r="B26" s="5">
        <v>746949067</v>
      </c>
      <c r="D26" s="7">
        <f t="shared" si="0"/>
        <v>738408540</v>
      </c>
      <c r="E26">
        <f t="shared" si="1"/>
        <v>8540527</v>
      </c>
    </row>
    <row r="27" spans="1:5" x14ac:dyDescent="0.25">
      <c r="A27" s="1">
        <v>1984</v>
      </c>
      <c r="B27" s="5">
        <v>764245202</v>
      </c>
      <c r="D27" s="7">
        <f t="shared" si="0"/>
        <v>755597134.5</v>
      </c>
      <c r="E27">
        <f t="shared" si="1"/>
        <v>8648067.5</v>
      </c>
    </row>
    <row r="28" spans="1:5" x14ac:dyDescent="0.25">
      <c r="A28" s="1">
        <v>1985</v>
      </c>
      <c r="B28" s="5">
        <v>781666671</v>
      </c>
      <c r="D28" s="7">
        <f t="shared" si="0"/>
        <v>772955936.5</v>
      </c>
      <c r="E28">
        <f t="shared" si="1"/>
        <v>8710734.5</v>
      </c>
    </row>
    <row r="29" spans="1:5" x14ac:dyDescent="0.25">
      <c r="A29" s="1">
        <v>1986</v>
      </c>
      <c r="B29" s="5">
        <v>799181436</v>
      </c>
      <c r="D29" s="7">
        <f t="shared" si="0"/>
        <v>790424053.5</v>
      </c>
      <c r="E29">
        <f t="shared" si="1"/>
        <v>8757382.5</v>
      </c>
    </row>
    <row r="30" spans="1:5" x14ac:dyDescent="0.25">
      <c r="A30" s="1">
        <v>1987</v>
      </c>
      <c r="B30" s="5">
        <v>816792741</v>
      </c>
      <c r="D30" s="7">
        <f t="shared" si="0"/>
        <v>807987088.5</v>
      </c>
      <c r="E30">
        <f t="shared" si="1"/>
        <v>8805652.5</v>
      </c>
    </row>
    <row r="31" spans="1:5" x14ac:dyDescent="0.25">
      <c r="A31" s="1">
        <v>1988</v>
      </c>
      <c r="B31" s="5">
        <v>834489322</v>
      </c>
      <c r="D31" s="7">
        <f t="shared" si="0"/>
        <v>825641031.5</v>
      </c>
      <c r="E31">
        <f t="shared" si="1"/>
        <v>8848290.5</v>
      </c>
    </row>
    <row r="32" spans="1:5" x14ac:dyDescent="0.25">
      <c r="A32" s="1">
        <v>1989</v>
      </c>
      <c r="B32" s="5">
        <v>852270034</v>
      </c>
      <c r="D32" s="7">
        <f t="shared" si="0"/>
        <v>843379678</v>
      </c>
      <c r="E32">
        <f t="shared" si="1"/>
        <v>8890356</v>
      </c>
    </row>
    <row r="33" spans="1:5" x14ac:dyDescent="0.25">
      <c r="A33" s="1">
        <v>1990</v>
      </c>
      <c r="B33" s="5">
        <v>870133480</v>
      </c>
      <c r="D33" s="7">
        <f t="shared" si="0"/>
        <v>861201757</v>
      </c>
      <c r="E33">
        <f t="shared" si="1"/>
        <v>8931723</v>
      </c>
    </row>
    <row r="34" spans="1:5" x14ac:dyDescent="0.25">
      <c r="A34" s="1">
        <v>1991</v>
      </c>
      <c r="B34" s="5">
        <v>888054875</v>
      </c>
      <c r="D34" s="7">
        <f t="shared" si="0"/>
        <v>879094177.5</v>
      </c>
      <c r="E34">
        <f t="shared" si="1"/>
        <v>8960697.5</v>
      </c>
    </row>
    <row r="35" spans="1:5" x14ac:dyDescent="0.25">
      <c r="A35" s="1">
        <v>1992</v>
      </c>
      <c r="B35" s="5">
        <v>906021106</v>
      </c>
      <c r="D35" s="7">
        <f t="shared" si="0"/>
        <v>897037990.5</v>
      </c>
      <c r="E35">
        <f t="shared" si="1"/>
        <v>8983115.5</v>
      </c>
    </row>
    <row r="36" spans="1:5" x14ac:dyDescent="0.25">
      <c r="A36" s="1">
        <v>1993</v>
      </c>
      <c r="B36" s="5">
        <v>924057817</v>
      </c>
      <c r="D36" s="7">
        <f t="shared" ref="D36:D61" si="2">AVERAGE(B35:B36)</f>
        <v>915039461.5</v>
      </c>
      <c r="E36">
        <f t="shared" ref="E36:E61" si="3">ABS(B36-D36)</f>
        <v>9018355.5</v>
      </c>
    </row>
    <row r="37" spans="1:5" x14ac:dyDescent="0.25">
      <c r="A37" s="1">
        <v>1994</v>
      </c>
      <c r="B37" s="5">
        <v>942204249</v>
      </c>
      <c r="D37" s="7">
        <f t="shared" si="2"/>
        <v>933131033</v>
      </c>
      <c r="E37">
        <f t="shared" si="3"/>
        <v>9073216</v>
      </c>
    </row>
    <row r="38" spans="1:5" x14ac:dyDescent="0.25">
      <c r="A38" s="1">
        <v>1995</v>
      </c>
      <c r="B38" s="5">
        <v>960482795</v>
      </c>
      <c r="D38" s="7">
        <f t="shared" si="2"/>
        <v>951343522</v>
      </c>
      <c r="E38">
        <f t="shared" si="3"/>
        <v>9139273</v>
      </c>
    </row>
    <row r="39" spans="1:5" x14ac:dyDescent="0.25">
      <c r="A39" s="1">
        <v>1996</v>
      </c>
      <c r="B39" s="5">
        <v>978893217</v>
      </c>
      <c r="D39" s="7">
        <f t="shared" si="2"/>
        <v>969688006</v>
      </c>
      <c r="E39">
        <f t="shared" si="3"/>
        <v>9205211</v>
      </c>
    </row>
    <row r="40" spans="1:5" x14ac:dyDescent="0.25">
      <c r="A40" s="1">
        <v>1997</v>
      </c>
      <c r="B40" s="5">
        <v>997405318</v>
      </c>
      <c r="D40" s="7">
        <f t="shared" si="2"/>
        <v>988149267.5</v>
      </c>
      <c r="E40">
        <f t="shared" si="3"/>
        <v>9256050.5</v>
      </c>
    </row>
    <row r="41" spans="1:5" x14ac:dyDescent="0.25">
      <c r="A41" s="1">
        <v>1998</v>
      </c>
      <c r="B41" s="5">
        <v>1015974042</v>
      </c>
      <c r="D41" s="7">
        <f t="shared" si="2"/>
        <v>1006689680</v>
      </c>
      <c r="E41">
        <f t="shared" si="3"/>
        <v>9284362</v>
      </c>
    </row>
    <row r="42" spans="1:5" x14ac:dyDescent="0.25">
      <c r="A42" s="1">
        <v>1999</v>
      </c>
      <c r="B42" s="5">
        <v>1034539214</v>
      </c>
      <c r="D42" s="7">
        <f t="shared" si="2"/>
        <v>1025256628</v>
      </c>
      <c r="E42">
        <f t="shared" si="3"/>
        <v>9282586</v>
      </c>
    </row>
    <row r="43" spans="1:5" x14ac:dyDescent="0.25">
      <c r="A43" s="1">
        <v>2000</v>
      </c>
      <c r="B43" s="5">
        <v>1053050912</v>
      </c>
      <c r="D43" s="7">
        <f t="shared" si="2"/>
        <v>1043795063</v>
      </c>
      <c r="E43">
        <f t="shared" si="3"/>
        <v>9255849</v>
      </c>
    </row>
    <row r="44" spans="1:5" x14ac:dyDescent="0.25">
      <c r="A44" s="1">
        <v>2001</v>
      </c>
      <c r="B44" s="5">
        <v>1071477855</v>
      </c>
      <c r="D44" s="7">
        <f t="shared" si="2"/>
        <v>1062264383.5</v>
      </c>
      <c r="E44">
        <f t="shared" si="3"/>
        <v>9213471.5</v>
      </c>
    </row>
    <row r="45" spans="1:5" x14ac:dyDescent="0.25">
      <c r="A45" s="1">
        <v>2002</v>
      </c>
      <c r="B45" s="5">
        <v>1089807112</v>
      </c>
      <c r="D45" s="7">
        <f t="shared" si="2"/>
        <v>1080642483.5</v>
      </c>
      <c r="E45">
        <f t="shared" si="3"/>
        <v>9164628.5</v>
      </c>
    </row>
    <row r="46" spans="1:5" x14ac:dyDescent="0.25">
      <c r="A46" s="1">
        <v>2003</v>
      </c>
      <c r="B46" s="5">
        <v>1108027848</v>
      </c>
      <c r="D46" s="7">
        <f t="shared" si="2"/>
        <v>1098917480</v>
      </c>
      <c r="E46">
        <f t="shared" si="3"/>
        <v>9110368</v>
      </c>
    </row>
    <row r="47" spans="1:5" x14ac:dyDescent="0.25">
      <c r="A47" s="1">
        <v>2004</v>
      </c>
      <c r="B47" s="5">
        <v>1126135777</v>
      </c>
      <c r="D47" s="7">
        <f t="shared" si="2"/>
        <v>1117081812.5</v>
      </c>
      <c r="E47">
        <f t="shared" si="3"/>
        <v>9053964.5</v>
      </c>
    </row>
    <row r="48" spans="1:5" x14ac:dyDescent="0.25">
      <c r="A48" s="1">
        <v>2005</v>
      </c>
      <c r="B48" s="5">
        <v>1144118674</v>
      </c>
      <c r="D48" s="7">
        <f t="shared" si="2"/>
        <v>1135127225.5</v>
      </c>
      <c r="E48">
        <f t="shared" si="3"/>
        <v>8991448.5</v>
      </c>
    </row>
    <row r="49" spans="1:5" x14ac:dyDescent="0.25">
      <c r="A49" s="1">
        <v>2006</v>
      </c>
      <c r="B49" s="5">
        <v>1161977719</v>
      </c>
      <c r="D49" s="7">
        <f t="shared" si="2"/>
        <v>1153048196.5</v>
      </c>
      <c r="E49">
        <f t="shared" si="3"/>
        <v>8929522.5</v>
      </c>
    </row>
    <row r="50" spans="1:5" x14ac:dyDescent="0.25">
      <c r="A50" s="1">
        <v>2007</v>
      </c>
      <c r="B50" s="5">
        <v>1179681239</v>
      </c>
      <c r="D50" s="7">
        <f t="shared" si="2"/>
        <v>1170829479</v>
      </c>
      <c r="E50">
        <f t="shared" si="3"/>
        <v>8851760</v>
      </c>
    </row>
    <row r="51" spans="1:5" x14ac:dyDescent="0.25">
      <c r="A51" s="1">
        <v>2008</v>
      </c>
      <c r="B51" s="5">
        <v>1197146906</v>
      </c>
      <c r="D51" s="7">
        <f t="shared" si="2"/>
        <v>1188414072.5</v>
      </c>
      <c r="E51">
        <f t="shared" si="3"/>
        <v>8732833.5</v>
      </c>
    </row>
    <row r="52" spans="1:5" x14ac:dyDescent="0.25">
      <c r="A52" s="1">
        <v>2009</v>
      </c>
      <c r="B52" s="5">
        <v>1214270132</v>
      </c>
      <c r="D52" s="7">
        <f t="shared" si="2"/>
        <v>1205708519</v>
      </c>
      <c r="E52">
        <f t="shared" si="3"/>
        <v>8561613</v>
      </c>
    </row>
    <row r="53" spans="1:5" x14ac:dyDescent="0.25">
      <c r="A53" s="1">
        <v>2010</v>
      </c>
      <c r="B53" s="5">
        <v>1230980691</v>
      </c>
      <c r="D53" s="7">
        <f t="shared" si="2"/>
        <v>1222625411.5</v>
      </c>
      <c r="E53">
        <f t="shared" si="3"/>
        <v>8355279.5</v>
      </c>
    </row>
    <row r="54" spans="1:5" x14ac:dyDescent="0.25">
      <c r="A54" s="1">
        <v>2011</v>
      </c>
      <c r="B54" s="5">
        <v>1247236029</v>
      </c>
      <c r="D54" s="7">
        <f t="shared" si="2"/>
        <v>1239108360</v>
      </c>
      <c r="E54">
        <f t="shared" si="3"/>
        <v>8127669</v>
      </c>
    </row>
    <row r="55" spans="1:5" x14ac:dyDescent="0.25">
      <c r="A55" s="1">
        <v>2012</v>
      </c>
      <c r="B55" s="5">
        <v>1263065852</v>
      </c>
      <c r="D55" s="7">
        <f t="shared" si="2"/>
        <v>1255150940.5</v>
      </c>
      <c r="E55">
        <f t="shared" si="3"/>
        <v>7914911.5</v>
      </c>
    </row>
    <row r="56" spans="1:5" x14ac:dyDescent="0.25">
      <c r="A56" s="1">
        <v>2013</v>
      </c>
      <c r="B56" s="5">
        <v>1278562207</v>
      </c>
      <c r="D56" s="7">
        <f t="shared" si="2"/>
        <v>1270814029.5</v>
      </c>
      <c r="E56">
        <f t="shared" si="3"/>
        <v>7748177.5</v>
      </c>
    </row>
    <row r="57" spans="1:5" x14ac:dyDescent="0.25">
      <c r="A57" s="1">
        <v>2014</v>
      </c>
      <c r="B57" s="5">
        <v>1293859294</v>
      </c>
      <c r="D57" s="7">
        <f t="shared" si="2"/>
        <v>1286210750.5</v>
      </c>
      <c r="E57">
        <f t="shared" si="3"/>
        <v>7648543.5</v>
      </c>
    </row>
    <row r="58" spans="1:5" x14ac:dyDescent="0.25">
      <c r="A58" s="1">
        <v>2015</v>
      </c>
      <c r="B58" s="5">
        <v>1309053980</v>
      </c>
      <c r="D58" s="7">
        <f t="shared" si="2"/>
        <v>1301456637</v>
      </c>
      <c r="E58">
        <f t="shared" si="3"/>
        <v>7597343</v>
      </c>
    </row>
    <row r="59" spans="1:5" x14ac:dyDescent="0.25">
      <c r="A59" s="1">
        <v>2016</v>
      </c>
      <c r="B59" s="5">
        <v>1324171354</v>
      </c>
      <c r="D59" s="7">
        <f t="shared" si="2"/>
        <v>1316612667</v>
      </c>
      <c r="E59">
        <f t="shared" si="3"/>
        <v>7558687</v>
      </c>
    </row>
    <row r="60" spans="1:5" x14ac:dyDescent="0.25">
      <c r="A60" s="2">
        <v>2017</v>
      </c>
      <c r="B60" s="6">
        <v>1334242422</v>
      </c>
      <c r="D60" s="7">
        <f t="shared" si="2"/>
        <v>1329206888</v>
      </c>
      <c r="E60">
        <f t="shared" si="3"/>
        <v>5035534</v>
      </c>
    </row>
    <row r="61" spans="1:5" x14ac:dyDescent="0.25">
      <c r="A61" s="2">
        <v>2018</v>
      </c>
      <c r="B61" s="6">
        <v>1350042144</v>
      </c>
      <c r="D61" s="7">
        <f t="shared" si="2"/>
        <v>1342142283</v>
      </c>
      <c r="E61">
        <f t="shared" si="3"/>
        <v>7899861</v>
      </c>
    </row>
    <row r="62" spans="1:5" x14ac:dyDescent="0.25">
      <c r="A62" s="1"/>
    </row>
    <row r="63" spans="1:5" x14ac:dyDescent="0.25">
      <c r="A63" s="1"/>
    </row>
    <row r="64" spans="1:5" x14ac:dyDescent="0.25">
      <c r="B64" s="19" t="s">
        <v>29</v>
      </c>
      <c r="C64" s="19"/>
    </row>
  </sheetData>
  <mergeCells count="1">
    <mergeCell ref="B64:C6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G16" sqref="G16"/>
    </sheetView>
  </sheetViews>
  <sheetFormatPr defaultRowHeight="15" x14ac:dyDescent="0.25"/>
  <cols>
    <col min="2" max="2" width="15.28515625" customWidth="1"/>
    <col min="3" max="3" width="18.140625" customWidth="1"/>
    <col min="4" max="4" width="19.85546875" customWidth="1"/>
  </cols>
  <sheetData>
    <row r="1" spans="1:3" x14ac:dyDescent="0.25">
      <c r="A1" s="3" t="s">
        <v>0</v>
      </c>
      <c r="B1" s="4" t="s">
        <v>1</v>
      </c>
    </row>
    <row r="2" spans="1:3" x14ac:dyDescent="0.25">
      <c r="A2" s="1">
        <v>1960</v>
      </c>
      <c r="B2" s="11">
        <v>449480608</v>
      </c>
      <c r="C2" t="e">
        <v>#N/A</v>
      </c>
    </row>
    <row r="3" spans="1:3" x14ac:dyDescent="0.25">
      <c r="A3" s="1">
        <v>1961</v>
      </c>
      <c r="B3" s="11">
        <v>458494963</v>
      </c>
      <c r="C3" s="7">
        <f>B2</f>
        <v>449480608</v>
      </c>
    </row>
    <row r="4" spans="1:3" x14ac:dyDescent="0.25">
      <c r="A4" s="1">
        <v>1962</v>
      </c>
      <c r="B4" s="11">
        <v>467852537</v>
      </c>
      <c r="C4">
        <f t="shared" ref="C4:C18" si="0">0.2*B3+0.8*C3</f>
        <v>451283479.00000006</v>
      </c>
    </row>
    <row r="5" spans="1:3" x14ac:dyDescent="0.25">
      <c r="A5" s="1">
        <v>1963</v>
      </c>
      <c r="B5" s="11">
        <v>477527970</v>
      </c>
      <c r="C5">
        <f t="shared" si="0"/>
        <v>454597290.60000002</v>
      </c>
    </row>
    <row r="6" spans="1:3" x14ac:dyDescent="0.25">
      <c r="A6" s="1">
        <v>1964</v>
      </c>
      <c r="B6" s="11">
        <v>487484535</v>
      </c>
      <c r="C6">
        <f t="shared" si="0"/>
        <v>459183426.48000002</v>
      </c>
    </row>
    <row r="7" spans="1:3" x14ac:dyDescent="0.25">
      <c r="A7" s="1">
        <v>1965</v>
      </c>
      <c r="B7" s="11">
        <v>497702365</v>
      </c>
      <c r="C7">
        <f t="shared" si="0"/>
        <v>464843648.18400002</v>
      </c>
    </row>
    <row r="8" spans="1:3" x14ac:dyDescent="0.25">
      <c r="A8" s="1">
        <v>1966</v>
      </c>
      <c r="B8" s="11">
        <v>508161935</v>
      </c>
      <c r="C8">
        <f t="shared" si="0"/>
        <v>471415391.54720002</v>
      </c>
    </row>
    <row r="9" spans="1:3" x14ac:dyDescent="0.25">
      <c r="A9" s="1">
        <v>1967</v>
      </c>
      <c r="B9" s="11">
        <v>518889779</v>
      </c>
      <c r="C9">
        <f t="shared" si="0"/>
        <v>478764700.23776007</v>
      </c>
    </row>
    <row r="10" spans="1:3" x14ac:dyDescent="0.25">
      <c r="A10" s="1">
        <v>1968</v>
      </c>
      <c r="B10" s="11">
        <v>529967317</v>
      </c>
      <c r="C10">
        <f t="shared" si="0"/>
        <v>486789715.99020809</v>
      </c>
    </row>
    <row r="11" spans="1:3" x14ac:dyDescent="0.25">
      <c r="A11" s="1">
        <v>1969</v>
      </c>
      <c r="B11" s="11">
        <v>541505076</v>
      </c>
      <c r="C11">
        <f t="shared" si="0"/>
        <v>495425236.19216645</v>
      </c>
    </row>
    <row r="12" spans="1:3" x14ac:dyDescent="0.25">
      <c r="A12" s="1">
        <v>1970</v>
      </c>
      <c r="B12" s="11">
        <v>553578513</v>
      </c>
      <c r="C12">
        <f t="shared" si="0"/>
        <v>504641204.15373319</v>
      </c>
    </row>
    <row r="13" spans="1:3" x14ac:dyDescent="0.25">
      <c r="A13" s="1">
        <v>1971</v>
      </c>
      <c r="B13" s="11">
        <v>566224812</v>
      </c>
      <c r="C13">
        <f t="shared" si="0"/>
        <v>514428665.92298663</v>
      </c>
    </row>
    <row r="14" spans="1:3" x14ac:dyDescent="0.25">
      <c r="A14" s="1">
        <v>1972</v>
      </c>
      <c r="B14" s="11">
        <v>579411513</v>
      </c>
      <c r="C14">
        <f t="shared" si="0"/>
        <v>524787895.13838935</v>
      </c>
    </row>
    <row r="15" spans="1:3" x14ac:dyDescent="0.25">
      <c r="A15" s="1">
        <v>1973</v>
      </c>
      <c r="B15" s="11">
        <v>593058926</v>
      </c>
      <c r="C15">
        <f t="shared" si="0"/>
        <v>535712618.71071154</v>
      </c>
    </row>
    <row r="16" spans="1:3" x14ac:dyDescent="0.25">
      <c r="A16" s="1">
        <v>1974</v>
      </c>
      <c r="B16" s="11">
        <v>607050255</v>
      </c>
      <c r="C16">
        <f t="shared" si="0"/>
        <v>547181880.16856933</v>
      </c>
    </row>
    <row r="17" spans="1:3" x14ac:dyDescent="0.25">
      <c r="A17" s="1">
        <v>1975</v>
      </c>
      <c r="B17" s="11">
        <v>621301720</v>
      </c>
      <c r="C17">
        <f t="shared" si="0"/>
        <v>559155555.13485551</v>
      </c>
    </row>
    <row r="18" spans="1:3" x14ac:dyDescent="0.25">
      <c r="A18" s="1">
        <v>1976</v>
      </c>
      <c r="B18" s="11">
        <v>635771734</v>
      </c>
      <c r="C18">
        <f t="shared" si="0"/>
        <v>571584788.10788441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MovingAverage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GIRDHER Kamal IMT/OLS</dc:creator>
  <cp:lastModifiedBy>GIRDHER Kamal IMT/OLS</cp:lastModifiedBy>
  <dcterms:created xsi:type="dcterms:W3CDTF">2019-01-19T16:56:07Z</dcterms:created>
  <dcterms:modified xsi:type="dcterms:W3CDTF">2019-02-18T07:20:56Z</dcterms:modified>
</cp:coreProperties>
</file>