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slicers/slicer5.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089977DA-9B96-48A6-9CC3-B3D21EADE3E1}" xr6:coauthVersionLast="47" xr6:coauthVersionMax="47" xr10:uidLastSave="{00000000-0000-0000-0000-000000000000}"/>
  <bookViews>
    <workbookView xWindow="-120" yWindow="-120" windowWidth="20730" windowHeight="11040" firstSheet="5" activeTab="10" xr2:uid="{00000000-000D-0000-FFFF-FFFF00000000}"/>
  </bookViews>
  <sheets>
    <sheet name="Sheet1" sheetId="7" r:id="rId1"/>
    <sheet name="Sheet2" sheetId="8" r:id="rId2"/>
    <sheet name="Sheet3" sheetId="9" r:id="rId3"/>
    <sheet name="Education by Attrition" sheetId="10" r:id="rId4"/>
    <sheet name="Attrition by Job" sheetId="11" r:id="rId5"/>
    <sheet name="Department wise Attrition" sheetId="12" r:id="rId6"/>
    <sheet name="Attrition by Age" sheetId="16" r:id="rId7"/>
    <sheet name="Marital Status" sheetId="17" r:id="rId8"/>
    <sheet name="Data" sheetId="1" r:id="rId9"/>
    <sheet name="Images" sheetId="2" r:id="rId10"/>
    <sheet name="Dashboard" sheetId="6" r:id="rId11"/>
  </sheets>
  <definedNames>
    <definedName name="_xlchart.v1.6" hidden="1">'Attrition by Job'!$D$4:$D$12</definedName>
    <definedName name="_xlchart.v1.7" hidden="1">'Attrition by Job'!$E$4:$E$12</definedName>
    <definedName name="_xlchart.v2.0" hidden="1">'Marital Status'!$D$4:$D$6</definedName>
    <definedName name="_xlchart.v2.1" hidden="1">'Marital Status'!$E$3</definedName>
    <definedName name="_xlchart.v2.2" hidden="1">'Marital Status'!$E$4:$E$6</definedName>
    <definedName name="_xlchart.v2.3" hidden="1">'Marital Status'!$D$4:$D$6</definedName>
    <definedName name="_xlchart.v2.4" hidden="1">'Marital Status'!$E$3</definedName>
    <definedName name="_xlchart.v2.5"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7" l="1"/>
  <c r="D4" i="17"/>
  <c r="D6" i="17"/>
  <c r="D5" i="11"/>
  <c r="D6" i="11"/>
  <c r="D7" i="11"/>
  <c r="D8" i="11"/>
  <c r="D9" i="11"/>
  <c r="D10" i="11"/>
  <c r="D11" i="11"/>
  <c r="D12" i="11"/>
  <c r="D4" i="11"/>
  <c r="B9" i="7"/>
  <c r="C9" i="7"/>
  <c r="A9" i="7"/>
  <c r="B7" i="8"/>
  <c r="E5" i="17"/>
  <c r="E4" i="17"/>
  <c r="E6" i="17"/>
  <c r="E5" i="11"/>
  <c r="E9" i="11"/>
  <c r="E10" i="11"/>
  <c r="E11" i="11"/>
  <c r="E8" i="11"/>
  <c r="E12" i="11"/>
  <c r="E6" i="11"/>
  <c r="E7" i="11"/>
  <c r="E4" i="11"/>
  <c r="B9" i="9"/>
  <c r="B10" i="9"/>
  <c r="C10" i="9" l="1"/>
  <c r="C9" i="9"/>
  <c r="C7" i="8"/>
  <c r="B8" i="8"/>
  <c r="C8" i="8" s="1"/>
  <c r="D9" i="7"/>
  <c r="E9"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<sst xmlns="http://schemas.openxmlformats.org/spreadsheetml/2006/main" count="19216" uniqueCount="1570">
  <si>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</si>
  <si>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</si>
  <si>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</si>
  <si>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</si>
  <si>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</si>
  <si>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</si>
  <si>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</si>
  <si>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</si>
  <si>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</si>
  <si>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</si>
  <si>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</si>
  <si>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</si>
  <si>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</si>
  <si>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</si>
  <si>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</si>
  <si>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</si>
  <si>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</si>
  <si>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</si>
  <si>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</si>
  <si>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</si>
  <si>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</si>
  <si>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</si>
  <si>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</si>
  <si>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</si>
  <si>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</si>
  <si>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</si>
  <si>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</si>
  <si>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</si>
  <si>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</si>
  <si>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</si>
  <si>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</si>
  <si>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</si>
  <si>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</si>
  <si>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</si>
  <si>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</si>
  <si>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</si>
  <si>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</si>
  <si>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</si>
  <si>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</si>
  <si>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</si>
  <si>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</si>
  <si>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</si>
  <si>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</si>
  <si>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</si>
  <si>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</si>
  <si>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</si>
  <si>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</si>
  <si>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</si>
  <si>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</si>
  <si>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</si>
  <si>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</si>
  <si>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</si>
  <si>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</si>
  <si>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</si>
  <si>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</si>
  <si>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</si>
  <si>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</si>
  <si>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</si>
  <si>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</si>
  <si>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</si>
  <si>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</si>
  <si>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</si>
  <si>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</si>
  <si>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</si>
  <si>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</si>
  <si>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</si>
  <si>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</si>
  <si>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</si>
  <si>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</si>
  <si>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</si>
  <si>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</si>
  <si>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</si>
  <si>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</si>
  <si>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</si>
  <si>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</si>
  <si>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</si>
  <si>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</si>
  <si>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</si>
  <si>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</si>
  <si>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</si>
  <si>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</si>
  <si>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</si>
  <si>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</si>
  <si>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</si>
  <si>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</si>
  <si>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</si>
  <si>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</si>
  <si>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</si>
  <si>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</si>
  <si>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</si>
  <si>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</si>
  <si>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</si>
  <si>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</si>
  <si>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</si>
  <si>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</si>
  <si>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</si>
  <si>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</si>
  <si>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</si>
  <si>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</si>
  <si>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</si>
  <si>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</si>
  <si>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</si>
  <si>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</si>
  <si>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</si>
  <si>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</si>
  <si>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</si>
  <si>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</si>
  <si>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</si>
  <si>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</si>
  <si>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</si>
  <si>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</si>
  <si>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</si>
  <si>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</si>
  <si>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</si>
  <si>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</si>
  <si>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</si>
  <si>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</si>
  <si>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</si>
  <si>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</si>
  <si>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</si>
  <si>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</si>
  <si>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</si>
  <si>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</si>
  <si>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</si>
  <si>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</si>
  <si>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</si>
  <si>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</si>
  <si>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</si>
  <si>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</si>
  <si>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</si>
  <si>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</si>
  <si>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</si>
  <si>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</si>
  <si>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</si>
  <si>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</si>
  <si>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</si>
  <si>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</si>
  <si>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</si>
  <si>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</si>
  <si>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</si>
  <si>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</si>
  <si>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</si>
  <si>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</si>
  <si>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</si>
  <si>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</si>
  <si>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</si>
  <si>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</si>
  <si>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</si>
  <si>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</si>
  <si>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</si>
  <si>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</si>
  <si>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</si>
  <si>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</si>
  <si>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</si>
  <si>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</si>
  <si>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</si>
  <si>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</si>
  <si>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</si>
  <si>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</si>
  <si>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</si>
  <si>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</si>
  <si>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</si>
  <si>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</si>
  <si>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</si>
  <si>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</si>
  <si>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</si>
  <si>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</si>
  <si>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</si>
  <si>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</si>
  <si>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</si>
  <si>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</si>
  <si>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</si>
  <si>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</si>
  <si>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</si>
  <si>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</si>
  <si>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</si>
  <si>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</si>
  <si>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</si>
  <si>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</si>
  <si>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</si>
  <si>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</si>
  <si>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</si>
  <si>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</si>
  <si>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</si>
  <si>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</si>
  <si>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</si>
  <si>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</si>
  <si>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</si>
  <si>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</si>
  <si>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</si>
  <si>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</si>
  <si>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</si>
  <si>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</si>
  <si>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</si>
  <si>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</si>
  <si>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</si>
  <si>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</si>
  <si>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</si>
  <si>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</si>
  <si>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</si>
  <si>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</si>
  <si>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</si>
  <si>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</si>
  <si>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</si>
  <si>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</si>
  <si>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</si>
  <si>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</si>
  <si>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</si>
  <si>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</si>
  <si>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</si>
  <si>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</si>
  <si>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</si>
  <si>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</si>
  <si>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</si>
  <si>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</si>
  <si>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</si>
  <si>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</si>
  <si>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</si>
  <si>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</si>
  <si>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</si>
  <si>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</si>
  <si>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</si>
  <si>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</si>
  <si>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</si>
  <si>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</si>
  <si>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</si>
  <si>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</si>
  <si>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</si>
  <si>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</si>
  <si>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</si>
  <si>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</si>
  <si>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</si>
  <si>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</si>
  <si>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</si>
  <si>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</si>
  <si>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</si>
  <si>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</si>
  <si>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</si>
  <si>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</si>
  <si>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</si>
  <si>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</si>
  <si>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</si>
  <si>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</si>
  <si>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</si>
  <si>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</si>
  <si>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</si>
  <si>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</si>
  <si>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</si>
  <si>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</si>
  <si>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</si>
  <si>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</si>
  <si>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</si>
  <si>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</si>
  <si>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</si>
  <si>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</si>
  <si>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</si>
  <si>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</si>
  <si>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</si>
  <si>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</si>
  <si>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</si>
  <si>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</si>
  <si>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</si>
  <si>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</si>
  <si>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</si>
  <si>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</si>
  <si>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</si>
  <si>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</si>
  <si>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</si>
  <si>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</si>
  <si>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</si>
  <si>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</si>
  <si>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</si>
  <si>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</si>
  <si>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</si>
  <si>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</si>
  <si>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</si>
  <si>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</si>
  <si>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</si>
  <si>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</si>
  <si>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</si>
  <si>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</si>
  <si>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</si>
  <si>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</si>
  <si>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</si>
  <si>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</si>
  <si>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</si>
  <si>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</si>
  <si>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</si>
  <si>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</si>
  <si>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</si>
  <si>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</si>
  <si>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</si>
  <si>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</si>
  <si>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</si>
  <si>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</si>
  <si>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</si>
  <si>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</si>
  <si>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</si>
  <si>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</si>
  <si>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</si>
  <si>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</si>
  <si>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</si>
  <si>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</si>
  <si>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</si>
  <si>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</si>
  <si>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</si>
  <si>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</si>
  <si>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</si>
  <si>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</si>
  <si>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</si>
  <si>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</si>
  <si>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</si>
  <si>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</si>
  <si>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</si>
  <si>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</si>
  <si>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</si>
  <si>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</si>
  <si>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</si>
  <si>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</si>
  <si>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</si>
  <si>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</si>
  <si>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</si>
  <si>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</si>
  <si>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</si>
  <si>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</si>
  <si>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</si>
  <si>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</si>
  <si>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</si>
  <si>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</si>
  <si>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</si>
  <si>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</si>
  <si>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</si>
  <si>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</si>
  <si>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</si>
  <si>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</si>
  <si>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</si>
  <si>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</si>
  <si>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</si>
  <si>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</si>
  <si>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</si>
  <si>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</si>
  <si>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</si>
  <si>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</si>
  <si>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</si>
  <si>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</si>
  <si>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</si>
  <si>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</si>
  <si>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</si>
  <si>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</si>
  <si>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</si>
  <si>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</si>
  <si>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</si>
  <si>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</si>
  <si>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</si>
  <si>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</si>
  <si>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</si>
  <si>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</si>
  <si>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</si>
  <si>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</si>
  <si>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</si>
  <si>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</si>
  <si>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</si>
  <si>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</si>
  <si>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</si>
  <si>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</si>
  <si>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</si>
  <si>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</si>
  <si>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</si>
  <si>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</si>
  <si>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</si>
  <si>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</si>
  <si>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</si>
  <si>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</si>
  <si>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</si>
  <si>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</si>
  <si>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</si>
  <si>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</si>
  <si>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</si>
  <si>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</si>
  <si>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</si>
  <si>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</si>
  <si>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</si>
  <si>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</si>
  <si>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</si>
  <si>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</si>
  <si>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</si>
  <si>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</si>
  <si>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</si>
  <si>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</si>
  <si>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</si>
  <si>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</si>
  <si>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</si>
  <si>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</si>
  <si>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</si>
  <si>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</si>
  <si>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</si>
  <si>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</si>
  <si>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</si>
  <si>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</si>
  <si>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</si>
  <si>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</si>
  <si>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</si>
  <si>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</si>
  <si>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</si>
  <si>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</si>
  <si>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</si>
  <si>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</si>
  <si>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</si>
  <si>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</si>
  <si>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</si>
  <si>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</si>
  <si>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</si>
  <si>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</si>
  <si>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</si>
  <si>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</si>
  <si>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</si>
  <si>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</si>
  <si>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</si>
  <si>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</si>
  <si>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</si>
  <si>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</si>
  <si>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</si>
  <si>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</si>
  <si>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</si>
  <si>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</si>
  <si>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</si>
  <si>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</si>
  <si>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</si>
  <si>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</si>
  <si>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</si>
  <si>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</si>
  <si>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</si>
  <si>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</si>
  <si>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</si>
  <si>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</si>
  <si>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</si>
  <si>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</si>
  <si>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</si>
  <si>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</si>
  <si>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</si>
  <si>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</si>
  <si>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</si>
  <si>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</si>
  <si>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</si>
  <si>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</si>
  <si>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</si>
  <si>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</si>
  <si>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</si>
  <si>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</si>
  <si>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</si>
  <si>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</si>
  <si>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</si>
  <si>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</si>
  <si>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</si>
  <si>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</si>
  <si>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</si>
  <si>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</si>
  <si>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</si>
  <si>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</si>
  <si>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</si>
  <si>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</si>
  <si>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</si>
  <si>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</si>
  <si>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</si>
  <si>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</si>
  <si>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</si>
  <si>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</si>
  <si>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</si>
  <si>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</si>
  <si>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</si>
  <si>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</si>
  <si>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</si>
  <si>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</si>
  <si>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</si>
  <si>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</si>
  <si>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</si>
  <si>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</si>
  <si>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</si>
  <si>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</si>
  <si>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</si>
  <si>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</si>
  <si>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</si>
  <si>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</si>
  <si>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</si>
  <si>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</si>
  <si>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</si>
  <si>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</si>
  <si>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</si>
  <si>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</si>
  <si>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</si>
  <si>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</si>
  <si>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</si>
  <si>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</si>
  <si>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</si>
  <si>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</si>
  <si>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</si>
  <si>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</si>
  <si>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</si>
  <si>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</si>
  <si>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</si>
  <si>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</si>
  <si>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</si>
  <si>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</si>
  <si>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</si>
  <si>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</si>
  <si>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</si>
  <si>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</si>
  <si>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</si>
  <si>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</si>
  <si>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</si>
  <si>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</si>
  <si>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</si>
  <si>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</si>
  <si>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</si>
  <si>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</si>
  <si>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</si>
  <si>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</si>
  <si>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</si>
  <si>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</si>
  <si>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</si>
  <si>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</si>
  <si>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</si>
  <si>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</si>
  <si>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</si>
  <si>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</si>
  <si>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</si>
  <si>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</si>
  <si>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</si>
  <si>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</si>
  <si>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</si>
  <si>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</si>
  <si>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</si>
  <si>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</si>
  <si>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</si>
  <si>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</si>
  <si>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</si>
  <si>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</si>
  <si>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</si>
  <si>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</si>
  <si>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</si>
  <si>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</si>
  <si>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</si>
  <si>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</si>
  <si>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</si>
  <si>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</si>
  <si>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</si>
  <si>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</si>
  <si>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</si>
  <si>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</si>
  <si>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</si>
  <si>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</si>
  <si>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</si>
  <si>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</si>
  <si>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</si>
  <si>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</si>
  <si>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</si>
  <si>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</si>
  <si>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</si>
  <si>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</si>
  <si>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</si>
  <si>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</si>
  <si>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</si>
  <si>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</si>
  <si>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</si>
  <si>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</si>
  <si>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</si>
  <si>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</si>
  <si>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</si>
  <si>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</si>
  <si>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</si>
  <si>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</si>
  <si>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</si>
  <si>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</si>
  <si>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</si>
  <si>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</si>
  <si>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</si>
  <si>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</si>
  <si>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</si>
  <si>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</si>
  <si>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</si>
  <si>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</si>
  <si>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</si>
  <si>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</si>
  <si>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</si>
  <si>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</si>
  <si>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</si>
  <si>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</si>
  <si>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</si>
  <si>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</si>
  <si>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</si>
  <si>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</si>
  <si>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</si>
  <si>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</si>
  <si>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</si>
  <si>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</si>
  <si>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</si>
  <si>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</si>
  <si>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</si>
  <si>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</si>
  <si>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</si>
  <si>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</si>
  <si>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</si>
  <si>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</si>
  <si>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</si>
  <si>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</si>
  <si>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</si>
  <si>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</si>
  <si>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</si>
  <si>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</si>
  <si>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</si>
  <si>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</si>
  <si>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</si>
  <si>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</si>
  <si>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</si>
  <si>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</si>
  <si>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</si>
  <si>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</si>
  <si>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</si>
  <si>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</si>
  <si>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</si>
  <si>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</si>
  <si>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</si>
  <si>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</si>
  <si>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</si>
  <si>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</si>
  <si>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</si>
  <si>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</si>
  <si>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</si>
  <si>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</si>
  <si>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</si>
  <si>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</si>
  <si>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</si>
  <si>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</si>
  <si>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</si>
  <si>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</si>
  <si>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</si>
  <si>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</si>
  <si>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</si>
  <si>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</si>
  <si>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</si>
  <si>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</si>
  <si>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</si>
  <si>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</si>
  <si>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</si>
  <si>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</si>
  <si>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</si>
  <si>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</si>
  <si>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</si>
  <si>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</si>
  <si>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</si>
  <si>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</si>
  <si>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</si>
  <si>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</si>
  <si>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</si>
  <si>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</si>
  <si>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</si>
  <si>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</si>
  <si>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</si>
  <si>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</si>
  <si>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</si>
  <si>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</si>
  <si>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</si>
  <si>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</si>
  <si>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</si>
  <si>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</si>
  <si>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</si>
  <si>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</si>
  <si>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</si>
  <si>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</si>
  <si>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</si>
  <si>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</si>
  <si>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</si>
  <si>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</si>
  <si>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</si>
  <si>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</si>
  <si>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</si>
  <si>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</si>
  <si>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</si>
  <si>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</si>
  <si>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</si>
  <si>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</si>
  <si>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</si>
  <si>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</si>
  <si>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</si>
  <si>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</si>
  <si>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</si>
  <si>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</si>
  <si>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</si>
  <si>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</si>
  <si>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</si>
  <si>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</si>
  <si>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</si>
  <si>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</si>
  <si>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</si>
  <si>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</si>
  <si>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</si>
  <si>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</si>
  <si>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</si>
  <si>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</si>
  <si>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</si>
  <si>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</si>
  <si>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</si>
  <si>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</si>
  <si>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</si>
  <si>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</si>
  <si>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</si>
  <si>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</si>
  <si>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</si>
  <si>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</si>
  <si>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</si>
  <si>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</si>
  <si>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</si>
  <si>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</si>
  <si>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</si>
  <si>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</si>
  <si>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</si>
  <si>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</si>
  <si>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</si>
  <si>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</si>
  <si>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</si>
  <si>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</si>
  <si>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</si>
  <si>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</si>
  <si>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</si>
  <si>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</si>
  <si>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</si>
  <si>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</si>
  <si>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</si>
  <si>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</si>
  <si>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</si>
  <si>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</si>
  <si>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</si>
  <si>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</si>
  <si>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</si>
  <si>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</si>
  <si>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</si>
  <si>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</si>
  <si>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</si>
  <si>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</si>
  <si>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</si>
  <si>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</si>
  <si>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</si>
  <si>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</si>
  <si>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</si>
  <si>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</si>
  <si>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</si>
  <si>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</si>
  <si>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</si>
  <si>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</si>
  <si>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</si>
  <si>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</si>
  <si>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</si>
  <si>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</si>
  <si>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</si>
  <si>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</si>
  <si>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</si>
  <si>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</si>
  <si>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</si>
  <si>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</si>
  <si>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</si>
  <si>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</si>
  <si>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</si>
  <si>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</si>
  <si>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</si>
  <si>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</si>
  <si>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</si>
  <si>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</si>
  <si>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</si>
  <si>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</si>
  <si>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</si>
  <si>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</si>
  <si>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</si>
  <si>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</si>
  <si>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</si>
  <si>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</si>
  <si>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</si>
  <si>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</si>
  <si>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</si>
  <si>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</si>
  <si>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</si>
  <si>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</si>
  <si>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</si>
  <si>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</si>
  <si>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</si>
  <si>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</si>
  <si>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</si>
  <si>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</si>
  <si>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</si>
  <si>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</si>
  <si>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</si>
  <si>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</si>
  <si>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</si>
  <si>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</si>
  <si>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</si>
  <si>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</si>
  <si>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</si>
  <si>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</si>
  <si>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</si>
  <si>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</si>
  <si>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</si>
  <si>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</si>
  <si>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</si>
  <si>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</si>
  <si>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</si>
  <si>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</si>
  <si>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</si>
  <si>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</si>
  <si>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</si>
  <si>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</si>
  <si>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</si>
  <si>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</si>
  <si>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</si>
  <si>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</si>
  <si>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</si>
  <si>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</si>
  <si>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</si>
  <si>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</si>
  <si>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</si>
  <si>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</si>
  <si>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</si>
  <si>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</si>
  <si>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</si>
  <si>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</si>
  <si>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</si>
  <si>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</si>
  <si>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</si>
  <si>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</si>
  <si>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</si>
  <si>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</si>
  <si>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</si>
  <si>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</si>
  <si>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</si>
  <si>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</si>
  <si>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</si>
  <si>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</si>
  <si>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</si>
  <si>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</si>
  <si>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</si>
  <si>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</si>
  <si>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</si>
  <si>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</si>
  <si>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</si>
  <si>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</si>
  <si>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</si>
  <si>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</si>
  <si>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</si>
  <si>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</si>
  <si>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</si>
  <si>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</si>
  <si>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</si>
  <si>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</si>
  <si>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</si>
  <si>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</si>
  <si>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</si>
  <si>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</si>
  <si>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</si>
  <si>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</si>
  <si>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</si>
  <si>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</si>
  <si>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</si>
  <si>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</si>
  <si>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</si>
  <si>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</si>
  <si>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</si>
  <si>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</si>
  <si>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</si>
  <si>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</si>
  <si>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</si>
  <si>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</si>
  <si>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</si>
  <si>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</si>
  <si>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</si>
  <si>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</si>
  <si>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</si>
  <si>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</si>
  <si>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</si>
  <si>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</si>
  <si>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</si>
  <si>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</si>
  <si>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</si>
  <si>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</si>
  <si>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</si>
  <si>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</si>
  <si>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</si>
  <si>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</si>
  <si>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</si>
  <si>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</si>
  <si>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</si>
  <si>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</si>
  <si>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</si>
  <si>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</si>
  <si>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</si>
  <si>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</si>
  <si>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</si>
  <si>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</si>
  <si>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</si>
  <si>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</si>
  <si>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</si>
  <si>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</si>
  <si>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</si>
  <si>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</si>
  <si>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</si>
  <si>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</si>
  <si>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</si>
  <si>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</si>
  <si>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</si>
  <si>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</si>
  <si>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</si>
  <si>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</si>
  <si>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</si>
  <si>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</si>
  <si>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</si>
  <si>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</si>
  <si>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</si>
  <si>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</si>
  <si>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</si>
  <si>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</si>
  <si>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</si>
  <si>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</si>
  <si>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</si>
  <si>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</si>
  <si>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</si>
  <si>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</si>
  <si>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</si>
  <si>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</si>
  <si>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</si>
  <si>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</si>
  <si>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</si>
  <si>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</si>
  <si>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</si>
  <si>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</si>
  <si>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</si>
  <si>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</si>
  <si>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</si>
  <si>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</si>
  <si>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</si>
  <si>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</si>
  <si>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</si>
  <si>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</si>
  <si>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</si>
  <si>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</si>
  <si>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</si>
  <si>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</si>
  <si>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</si>
  <si>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</si>
  <si>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</si>
  <si>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</si>
  <si>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</si>
  <si>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</si>
  <si>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</si>
  <si>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</si>
  <si>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</si>
  <si>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</si>
  <si>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</si>
  <si>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</si>
  <si>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</si>
  <si>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</si>
  <si>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</si>
  <si>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</si>
  <si>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</si>
  <si>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</si>
  <si>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</si>
  <si>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</si>
  <si>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</si>
  <si>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</si>
  <si>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</si>
  <si>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</si>
  <si>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</si>
  <si>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</si>
  <si>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</si>
  <si>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</si>
  <si>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</si>
  <si>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</si>
  <si>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</si>
  <si>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</si>
  <si>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</si>
  <si>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</si>
  <si>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</si>
  <si>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</si>
  <si>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</si>
  <si>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</si>
  <si>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</si>
  <si>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</si>
  <si>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</si>
  <si>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</si>
  <si>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</si>
  <si>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</si>
  <si>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</si>
  <si>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</si>
  <si>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</si>
  <si>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</si>
  <si>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</si>
  <si>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</si>
  <si>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</si>
  <si>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</si>
  <si>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</si>
  <si>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</si>
  <si>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</si>
  <si>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</si>
  <si>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</si>
  <si>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</si>
  <si>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</si>
  <si>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</si>
  <si>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</si>
  <si>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</si>
  <si>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</si>
  <si>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</si>
  <si>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</si>
  <si>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</si>
  <si>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</si>
  <si>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</si>
  <si>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</si>
  <si>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</si>
  <si>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</si>
  <si>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</si>
  <si>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</si>
  <si>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</si>
  <si>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</si>
  <si>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</si>
  <si>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</si>
  <si>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</si>
  <si>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</si>
  <si>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</si>
  <si>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</si>
  <si>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</si>
  <si>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</si>
  <si>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</si>
  <si>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</si>
  <si>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</si>
  <si>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</si>
  <si>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</si>
  <si>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</si>
  <si>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</si>
  <si>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</si>
  <si>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</si>
  <si>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</si>
  <si>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</si>
  <si>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</si>
  <si>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</si>
  <si>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</si>
  <si>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</si>
  <si>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</si>
  <si>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</si>
  <si>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</si>
  <si>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</si>
  <si>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</si>
  <si>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</si>
  <si>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</si>
  <si>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</si>
  <si>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</si>
  <si>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</si>
  <si>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</si>
  <si>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</si>
  <si>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</si>
  <si>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</si>
  <si>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</si>
  <si>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</si>
  <si>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</si>
  <si>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</si>
  <si>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</si>
  <si>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</si>
  <si>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</si>
  <si>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</si>
  <si>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</si>
  <si>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</si>
  <si>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</si>
  <si>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</si>
  <si>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</si>
  <si>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</si>
  <si>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</si>
  <si>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</si>
  <si>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</si>
  <si>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</si>
  <si>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</si>
  <si>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</si>
  <si>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</si>
  <si>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</si>
  <si>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</si>
  <si>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</si>
  <si>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</si>
  <si>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</si>
  <si>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</si>
  <si>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</si>
  <si>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</si>
  <si>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</si>
  <si>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</si>
  <si>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</si>
  <si>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</si>
  <si>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</si>
  <si>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</si>
  <si>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</si>
  <si>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</si>
  <si>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</si>
  <si>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</si>
  <si>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</si>
  <si>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</si>
  <si>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</si>
  <si>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</si>
  <si>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</si>
  <si>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</si>
  <si>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</si>
  <si>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</si>
  <si>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</si>
  <si>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</si>
  <si>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</si>
  <si>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</si>
  <si>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</si>
  <si>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</si>
  <si>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</si>
  <si>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</si>
  <si>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</si>
  <si>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</si>
  <si>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</si>
  <si>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</si>
  <si>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</si>
  <si>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</si>
  <si>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</si>
  <si>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</si>
  <si>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</si>
  <si>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</si>
  <si>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</si>
  <si>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</si>
  <si>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</si>
  <si>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</si>
  <si>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</si>
  <si>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</si>
  <si>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</si>
  <si>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</si>
  <si>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</si>
  <si>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</si>
  <si>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</si>
  <si>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</si>
  <si>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</si>
  <si>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</si>
  <si>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</si>
  <si>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</si>
  <si>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</si>
  <si>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</si>
  <si>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</si>
  <si>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</si>
  <si>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</si>
  <si>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</si>
  <si>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</si>
  <si>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</si>
  <si>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</si>
  <si>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</si>
  <si>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</si>
  <si>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</si>
  <si>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</si>
  <si>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</si>
  <si>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</si>
  <si>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</si>
  <si>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</si>
  <si>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</si>
  <si>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</si>
  <si>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</si>
  <si>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</si>
  <si>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</si>
  <si>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</si>
  <si>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</si>
  <si>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</si>
  <si>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</si>
  <si>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</si>
  <si>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</si>
  <si>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</si>
  <si>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</si>
  <si>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</si>
  <si>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</si>
  <si>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</si>
  <si>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</si>
  <si>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</si>
  <si>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</si>
  <si>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</si>
  <si>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</si>
  <si>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</si>
  <si>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</si>
  <si>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</si>
  <si>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</si>
  <si>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</si>
  <si>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</si>
  <si>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</si>
  <si>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</si>
  <si>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</si>
  <si>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</si>
  <si>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</si>
  <si>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</si>
  <si>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</si>
  <si>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</si>
  <si>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</si>
  <si>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</si>
  <si>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</si>
  <si>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</si>
  <si>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</si>
  <si>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</si>
  <si>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</si>
  <si>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</si>
  <si>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</si>
  <si>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</si>
  <si>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</si>
  <si>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</si>
  <si>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</si>
  <si>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</si>
  <si>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</si>
  <si>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</si>
  <si>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</si>
  <si>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</si>
  <si>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</si>
  <si>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</si>
  <si>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</si>
  <si>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</si>
  <si>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</si>
  <si>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</si>
  <si>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</si>
  <si>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</si>
  <si>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</si>
  <si>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</si>
  <si>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</si>
  <si>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</si>
  <si>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</si>
  <si>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</si>
  <si>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</si>
  <si>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</si>
  <si>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</si>
  <si>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</si>
  <si>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</si>
  <si>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</si>
  <si>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</si>
  <si>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</si>
  <si>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</si>
  <si>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</si>
  <si>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</si>
  <si>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</si>
  <si>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</si>
  <si>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</si>
  <si>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</si>
  <si>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</si>
  <si>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</si>
  <si>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</si>
  <si>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</si>
  <si>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</si>
  <si>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</si>
  <si>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</si>
  <si>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</si>
  <si>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</si>
  <si>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</si>
  <si>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</si>
  <si>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</si>
  <si>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</si>
  <si>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</si>
  <si>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</si>
  <si>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</si>
  <si>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</si>
  <si>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</si>
  <si>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</si>
  <si>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</si>
  <si>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</si>
  <si>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</si>
  <si>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</si>
  <si>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</si>
  <si>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</si>
  <si>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</si>
  <si>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</si>
  <si>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</si>
  <si>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</si>
  <si>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</si>
  <si>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</si>
  <si>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</si>
  <si>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</si>
  <si>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</si>
  <si>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</si>
  <si>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</si>
  <si>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</si>
  <si>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</si>
  <si>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</si>
  <si>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</si>
  <si>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</si>
  <si>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</si>
  <si>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</si>
  <si>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</si>
  <si>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</si>
  <si>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</si>
  <si>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</si>
  <si>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</si>
  <si>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</si>
  <si>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</si>
  <si>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</si>
  <si>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</si>
  <si>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</si>
  <si>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</si>
  <si>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</si>
  <si>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</si>
  <si>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</si>
  <si>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</si>
  <si>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</si>
  <si>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</si>
  <si>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</si>
  <si>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</si>
  <si>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</si>
  <si>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</si>
  <si>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</si>
  <si>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</si>
  <si>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</si>
  <si>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</si>
  <si>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</si>
  <si>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</si>
  <si>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</si>
  <si>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</si>
  <si>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</si>
  <si>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</si>
  <si>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</si>
  <si>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</si>
  <si>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</si>
  <si>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</si>
  <si>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</si>
  <si>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</si>
  <si>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</si>
  <si>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</si>
  <si>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</si>
  <si>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</si>
  <si>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</si>
  <si>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</si>
  <si>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</si>
  <si>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</si>
  <si>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</si>
  <si>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</si>
  <si>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</si>
  <si>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</si>
  <si>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</si>
  <si>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</si>
  <si>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</si>
  <si>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</si>
  <si>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</si>
  <si>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</si>
  <si>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</si>
  <si>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</si>
  <si>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</si>
  <si>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</si>
  <si>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</si>
  <si>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</si>
  <si>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</si>
  <si>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</si>
  <si>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</si>
  <si>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</si>
  <si>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</si>
  <si>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</si>
  <si>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</si>
  <si>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</si>
  <si>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</si>
  <si>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</si>
  <si>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</si>
  <si>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</si>
  <si>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</si>
  <si>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</si>
  <si>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</si>
  <si>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</si>
  <si>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</si>
  <si>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</si>
  <si>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</si>
  <si>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</si>
  <si>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</si>
  <si>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</si>
  <si>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</si>
  <si>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</si>
  <si>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</si>
  <si>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</si>
  <si>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</si>
  <si>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</si>
  <si>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</si>
  <si>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</si>
  <si>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</si>
  <si>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</si>
  <si>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</si>
  <si>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</si>
  <si>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</si>
  <si>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</si>
  <si>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</si>
  <si>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</si>
  <si>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</si>
  <si>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</si>
  <si>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</si>
  <si>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</si>
  <si>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</si>
  <si>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</si>
  <si>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</si>
  <si>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</si>
  <si>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</si>
  <si>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</si>
  <si>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</si>
  <si>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</si>
  <si>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</si>
  <si>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</si>
  <si>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</si>
  <si>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</si>
  <si>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</si>
  <si>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</si>
  <si>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</si>
  <si>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</si>
  <si>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</si>
  <si>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</si>
  <si>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</si>
  <si>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</si>
  <si>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</si>
  <si>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</si>
  <si>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</si>
  <si>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</si>
  <si>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</si>
  <si>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</si>
  <si>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</si>
  <si>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</si>
  <si>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</si>
  <si>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</si>
  <si>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</si>
  <si>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</si>
  <si>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</si>
  <si>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</si>
  <si>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</si>
  <si>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</si>
  <si>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</si>
  <si>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</si>
  <si>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</si>
  <si>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</si>
  <si>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</si>
  <si>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</si>
  <si>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</si>
  <si>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</si>
  <si>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</si>
  <si>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</si>
  <si>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</si>
  <si>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</si>
  <si>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</si>
  <si>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</si>
  <si>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</si>
  <si>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</si>
  <si>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</si>
  <si>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</si>
  <si>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</si>
  <si>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</si>
  <si>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</si>
  <si>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</si>
  <si>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</si>
  <si>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</si>
  <si>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</si>
  <si>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</si>
  <si>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</si>
  <si>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</si>
  <si>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</si>
  <si>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</si>
  <si>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</si>
  <si>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</si>
  <si>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</si>
  <si>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</si>
  <si>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</si>
  <si>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</si>
  <si>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</si>
  <si>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</si>
  <si>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</si>
  <si>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</si>
  <si>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</si>
  <si>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</si>
  <si>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</si>
  <si>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</si>
  <si>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</si>
  <si>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</si>
  <si>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</si>
  <si>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</si>
  <si>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</si>
  <si>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</si>
  <si>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</si>
  <si>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</si>
  <si>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</si>
  <si>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</si>
  <si>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</si>
  <si>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</si>
  <si>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</si>
  <si>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</si>
  <si>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</si>
  <si>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</si>
  <si>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</si>
  <si>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</si>
  <si>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</si>
  <si>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</si>
  <si>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</si>
  <si>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</si>
  <si>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</si>
  <si>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</si>
  <si>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</si>
  <si>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</si>
  <si>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</si>
  <si>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</si>
  <si>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</si>
  <si>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</si>
  <si>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</si>
  <si>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</si>
  <si>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</si>
  <si>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</si>
  <si>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</si>
  <si>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</si>
  <si>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</si>
  <si>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</si>
  <si>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</si>
  <si>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</si>
  <si>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</si>
  <si>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</si>
  <si>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</si>
  <si>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</si>
  <si>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</si>
  <si>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</si>
  <si>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</si>
  <si>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</si>
  <si>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</si>
  <si>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</si>
  <si>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</si>
  <si>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</si>
  <si>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</si>
  <si>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</si>
  <si>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</si>
  <si>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</si>
  <si>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</si>
  <si>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</si>
  <si>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</si>
  <si>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</si>
  <si>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</si>
  <si>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</si>
  <si>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</si>
  <si>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</si>
  <si>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</si>
  <si>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</si>
  <si>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</si>
  <si>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</si>
  <si>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</si>
  <si>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</si>
  <si>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</si>
  <si>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</si>
  <si>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</si>
  <si>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</si>
  <si>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</si>
  <si>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</si>
  <si>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</si>
  <si>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</si>
  <si>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</si>
  <si>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</si>
  <si>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</si>
  <si>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</si>
  <si>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</si>
  <si>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</si>
  <si>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</si>
  <si>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</si>
  <si>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</si>
  <si>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</si>
  <si>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</si>
  <si>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</si>
  <si>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</si>
  <si>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</si>
  <si>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</si>
  <si>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</si>
  <si>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</si>
  <si>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</si>
  <si>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</si>
  <si>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</si>
  <si>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</si>
  <si>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</si>
  <si>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</si>
  <si>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</si>
  <si>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</si>
  <si>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</si>
  <si>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</si>
  <si>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</si>
  <si>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</si>
  <si>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 xml:space="preserve">Job Role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</si>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</sst>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1" applyNumberFormat="1" applyFont="1" applyAlignment="1"/>
    <xf numFmtId="1" fontId="0" fillId="0" borderId="0" xfId="0" applyNumberFormat="1" applyFont="1" applyAlignment="1"/>
    <xf numFmtId="0" fontId="0" fillId="0" borderId="7" xfId="0" applyFont="1" applyBorder="1" applyAlignment="1"/>
    <xf numFmtId="164" fontId="0" fillId="0" borderId="8" xfId="0" applyNumberFormat="1" applyFont="1" applyBorder="1" applyAlignment="1"/>
    <xf numFmtId="164" fontId="0" fillId="0" borderId="0" xfId="0" applyNumberFormat="1" applyFont="1" applyAlignment="1">
      <alignment horizontal="left"/>
    </xf>
    <xf numFmtId="0" fontId="0" fillId="0" borderId="1" xfId="0" pivotButton="1" applyFont="1" applyBorder="1" applyAlignment="1"/>
    <xf numFmtId="0" fontId="0" fillId="0" borderId="1" xfId="0" applyFont="1" applyBorder="1" applyAlignment="1">
      <alignment horizontal="left"/>
    </xf>
    <xf numFmtId="0" fontId="0" fillId="0" borderId="7" xfId="0" applyNumberFormat="1" applyFont="1" applyBorder="1" applyAlignment="1"/>
    <xf numFmtId="0" fontId="0" fillId="0" borderId="3" xfId="0" applyFont="1" applyBorder="1" applyAlignment="1">
      <alignment horizontal="left"/>
    </xf>
    <xf numFmtId="0" fontId="0" fillId="0" borderId="8" xfId="0" applyNumberFormat="1" applyFont="1" applyBorder="1" applyAlignment="1"/>
    <xf numFmtId="0" fontId="0" fillId="0" borderId="0" xfId="0" applyFont="1" applyFill="1" applyBorder="1" applyAlignment="1">
      <alignment horizontal="left"/>
    </xf>
    <xf numFmtId="0" fontId="0" fillId="0" borderId="9" xfId="0" applyFont="1" applyBorder="1" applyAlignment="1">
      <alignment horizontal="left"/>
    </xf>
    <xf numFmtId="0" fontId="0" fillId="0" borderId="10" xfId="0" applyNumberFormat="1" applyFont="1" applyBorder="1" applyAlignment="1"/>
    <xf numFmtId="9" fontId="0" fillId="0" borderId="0" xfId="1" applyFont="1" applyAlignment="1"/>
    <xf numFmtId="10" fontId="0" fillId="0" borderId="7" xfId="0" applyNumberFormat="1" applyFont="1" applyBorder="1" applyAlignment="1"/>
    <xf numFmtId="10" fontId="0" fillId="0" borderId="10" xfId="0" applyNumberFormat="1" applyFont="1" applyBorder="1" applyAlignment="1"/>
    <xf numFmtId="10" fontId="0" fillId="0" borderId="8" xfId="0" applyNumberFormat="1" applyFont="1" applyBorder="1" applyAlignment="1"/>
  </cellXfs>
  <cellStyles count="2">
    <cellStyle name="Normal" xfId="0" builtinId="0"/>
    <cellStyle name="Percent" xfId="1" builtinId="5"/>
  </cellStyles>
  <dxfs count="6">
    <dxf>
      <numFmt numFmtId="164" formatCode="0.0"/>
    </dxf>
    <dxf>
      <numFmt numFmtId="164" formatCode="0.0"/>
    </dxf>
    <dxf>
      <font>
        <color auto="1"/>
      </font>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 pivot="0" table="0" count="4" xr9:uid="{7E8B71DD-72D8-4E69-9DAC-D1D1F84028DB}">
      <tableStyleElement type="wholeTable" dxfId="2"/>
    </tableStyle>
  </tableStyles>
  <colors>
    <mruColors>
      <color rgb="FF009999"/>
      <color rgb="FF33CCCC"/>
      <color rgb="FF008080"/>
      <color rgb="FF5F5F5F"/>
      <color rgb="FF808080"/>
      <color rgb="FF969696"/>
      <color rgb="FF264074"/>
      <color rgb="FF006666"/>
      <color rgb="FFA46C88"/>
      <color rgb="FF7A2A3D"/>
    </mruColors>
  </colors>
  <extLst>
    <ext xmlns:x14="http://schemas.microsoft.com/office/spreadsheetml/2009/9/main" uri="{46F421CA-312F-682f-3DD2-61675219B42D}">
      <x14:dxfs count="3">
        <dxf>
          <fill>
            <gradientFill degree="90">
              <stop position="0">
                <color rgb="FF008080"/>
              </stop>
              <stop position="1">
                <color rgb="FF009999"/>
              </stop>
            </gradientFill>
          </fill>
        </dxf>
        <dxf>
          <font>
            <b/>
            <i val="0"/>
            <name val="Calibri"/>
            <family val="2"/>
            <scheme val="minor"/>
          </font>
          <fill>
            <gradientFill degree="90">
              <stop position="0">
                <color theme="6" tint="-0.25098422193060094"/>
              </stop>
              <stop position="1">
                <color theme="6" tint="0.40000610370189521"/>
              </stop>
            </gradientFill>
          </fill>
        </dxf>
        <dxf>
          <fill>
            <gradientFill>
              <stop position="0">
                <color theme="1" tint="0.25098422193060094"/>
              </stop>
              <stop position="1">
                <color theme="1"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0-8F45-4185-A5FD-08249D6881AF}"/>
              </c:ext>
            </c:extLst>
          </c:dPt>
          <c:val>
            <c:numRef>
              <c:f>Sheet2!$B$7</c:f>
              <c:numCache>
                <c:formatCode>0.0</c:formatCode>
                <c:ptCount val="1"/>
                <c:pt idx="0">
                  <c:v>2.0416666666666665</c:v>
                </c:pt>
              </c:numCache>
            </c:numRef>
          </c:val>
          <c:extLst>
            <c:ext xmlns:c16="http://schemas.microsoft.com/office/drawing/2014/chart" uri="{C3380CC4-5D6E-409C-BE32-E72D297353CC}">
              <c16:uniqueId val="{00000000-590A-4AEF-ADF0-682F1262B97D}"/>
            </c:ext>
          </c:extLst>
        </c:ser>
        <c:ser>
          <c:idx val="1"/>
          <c:order val="1"/>
          <c:spPr>
            <a:solidFill>
              <a:schemeClr val="accent5">
                <a:lumMod val="40000"/>
                <a:lumOff val="60000"/>
              </a:schemeClr>
            </a:solidFill>
            <a:ln>
              <a:noFill/>
            </a:ln>
            <a:effectLst/>
          </c:spPr>
          <c:invertIfNegative val="0"/>
          <c:val>
            <c:numRef>
              <c:f>Sheet2!$B$8</c:f>
              <c:numCache>
                <c:formatCode>0.0</c:formatCode>
                <c:ptCount val="1"/>
                <c:pt idx="0">
                  <c:v>1.9583333333333335</c:v>
                </c:pt>
              </c:numCache>
            </c:numRef>
          </c:val>
          <c:extLst>
            <c:ext xmlns:c16="http://schemas.microsoft.com/office/drawing/2014/chart" uri="{C3380CC4-5D6E-409C-BE32-E72D297353CC}">
              <c16:uniqueId val="{00000002-590A-4AEF-ADF0-682F1262B97D}"/>
            </c:ext>
          </c:extLst>
        </c:ser>
        <c:dLbls>
          <c:showLegendKey val="0"/>
          <c:showVal val="0"/>
          <c:showCatName val="0"/>
          <c:showSerName val="0"/>
          <c:showPercent val="0"/>
          <c:showBubbleSize val="0"/>
        </c:dLbls>
        <c:gapWidth val="0"/>
        <c:overlap val="100"/>
        <c:axId val="1737789407"/>
        <c:axId val="1737787487"/>
      </c:barChart>
      <c:catAx>
        <c:axId val="1737789407"/>
        <c:scaling>
          <c:orientation val="minMax"/>
        </c:scaling>
        <c:delete val="1"/>
        <c:axPos val="l"/>
        <c:majorTickMark val="out"/>
        <c:minorTickMark val="none"/>
        <c:tickLblPos val="nextTo"/>
        <c:crossAx val="1737787487"/>
        <c:crosses val="autoZero"/>
        <c:auto val="1"/>
        <c:lblAlgn val="ctr"/>
        <c:lblOffset val="100"/>
        <c:noMultiLvlLbl val="0"/>
      </c:catAx>
      <c:valAx>
        <c:axId val="1737787487"/>
        <c:scaling>
          <c:orientation val="minMax"/>
          <c:max val="4"/>
          <c:min val="0"/>
        </c:scaling>
        <c:delete val="1"/>
        <c:axPos val="b"/>
        <c:numFmt formatCode="0.0" sourceLinked="1"/>
        <c:majorTickMark val="out"/>
        <c:minorTickMark val="none"/>
        <c:tickLblPos val="nextTo"/>
        <c:crossAx val="173778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BE-42B9-87C5-9AEF07EA92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BE-42B9-87C5-9AEF07EA928D}"/>
              </c:ext>
            </c:extLst>
          </c:dPt>
          <c:val>
            <c:numRef>
              <c:f>Sheet3!$C$9:$C$10</c:f>
              <c:numCache>
                <c:formatCode>0%</c:formatCode>
                <c:ptCount val="2"/>
                <c:pt idx="0">
                  <c:v>1</c:v>
                </c:pt>
                <c:pt idx="1">
                  <c:v>0</c:v>
                </c:pt>
              </c:numCache>
            </c:numRef>
          </c:val>
          <c:extLst>
            <c:ext xmlns:c16="http://schemas.microsoft.com/office/drawing/2014/chart" uri="{C3380CC4-5D6E-409C-BE32-E72D297353CC}">
              <c16:uniqueId val="{00000000-852F-4DB2-870C-86A0019B2BC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Under 25</c:v>
                </c:pt>
                <c:pt idx="2">
                  <c:v>35 - 44</c:v>
                </c:pt>
                <c:pt idx="3">
                  <c:v>45 - 54</c:v>
                </c:pt>
                <c:pt idx="4">
                  <c:v>Over 55</c:v>
                </c:pt>
              </c:strCache>
            </c:strRef>
          </c:cat>
          <c:val>
            <c:numRef>
              <c:f>'Attrition by Age'!$B$4:$B$9</c:f>
              <c:numCache>
                <c:formatCode>General</c:formatCode>
                <c:ptCount val="5"/>
                <c:pt idx="0">
                  <c:v>19</c:v>
                </c:pt>
                <c:pt idx="1">
                  <c:v>8</c:v>
                </c:pt>
                <c:pt idx="2">
                  <c:v>7</c:v>
                </c:pt>
                <c:pt idx="3">
                  <c:v>3</c:v>
                </c:pt>
                <c:pt idx="4">
                  <c:v>1</c:v>
                </c:pt>
              </c:numCache>
            </c:numRef>
          </c:val>
          <c:extLst>
            <c:ext xmlns:c16="http://schemas.microsoft.com/office/drawing/2014/chart" uri="{C3380CC4-5D6E-409C-BE32-E72D297353CC}">
              <c16:uniqueId val="{00000000-01BD-4146-AD4A-D00D65AC2000}"/>
            </c:ext>
          </c:extLst>
        </c:ser>
        <c:dLbls>
          <c:showLegendKey val="0"/>
          <c:showVal val="0"/>
          <c:showCatName val="0"/>
          <c:showSerName val="0"/>
          <c:showPercent val="0"/>
          <c:showBubbleSize val="0"/>
        </c:dLbls>
        <c:gapWidth val="219"/>
        <c:overlap val="-27"/>
        <c:axId val="471496351"/>
        <c:axId val="471494431"/>
      </c:barChart>
      <c:catAx>
        <c:axId val="471496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494431"/>
        <c:crosses val="autoZero"/>
        <c:auto val="1"/>
        <c:lblAlgn val="ctr"/>
        <c:lblOffset val="100"/>
        <c:noMultiLvlLbl val="0"/>
      </c:catAx>
      <c:valAx>
        <c:axId val="471494431"/>
        <c:scaling>
          <c:orientation val="minMax"/>
        </c:scaling>
        <c:delete val="1"/>
        <c:axPos val="l"/>
        <c:numFmt formatCode="General" sourceLinked="1"/>
        <c:majorTickMark val="out"/>
        <c:minorTickMark val="none"/>
        <c:tickLblPos val="nextTo"/>
        <c:crossAx val="471496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636901155380984"/>
          <c:y val="0.16877681989918575"/>
          <c:w val="0.54726302154064721"/>
          <c:h val="0.69620172418146564"/>
        </c:manualLayout>
      </c:layout>
      <c:doughnutChart>
        <c:varyColors val="1"/>
        <c:ser>
          <c:idx val="0"/>
          <c:order val="0"/>
          <c:spPr>
            <a:solidFill>
              <a:schemeClr val="accent3">
                <a:lumMod val="50000"/>
              </a:schemeClr>
            </a:solidFill>
            <a:ln>
              <a:noFill/>
            </a:ln>
          </c:spPr>
          <c:dPt>
            <c:idx val="0"/>
            <c:bubble3D val="0"/>
            <c:spPr>
              <a:solidFill>
                <a:schemeClr val="accent3">
                  <a:lumMod val="50000"/>
                </a:schemeClr>
              </a:solidFill>
              <a:ln w="19050">
                <a:noFill/>
              </a:ln>
              <a:effectLst/>
            </c:spPr>
            <c:extLst>
              <c:ext xmlns:c16="http://schemas.microsoft.com/office/drawing/2014/chart" uri="{C3380CC4-5D6E-409C-BE32-E72D297353CC}">
                <c16:uniqueId val="{00000001-FECC-46EA-B059-2D7CC067895E}"/>
              </c:ext>
            </c:extLst>
          </c:dPt>
          <c:dPt>
            <c:idx val="1"/>
            <c:bubble3D val="0"/>
            <c:spPr>
              <a:solidFill>
                <a:srgbClr val="CEE1F2"/>
              </a:solidFill>
              <a:ln w="19050">
                <a:noFill/>
              </a:ln>
              <a:effectLst/>
            </c:spPr>
            <c:extLst>
              <c:ext xmlns:c16="http://schemas.microsoft.com/office/drawing/2014/chart" uri="{C3380CC4-5D6E-409C-BE32-E72D297353CC}">
                <c16:uniqueId val="{00000003-FECC-46EA-B059-2D7CC067895E}"/>
              </c:ext>
            </c:extLst>
          </c:dPt>
          <c:val>
            <c:numRef>
              <c:f>Sheet2!$C$7:$C$8</c:f>
              <c:numCache>
                <c:formatCode>General</c:formatCode>
                <c:ptCount val="2"/>
                <c:pt idx="0">
                  <c:v>0.51041666666666663</c:v>
                </c:pt>
                <c:pt idx="1">
                  <c:v>0.48958333333333337</c:v>
                </c:pt>
              </c:numCache>
            </c:numRef>
          </c:val>
          <c:extLst>
            <c:ext xmlns:c16="http://schemas.microsoft.com/office/drawing/2014/chart" uri="{C3380CC4-5D6E-409C-BE32-E72D297353CC}">
              <c16:uniqueId val="{00000004-FECC-46EA-B059-2D7CC067895E}"/>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3">
                <a:lumMod val="75000"/>
              </a:schemeClr>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01-AC57-416C-92F6-1F54526DDAB6}"/>
              </c:ext>
            </c:extLst>
          </c:dPt>
          <c:val>
            <c:numRef>
              <c:f>Sheet2!$B$7</c:f>
              <c:numCache>
                <c:formatCode>0.0</c:formatCode>
                <c:ptCount val="1"/>
                <c:pt idx="0">
                  <c:v>2.0416666666666665</c:v>
                </c:pt>
              </c:numCache>
            </c:numRef>
          </c:val>
          <c:extLst>
            <c:ext xmlns:c16="http://schemas.microsoft.com/office/drawing/2014/chart" uri="{C3380CC4-5D6E-409C-BE32-E72D297353CC}">
              <c16:uniqueId val="{00000002-AC57-416C-92F6-1F54526DDAB6}"/>
            </c:ext>
          </c:extLst>
        </c:ser>
        <c:ser>
          <c:idx val="1"/>
          <c:order val="1"/>
          <c:spPr>
            <a:solidFill>
              <a:schemeClr val="accent5">
                <a:lumMod val="40000"/>
                <a:lumOff val="60000"/>
              </a:schemeClr>
            </a:solidFill>
            <a:ln>
              <a:noFill/>
            </a:ln>
            <a:effectLst/>
          </c:spPr>
          <c:invertIfNegative val="0"/>
          <c:val>
            <c:numRef>
              <c:f>Sheet2!$B$8</c:f>
              <c:numCache>
                <c:formatCode>0.0</c:formatCode>
                <c:ptCount val="1"/>
                <c:pt idx="0">
                  <c:v>1.9583333333333335</c:v>
                </c:pt>
              </c:numCache>
            </c:numRef>
          </c:val>
          <c:extLst>
            <c:ext xmlns:c16="http://schemas.microsoft.com/office/drawing/2014/chart" uri="{C3380CC4-5D6E-409C-BE32-E72D297353CC}">
              <c16:uniqueId val="{00000003-AC57-416C-92F6-1F54526DDAB6}"/>
            </c:ext>
          </c:extLst>
        </c:ser>
        <c:dLbls>
          <c:showLegendKey val="0"/>
          <c:showVal val="0"/>
          <c:showCatName val="0"/>
          <c:showSerName val="0"/>
          <c:showPercent val="0"/>
          <c:showBubbleSize val="0"/>
        </c:dLbls>
        <c:gapWidth val="0"/>
        <c:overlap val="100"/>
        <c:axId val="1737789407"/>
        <c:axId val="1737787487"/>
      </c:barChart>
      <c:catAx>
        <c:axId val="1737789407"/>
        <c:scaling>
          <c:orientation val="minMax"/>
        </c:scaling>
        <c:delete val="1"/>
        <c:axPos val="l"/>
        <c:majorTickMark val="out"/>
        <c:minorTickMark val="none"/>
        <c:tickLblPos val="nextTo"/>
        <c:crossAx val="1737787487"/>
        <c:crosses val="autoZero"/>
        <c:auto val="1"/>
        <c:lblAlgn val="ctr"/>
        <c:lblOffset val="100"/>
        <c:noMultiLvlLbl val="0"/>
      </c:catAx>
      <c:valAx>
        <c:axId val="1737787487"/>
        <c:scaling>
          <c:orientation val="minMax"/>
          <c:max val="4"/>
          <c:min val="0"/>
        </c:scaling>
        <c:delete val="1"/>
        <c:axPos val="b"/>
        <c:numFmt formatCode="0.0" sourceLinked="1"/>
        <c:majorTickMark val="out"/>
        <c:minorTickMark val="none"/>
        <c:tickLblPos val="nextTo"/>
        <c:crossAx val="173778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50000"/>
              </a:schemeClr>
            </a:solidFill>
            <a:ln>
              <a:noFill/>
            </a:ln>
          </c:spPr>
          <c:dPt>
            <c:idx val="0"/>
            <c:bubble3D val="0"/>
            <c:spPr>
              <a:solidFill>
                <a:srgbClr val="1D6B6D"/>
              </a:solidFill>
              <a:ln w="19050">
                <a:noFill/>
              </a:ln>
              <a:effectLst/>
            </c:spPr>
            <c:extLst>
              <c:ext xmlns:c16="http://schemas.microsoft.com/office/drawing/2014/chart" uri="{C3380CC4-5D6E-409C-BE32-E72D297353CC}">
                <c16:uniqueId val="{00000001-A431-4229-8B7C-F8B1C15CC4F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A431-4229-8B7C-F8B1C15CC4F1}"/>
              </c:ext>
            </c:extLst>
          </c:dPt>
          <c:val>
            <c:numRef>
              <c:f>Sheet3!$C$9:$C$10</c:f>
              <c:numCache>
                <c:formatCode>0%</c:formatCode>
                <c:ptCount val="2"/>
                <c:pt idx="0">
                  <c:v>1</c:v>
                </c:pt>
                <c:pt idx="1">
                  <c:v>0</c:v>
                </c:pt>
              </c:numCache>
            </c:numRef>
          </c:val>
          <c:extLst>
            <c:ext xmlns:c16="http://schemas.microsoft.com/office/drawing/2014/chart" uri="{C3380CC4-5D6E-409C-BE32-E72D297353CC}">
              <c16:uniqueId val="{00000004-A431-4229-8B7C-F8B1C15CC4F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39BF-4FE8-81DD-2584DBC573EF}"/>
              </c:ext>
            </c:extLst>
          </c:dPt>
          <c:dPt>
            <c:idx val="1"/>
            <c:bubble3D val="0"/>
            <c:spPr>
              <a:solidFill>
                <a:srgbClr val="203966"/>
              </a:solidFill>
              <a:ln w="19050">
                <a:noFill/>
              </a:ln>
              <a:effectLst/>
            </c:spPr>
            <c:extLst>
              <c:ext xmlns:c16="http://schemas.microsoft.com/office/drawing/2014/chart" uri="{C3380CC4-5D6E-409C-BE32-E72D297353CC}">
                <c16:uniqueId val="{00000003-39BF-4FE8-81DD-2584DBC573EF}"/>
              </c:ext>
            </c:extLst>
          </c:dPt>
          <c:val>
            <c:numRef>
              <c:f>Sheet3!$C$9:$C$10</c:f>
              <c:numCache>
                <c:formatCode>0%</c:formatCode>
                <c:ptCount val="2"/>
                <c:pt idx="0">
                  <c:v>1</c:v>
                </c:pt>
                <c:pt idx="1">
                  <c:v>0</c:v>
                </c:pt>
              </c:numCache>
            </c:numRef>
          </c:val>
          <c:extLst>
            <c:ext xmlns:c16="http://schemas.microsoft.com/office/drawing/2014/chart" uri="{C3380CC4-5D6E-409C-BE32-E72D297353CC}">
              <c16:uniqueId val="{00000004-39BF-4FE8-81DD-2584DBC573E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6"/>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a:gsLst>
              <a:gs pos="0">
                <a:schemeClr val="accent3">
                  <a:lumMod val="50000"/>
                </a:schemeClr>
              </a:gs>
              <a:gs pos="74000">
                <a:schemeClr val="accent3">
                  <a:lumMod val="60000"/>
                  <a:lumOff val="40000"/>
                </a:schemeClr>
              </a:gs>
              <a:gs pos="83000">
                <a:schemeClr val="accent3">
                  <a:lumMod val="60000"/>
                  <a:lumOff val="40000"/>
                </a:schemeClr>
              </a:gs>
              <a:gs pos="100000">
                <a:schemeClr val="accent3">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5555555555558E-3"/>
          <c:y val="4.6296296296296294E-3"/>
          <c:w val="0.99444444444444446"/>
          <c:h val="0.99537037037037035"/>
        </c:manualLayout>
      </c:layout>
      <c:barChart>
        <c:barDir val="bar"/>
        <c:grouping val="clustered"/>
        <c:varyColors val="0"/>
        <c:ser>
          <c:idx val="0"/>
          <c:order val="0"/>
          <c:tx>
            <c:strRef>
              <c:f>'Education by Attrition'!$B$3</c:f>
              <c:strCache>
                <c:ptCount val="1"/>
                <c:pt idx="0">
                  <c:v>Total</c:v>
                </c:pt>
              </c:strCache>
            </c:strRef>
          </c:tx>
          <c:spPr>
            <a:gradFill>
              <a:gsLst>
                <a:gs pos="0">
                  <a:schemeClr val="accent3">
                    <a:lumMod val="50000"/>
                  </a:schemeClr>
                </a:gs>
                <a:gs pos="74000">
                  <a:schemeClr val="accent3">
                    <a:lumMod val="60000"/>
                    <a:lumOff val="40000"/>
                  </a:schemeClr>
                </a:gs>
                <a:gs pos="83000">
                  <a:schemeClr val="accent3">
                    <a:lumMod val="60000"/>
                    <a:lumOff val="40000"/>
                  </a:schemeClr>
                </a:gs>
                <a:gs pos="100000">
                  <a:schemeClr val="accent3">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Master's Degree</c:v>
                </c:pt>
                <c:pt idx="3">
                  <c:v>Associates Degree</c:v>
                </c:pt>
                <c:pt idx="4">
                  <c:v>Bachelor's Degree</c:v>
                </c:pt>
              </c:strCache>
            </c:strRef>
          </c:cat>
          <c:val>
            <c:numRef>
              <c:f>'Education by Attrition'!$B$4:$B$9</c:f>
              <c:numCache>
                <c:formatCode>General</c:formatCode>
                <c:ptCount val="5"/>
                <c:pt idx="0">
                  <c:v>1</c:v>
                </c:pt>
                <c:pt idx="1">
                  <c:v>4</c:v>
                </c:pt>
                <c:pt idx="2">
                  <c:v>8</c:v>
                </c:pt>
                <c:pt idx="3">
                  <c:v>9</c:v>
                </c:pt>
                <c:pt idx="4">
                  <c:v>16</c:v>
                </c:pt>
              </c:numCache>
            </c:numRef>
          </c:val>
          <c:extLst>
            <c:ext xmlns:c16="http://schemas.microsoft.com/office/drawing/2014/chart" uri="{C3380CC4-5D6E-409C-BE32-E72D297353CC}">
              <c16:uniqueId val="{00000000-AB1C-4278-87BE-CBF5A3A9E880}"/>
            </c:ext>
          </c:extLst>
        </c:ser>
        <c:dLbls>
          <c:dLblPos val="outEnd"/>
          <c:showLegendKey val="0"/>
          <c:showVal val="1"/>
          <c:showCatName val="0"/>
          <c:showSerName val="0"/>
          <c:showPercent val="0"/>
          <c:showBubbleSize val="0"/>
        </c:dLbls>
        <c:gapWidth val="100"/>
        <c:axId val="400864303"/>
        <c:axId val="400873423"/>
      </c:barChart>
      <c:catAx>
        <c:axId val="4008643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00873423"/>
        <c:crosses val="autoZero"/>
        <c:auto val="1"/>
        <c:lblAlgn val="ctr"/>
        <c:lblOffset val="100"/>
        <c:noMultiLvlLbl val="0"/>
      </c:catAx>
      <c:valAx>
        <c:axId val="400873423"/>
        <c:scaling>
          <c:orientation val="minMax"/>
        </c:scaling>
        <c:delete val="1"/>
        <c:axPos val="b"/>
        <c:numFmt formatCode="General" sourceLinked="1"/>
        <c:majorTickMark val="out"/>
        <c:minorTickMark val="none"/>
        <c:tickLblPos val="nextTo"/>
        <c:crossAx val="40086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2B2B2"/>
          </a:solidFill>
          <a:ln w="19050">
            <a:noFill/>
          </a:ln>
          <a:effectLst/>
        </c:spPr>
      </c:pivotFmt>
      <c:pivotFmt>
        <c:idx val="7"/>
        <c:spPr>
          <a:solidFill>
            <a:srgbClr val="008080"/>
          </a:solidFill>
          <a:ln w="19050">
            <a:noFill/>
          </a:ln>
          <a:effectLst/>
        </c:spPr>
      </c:pivotFmt>
      <c:pivotFmt>
        <c:idx val="8"/>
        <c:spPr>
          <a:solidFill>
            <a:schemeClr val="accent1">
              <a:lumMod val="50000"/>
            </a:schemeClr>
          </a:solidFill>
          <a:ln w="19050">
            <a:noFill/>
          </a:ln>
          <a:effectLst/>
        </c:spPr>
      </c:pivotFmt>
    </c:pivotFmts>
    <c:plotArea>
      <c:layout/>
      <c:pieChart>
        <c:varyColors val="1"/>
        <c:ser>
          <c:idx val="0"/>
          <c:order val="0"/>
          <c:tx>
            <c:strRef>
              <c:f>'Department wise Attrition'!$B$3</c:f>
              <c:strCache>
                <c:ptCount val="1"/>
                <c:pt idx="0">
                  <c:v>Total</c:v>
                </c:pt>
              </c:strCache>
            </c:strRef>
          </c:tx>
          <c:spPr>
            <a:ln>
              <a:noFill/>
            </a:ln>
          </c:spPr>
          <c:dPt>
            <c:idx val="0"/>
            <c:bubble3D val="0"/>
            <c:spPr>
              <a:solidFill>
                <a:srgbClr val="B2B2B2"/>
              </a:solidFill>
              <a:ln w="19050">
                <a:noFill/>
              </a:ln>
              <a:effectLst/>
            </c:spPr>
            <c:extLst>
              <c:ext xmlns:c16="http://schemas.microsoft.com/office/drawing/2014/chart" uri="{C3380CC4-5D6E-409C-BE32-E72D297353CC}">
                <c16:uniqueId val="{00000001-D9E9-4664-A7E6-289D9CB5FF31}"/>
              </c:ext>
            </c:extLst>
          </c:dPt>
          <c:dPt>
            <c:idx val="1"/>
            <c:bubble3D val="0"/>
            <c:spPr>
              <a:solidFill>
                <a:srgbClr val="008080"/>
              </a:solidFill>
              <a:ln w="19050">
                <a:noFill/>
              </a:ln>
              <a:effectLst/>
            </c:spPr>
            <c:extLst>
              <c:ext xmlns:c16="http://schemas.microsoft.com/office/drawing/2014/chart" uri="{C3380CC4-5D6E-409C-BE32-E72D297353CC}">
                <c16:uniqueId val="{00000003-D9E9-4664-A7E6-289D9CB5FF31}"/>
              </c:ext>
            </c:extLst>
          </c:dPt>
          <c:dPt>
            <c:idx val="2"/>
            <c:bubble3D val="0"/>
            <c:spPr>
              <a:solidFill>
                <a:schemeClr val="accent1">
                  <a:lumMod val="50000"/>
                </a:schemeClr>
              </a:solidFill>
              <a:ln w="19050">
                <a:noFill/>
              </a:ln>
              <a:effectLst/>
            </c:spPr>
            <c:extLst>
              <c:ext xmlns:c16="http://schemas.microsoft.com/office/drawing/2014/chart" uri="{C3380CC4-5D6E-409C-BE32-E72D297353CC}">
                <c16:uniqueId val="{00000005-D9E9-4664-A7E6-289D9CB5FF31}"/>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2.6315789473684209E-2</c:v>
                </c:pt>
                <c:pt idx="1">
                  <c:v>0.63157894736842102</c:v>
                </c:pt>
                <c:pt idx="2">
                  <c:v>0.34210526315789475</c:v>
                </c:pt>
              </c:numCache>
            </c:numRef>
          </c:val>
          <c:extLst>
            <c:ext xmlns:c16="http://schemas.microsoft.com/office/drawing/2014/chart" uri="{C3380CC4-5D6E-409C-BE32-E72D297353CC}">
              <c16:uniqueId val="{00000006-D9E9-4664-A7E6-289D9CB5FF3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Under 25</c:v>
                </c:pt>
                <c:pt idx="2">
                  <c:v>35 - 44</c:v>
                </c:pt>
                <c:pt idx="3">
                  <c:v>45 - 54</c:v>
                </c:pt>
                <c:pt idx="4">
                  <c:v>Over 55</c:v>
                </c:pt>
              </c:strCache>
            </c:strRef>
          </c:cat>
          <c:val>
            <c:numRef>
              <c:f>'Attrition by Age'!$B$4:$B$9</c:f>
              <c:numCache>
                <c:formatCode>General</c:formatCode>
                <c:ptCount val="5"/>
                <c:pt idx="0">
                  <c:v>19</c:v>
                </c:pt>
                <c:pt idx="1">
                  <c:v>8</c:v>
                </c:pt>
                <c:pt idx="2">
                  <c:v>7</c:v>
                </c:pt>
                <c:pt idx="3">
                  <c:v>3</c:v>
                </c:pt>
                <c:pt idx="4">
                  <c:v>1</c:v>
                </c:pt>
              </c:numCache>
            </c:numRef>
          </c:val>
          <c:extLst>
            <c:ext xmlns:c16="http://schemas.microsoft.com/office/drawing/2014/chart" uri="{C3380CC4-5D6E-409C-BE32-E72D297353CC}">
              <c16:uniqueId val="{00000000-4580-4236-88AE-AB11779D643A}"/>
            </c:ext>
          </c:extLst>
        </c:ser>
        <c:dLbls>
          <c:dLblPos val="outEnd"/>
          <c:showLegendKey val="0"/>
          <c:showVal val="1"/>
          <c:showCatName val="0"/>
          <c:showSerName val="0"/>
          <c:showPercent val="0"/>
          <c:showBubbleSize val="0"/>
        </c:dLbls>
        <c:gapWidth val="174"/>
        <c:overlap val="-27"/>
        <c:axId val="471496351"/>
        <c:axId val="471494431"/>
      </c:barChart>
      <c:catAx>
        <c:axId val="471496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71494431"/>
        <c:crosses val="autoZero"/>
        <c:auto val="1"/>
        <c:lblAlgn val="ctr"/>
        <c:lblOffset val="100"/>
        <c:noMultiLvlLbl val="0"/>
      </c:catAx>
      <c:valAx>
        <c:axId val="471494431"/>
        <c:scaling>
          <c:orientation val="minMax"/>
        </c:scaling>
        <c:delete val="1"/>
        <c:axPos val="l"/>
        <c:numFmt formatCode="General" sourceLinked="1"/>
        <c:majorTickMark val="out"/>
        <c:minorTickMark val="none"/>
        <c:tickLblPos val="nextTo"/>
        <c:crossAx val="471496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52D8F4C0-DFB1-4951-B447-F11AE9C89B5B}">
          <cx:tx>
            <cx:txData>
              <cx:f>_xlchart.v2.1</cx:f>
              <cx:v>Attrition</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5375B9E9-CED6-4F98-9650-B3D1D1C120AA}">
          <cx:dataPt idx="0">
            <cx:spPr>
              <a:solidFill>
                <a:srgbClr val="336699"/>
              </a:solidFill>
            </cx:spPr>
          </cx:dataPt>
          <cx:dataPt idx="1">
            <cx:spPr>
              <a:solidFill>
                <a:srgbClr val="666699"/>
              </a:solidFill>
            </cx:spPr>
          </cx:dataPt>
          <cx:dataPt idx="3">
            <cx:spPr>
              <a:solidFill>
                <a:srgbClr val="009999"/>
              </a:solidFill>
            </cx:spPr>
          </cx:dataPt>
          <cx:dataPt idx="4">
            <cx:spPr>
              <a:solidFill>
                <a:srgbClr val="666633"/>
              </a:solidFill>
            </cx:spPr>
          </cx:dataPt>
          <cx:dataPt idx="5">
            <cx:spPr>
              <a:solidFill>
                <a:srgbClr val="B2B2B2"/>
              </a:solidFill>
            </cx:spPr>
          </cx:dataPt>
          <cx:dataPt idx="6">
            <cx:spPr>
              <a:solidFill>
                <a:srgbClr val="397F54"/>
              </a:solidFill>
            </cx:spPr>
          </cx:dataPt>
          <cx:dataPt idx="7">
            <cx:spPr>
              <a:solidFill>
                <a:srgbClr val="006666"/>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2D8F4C0-DFB1-4951-B447-F11AE9C89B5B}">
          <cx:tx>
            <cx:txData>
              <cx:f>_xlchart.v2.4</cx:f>
              <cx:v>Attrition</cx:v>
            </cx:txData>
          </cx:tx>
          <cx:spPr>
            <a:solidFill>
              <a:schemeClr val="bg2">
                <a:lumMod val="65000"/>
                <a:alpha val="98000"/>
              </a:schemeClr>
            </a:solidFill>
          </cx:spPr>
          <cx:dataLabels>
            <cx:txPr>
              <a:bodyPr spcFirstLastPara="1" vertOverflow="ellipsis" horzOverflow="overflow" wrap="square" lIns="0" tIns="0" rIns="0" bIns="0" anchor="ctr" anchorCtr="1"/>
              <a:lstStyle/>
              <a:p>
                <a:pPr algn="ctr" rtl="0">
                  <a:defRPr sz="1200">
                    <a:solidFill>
                      <a:schemeClr val="bg1"/>
                    </a:solidFill>
                  </a:defRPr>
                </a:pPr>
                <a:endParaRPr lang="en-US" sz="12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9.svg"/><Relationship Id="rId1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2.xml"/><Relationship Id="rId2" Type="http://schemas.openxmlformats.org/officeDocument/2006/relationships/image" Target="../media/image2.png"/><Relationship Id="rId16" Type="http://schemas.openxmlformats.org/officeDocument/2006/relationships/chart" Target="../charts/chart8.xml"/><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6.xml"/><Relationship Id="rId19"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628650</xdr:colOff>
      <xdr:row>1</xdr:row>
      <xdr:rowOff>114300</xdr:rowOff>
    </xdr:from>
    <xdr:to>
      <xdr:col>8</xdr:col>
      <xdr:colOff>400050</xdr:colOff>
      <xdr:row>6</xdr:row>
      <xdr:rowOff>190500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26CE166-1BB8-E211-8283-3E1677AD155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24775" y="314325"/>
              <a:ext cx="1828800"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161925</xdr:colOff>
      <xdr:row>4</xdr:row>
      <xdr:rowOff>28575</xdr:rowOff>
    </xdr:from>
    <xdr:to>
      <xdr:col>6</xdr:col>
      <xdr:colOff>619125</xdr:colOff>
      <xdr:row>9</xdr:row>
      <xdr:rowOff>38100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1CA2D85-F50D-2FED-C249-A248A595014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19525" y="828675"/>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600075</xdr:colOff>
      <xdr:row>13</xdr:row>
      <xdr:rowOff>180975</xdr:rowOff>
    </xdr:from>
    <xdr:to>
      <xdr:col>13</xdr:col>
      <xdr:colOff>19049</xdr:colOff>
      <xdr:row>17</xdr:row>
      <xdr:rowOff>152399</xdr:rowOff>
    </xdr:to>
    <xdr:graphicFrame macro="">
      <xdr:nvGraphicFramePr>
        <xdr:cNvPr id="4" name="Chart 3">
          <a:extLst>
            <a:ext uri="{FF2B5EF4-FFF2-40B4-BE49-F238E27FC236}">
              <a16:creationId xmlns:a16="http://schemas.microsoft.com/office/drawing/2014/main" id="{145F98FE-9479-B570-DDDD-90D626E06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552450</xdr:colOff>
      <xdr:row>2</xdr:row>
      <xdr:rowOff>38100</xdr:rowOff>
    </xdr:from>
    <xdr:to>
      <xdr:col>16</xdr:col>
      <xdr:colOff>323850</xdr:colOff>
      <xdr:row>15</xdr:row>
      <xdr:rowOff>104775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9AF5A016-8ACA-E983-1613-5EC33FFD264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382250" y="4381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257175</xdr:colOff>
      <xdr:row>3</xdr:row>
      <xdr:rowOff>19050</xdr:rowOff>
    </xdr:from>
    <xdr:to>
      <xdr:col>13</xdr:col>
      <xdr:colOff>28575</xdr:colOff>
      <xdr:row>16</xdr:row>
      <xdr:rowOff>85725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8EEC7E12-1286-3B20-8F47-09DF0691863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324850" y="619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476250</xdr:colOff>
      <xdr:row>3</xdr:row>
      <xdr:rowOff>47625</xdr:rowOff>
    </xdr:from>
    <xdr:to>
      <xdr:col>16</xdr:col>
      <xdr:colOff>247650</xdr:colOff>
      <xdr:row>16</xdr:row>
      <xdr:rowOff>114300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E536E365-77DA-E870-D331-8AF4B458C69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601325" y="6477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xdr:colOff>
      <xdr:row>8</xdr:row>
      <xdr:rowOff>133350</xdr:rowOff>
    </xdr:from>
    <xdr:to>
      <xdr:col>7</xdr:col>
      <xdr:colOff>295275</xdr:colOff>
      <xdr:row>17</xdr:row>
      <xdr:rowOff>19049</xdr:rowOff>
    </xdr:to>
    <xdr:graphicFrame macro="">
      <xdr:nvGraphicFramePr>
        <xdr:cNvPr id="4" name="Chart 3">
          <a:extLst>
            <a:ext uri="{FF2B5EF4-FFF2-40B4-BE49-F238E27FC236}">
              <a16:creationId xmlns:a16="http://schemas.microsoft.com/office/drawing/2014/main" id="{78A877EB-491F-C1AD-6CD9-4FE472B0C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561974</xdr:colOff>
      <xdr:row>12</xdr:row>
      <xdr:rowOff>19050</xdr:rowOff>
    </xdr:from>
    <xdr:to>
      <xdr:col>10</xdr:col>
      <xdr:colOff>138111</xdr:colOff>
      <xdr:row>20</xdr:row>
      <xdr:rowOff>19050</xdr:rowOff>
    </xdr:to>
    <xdr:graphicFrame macro="">
      <xdr:nvGraphicFramePr>
        <xdr:cNvPr id="2" name="Chart 1">
          <a:extLst>
            <a:ext uri="{FF2B5EF4-FFF2-40B4-BE49-F238E27FC236}">
              <a16:creationId xmlns:a16="http://schemas.microsoft.com/office/drawing/2014/main" id="{4B5E479A-3D4A-79DF-6BDF-A257A402D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476250</xdr:colOff>
      <xdr:row>6</xdr:row>
      <xdr:rowOff>190500</xdr:rowOff>
    </xdr:from>
    <xdr:to>
      <xdr:col>5</xdr:col>
      <xdr:colOff>247650</xdr:colOff>
      <xdr:row>20</xdr:row>
      <xdr:rowOff>57150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6D0A6B0-5A10-33C9-E52E-B45BD6697BF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57525" y="13906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495300</xdr:colOff>
      <xdr:row>4</xdr:row>
      <xdr:rowOff>66675</xdr:rowOff>
    </xdr:from>
    <xdr:to>
      <xdr:col>13</xdr:col>
      <xdr:colOff>266700</xdr:colOff>
      <xdr:row>17</xdr:row>
      <xdr:rowOff>133350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29DEAC94-C8F1-5A27-A1B3-E72BA0A0897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562975" y="866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295274</xdr:colOff>
      <xdr:row>9</xdr:row>
      <xdr:rowOff>19050</xdr:rowOff>
    </xdr:from>
    <xdr:to>
      <xdr:col>8</xdr:col>
      <xdr:colOff>571499</xdr:colOff>
      <xdr:row>19</xdr:row>
      <xdr:rowOff>95250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560AED-A87F-0878-EC3C-D120C63FA7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47999" y="1819275"/>
              <a:ext cx="3952875" cy="2076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578302</xdr:colOff>
      <xdr:row>2</xdr:row>
      <xdr:rowOff>119744</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231445" y="500744"/>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05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lt1"/>
                  </a:solidFill>
                  <a:latin typeface="Calibri"/>
                  <a:ea typeface="Calibri"/>
                  <a:cs typeface="Calibri"/>
                  <a:sym typeface="Calibri"/>
                </a:rPr>
                <a:t>`</a:t>
              </a:r>
              <a:endParaRPr sz="105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2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9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0</xdr:colOff>
      <xdr:row>7</xdr:row>
      <xdr:rowOff>176892</xdr:rowOff>
    </xdr:from>
    <xdr:to>
      <xdr:col>5</xdr:col>
      <xdr:colOff>408215</xdr:colOff>
      <xdr:row>9</xdr:row>
      <xdr:rowOff>163285</xdr:rowOff>
    </xdr:to>
    <xdr:sp macro="" textlink="">
      <xdr:nvSpPr>
        <xdr:cNvPr id="3" name="TextBox 2">
          <a:extLst>
            <a:ext uri="{FF2B5EF4-FFF2-40B4-BE49-F238E27FC236}">
              <a16:creationId xmlns:a16="http://schemas.microsoft.com/office/drawing/2014/main" id="{DEEDEB4C-9EBC-E7AE-C48B-AB670337AEBE}"/>
            </a:ext>
          </a:extLst>
        </xdr:cNvPr>
        <xdr:cNvSpPr txBox="1"/>
      </xdr:nvSpPr>
      <xdr:spPr>
        <a:xfrm>
          <a:off x="1306286" y="1510392"/>
          <a:ext cx="2367643"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solidFill>
                <a:srgbClr val="5F5F5F"/>
              </a:solidFill>
              <a:latin typeface="Segoe UI Black" panose="020B0A02040204020203" pitchFamily="34" charset="0"/>
              <a:ea typeface="Segoe UI Black" panose="020B0A02040204020203" pitchFamily="34" charset="0"/>
            </a:rPr>
            <a:t>TOTAL  EMPLOYEES</a:t>
          </a:r>
        </a:p>
      </xdr:txBody>
    </xdr:sp>
    <xdr:clientData/>
  </xdr:twoCellAnchor>
  <xdr:twoCellAnchor>
    <xdr:from>
      <xdr:col>2</xdr:col>
      <xdr:colOff>27214</xdr:colOff>
      <xdr:row>9</xdr:row>
      <xdr:rowOff>122464</xdr:rowOff>
    </xdr:from>
    <xdr:to>
      <xdr:col>6</xdr:col>
      <xdr:colOff>68036</xdr:colOff>
      <xdr:row>12</xdr:row>
      <xdr:rowOff>54429</xdr:rowOff>
    </xdr:to>
    <xdr:sp macro="" textlink="Sheet1!A9">
      <xdr:nvSpPr>
        <xdr:cNvPr id="5" name="TextBox 4">
          <a:extLst>
            <a:ext uri="{FF2B5EF4-FFF2-40B4-BE49-F238E27FC236}">
              <a16:creationId xmlns:a16="http://schemas.microsoft.com/office/drawing/2014/main" id="{4D00D3CE-2DD5-CE5C-1218-32FEB781A016}"/>
            </a:ext>
          </a:extLst>
        </xdr:cNvPr>
        <xdr:cNvSpPr txBox="1"/>
      </xdr:nvSpPr>
      <xdr:spPr>
        <a:xfrm>
          <a:off x="1333500" y="1836964"/>
          <a:ext cx="2653393" cy="50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F407895-F4B2-4F3B-AC67-B0DDDF6A0FC4}" type="TxLink">
            <a:rPr lang="en-US" sz="2400" b="0" i="0" u="none" strike="noStrike">
              <a:solidFill>
                <a:srgbClr val="333300"/>
              </a:solidFill>
              <a:latin typeface="Arial Black" panose="020B0A04020102020204" pitchFamily="34" charset="0"/>
              <a:ea typeface="Segoe UI Black" panose="020B0A02040204020203" pitchFamily="34" charset="0"/>
              <a:cs typeface="Calibri"/>
            </a:rPr>
            <a:pPr algn="ctr"/>
            <a:t>240</a:t>
          </a:fld>
          <a:endParaRPr lang="en-US" sz="2000">
            <a:solidFill>
              <a:srgbClr val="333300"/>
            </a:solidFill>
            <a:latin typeface="Arial Black" panose="020B0A04020102020204" pitchFamily="34" charset="0"/>
            <a:ea typeface="Segoe UI Black" panose="020B0A02040204020203" pitchFamily="34" charset="0"/>
          </a:endParaRPr>
        </a:p>
      </xdr:txBody>
    </xdr:sp>
    <xdr:clientData/>
  </xdr:twoCellAnchor>
  <xdr:twoCellAnchor>
    <xdr:from>
      <xdr:col>6</xdr:col>
      <xdr:colOff>421822</xdr:colOff>
      <xdr:row>7</xdr:row>
      <xdr:rowOff>163286</xdr:rowOff>
    </xdr:from>
    <xdr:to>
      <xdr:col>10</xdr:col>
      <xdr:colOff>149678</xdr:colOff>
      <xdr:row>10</xdr:row>
      <xdr:rowOff>13607</xdr:rowOff>
    </xdr:to>
    <xdr:sp macro="" textlink="">
      <xdr:nvSpPr>
        <xdr:cNvPr id="7" name="TextBox 6">
          <a:extLst>
            <a:ext uri="{FF2B5EF4-FFF2-40B4-BE49-F238E27FC236}">
              <a16:creationId xmlns:a16="http://schemas.microsoft.com/office/drawing/2014/main" id="{9356593A-BFDE-0B3E-1159-8194857A9281}"/>
            </a:ext>
          </a:extLst>
        </xdr:cNvPr>
        <xdr:cNvSpPr txBox="1"/>
      </xdr:nvSpPr>
      <xdr:spPr>
        <a:xfrm>
          <a:off x="4340679" y="1496786"/>
          <a:ext cx="2340428" cy="42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rgbClr val="5F5F5F"/>
              </a:solidFill>
              <a:effectLst/>
              <a:latin typeface="Segoe UI Black" panose="020B0A02040204020203" pitchFamily="34" charset="0"/>
              <a:ea typeface="Segoe UI Black" panose="020B0A02040204020203" pitchFamily="34" charset="0"/>
              <a:cs typeface="+mn-cs"/>
            </a:rPr>
            <a:t>ATTRITION</a:t>
          </a:r>
          <a:endParaRPr lang="en-US" sz="1400">
            <a:solidFill>
              <a:srgbClr val="5F5F5F"/>
            </a:solidFill>
            <a:effectLst/>
            <a:latin typeface="Segoe UI Black" panose="020B0A02040204020203" pitchFamily="34" charset="0"/>
            <a:ea typeface="Segoe UI Black" panose="020B0A02040204020203" pitchFamily="34" charset="0"/>
          </a:endParaRPr>
        </a:p>
      </xdr:txBody>
    </xdr:sp>
    <xdr:clientData/>
  </xdr:twoCellAnchor>
  <xdr:twoCellAnchor>
    <xdr:from>
      <xdr:col>6</xdr:col>
      <xdr:colOff>401411</xdr:colOff>
      <xdr:row>9</xdr:row>
      <xdr:rowOff>122464</xdr:rowOff>
    </xdr:from>
    <xdr:to>
      <xdr:col>10</xdr:col>
      <xdr:colOff>442232</xdr:colOff>
      <xdr:row>12</xdr:row>
      <xdr:rowOff>38101</xdr:rowOff>
    </xdr:to>
    <xdr:sp macro="" textlink="Sheet1!B9">
      <xdr:nvSpPr>
        <xdr:cNvPr id="9" name="TextBox 8">
          <a:extLst>
            <a:ext uri="{FF2B5EF4-FFF2-40B4-BE49-F238E27FC236}">
              <a16:creationId xmlns:a16="http://schemas.microsoft.com/office/drawing/2014/main" id="{1FB6833C-0FB6-4DA0-B06D-1E312B1589BD}"/>
            </a:ext>
          </a:extLst>
        </xdr:cNvPr>
        <xdr:cNvSpPr txBox="1"/>
      </xdr:nvSpPr>
      <xdr:spPr>
        <a:xfrm>
          <a:off x="4320268" y="1836964"/>
          <a:ext cx="2653393" cy="487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BF7A3DE-D8E3-4D3D-9A73-308126145236}" type="TxLink">
            <a:rPr lang="en-US" sz="2400" b="0" i="0" u="none" strike="noStrike">
              <a:solidFill>
                <a:srgbClr val="333300"/>
              </a:solidFill>
              <a:latin typeface="Arial Black" panose="020B0A04020102020204" pitchFamily="34" charset="0"/>
              <a:ea typeface="Calibri"/>
              <a:cs typeface="Calibri"/>
            </a:rPr>
            <a:pPr algn="ctr"/>
            <a:t>38</a:t>
          </a:fld>
          <a:endParaRPr lang="en-US" sz="4000">
            <a:solidFill>
              <a:srgbClr val="333300"/>
            </a:solidFill>
            <a:latin typeface="Arial Black" panose="020B0A04020102020204" pitchFamily="34" charset="0"/>
            <a:ea typeface="Segoe UI Black" panose="020B0A02040204020203" pitchFamily="34" charset="0"/>
          </a:endParaRPr>
        </a:p>
      </xdr:txBody>
    </xdr:sp>
    <xdr:clientData/>
  </xdr:twoCellAnchor>
  <xdr:twoCellAnchor>
    <xdr:from>
      <xdr:col>11</xdr:col>
      <xdr:colOff>34017</xdr:colOff>
      <xdr:row>9</xdr:row>
      <xdr:rowOff>119742</xdr:rowOff>
    </xdr:from>
    <xdr:to>
      <xdr:col>15</xdr:col>
      <xdr:colOff>74838</xdr:colOff>
      <xdr:row>12</xdr:row>
      <xdr:rowOff>51707</xdr:rowOff>
    </xdr:to>
    <xdr:sp macro="" textlink="Sheet1!D9">
      <xdr:nvSpPr>
        <xdr:cNvPr id="10" name="TextBox 9">
          <a:extLst>
            <a:ext uri="{FF2B5EF4-FFF2-40B4-BE49-F238E27FC236}">
              <a16:creationId xmlns:a16="http://schemas.microsoft.com/office/drawing/2014/main" id="{FAAC8882-1C42-4C10-B0F1-8EB0184A3007}"/>
            </a:ext>
          </a:extLst>
        </xdr:cNvPr>
        <xdr:cNvSpPr txBox="1"/>
      </xdr:nvSpPr>
      <xdr:spPr>
        <a:xfrm>
          <a:off x="7218588" y="1834242"/>
          <a:ext cx="2653393" cy="50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6E9E6F-E9E0-475A-B5A3-F67B78BAB207}" type="TxLink">
            <a:rPr lang="en-US" sz="2400" b="0" i="0" u="none" strike="noStrike">
              <a:solidFill>
                <a:srgbClr val="333300"/>
              </a:solidFill>
              <a:latin typeface="Arial Black" panose="020B0A04020102020204" pitchFamily="34" charset="0"/>
              <a:ea typeface="Calibri"/>
              <a:cs typeface="Calibri"/>
            </a:rPr>
            <a:pPr algn="ctr"/>
            <a:t>202</a:t>
          </a:fld>
          <a:endParaRPr lang="en-US" sz="4000">
            <a:solidFill>
              <a:srgbClr val="333300"/>
            </a:solidFill>
            <a:latin typeface="Arial Black" panose="020B0A04020102020204" pitchFamily="34" charset="0"/>
            <a:ea typeface="Segoe UI Black" panose="020B0A02040204020203" pitchFamily="34" charset="0"/>
          </a:endParaRPr>
        </a:p>
      </xdr:txBody>
    </xdr:sp>
    <xdr:clientData/>
  </xdr:twoCellAnchor>
  <xdr:twoCellAnchor>
    <xdr:from>
      <xdr:col>11</xdr:col>
      <xdr:colOff>40822</xdr:colOff>
      <xdr:row>7</xdr:row>
      <xdr:rowOff>163286</xdr:rowOff>
    </xdr:from>
    <xdr:to>
      <xdr:col>14</xdr:col>
      <xdr:colOff>13607</xdr:colOff>
      <xdr:row>9</xdr:row>
      <xdr:rowOff>149679</xdr:rowOff>
    </xdr:to>
    <xdr:sp macro="" textlink="">
      <xdr:nvSpPr>
        <xdr:cNvPr id="14" name="TextBox 13">
          <a:extLst>
            <a:ext uri="{FF2B5EF4-FFF2-40B4-BE49-F238E27FC236}">
              <a16:creationId xmlns:a16="http://schemas.microsoft.com/office/drawing/2014/main" id="{0C168996-8D86-F110-805F-34083DCD5519}"/>
            </a:ext>
          </a:extLst>
        </xdr:cNvPr>
        <xdr:cNvSpPr txBox="1"/>
      </xdr:nvSpPr>
      <xdr:spPr>
        <a:xfrm>
          <a:off x="7225393" y="1496786"/>
          <a:ext cx="1932214"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5F5F5F"/>
              </a:solidFill>
              <a:latin typeface="Segoe UI Black" panose="020B0A02040204020203" pitchFamily="34" charset="0"/>
              <a:ea typeface="Segoe UI Black" panose="020B0A02040204020203" pitchFamily="34" charset="0"/>
            </a:rPr>
            <a:t>ACTIVE</a:t>
          </a:r>
          <a:r>
            <a:rPr lang="en-US" sz="1400" baseline="0">
              <a:solidFill>
                <a:srgbClr val="5F5F5F"/>
              </a:solidFill>
              <a:latin typeface="Segoe UI Black" panose="020B0A02040204020203" pitchFamily="34" charset="0"/>
              <a:ea typeface="Segoe UI Black" panose="020B0A02040204020203" pitchFamily="34" charset="0"/>
            </a:rPr>
            <a:t> EMPLOYEES</a:t>
          </a:r>
          <a:endParaRPr lang="en-US" sz="1400">
            <a:solidFill>
              <a:srgbClr val="5F5F5F"/>
            </a:solidFill>
            <a:latin typeface="Segoe UI Black" panose="020B0A02040204020203" pitchFamily="34" charset="0"/>
            <a:ea typeface="Segoe UI Black" panose="020B0A02040204020203" pitchFamily="34" charset="0"/>
          </a:endParaRPr>
        </a:p>
      </xdr:txBody>
    </xdr:sp>
    <xdr:clientData/>
  </xdr:twoCellAnchor>
  <xdr:twoCellAnchor>
    <xdr:from>
      <xdr:col>15</xdr:col>
      <xdr:colOff>367393</xdr:colOff>
      <xdr:row>7</xdr:row>
      <xdr:rowOff>149679</xdr:rowOff>
    </xdr:from>
    <xdr:to>
      <xdr:col>19</xdr:col>
      <xdr:colOff>40822</xdr:colOff>
      <xdr:row>9</xdr:row>
      <xdr:rowOff>136071</xdr:rowOff>
    </xdr:to>
    <xdr:sp macro="" textlink="">
      <xdr:nvSpPr>
        <xdr:cNvPr id="16" name="TextBox 15">
          <a:extLst>
            <a:ext uri="{FF2B5EF4-FFF2-40B4-BE49-F238E27FC236}">
              <a16:creationId xmlns:a16="http://schemas.microsoft.com/office/drawing/2014/main" id="{DA2F7BC4-2944-97ED-B6E6-A3F6AF3538B7}"/>
            </a:ext>
          </a:extLst>
        </xdr:cNvPr>
        <xdr:cNvSpPr txBox="1"/>
      </xdr:nvSpPr>
      <xdr:spPr>
        <a:xfrm>
          <a:off x="10164536" y="1483179"/>
          <a:ext cx="2286000" cy="367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5F5F5F"/>
              </a:solidFill>
              <a:latin typeface="Segoe UI Black" panose="020B0A02040204020203" pitchFamily="34" charset="0"/>
              <a:ea typeface="Segoe UI Black" panose="020B0A02040204020203" pitchFamily="34" charset="0"/>
            </a:rPr>
            <a:t>ATTRITION RATE</a:t>
          </a:r>
        </a:p>
      </xdr:txBody>
    </xdr:sp>
    <xdr:clientData/>
  </xdr:twoCellAnchor>
  <xdr:twoCellAnchor>
    <xdr:from>
      <xdr:col>15</xdr:col>
      <xdr:colOff>408213</xdr:colOff>
      <xdr:row>9</xdr:row>
      <xdr:rowOff>163286</xdr:rowOff>
    </xdr:from>
    <xdr:to>
      <xdr:col>19</xdr:col>
      <xdr:colOff>476249</xdr:colOff>
      <xdr:row>12</xdr:row>
      <xdr:rowOff>27214</xdr:rowOff>
    </xdr:to>
    <xdr:sp macro="" textlink="Sheet1!E9">
      <xdr:nvSpPr>
        <xdr:cNvPr id="17" name="TextBox 16">
          <a:extLst>
            <a:ext uri="{FF2B5EF4-FFF2-40B4-BE49-F238E27FC236}">
              <a16:creationId xmlns:a16="http://schemas.microsoft.com/office/drawing/2014/main" id="{81B38656-B20F-CC76-5300-93E1EC2B626B}"/>
            </a:ext>
          </a:extLst>
        </xdr:cNvPr>
        <xdr:cNvSpPr txBox="1"/>
      </xdr:nvSpPr>
      <xdr:spPr>
        <a:xfrm>
          <a:off x="10205356" y="1877786"/>
          <a:ext cx="2680607" cy="435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E986C7-4265-44A7-900E-30354F76CA2E}" type="TxLink">
            <a:rPr lang="en-US" sz="2400" b="0" i="0" u="none" strike="noStrike">
              <a:solidFill>
                <a:srgbClr val="333300"/>
              </a:solidFill>
              <a:latin typeface="Arial Black" panose="020B0A04020102020204" pitchFamily="34" charset="0"/>
              <a:ea typeface="Calibri"/>
              <a:cs typeface="Calibri"/>
            </a:rPr>
            <a:pPr algn="ctr"/>
            <a:t>15.83%</a:t>
          </a:fld>
          <a:endParaRPr lang="en-US" sz="2000">
            <a:solidFill>
              <a:srgbClr val="333300"/>
            </a:solidFill>
            <a:latin typeface="Arial Black" panose="020B0A04020102020204" pitchFamily="34" charset="0"/>
          </a:endParaRPr>
        </a:p>
      </xdr:txBody>
    </xdr:sp>
    <xdr:clientData/>
  </xdr:twoCellAnchor>
  <xdr:twoCellAnchor>
    <xdr:from>
      <xdr:col>20</xdr:col>
      <xdr:colOff>54429</xdr:colOff>
      <xdr:row>7</xdr:row>
      <xdr:rowOff>176893</xdr:rowOff>
    </xdr:from>
    <xdr:to>
      <xdr:col>23</xdr:col>
      <xdr:colOff>435428</xdr:colOff>
      <xdr:row>10</xdr:row>
      <xdr:rowOff>27214</xdr:rowOff>
    </xdr:to>
    <xdr:sp macro="" textlink="">
      <xdr:nvSpPr>
        <xdr:cNvPr id="18" name="TextBox 17">
          <a:extLst>
            <a:ext uri="{FF2B5EF4-FFF2-40B4-BE49-F238E27FC236}">
              <a16:creationId xmlns:a16="http://schemas.microsoft.com/office/drawing/2014/main" id="{31315A57-9A02-EE78-79AA-67B939520453}"/>
            </a:ext>
          </a:extLst>
        </xdr:cNvPr>
        <xdr:cNvSpPr txBox="1"/>
      </xdr:nvSpPr>
      <xdr:spPr>
        <a:xfrm>
          <a:off x="13117286" y="1510393"/>
          <a:ext cx="2340428" cy="42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5F5F5F"/>
              </a:solidFill>
              <a:latin typeface="Segoe UI Black" panose="020B0A02040204020203" pitchFamily="34" charset="0"/>
              <a:ea typeface="Segoe UI Black" panose="020B0A02040204020203" pitchFamily="34" charset="0"/>
            </a:rPr>
            <a:t>AVERAGE AGE</a:t>
          </a:r>
        </a:p>
      </xdr:txBody>
    </xdr:sp>
    <xdr:clientData/>
  </xdr:twoCellAnchor>
  <xdr:twoCellAnchor>
    <xdr:from>
      <xdr:col>20</xdr:col>
      <xdr:colOff>81643</xdr:colOff>
      <xdr:row>9</xdr:row>
      <xdr:rowOff>176893</xdr:rowOff>
    </xdr:from>
    <xdr:to>
      <xdr:col>24</xdr:col>
      <xdr:colOff>108857</xdr:colOff>
      <xdr:row>12</xdr:row>
      <xdr:rowOff>54429</xdr:rowOff>
    </xdr:to>
    <xdr:sp macro="" textlink="Sheet1!C9">
      <xdr:nvSpPr>
        <xdr:cNvPr id="19" name="TextBox 18">
          <a:extLst>
            <a:ext uri="{FF2B5EF4-FFF2-40B4-BE49-F238E27FC236}">
              <a16:creationId xmlns:a16="http://schemas.microsoft.com/office/drawing/2014/main" id="{44823B2D-8257-9359-9274-0E86F821E649}"/>
            </a:ext>
          </a:extLst>
        </xdr:cNvPr>
        <xdr:cNvSpPr txBox="1"/>
      </xdr:nvSpPr>
      <xdr:spPr>
        <a:xfrm>
          <a:off x="13144500" y="1891393"/>
          <a:ext cx="2639786" cy="449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04A72F5-655E-4262-AD77-28DF912FE3A5}" type="TxLink">
            <a:rPr lang="en-US" sz="2400" b="0" i="0" u="none" strike="noStrike">
              <a:solidFill>
                <a:srgbClr val="333300"/>
              </a:solidFill>
              <a:latin typeface="Arial Black" panose="020B0A04020102020204" pitchFamily="34" charset="0"/>
              <a:ea typeface="Calibri"/>
              <a:cs typeface="Calibri"/>
            </a:rPr>
            <a:pPr algn="ctr"/>
            <a:t>37</a:t>
          </a:fld>
          <a:endParaRPr lang="en-US" sz="2000">
            <a:solidFill>
              <a:srgbClr val="333300"/>
            </a:solidFill>
            <a:latin typeface="Arial Black" panose="020B0A04020102020204" pitchFamily="34" charset="0"/>
          </a:endParaRPr>
        </a:p>
      </xdr:txBody>
    </xdr:sp>
    <xdr:clientData/>
  </xdr:twoCellAnchor>
  <xdr:oneCellAnchor>
    <xdr:from>
      <xdr:col>5</xdr:col>
      <xdr:colOff>394607</xdr:colOff>
      <xdr:row>8</xdr:row>
      <xdr:rowOff>68034</xdr:rowOff>
    </xdr:from>
    <xdr:ext cx="340178" cy="326573"/>
    <xdr:pic>
      <xdr:nvPicPr>
        <xdr:cNvPr id="6" name="image4.png">
          <a:extLst>
            <a:ext uri="{FF2B5EF4-FFF2-40B4-BE49-F238E27FC236}">
              <a16:creationId xmlns:a16="http://schemas.microsoft.com/office/drawing/2014/main" id="{4AED70C5-2EA9-4D79-B4D7-CB0D40DFCCFA}"/>
            </a:ext>
          </a:extLst>
        </xdr:cNvPr>
        <xdr:cNvPicPr preferRelativeResize="0"/>
      </xdr:nvPicPr>
      <xdr:blipFill>
        <a:blip xmlns:r="http://schemas.openxmlformats.org/officeDocument/2006/relationships" r:embed="rId1" cstate="print"/>
        <a:stretch>
          <a:fillRect/>
        </a:stretch>
      </xdr:blipFill>
      <xdr:spPr>
        <a:xfrm>
          <a:off x="3660321" y="1592034"/>
          <a:ext cx="340178" cy="326573"/>
        </a:xfrm>
        <a:prstGeom prst="rect">
          <a:avLst/>
        </a:prstGeom>
        <a:noFill/>
      </xdr:spPr>
    </xdr:pic>
    <xdr:clientData fLocksWithSheet="0"/>
  </xdr:oneCellAnchor>
  <xdr:oneCellAnchor>
    <xdr:from>
      <xdr:col>14</xdr:col>
      <xdr:colOff>353785</xdr:colOff>
      <xdr:row>8</xdr:row>
      <xdr:rowOff>68036</xdr:rowOff>
    </xdr:from>
    <xdr:ext cx="419100" cy="304800"/>
    <xdr:pic>
      <xdr:nvPicPr>
        <xdr:cNvPr id="8" name="image5.png">
          <a:extLst>
            <a:ext uri="{FF2B5EF4-FFF2-40B4-BE49-F238E27FC236}">
              <a16:creationId xmlns:a16="http://schemas.microsoft.com/office/drawing/2014/main" id="{7A9084FA-E8A2-4F95-8817-25851F3FD925}"/>
            </a:ext>
          </a:extLst>
        </xdr:cNvPr>
        <xdr:cNvPicPr preferRelativeResize="0"/>
      </xdr:nvPicPr>
      <xdr:blipFill>
        <a:blip xmlns:r="http://schemas.openxmlformats.org/officeDocument/2006/relationships" r:embed="rId2" cstate="print"/>
        <a:stretch>
          <a:fillRect/>
        </a:stretch>
      </xdr:blipFill>
      <xdr:spPr>
        <a:xfrm>
          <a:off x="9497785" y="1592036"/>
          <a:ext cx="419100" cy="304800"/>
        </a:xfrm>
        <a:prstGeom prst="rect">
          <a:avLst/>
        </a:prstGeom>
        <a:noFill/>
      </xdr:spPr>
    </xdr:pic>
    <xdr:clientData fLocksWithSheet="0"/>
  </xdr:oneCellAnchor>
  <xdr:oneCellAnchor>
    <xdr:from>
      <xdr:col>19</xdr:col>
      <xdr:colOff>34018</xdr:colOff>
      <xdr:row>8</xdr:row>
      <xdr:rowOff>51706</xdr:rowOff>
    </xdr:from>
    <xdr:ext cx="390525" cy="314325"/>
    <xdr:pic>
      <xdr:nvPicPr>
        <xdr:cNvPr id="11" name="image2.png">
          <a:extLst>
            <a:ext uri="{FF2B5EF4-FFF2-40B4-BE49-F238E27FC236}">
              <a16:creationId xmlns:a16="http://schemas.microsoft.com/office/drawing/2014/main" id="{8B5B20C0-4EDF-4E43-986D-D7AF99859844}"/>
            </a:ext>
          </a:extLst>
        </xdr:cNvPr>
        <xdr:cNvPicPr preferRelativeResize="0"/>
      </xdr:nvPicPr>
      <xdr:blipFill>
        <a:blip xmlns:r="http://schemas.openxmlformats.org/officeDocument/2006/relationships" r:embed="rId3" cstate="print"/>
        <a:stretch>
          <a:fillRect/>
        </a:stretch>
      </xdr:blipFill>
      <xdr:spPr>
        <a:xfrm>
          <a:off x="12443732" y="1575706"/>
          <a:ext cx="390525" cy="314325"/>
        </a:xfrm>
        <a:prstGeom prst="rect">
          <a:avLst/>
        </a:prstGeom>
        <a:noFill/>
      </xdr:spPr>
    </xdr:pic>
    <xdr:clientData fLocksWithSheet="0"/>
  </xdr:oneCellAnchor>
  <xdr:oneCellAnchor>
    <xdr:from>
      <xdr:col>23</xdr:col>
      <xdr:colOff>353786</xdr:colOff>
      <xdr:row>8</xdr:row>
      <xdr:rowOff>38099</xdr:rowOff>
    </xdr:from>
    <xdr:ext cx="397328" cy="383722"/>
    <xdr:pic>
      <xdr:nvPicPr>
        <xdr:cNvPr id="12" name="image6.png">
          <a:extLst>
            <a:ext uri="{FF2B5EF4-FFF2-40B4-BE49-F238E27FC236}">
              <a16:creationId xmlns:a16="http://schemas.microsoft.com/office/drawing/2014/main" id="{B40987C1-AC02-4456-9F22-79463A3010C3}"/>
            </a:ext>
          </a:extLst>
        </xdr:cNvPr>
        <xdr:cNvPicPr preferRelativeResize="0"/>
      </xdr:nvPicPr>
      <xdr:blipFill>
        <a:blip xmlns:r="http://schemas.openxmlformats.org/officeDocument/2006/relationships" r:embed="rId4" cstate="print"/>
        <a:stretch>
          <a:fillRect/>
        </a:stretch>
      </xdr:blipFill>
      <xdr:spPr>
        <a:xfrm>
          <a:off x="15376072" y="1562099"/>
          <a:ext cx="397328" cy="383722"/>
        </a:xfrm>
        <a:prstGeom prst="rect">
          <a:avLst/>
        </a:prstGeom>
        <a:noFill/>
      </xdr:spPr>
    </xdr:pic>
    <xdr:clientData fLocksWithSheet="0"/>
  </xdr:oneCellAnchor>
  <xdr:oneCellAnchor>
    <xdr:from>
      <xdr:col>9</xdr:col>
      <xdr:colOff>544285</xdr:colOff>
      <xdr:row>8</xdr:row>
      <xdr:rowOff>27214</xdr:rowOff>
    </xdr:from>
    <xdr:ext cx="608239" cy="517071"/>
    <xdr:pic>
      <xdr:nvPicPr>
        <xdr:cNvPr id="13" name="image7.png">
          <a:extLst>
            <a:ext uri="{FF2B5EF4-FFF2-40B4-BE49-F238E27FC236}">
              <a16:creationId xmlns:a16="http://schemas.microsoft.com/office/drawing/2014/main" id="{231859C2-90E9-481A-B39B-ECA03001F736}"/>
            </a:ext>
          </a:extLst>
        </xdr:cNvPr>
        <xdr:cNvPicPr preferRelativeResize="0"/>
      </xdr:nvPicPr>
      <xdr:blipFill>
        <a:blip xmlns:r="http://schemas.openxmlformats.org/officeDocument/2006/relationships" r:embed="rId5" cstate="print"/>
        <a:stretch>
          <a:fillRect/>
        </a:stretch>
      </xdr:blipFill>
      <xdr:spPr>
        <a:xfrm>
          <a:off x="6422571" y="1551214"/>
          <a:ext cx="608239" cy="517071"/>
        </a:xfrm>
        <a:prstGeom prst="rect">
          <a:avLst/>
        </a:prstGeom>
        <a:noFill/>
      </xdr:spPr>
    </xdr:pic>
    <xdr:clientData fLocksWithSheet="0"/>
  </xdr:oneCellAnchor>
  <xdr:twoCellAnchor>
    <xdr:from>
      <xdr:col>2</xdr:col>
      <xdr:colOff>68035</xdr:colOff>
      <xdr:row>3</xdr:row>
      <xdr:rowOff>68036</xdr:rowOff>
    </xdr:from>
    <xdr:to>
      <xdr:col>14</xdr:col>
      <xdr:colOff>476250</xdr:colOff>
      <xdr:row>6</xdr:row>
      <xdr:rowOff>149679</xdr:rowOff>
    </xdr:to>
    <xdr:sp macro="" textlink="">
      <xdr:nvSpPr>
        <xdr:cNvPr id="15" name="TextBox 14">
          <a:extLst>
            <a:ext uri="{FF2B5EF4-FFF2-40B4-BE49-F238E27FC236}">
              <a16:creationId xmlns:a16="http://schemas.microsoft.com/office/drawing/2014/main" id="{EF40663E-2AAC-F903-CDFB-4FBB37339444}"/>
            </a:ext>
          </a:extLst>
        </xdr:cNvPr>
        <xdr:cNvSpPr txBox="1"/>
      </xdr:nvSpPr>
      <xdr:spPr>
        <a:xfrm>
          <a:off x="1374321" y="639536"/>
          <a:ext cx="8245929" cy="65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333333"/>
              </a:solidFill>
              <a:latin typeface="Arial Black" panose="020B0A04020102020204" pitchFamily="34" charset="0"/>
            </a:rPr>
            <a:t>      HR ANALYTICS</a:t>
          </a:r>
          <a:r>
            <a:rPr lang="en-US" sz="2800" baseline="0">
              <a:solidFill>
                <a:srgbClr val="333333"/>
              </a:solidFill>
              <a:latin typeface="Arial Black" panose="020B0A04020102020204" pitchFamily="34" charset="0"/>
            </a:rPr>
            <a:t> DASHBOARD</a:t>
          </a:r>
          <a:endParaRPr lang="en-US" sz="2800">
            <a:solidFill>
              <a:srgbClr val="333333"/>
            </a:solidFill>
            <a:latin typeface="Arial Black" panose="020B0A04020102020204" pitchFamily="34" charset="0"/>
          </a:endParaRPr>
        </a:p>
      </xdr:txBody>
    </xdr:sp>
    <xdr:clientData/>
  </xdr:twoCellAnchor>
  <xdr:oneCellAnchor>
    <xdr:from>
      <xdr:col>2</xdr:col>
      <xdr:colOff>108857</xdr:colOff>
      <xdr:row>3</xdr:row>
      <xdr:rowOff>136072</xdr:rowOff>
    </xdr:from>
    <xdr:ext cx="542925" cy="523875"/>
    <xdr:pic>
      <xdr:nvPicPr>
        <xdr:cNvPr id="20" name="image1.png">
          <a:extLst>
            <a:ext uri="{FF2B5EF4-FFF2-40B4-BE49-F238E27FC236}">
              <a16:creationId xmlns:a16="http://schemas.microsoft.com/office/drawing/2014/main" id="{9767EEE7-01BD-40EB-886A-62EE52B0EC27}"/>
            </a:ext>
          </a:extLst>
        </xdr:cNvPr>
        <xdr:cNvPicPr preferRelativeResize="0"/>
      </xdr:nvPicPr>
      <xdr:blipFill>
        <a:blip xmlns:r="http://schemas.openxmlformats.org/officeDocument/2006/relationships" r:embed="rId6" cstate="print"/>
        <a:stretch>
          <a:fillRect/>
        </a:stretch>
      </xdr:blipFill>
      <xdr:spPr>
        <a:xfrm>
          <a:off x="1415143" y="707572"/>
          <a:ext cx="542925" cy="523875"/>
        </a:xfrm>
        <a:prstGeom prst="rect">
          <a:avLst/>
        </a:prstGeom>
        <a:noFill/>
      </xdr:spPr>
    </xdr:pic>
    <xdr:clientData fLocksWithSheet="0"/>
  </xdr:oneCellAnchor>
  <xdr:oneCellAnchor>
    <xdr:from>
      <xdr:col>15</xdr:col>
      <xdr:colOff>224518</xdr:colOff>
      <xdr:row>3</xdr:row>
      <xdr:rowOff>122464</xdr:rowOff>
    </xdr:from>
    <xdr:ext cx="619126" cy="544285"/>
    <xdr:pic>
      <xdr:nvPicPr>
        <xdr:cNvPr id="21" name="image3.png">
          <a:extLst>
            <a:ext uri="{FF2B5EF4-FFF2-40B4-BE49-F238E27FC236}">
              <a16:creationId xmlns:a16="http://schemas.microsoft.com/office/drawing/2014/main" id="{8700957B-8519-4AEF-89A0-36BDE83F9905}"/>
            </a:ext>
          </a:extLst>
        </xdr:cNvPr>
        <xdr:cNvPicPr preferRelativeResize="0"/>
      </xdr:nvPicPr>
      <xdr:blipFill>
        <a:blip xmlns:r="http://schemas.openxmlformats.org/officeDocument/2006/relationships" r:embed="rId7" cstate="print"/>
        <a:stretch>
          <a:fillRect/>
        </a:stretch>
      </xdr:blipFill>
      <xdr:spPr>
        <a:xfrm>
          <a:off x="10021661" y="693964"/>
          <a:ext cx="619126" cy="544285"/>
        </a:xfrm>
        <a:prstGeom prst="rect">
          <a:avLst/>
        </a:prstGeom>
        <a:noFill/>
      </xdr:spPr>
    </xdr:pic>
    <xdr:clientData fLocksWithSheet="0"/>
  </xdr:oneCellAnchor>
  <xdr:twoCellAnchor>
    <xdr:from>
      <xdr:col>16</xdr:col>
      <xdr:colOff>231321</xdr:colOff>
      <xdr:row>3</xdr:row>
      <xdr:rowOff>54429</xdr:rowOff>
    </xdr:from>
    <xdr:to>
      <xdr:col>20</xdr:col>
      <xdr:colOff>40822</xdr:colOff>
      <xdr:row>7</xdr:row>
      <xdr:rowOff>0</xdr:rowOff>
    </xdr:to>
    <xdr:sp macro="" textlink="">
      <xdr:nvSpPr>
        <xdr:cNvPr id="22" name="TextBox 21">
          <a:extLst>
            <a:ext uri="{FF2B5EF4-FFF2-40B4-BE49-F238E27FC236}">
              <a16:creationId xmlns:a16="http://schemas.microsoft.com/office/drawing/2014/main" id="{E548549C-7AFB-183A-455F-35BE70A5A1FB}"/>
            </a:ext>
          </a:extLst>
        </xdr:cNvPr>
        <xdr:cNvSpPr txBox="1"/>
      </xdr:nvSpPr>
      <xdr:spPr>
        <a:xfrm>
          <a:off x="10681607" y="625929"/>
          <a:ext cx="2422072" cy="707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5F5F5F"/>
              </a:solidFill>
              <a:latin typeface="Segoe UI Black" panose="020B0A02040204020203" pitchFamily="34" charset="0"/>
              <a:ea typeface="Segoe UI Black" panose="020B0A02040204020203" pitchFamily="34" charset="0"/>
            </a:rPr>
            <a:t>JOB SATISFACTION RATING</a:t>
          </a:r>
        </a:p>
      </xdr:txBody>
    </xdr:sp>
    <xdr:clientData/>
  </xdr:twoCellAnchor>
  <xdr:twoCellAnchor>
    <xdr:from>
      <xdr:col>19</xdr:col>
      <xdr:colOff>449035</xdr:colOff>
      <xdr:row>2</xdr:row>
      <xdr:rowOff>108858</xdr:rowOff>
    </xdr:from>
    <xdr:to>
      <xdr:col>21</xdr:col>
      <xdr:colOff>176892</xdr:colOff>
      <xdr:row>7</xdr:row>
      <xdr:rowOff>17688</xdr:rowOff>
    </xdr:to>
    <xdr:graphicFrame macro="">
      <xdr:nvGraphicFramePr>
        <xdr:cNvPr id="23" name="Chart 22">
          <a:extLst>
            <a:ext uri="{FF2B5EF4-FFF2-40B4-BE49-F238E27FC236}">
              <a16:creationId xmlns:a16="http://schemas.microsoft.com/office/drawing/2014/main" id="{5D36835D-B508-46FF-99E8-83613A6039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95249</xdr:colOff>
      <xdr:row>4</xdr:row>
      <xdr:rowOff>13606</xdr:rowOff>
    </xdr:from>
    <xdr:to>
      <xdr:col>20</xdr:col>
      <xdr:colOff>503464</xdr:colOff>
      <xdr:row>5</xdr:row>
      <xdr:rowOff>27213</xdr:rowOff>
    </xdr:to>
    <xdr:sp macro="" textlink="Sheet2!B7">
      <xdr:nvSpPr>
        <xdr:cNvPr id="24" name="TextBox 23">
          <a:extLst>
            <a:ext uri="{FF2B5EF4-FFF2-40B4-BE49-F238E27FC236}">
              <a16:creationId xmlns:a16="http://schemas.microsoft.com/office/drawing/2014/main" id="{2E9F2687-93DC-5EAF-8771-F5B75E430FF9}"/>
            </a:ext>
          </a:extLst>
        </xdr:cNvPr>
        <xdr:cNvSpPr txBox="1"/>
      </xdr:nvSpPr>
      <xdr:spPr>
        <a:xfrm>
          <a:off x="13158106" y="775606"/>
          <a:ext cx="408215" cy="204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96F7029-172A-4B5D-9E7B-CA1B8B5BDAEF}" type="TxLink">
            <a:rPr lang="en-US" sz="1050" b="0" i="0" u="none" strike="noStrike">
              <a:solidFill>
                <a:srgbClr val="000000"/>
              </a:solidFill>
              <a:latin typeface="Arial Black" panose="020B0A04020102020204" pitchFamily="34" charset="0"/>
              <a:ea typeface="Calibri"/>
              <a:cs typeface="Calibri"/>
            </a:rPr>
            <a:pPr/>
            <a:t>2.0</a:t>
          </a:fld>
          <a:endParaRPr lang="en-US" sz="1000">
            <a:latin typeface="Arial Black" panose="020B0A04020102020204" pitchFamily="34" charset="0"/>
          </a:endParaRPr>
        </a:p>
      </xdr:txBody>
    </xdr:sp>
    <xdr:clientData/>
  </xdr:twoCellAnchor>
  <xdr:twoCellAnchor>
    <xdr:from>
      <xdr:col>21</xdr:col>
      <xdr:colOff>136071</xdr:colOff>
      <xdr:row>3</xdr:row>
      <xdr:rowOff>13607</xdr:rowOff>
    </xdr:from>
    <xdr:to>
      <xdr:col>24</xdr:col>
      <xdr:colOff>107494</xdr:colOff>
      <xdr:row>7</xdr:row>
      <xdr:rowOff>23131</xdr:rowOff>
    </xdr:to>
    <xdr:graphicFrame macro="">
      <xdr:nvGraphicFramePr>
        <xdr:cNvPr id="26" name="Chart 25">
          <a:extLst>
            <a:ext uri="{FF2B5EF4-FFF2-40B4-BE49-F238E27FC236}">
              <a16:creationId xmlns:a16="http://schemas.microsoft.com/office/drawing/2014/main" id="{B4CBA9D4-6B4D-4840-81FA-4319D052F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176893</xdr:colOff>
      <xdr:row>3</xdr:row>
      <xdr:rowOff>54429</xdr:rowOff>
    </xdr:from>
    <xdr:to>
      <xdr:col>24</xdr:col>
      <xdr:colOff>115537</xdr:colOff>
      <xdr:row>6</xdr:row>
      <xdr:rowOff>134093</xdr:rowOff>
    </xdr:to>
    <xdr:sp macro="" textlink="">
      <xdr:nvSpPr>
        <xdr:cNvPr id="27" name="Freeform: Shape 26">
          <a:extLst>
            <a:ext uri="{FF2B5EF4-FFF2-40B4-BE49-F238E27FC236}">
              <a16:creationId xmlns:a16="http://schemas.microsoft.com/office/drawing/2014/main" id="{7257884F-272F-5341-FEFA-DB87877E4A2A}"/>
            </a:ext>
          </a:extLst>
        </xdr:cNvPr>
        <xdr:cNvSpPr/>
      </xdr:nvSpPr>
      <xdr:spPr>
        <a:xfrm>
          <a:off x="13892893" y="625929"/>
          <a:ext cx="1898073" cy="651164"/>
        </a:xfrm>
        <a:custGeom>
          <a:avLst/>
          <a:gdLst>
            <a:gd name="connsiteX0" fmla="*/ 1620982 w 1898073"/>
            <a:gd name="connsiteY0" fmla="*/ 117764 h 651164"/>
            <a:gd name="connsiteX1" fmla="*/ 1578464 w 1898073"/>
            <a:gd name="connsiteY1" fmla="*/ 260648 h 651164"/>
            <a:gd name="connsiteX2" fmla="*/ 1440872 w 1898073"/>
            <a:gd name="connsiteY2" fmla="*/ 260647 h 651164"/>
            <a:gd name="connsiteX3" fmla="*/ 1552187 w 1898073"/>
            <a:gd name="connsiteY3" fmla="*/ 348953 h 651164"/>
            <a:gd name="connsiteX4" fmla="*/ 1509668 w 1898073"/>
            <a:gd name="connsiteY4" fmla="*/ 491836 h 651164"/>
            <a:gd name="connsiteX5" fmla="*/ 1620982 w 1898073"/>
            <a:gd name="connsiteY5" fmla="*/ 403528 h 651164"/>
            <a:gd name="connsiteX6" fmla="*/ 1732295 w 1898073"/>
            <a:gd name="connsiteY6" fmla="*/ 491836 h 651164"/>
            <a:gd name="connsiteX7" fmla="*/ 1689776 w 1898073"/>
            <a:gd name="connsiteY7" fmla="*/ 348953 h 651164"/>
            <a:gd name="connsiteX8" fmla="*/ 1801091 w 1898073"/>
            <a:gd name="connsiteY8" fmla="*/ 260647 h 651164"/>
            <a:gd name="connsiteX9" fmla="*/ 1663499 w 1898073"/>
            <a:gd name="connsiteY9" fmla="*/ 260648 h 651164"/>
            <a:gd name="connsiteX10" fmla="*/ 1177637 w 1898073"/>
            <a:gd name="connsiteY10" fmla="*/ 117764 h 651164"/>
            <a:gd name="connsiteX11" fmla="*/ 1135119 w 1898073"/>
            <a:gd name="connsiteY11" fmla="*/ 260648 h 651164"/>
            <a:gd name="connsiteX12" fmla="*/ 997527 w 1898073"/>
            <a:gd name="connsiteY12" fmla="*/ 260647 h 651164"/>
            <a:gd name="connsiteX13" fmla="*/ 1108842 w 1898073"/>
            <a:gd name="connsiteY13" fmla="*/ 348953 h 651164"/>
            <a:gd name="connsiteX14" fmla="*/ 1066323 w 1898073"/>
            <a:gd name="connsiteY14" fmla="*/ 491836 h 651164"/>
            <a:gd name="connsiteX15" fmla="*/ 1177637 w 1898073"/>
            <a:gd name="connsiteY15" fmla="*/ 403528 h 651164"/>
            <a:gd name="connsiteX16" fmla="*/ 1288950 w 1898073"/>
            <a:gd name="connsiteY16" fmla="*/ 491836 h 651164"/>
            <a:gd name="connsiteX17" fmla="*/ 1246431 w 1898073"/>
            <a:gd name="connsiteY17" fmla="*/ 348953 h 651164"/>
            <a:gd name="connsiteX18" fmla="*/ 1357746 w 1898073"/>
            <a:gd name="connsiteY18" fmla="*/ 260647 h 651164"/>
            <a:gd name="connsiteX19" fmla="*/ 1220154 w 1898073"/>
            <a:gd name="connsiteY19" fmla="*/ 260648 h 651164"/>
            <a:gd name="connsiteX20" fmla="*/ 734292 w 1898073"/>
            <a:gd name="connsiteY20" fmla="*/ 110836 h 651164"/>
            <a:gd name="connsiteX21" fmla="*/ 691774 w 1898073"/>
            <a:gd name="connsiteY21" fmla="*/ 253720 h 651164"/>
            <a:gd name="connsiteX22" fmla="*/ 554182 w 1898073"/>
            <a:gd name="connsiteY22" fmla="*/ 253719 h 651164"/>
            <a:gd name="connsiteX23" fmla="*/ 665497 w 1898073"/>
            <a:gd name="connsiteY23" fmla="*/ 342025 h 651164"/>
            <a:gd name="connsiteX24" fmla="*/ 622978 w 1898073"/>
            <a:gd name="connsiteY24" fmla="*/ 484908 h 651164"/>
            <a:gd name="connsiteX25" fmla="*/ 734292 w 1898073"/>
            <a:gd name="connsiteY25" fmla="*/ 396600 h 651164"/>
            <a:gd name="connsiteX26" fmla="*/ 845605 w 1898073"/>
            <a:gd name="connsiteY26" fmla="*/ 484908 h 651164"/>
            <a:gd name="connsiteX27" fmla="*/ 803086 w 1898073"/>
            <a:gd name="connsiteY27" fmla="*/ 342025 h 651164"/>
            <a:gd name="connsiteX28" fmla="*/ 914401 w 1898073"/>
            <a:gd name="connsiteY28" fmla="*/ 253719 h 651164"/>
            <a:gd name="connsiteX29" fmla="*/ 776809 w 1898073"/>
            <a:gd name="connsiteY29" fmla="*/ 253720 h 651164"/>
            <a:gd name="connsiteX30" fmla="*/ 290947 w 1898073"/>
            <a:gd name="connsiteY30" fmla="*/ 110836 h 651164"/>
            <a:gd name="connsiteX31" fmla="*/ 248429 w 1898073"/>
            <a:gd name="connsiteY31" fmla="*/ 253720 h 651164"/>
            <a:gd name="connsiteX32" fmla="*/ 110837 w 1898073"/>
            <a:gd name="connsiteY32" fmla="*/ 253719 h 651164"/>
            <a:gd name="connsiteX33" fmla="*/ 222152 w 1898073"/>
            <a:gd name="connsiteY33" fmla="*/ 342025 h 651164"/>
            <a:gd name="connsiteX34" fmla="*/ 179633 w 1898073"/>
            <a:gd name="connsiteY34" fmla="*/ 484908 h 651164"/>
            <a:gd name="connsiteX35" fmla="*/ 290947 w 1898073"/>
            <a:gd name="connsiteY35" fmla="*/ 396600 h 651164"/>
            <a:gd name="connsiteX36" fmla="*/ 402260 w 1898073"/>
            <a:gd name="connsiteY36" fmla="*/ 484908 h 651164"/>
            <a:gd name="connsiteX37" fmla="*/ 359741 w 1898073"/>
            <a:gd name="connsiteY37" fmla="*/ 342025 h 651164"/>
            <a:gd name="connsiteX38" fmla="*/ 471056 w 1898073"/>
            <a:gd name="connsiteY38" fmla="*/ 253719 h 651164"/>
            <a:gd name="connsiteX39" fmla="*/ 333464 w 1898073"/>
            <a:gd name="connsiteY39" fmla="*/ 253720 h 651164"/>
            <a:gd name="connsiteX40" fmla="*/ 0 w 1898073"/>
            <a:gd name="connsiteY40" fmla="*/ 0 h 651164"/>
            <a:gd name="connsiteX41" fmla="*/ 1898073 w 1898073"/>
            <a:gd name="connsiteY41" fmla="*/ 0 h 651164"/>
            <a:gd name="connsiteX42" fmla="*/ 1898073 w 1898073"/>
            <a:gd name="connsiteY42" fmla="*/ 651164 h 651164"/>
            <a:gd name="connsiteX43" fmla="*/ 0 w 1898073"/>
            <a:gd name="connsiteY43" fmla="*/ 651164 h 6511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98073" h="651164">
              <a:moveTo>
                <a:pt x="1620982" y="117764"/>
              </a:moveTo>
              <a:lnTo>
                <a:pt x="1578464" y="260648"/>
              </a:lnTo>
              <a:lnTo>
                <a:pt x="1440872" y="260647"/>
              </a:lnTo>
              <a:lnTo>
                <a:pt x="1552187" y="348953"/>
              </a:lnTo>
              <a:lnTo>
                <a:pt x="1509668" y="491836"/>
              </a:lnTo>
              <a:lnTo>
                <a:pt x="1620982" y="403528"/>
              </a:lnTo>
              <a:lnTo>
                <a:pt x="1732295" y="491836"/>
              </a:lnTo>
              <a:lnTo>
                <a:pt x="1689776" y="348953"/>
              </a:lnTo>
              <a:lnTo>
                <a:pt x="1801091" y="260647"/>
              </a:lnTo>
              <a:lnTo>
                <a:pt x="1663499" y="260648"/>
              </a:lnTo>
              <a:close/>
              <a:moveTo>
                <a:pt x="1177637" y="117764"/>
              </a:moveTo>
              <a:lnTo>
                <a:pt x="1135119" y="260648"/>
              </a:lnTo>
              <a:lnTo>
                <a:pt x="997527" y="260647"/>
              </a:lnTo>
              <a:lnTo>
                <a:pt x="1108842" y="348953"/>
              </a:lnTo>
              <a:lnTo>
                <a:pt x="1066323" y="491836"/>
              </a:lnTo>
              <a:lnTo>
                <a:pt x="1177637" y="403528"/>
              </a:lnTo>
              <a:lnTo>
                <a:pt x="1288950" y="491836"/>
              </a:lnTo>
              <a:lnTo>
                <a:pt x="1246431" y="348953"/>
              </a:lnTo>
              <a:lnTo>
                <a:pt x="1357746" y="260647"/>
              </a:lnTo>
              <a:lnTo>
                <a:pt x="1220154" y="260648"/>
              </a:lnTo>
              <a:close/>
              <a:moveTo>
                <a:pt x="734292" y="110836"/>
              </a:moveTo>
              <a:lnTo>
                <a:pt x="691774" y="253720"/>
              </a:lnTo>
              <a:lnTo>
                <a:pt x="554182" y="253719"/>
              </a:lnTo>
              <a:lnTo>
                <a:pt x="665497" y="342025"/>
              </a:lnTo>
              <a:lnTo>
                <a:pt x="622978" y="484908"/>
              </a:lnTo>
              <a:lnTo>
                <a:pt x="734292" y="396600"/>
              </a:lnTo>
              <a:lnTo>
                <a:pt x="845605" y="484908"/>
              </a:lnTo>
              <a:lnTo>
                <a:pt x="803086" y="342025"/>
              </a:lnTo>
              <a:lnTo>
                <a:pt x="914401" y="253719"/>
              </a:lnTo>
              <a:lnTo>
                <a:pt x="776809" y="253720"/>
              </a:lnTo>
              <a:close/>
              <a:moveTo>
                <a:pt x="290947" y="110836"/>
              </a:moveTo>
              <a:lnTo>
                <a:pt x="248429" y="253720"/>
              </a:lnTo>
              <a:lnTo>
                <a:pt x="110837" y="253719"/>
              </a:lnTo>
              <a:lnTo>
                <a:pt x="222152" y="342025"/>
              </a:lnTo>
              <a:lnTo>
                <a:pt x="179633" y="484908"/>
              </a:lnTo>
              <a:lnTo>
                <a:pt x="290947" y="396600"/>
              </a:lnTo>
              <a:lnTo>
                <a:pt x="402260" y="484908"/>
              </a:lnTo>
              <a:lnTo>
                <a:pt x="359741" y="342025"/>
              </a:lnTo>
              <a:lnTo>
                <a:pt x="471056" y="253719"/>
              </a:lnTo>
              <a:lnTo>
                <a:pt x="333464" y="253720"/>
              </a:lnTo>
              <a:close/>
              <a:moveTo>
                <a:pt x="0" y="0"/>
              </a:moveTo>
              <a:lnTo>
                <a:pt x="1898073" y="0"/>
              </a:lnTo>
              <a:lnTo>
                <a:pt x="1898073" y="651164"/>
              </a:lnTo>
              <a:lnTo>
                <a:pt x="0" y="651164"/>
              </a:lnTo>
              <a:close/>
            </a:path>
          </a:pathLst>
        </a:cu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13607</xdr:colOff>
      <xdr:row>18</xdr:row>
      <xdr:rowOff>189139</xdr:rowOff>
    </xdr:from>
    <xdr:to>
      <xdr:col>8</xdr:col>
      <xdr:colOff>408213</xdr:colOff>
      <xdr:row>26</xdr:row>
      <xdr:rowOff>48984</xdr:rowOff>
    </xdr:to>
    <xdr:grpSp>
      <xdr:nvGrpSpPr>
        <xdr:cNvPr id="64" name="Group 63">
          <a:extLst>
            <a:ext uri="{FF2B5EF4-FFF2-40B4-BE49-F238E27FC236}">
              <a16:creationId xmlns:a16="http://schemas.microsoft.com/office/drawing/2014/main" id="{B480CDF3-5AA9-D74E-A9EE-232D48E44A62}"/>
            </a:ext>
          </a:extLst>
        </xdr:cNvPr>
        <xdr:cNvGrpSpPr/>
      </xdr:nvGrpSpPr>
      <xdr:grpSpPr>
        <a:xfrm>
          <a:off x="1319893" y="3618139"/>
          <a:ext cx="4313463" cy="1383845"/>
          <a:chOff x="1204230" y="3618139"/>
          <a:chExt cx="4429126" cy="1383845"/>
        </a:xfrm>
      </xdr:grpSpPr>
      <xdr:graphicFrame macro="">
        <xdr:nvGraphicFramePr>
          <xdr:cNvPr id="25" name="Chart 24">
            <a:extLst>
              <a:ext uri="{FF2B5EF4-FFF2-40B4-BE49-F238E27FC236}">
                <a16:creationId xmlns:a16="http://schemas.microsoft.com/office/drawing/2014/main" id="{8CB03278-43D8-4267-AD53-CEB52407D002}"/>
              </a:ext>
            </a:extLst>
          </xdr:cNvPr>
          <xdr:cNvGraphicFramePr>
            <a:graphicFrameLocks/>
          </xdr:cNvGraphicFramePr>
        </xdr:nvGraphicFramePr>
        <xdr:xfrm>
          <a:off x="1204230" y="3618139"/>
          <a:ext cx="1272269" cy="1383845"/>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8" name="Chart 27">
            <a:extLst>
              <a:ext uri="{FF2B5EF4-FFF2-40B4-BE49-F238E27FC236}">
                <a16:creationId xmlns:a16="http://schemas.microsoft.com/office/drawing/2014/main" id="{A977F653-0A68-4AD8-AA7D-7A45C565B05C}"/>
              </a:ext>
            </a:extLst>
          </xdr:cNvPr>
          <xdr:cNvGraphicFramePr>
            <a:graphicFrameLocks/>
          </xdr:cNvGraphicFramePr>
        </xdr:nvGraphicFramePr>
        <xdr:xfrm>
          <a:off x="4361087" y="3618139"/>
          <a:ext cx="1272269" cy="138384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0" name="Graphic 29" descr="Male profile with solid fill">
            <a:extLst>
              <a:ext uri="{FF2B5EF4-FFF2-40B4-BE49-F238E27FC236}">
                <a16:creationId xmlns:a16="http://schemas.microsoft.com/office/drawing/2014/main" id="{C01DCFAC-58FB-2925-DC44-E23C6497E20A}"/>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537856" y="3864589"/>
            <a:ext cx="731520" cy="731520"/>
          </a:xfrm>
          <a:prstGeom prst="rect">
            <a:avLst/>
          </a:prstGeom>
        </xdr:spPr>
      </xdr:pic>
      <xdr:pic>
        <xdr:nvPicPr>
          <xdr:cNvPr id="32" name="Graphic 31" descr="Female Profile with solid fill">
            <a:extLst>
              <a:ext uri="{FF2B5EF4-FFF2-40B4-BE49-F238E27FC236}">
                <a16:creationId xmlns:a16="http://schemas.microsoft.com/office/drawing/2014/main" id="{16E9523B-FFAB-DEA6-3A03-E5713F724D8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558464" y="3864589"/>
            <a:ext cx="731520" cy="731520"/>
          </a:xfrm>
          <a:prstGeom prst="rect">
            <a:avLst/>
          </a:prstGeom>
        </xdr:spPr>
      </xdr:pic>
      <xdr:sp macro="" textlink="Sheet3!$B$9">
        <xdr:nvSpPr>
          <xdr:cNvPr id="33" name="TextBox 32">
            <a:extLst>
              <a:ext uri="{FF2B5EF4-FFF2-40B4-BE49-F238E27FC236}">
                <a16:creationId xmlns:a16="http://schemas.microsoft.com/office/drawing/2014/main" id="{0EC79E7A-D4E6-462D-B25E-F856577BA2B9}"/>
              </a:ext>
            </a:extLst>
          </xdr:cNvPr>
          <xdr:cNvSpPr txBox="1"/>
        </xdr:nvSpPr>
        <xdr:spPr>
          <a:xfrm>
            <a:off x="1571623" y="4136571"/>
            <a:ext cx="605519"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ED2ADF-0409-4DAE-AB60-59E683EECDAC}" type="TxLink">
              <a:rPr lang="en-US" sz="1400" b="0" i="0" u="none" strike="noStrike">
                <a:solidFill>
                  <a:srgbClr val="000000"/>
                </a:solidFill>
                <a:latin typeface="Arial Black" panose="020B0A04020102020204" pitchFamily="34" charset="0"/>
                <a:ea typeface="Calibri"/>
                <a:cs typeface="Calibri"/>
              </a:rPr>
              <a:pPr/>
              <a:t>240</a:t>
            </a:fld>
            <a:endParaRPr lang="en-US" sz="1050">
              <a:latin typeface="Arial Black" panose="020B0A04020102020204" pitchFamily="34" charset="0"/>
            </a:endParaRPr>
          </a:p>
        </xdr:txBody>
      </xdr:sp>
      <xdr:sp macro="" textlink="Sheet3!B10">
        <xdr:nvSpPr>
          <xdr:cNvPr id="29" name="TextBox 28">
            <a:extLst>
              <a:ext uri="{FF2B5EF4-FFF2-40B4-BE49-F238E27FC236}">
                <a16:creationId xmlns:a16="http://schemas.microsoft.com/office/drawing/2014/main" id="{2E506573-D52B-4950-A109-463DAE2BB8C1}"/>
              </a:ext>
            </a:extLst>
          </xdr:cNvPr>
          <xdr:cNvSpPr txBox="1"/>
        </xdr:nvSpPr>
        <xdr:spPr>
          <a:xfrm>
            <a:off x="4717595" y="4139293"/>
            <a:ext cx="605519"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1ED252-51D5-41C2-93CF-C2CE2C188949}" type="TxLink">
              <a:rPr lang="en-US" sz="1400" b="0" i="0" u="none" strike="noStrike">
                <a:solidFill>
                  <a:srgbClr val="000000"/>
                </a:solidFill>
                <a:latin typeface="Arial Black" panose="020B0A04020102020204" pitchFamily="34" charset="0"/>
                <a:ea typeface="Calibri"/>
                <a:cs typeface="Calibri"/>
              </a:rPr>
              <a:pPr/>
              <a:t>0</a:t>
            </a:fld>
            <a:endParaRPr lang="en-US" sz="1100">
              <a:latin typeface="Arial Black" panose="020B0A04020102020204" pitchFamily="34" charset="0"/>
            </a:endParaRPr>
          </a:p>
        </xdr:txBody>
      </xdr:sp>
    </xdr:grpSp>
    <xdr:clientData/>
  </xdr:twoCellAnchor>
  <xdr:twoCellAnchor>
    <xdr:from>
      <xdr:col>2</xdr:col>
      <xdr:colOff>149678</xdr:colOff>
      <xdr:row>13</xdr:row>
      <xdr:rowOff>68036</xdr:rowOff>
    </xdr:from>
    <xdr:to>
      <xdr:col>7</xdr:col>
      <xdr:colOff>312964</xdr:colOff>
      <xdr:row>15</xdr:row>
      <xdr:rowOff>0</xdr:rowOff>
    </xdr:to>
    <xdr:sp macro="" textlink="">
      <xdr:nvSpPr>
        <xdr:cNvPr id="65" name="TextBox 64">
          <a:extLst>
            <a:ext uri="{FF2B5EF4-FFF2-40B4-BE49-F238E27FC236}">
              <a16:creationId xmlns:a16="http://schemas.microsoft.com/office/drawing/2014/main" id="{3CE89CE3-75F5-1287-90AA-C43704EA7525}"/>
            </a:ext>
          </a:extLst>
        </xdr:cNvPr>
        <xdr:cNvSpPr txBox="1"/>
      </xdr:nvSpPr>
      <xdr:spPr>
        <a:xfrm>
          <a:off x="1455964" y="2544536"/>
          <a:ext cx="3429000"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rgbClr val="5F5F5F"/>
              </a:solidFill>
              <a:latin typeface="Segoe UI Black" panose="020B0A02040204020203" pitchFamily="34" charset="0"/>
              <a:ea typeface="Segoe UI Black" panose="020B0A02040204020203" pitchFamily="34" charset="0"/>
            </a:rPr>
            <a:t>TOTAL EMPLOYEES BY GENDER</a:t>
          </a:r>
        </a:p>
      </xdr:txBody>
    </xdr:sp>
    <xdr:clientData/>
  </xdr:twoCellAnchor>
  <xdr:twoCellAnchor editAs="oneCell">
    <xdr:from>
      <xdr:col>3</xdr:col>
      <xdr:colOff>551086</xdr:colOff>
      <xdr:row>16</xdr:row>
      <xdr:rowOff>0</xdr:rowOff>
    </xdr:from>
    <xdr:to>
      <xdr:col>6</xdr:col>
      <xdr:colOff>420458</xdr:colOff>
      <xdr:row>19</xdr:row>
      <xdr:rowOff>68036</xdr:rowOff>
    </xdr:to>
    <mc:AlternateContent xmlns:mc="http://schemas.openxmlformats.org/markup-compatibility/2006" xmlns:a14="http://schemas.microsoft.com/office/drawing/2010/main">
      <mc:Choice Requires="a14">
        <xdr:graphicFrame macro="">
          <xdr:nvGraphicFramePr>
            <xdr:cNvPr id="66" name="Gender 3">
              <a:extLst>
                <a:ext uri="{FF2B5EF4-FFF2-40B4-BE49-F238E27FC236}">
                  <a16:creationId xmlns:a16="http://schemas.microsoft.com/office/drawing/2014/main" id="{02A38A51-C95D-4209-A475-E447359C249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510515" y="3048000"/>
              <a:ext cx="1828800" cy="6395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530678</xdr:colOff>
      <xdr:row>15</xdr:row>
      <xdr:rowOff>81642</xdr:rowOff>
    </xdr:from>
    <xdr:to>
      <xdr:col>16</xdr:col>
      <xdr:colOff>449035</xdr:colOff>
      <xdr:row>26</xdr:row>
      <xdr:rowOff>122463</xdr:rowOff>
    </xdr:to>
    <xdr:graphicFrame macro="">
      <xdr:nvGraphicFramePr>
        <xdr:cNvPr id="68" name="Chart 67">
          <a:extLst>
            <a:ext uri="{FF2B5EF4-FFF2-40B4-BE49-F238E27FC236}">
              <a16:creationId xmlns:a16="http://schemas.microsoft.com/office/drawing/2014/main" id="{283BD0E2-802C-4529-89C7-A09245E93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639536</xdr:colOff>
      <xdr:row>13</xdr:row>
      <xdr:rowOff>68036</xdr:rowOff>
    </xdr:from>
    <xdr:to>
      <xdr:col>15</xdr:col>
      <xdr:colOff>95250</xdr:colOff>
      <xdr:row>15</xdr:row>
      <xdr:rowOff>0</xdr:rowOff>
    </xdr:to>
    <xdr:sp macro="" textlink="">
      <xdr:nvSpPr>
        <xdr:cNvPr id="70" name="TextBox 69">
          <a:extLst>
            <a:ext uri="{FF2B5EF4-FFF2-40B4-BE49-F238E27FC236}">
              <a16:creationId xmlns:a16="http://schemas.microsoft.com/office/drawing/2014/main" id="{E11892F8-25AE-9652-75FF-7694F6E867CF}"/>
            </a:ext>
          </a:extLst>
        </xdr:cNvPr>
        <xdr:cNvSpPr txBox="1"/>
      </xdr:nvSpPr>
      <xdr:spPr>
        <a:xfrm>
          <a:off x="5864679" y="2544536"/>
          <a:ext cx="4027714"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rgbClr val="5F5F5F"/>
              </a:solidFill>
              <a:latin typeface="Segoe UI Black" panose="020B0A02040204020203" pitchFamily="34" charset="0"/>
              <a:ea typeface="Segoe UI Black" panose="020B0A02040204020203" pitchFamily="34" charset="0"/>
            </a:rPr>
            <a:t>EDUCATION</a:t>
          </a:r>
          <a:r>
            <a:rPr lang="en-US" sz="1300" baseline="0">
              <a:solidFill>
                <a:srgbClr val="5F5F5F"/>
              </a:solidFill>
              <a:latin typeface="Segoe UI Black" panose="020B0A02040204020203" pitchFamily="34" charset="0"/>
              <a:ea typeface="Segoe UI Black" panose="020B0A02040204020203" pitchFamily="34" charset="0"/>
            </a:rPr>
            <a:t> WISE ATTRITION</a:t>
          </a:r>
          <a:endParaRPr lang="en-US" sz="1300">
            <a:solidFill>
              <a:srgbClr val="5F5F5F"/>
            </a:solidFill>
            <a:latin typeface="Segoe UI Black" panose="020B0A02040204020203" pitchFamily="34" charset="0"/>
            <a:ea typeface="Segoe UI Black" panose="020B0A02040204020203" pitchFamily="34" charset="0"/>
          </a:endParaRPr>
        </a:p>
      </xdr:txBody>
    </xdr:sp>
    <xdr:clientData/>
  </xdr:twoCellAnchor>
  <xdr:twoCellAnchor>
    <xdr:from>
      <xdr:col>17</xdr:col>
      <xdr:colOff>13607</xdr:colOff>
      <xdr:row>15</xdr:row>
      <xdr:rowOff>27214</xdr:rowOff>
    </xdr:from>
    <xdr:to>
      <xdr:col>24</xdr:col>
      <xdr:colOff>204107</xdr:colOff>
      <xdr:row>26</xdr:row>
      <xdr:rowOff>157843</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A6FC7E1E-D91C-419B-82C0-32567B4E95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024507" y="2884714"/>
              <a:ext cx="4724400" cy="22261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217713</xdr:colOff>
      <xdr:row>13</xdr:row>
      <xdr:rowOff>68036</xdr:rowOff>
    </xdr:from>
    <xdr:to>
      <xdr:col>23</xdr:col>
      <xdr:colOff>312963</xdr:colOff>
      <xdr:row>14</xdr:row>
      <xdr:rowOff>176893</xdr:rowOff>
    </xdr:to>
    <xdr:sp macro="" textlink="">
      <xdr:nvSpPr>
        <xdr:cNvPr id="74" name="TextBox 73">
          <a:extLst>
            <a:ext uri="{FF2B5EF4-FFF2-40B4-BE49-F238E27FC236}">
              <a16:creationId xmlns:a16="http://schemas.microsoft.com/office/drawing/2014/main" id="{96132701-5C90-6EF5-1A39-C819CF6F842E}"/>
            </a:ext>
          </a:extLst>
        </xdr:cNvPr>
        <xdr:cNvSpPr txBox="1"/>
      </xdr:nvSpPr>
      <xdr:spPr>
        <a:xfrm>
          <a:off x="11321142" y="2544536"/>
          <a:ext cx="4014107"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rgbClr val="5F5F5F"/>
              </a:solidFill>
              <a:latin typeface="Segoe UI Black" panose="020B0A02040204020203" pitchFamily="34" charset="0"/>
              <a:ea typeface="Segoe UI Black" panose="020B0A02040204020203" pitchFamily="34" charset="0"/>
            </a:rPr>
            <a:t>ATTRITION BY JOB</a:t>
          </a:r>
          <a:r>
            <a:rPr lang="en-US" sz="1300" baseline="0">
              <a:solidFill>
                <a:srgbClr val="5F5F5F"/>
              </a:solidFill>
              <a:latin typeface="Segoe UI Black" panose="020B0A02040204020203" pitchFamily="34" charset="0"/>
              <a:ea typeface="Segoe UI Black" panose="020B0A02040204020203" pitchFamily="34" charset="0"/>
            </a:rPr>
            <a:t> ROLE</a:t>
          </a:r>
          <a:endParaRPr lang="en-US" sz="1300">
            <a:solidFill>
              <a:srgbClr val="5F5F5F"/>
            </a:solidFill>
            <a:latin typeface="Segoe UI Black" panose="020B0A02040204020203" pitchFamily="34" charset="0"/>
            <a:ea typeface="Segoe UI Black" panose="020B0A02040204020203" pitchFamily="34" charset="0"/>
          </a:endParaRPr>
        </a:p>
      </xdr:txBody>
    </xdr:sp>
    <xdr:clientData/>
  </xdr:twoCellAnchor>
  <xdr:twoCellAnchor>
    <xdr:from>
      <xdr:col>2</xdr:col>
      <xdr:colOff>13607</xdr:colOff>
      <xdr:row>29</xdr:row>
      <xdr:rowOff>122464</xdr:rowOff>
    </xdr:from>
    <xdr:to>
      <xdr:col>8</xdr:col>
      <xdr:colOff>299357</xdr:colOff>
      <xdr:row>40</xdr:row>
      <xdr:rowOff>153761</xdr:rowOff>
    </xdr:to>
    <xdr:graphicFrame macro="">
      <xdr:nvGraphicFramePr>
        <xdr:cNvPr id="75" name="Chart 74">
          <a:extLst>
            <a:ext uri="{FF2B5EF4-FFF2-40B4-BE49-F238E27FC236}">
              <a16:creationId xmlns:a16="http://schemas.microsoft.com/office/drawing/2014/main" id="{C64846E3-ADD3-4CBF-9379-891F1B52FE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149678</xdr:colOff>
      <xdr:row>27</xdr:row>
      <xdr:rowOff>108857</xdr:rowOff>
    </xdr:from>
    <xdr:to>
      <xdr:col>7</xdr:col>
      <xdr:colOff>258536</xdr:colOff>
      <xdr:row>29</xdr:row>
      <xdr:rowOff>13607</xdr:rowOff>
    </xdr:to>
    <xdr:sp macro="" textlink="">
      <xdr:nvSpPr>
        <xdr:cNvPr id="76" name="TextBox 75">
          <a:extLst>
            <a:ext uri="{FF2B5EF4-FFF2-40B4-BE49-F238E27FC236}">
              <a16:creationId xmlns:a16="http://schemas.microsoft.com/office/drawing/2014/main" id="{F6B32CE4-4021-0EC2-DC5E-D4C6DE97239C}"/>
            </a:ext>
          </a:extLst>
        </xdr:cNvPr>
        <xdr:cNvSpPr txBox="1"/>
      </xdr:nvSpPr>
      <xdr:spPr>
        <a:xfrm>
          <a:off x="1455964" y="5252357"/>
          <a:ext cx="337457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rgbClr val="5F5F5F"/>
              </a:solidFill>
              <a:latin typeface="Segoe UI Black" panose="020B0A02040204020203" pitchFamily="34" charset="0"/>
              <a:ea typeface="Segoe UI Black" panose="020B0A02040204020203" pitchFamily="34" charset="0"/>
            </a:rPr>
            <a:t>DEPARTMENT WISE ATTRITION</a:t>
          </a:r>
        </a:p>
      </xdr:txBody>
    </xdr:sp>
    <xdr:clientData/>
  </xdr:twoCellAnchor>
  <xdr:twoCellAnchor>
    <xdr:from>
      <xdr:col>8</xdr:col>
      <xdr:colOff>489857</xdr:colOff>
      <xdr:row>29</xdr:row>
      <xdr:rowOff>108856</xdr:rowOff>
    </xdr:from>
    <xdr:to>
      <xdr:col>14</xdr:col>
      <xdr:colOff>367393</xdr:colOff>
      <xdr:row>40</xdr:row>
      <xdr:rowOff>95249</xdr:rowOff>
    </xdr:to>
    <xdr:graphicFrame macro="">
      <xdr:nvGraphicFramePr>
        <xdr:cNvPr id="77" name="Chart 76">
          <a:extLst>
            <a:ext uri="{FF2B5EF4-FFF2-40B4-BE49-F238E27FC236}">
              <a16:creationId xmlns:a16="http://schemas.microsoft.com/office/drawing/2014/main" id="{41D5A984-3F1B-468C-95D5-BAF903DD6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68035</xdr:colOff>
      <xdr:row>27</xdr:row>
      <xdr:rowOff>108857</xdr:rowOff>
    </xdr:from>
    <xdr:to>
      <xdr:col>13</xdr:col>
      <xdr:colOff>598714</xdr:colOff>
      <xdr:row>29</xdr:row>
      <xdr:rowOff>13607</xdr:rowOff>
    </xdr:to>
    <xdr:sp macro="" textlink="">
      <xdr:nvSpPr>
        <xdr:cNvPr id="78" name="TextBox 77">
          <a:extLst>
            <a:ext uri="{FF2B5EF4-FFF2-40B4-BE49-F238E27FC236}">
              <a16:creationId xmlns:a16="http://schemas.microsoft.com/office/drawing/2014/main" id="{721B28A0-38C2-64AD-B6E1-A7CEA2EC785E}"/>
            </a:ext>
          </a:extLst>
        </xdr:cNvPr>
        <xdr:cNvSpPr txBox="1"/>
      </xdr:nvSpPr>
      <xdr:spPr>
        <a:xfrm>
          <a:off x="5946321" y="5252357"/>
          <a:ext cx="31432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rgbClr val="5F5F5F"/>
              </a:solidFill>
              <a:latin typeface="Segoe UI Black" panose="020B0A02040204020203" pitchFamily="34" charset="0"/>
              <a:ea typeface="Segoe UI Black" panose="020B0A02040204020203" pitchFamily="34" charset="0"/>
            </a:rPr>
            <a:t>ATTRITION</a:t>
          </a:r>
          <a:r>
            <a:rPr lang="en-US" sz="1300" baseline="0">
              <a:solidFill>
                <a:srgbClr val="5F5F5F"/>
              </a:solidFill>
              <a:latin typeface="Segoe UI Black" panose="020B0A02040204020203" pitchFamily="34" charset="0"/>
              <a:ea typeface="Segoe UI Black" panose="020B0A02040204020203" pitchFamily="34" charset="0"/>
            </a:rPr>
            <a:t> BY AGE GROUP</a:t>
          </a:r>
          <a:endParaRPr lang="en-US" sz="1300">
            <a:solidFill>
              <a:srgbClr val="5F5F5F"/>
            </a:solidFill>
            <a:latin typeface="Segoe UI Black" panose="020B0A02040204020203" pitchFamily="34" charset="0"/>
            <a:ea typeface="Segoe UI Black" panose="020B0A02040204020203" pitchFamily="34" charset="0"/>
          </a:endParaRPr>
        </a:p>
      </xdr:txBody>
    </xdr:sp>
    <xdr:clientData/>
  </xdr:twoCellAnchor>
  <xdr:twoCellAnchor>
    <xdr:from>
      <xdr:col>14</xdr:col>
      <xdr:colOff>612321</xdr:colOff>
      <xdr:row>29</xdr:row>
      <xdr:rowOff>81643</xdr:rowOff>
    </xdr:from>
    <xdr:to>
      <xdr:col>19</xdr:col>
      <xdr:colOff>353786</xdr:colOff>
      <xdr:row>40</xdr:row>
      <xdr:rowOff>108857</xdr:rowOff>
    </xdr:to>
    <mc:AlternateContent xmlns:mc="http://schemas.openxmlformats.org/markup-compatibility/2006">
      <mc:Choice xmlns:cx2="http://schemas.microsoft.com/office/drawing/2015/10/21/chartex" Requires="cx2">
        <xdr:graphicFrame macro="">
          <xdr:nvGraphicFramePr>
            <xdr:cNvPr id="104" name="Chart 103">
              <a:extLst>
                <a:ext uri="{FF2B5EF4-FFF2-40B4-BE49-F238E27FC236}">
                  <a16:creationId xmlns:a16="http://schemas.microsoft.com/office/drawing/2014/main" id="{BACE9B87-846F-4DBB-B95F-AD14877991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80121" y="5606143"/>
              <a:ext cx="2979965" cy="21227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571500</xdr:colOff>
      <xdr:row>27</xdr:row>
      <xdr:rowOff>95250</xdr:rowOff>
    </xdr:from>
    <xdr:to>
      <xdr:col>19</xdr:col>
      <xdr:colOff>381000</xdr:colOff>
      <xdr:row>29</xdr:row>
      <xdr:rowOff>1</xdr:rowOff>
    </xdr:to>
    <xdr:sp macro="" textlink="">
      <xdr:nvSpPr>
        <xdr:cNvPr id="105" name="TextBox 104">
          <a:extLst>
            <a:ext uri="{FF2B5EF4-FFF2-40B4-BE49-F238E27FC236}">
              <a16:creationId xmlns:a16="http://schemas.microsoft.com/office/drawing/2014/main" id="{73CB9F5D-E35E-8ECE-4A8C-D2B929AB4EB3}"/>
            </a:ext>
          </a:extLst>
        </xdr:cNvPr>
        <xdr:cNvSpPr txBox="1"/>
      </xdr:nvSpPr>
      <xdr:spPr>
        <a:xfrm>
          <a:off x="9715500" y="5238750"/>
          <a:ext cx="3075214"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rgbClr val="5F5F5F"/>
              </a:solidFill>
              <a:latin typeface="Segoe UI Black" panose="020B0A02040204020203" pitchFamily="34" charset="0"/>
              <a:ea typeface="Segoe UI Black" panose="020B0A02040204020203" pitchFamily="34" charset="0"/>
            </a:rPr>
            <a:t>ATTRITION BY MARITAL STATUS</a:t>
          </a:r>
        </a:p>
      </xdr:txBody>
    </xdr:sp>
    <xdr:clientData/>
  </xdr:twoCellAnchor>
  <xdr:twoCellAnchor editAs="oneCell">
    <xdr:from>
      <xdr:col>20</xdr:col>
      <xdr:colOff>20409</xdr:colOff>
      <xdr:row>31</xdr:row>
      <xdr:rowOff>40821</xdr:rowOff>
    </xdr:from>
    <xdr:to>
      <xdr:col>22</xdr:col>
      <xdr:colOff>462643</xdr:colOff>
      <xdr:row>40</xdr:row>
      <xdr:rowOff>95250</xdr:rowOff>
    </xdr:to>
    <mc:AlternateContent xmlns:mc="http://schemas.openxmlformats.org/markup-compatibility/2006" xmlns:a14="http://schemas.microsoft.com/office/drawing/2010/main">
      <mc:Choice Requires="a14">
        <xdr:graphicFrame macro="">
          <xdr:nvGraphicFramePr>
            <xdr:cNvPr id="106" name="Education Field 3">
              <a:extLst>
                <a:ext uri="{FF2B5EF4-FFF2-40B4-BE49-F238E27FC236}">
                  <a16:creationId xmlns:a16="http://schemas.microsoft.com/office/drawing/2014/main" id="{55F23B4C-74BA-4F38-B251-E04834266B6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083266" y="5946321"/>
              <a:ext cx="1748520" cy="1768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544286</xdr:colOff>
      <xdr:row>31</xdr:row>
      <xdr:rowOff>54428</xdr:rowOff>
    </xdr:from>
    <xdr:to>
      <xdr:col>24</xdr:col>
      <xdr:colOff>190500</xdr:colOff>
      <xdr:row>40</xdr:row>
      <xdr:rowOff>68035</xdr:rowOff>
    </xdr:to>
    <mc:AlternateContent xmlns:mc="http://schemas.openxmlformats.org/markup-compatibility/2006" xmlns:a14="http://schemas.microsoft.com/office/drawing/2010/main">
      <mc:Choice Requires="a14">
        <xdr:graphicFrame macro="">
          <xdr:nvGraphicFramePr>
            <xdr:cNvPr id="107" name="Department 1">
              <a:extLst>
                <a:ext uri="{FF2B5EF4-FFF2-40B4-BE49-F238E27FC236}">
                  <a16:creationId xmlns:a16="http://schemas.microsoft.com/office/drawing/2014/main" id="{B76FDFB9-682B-4789-8766-F88B355E096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13429" y="5959928"/>
              <a:ext cx="952500" cy="1728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54429</xdr:colOff>
      <xdr:row>29</xdr:row>
      <xdr:rowOff>68036</xdr:rowOff>
    </xdr:from>
    <xdr:to>
      <xdr:col>22</xdr:col>
      <xdr:colOff>312964</xdr:colOff>
      <xdr:row>30</xdr:row>
      <xdr:rowOff>176893</xdr:rowOff>
    </xdr:to>
    <xdr:sp macro="" textlink="">
      <xdr:nvSpPr>
        <xdr:cNvPr id="108" name="TextBox 107">
          <a:extLst>
            <a:ext uri="{FF2B5EF4-FFF2-40B4-BE49-F238E27FC236}">
              <a16:creationId xmlns:a16="http://schemas.microsoft.com/office/drawing/2014/main" id="{A506E115-C79B-F146-EC19-72D431D9CD2B}"/>
            </a:ext>
          </a:extLst>
        </xdr:cNvPr>
        <xdr:cNvSpPr txBox="1"/>
      </xdr:nvSpPr>
      <xdr:spPr>
        <a:xfrm>
          <a:off x="13117286" y="5592536"/>
          <a:ext cx="1564821"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mj-lt"/>
            </a:rPr>
            <a:t>Education</a:t>
          </a:r>
          <a:r>
            <a:rPr lang="en-US" sz="1400" b="1" baseline="0">
              <a:latin typeface="+mj-lt"/>
            </a:rPr>
            <a:t> Field</a:t>
          </a:r>
          <a:endParaRPr lang="en-US" sz="1400" b="1">
            <a:latin typeface="+mj-lt"/>
          </a:endParaRPr>
        </a:p>
      </xdr:txBody>
    </xdr:sp>
    <xdr:clientData/>
  </xdr:twoCellAnchor>
  <xdr:twoCellAnchor>
    <xdr:from>
      <xdr:col>22</xdr:col>
      <xdr:colOff>408214</xdr:colOff>
      <xdr:row>29</xdr:row>
      <xdr:rowOff>54430</xdr:rowOff>
    </xdr:from>
    <xdr:to>
      <xdr:col>24</xdr:col>
      <xdr:colOff>217714</xdr:colOff>
      <xdr:row>30</xdr:row>
      <xdr:rowOff>81644</xdr:rowOff>
    </xdr:to>
    <xdr:sp macro="" textlink="">
      <xdr:nvSpPr>
        <xdr:cNvPr id="109" name="TextBox 108">
          <a:extLst>
            <a:ext uri="{FF2B5EF4-FFF2-40B4-BE49-F238E27FC236}">
              <a16:creationId xmlns:a16="http://schemas.microsoft.com/office/drawing/2014/main" id="{32D06272-EBFE-9594-3DF4-403D1693EE1A}"/>
            </a:ext>
          </a:extLst>
        </xdr:cNvPr>
        <xdr:cNvSpPr txBox="1"/>
      </xdr:nvSpPr>
      <xdr:spPr>
        <a:xfrm>
          <a:off x="14777357" y="5578930"/>
          <a:ext cx="1115786"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mj-lt"/>
            </a:rPr>
            <a:t>Department</a:t>
          </a:r>
          <a:endParaRPr lang="en-US" sz="1100" b="1">
            <a:latin typeface="+mj-l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05.597357870371" createdVersion="8" refreshedVersion="8" minRefreshableVersion="3" recordCount="1470" xr:uid="{4D82340A-03BC-457C-9DAD-2A1474E0CB5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789303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51FF00-C66A-429E-9C8F-6128000C724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AE7902-5F4E-450A-86A7-9627AAF2D11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147A9A-9FC8-429D-B22C-9C681B95DB3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095721-1EF8-4652-AEA8-A92A80793D1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2374C8-63D8-41CE-BE97-1E41A1A2C9A1}"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i>
    <i>
      <x v="1"/>
    </i>
    <i t="grand">
      <x/>
    </i>
  </rowItems>
  <colItems count="1">
    <i/>
  </colItems>
  <dataFields count="1">
    <dataField name="Sum of CF_attrition count" fld="17" baseField="0" baseItem="0"/>
  </dataFields>
  <chartFormats count="2">
    <chartFormat chart="2"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3E6A9F-9679-4221-8535-B9B5B08E1AE9}"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B751ED-E6FD-4BE7-91BE-BCBE69A250D4}"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550A5C-4057-4803-AA5C-825C0B0BDBC7}"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08BB00-5E4A-449B-97CD-F6894A4C19AB}"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5BA40D0-EFDE-4CDD-AA43-DB73B370D060}" sourceName="Gender">
  <pivotTables>
    <pivotTable tabId="9" name="Gender"/>
    <pivotTable tabId="16" name="Attrition by Age"/>
    <pivotTable tabId="11" name="Attrition by Job"/>
    <pivotTable tabId="12" name="Department wise Attrition"/>
    <pivotTable tabId="10" name="Education by Attrition"/>
    <pivotTable tabId="17" name="Marital Status"/>
    <pivotTable tabId="7" name="KPI"/>
    <pivotTable tabId="8" name="PivotTable2"/>
    <pivotTable tabId="8" name="Rating"/>
  </pivotTables>
  <data>
    <tabular pivotCacheId="187893036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C59D671-E618-4054-9B4F-3147B6692635}" sourceName="Department">
  <pivotTables>
    <pivotTable tabId="16" name="Attrition by Age"/>
    <pivotTable tabId="11" name="Attrition by Job"/>
    <pivotTable tabId="12" name="Department wise Attrition"/>
    <pivotTable tabId="10" name="Education by Attrition"/>
    <pivotTable tabId="17" name="Marital Status"/>
    <pivotTable tabId="7" name="KPI"/>
    <pivotTable tabId="8" name="PivotTable2"/>
    <pivotTable tabId="8" name="Rating"/>
    <pivotTable tabId="9" name="Gender"/>
  </pivotTables>
  <data>
    <tabular pivotCacheId="187893036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E6A6327E-0A35-4831-B4E2-424F0B4077E7}" sourceName="Education Field">
  <pivotTables>
    <pivotTable tabId="16" name="Attrition by Age"/>
    <pivotTable tabId="11" name="Attrition by Job"/>
    <pivotTable tabId="12" name="Department wise Attrition"/>
    <pivotTable tabId="10" name="Education by Attrition"/>
    <pivotTable tabId="17" name="Marital Status"/>
    <pivotTable tabId="7" name="KPI"/>
    <pivotTable tabId="8" name="PivotTable2"/>
    <pivotTable tabId="8" name="Rating"/>
    <pivotTable tabId="9" name="Gender"/>
  </pivotTables>
  <data>
    <tabular pivotCacheId="1878930368">
      <items count="6">
        <i x="5"/>
        <i x="0" s="1"/>
        <i x="3"/>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F18A7E3-5B75-4946-AE8D-AFEF7A6BB203}"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C95DAA1-2F6D-4937-A1A0-1F687925C58B}" cache="Slicer_Gender2" caption="Gender" rowHeight="257175"/>
  <slicer name="Education Field" xr10:uid="{62C00169-56E4-450C-A724-39CF216BC3B5}"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491549A-3AFD-413E-9A79-40078811E03C}" cache="Slicer_Gender2" caption="Gender" rowHeight="257175"/>
  <slicer name="Education Field 1" xr10:uid="{07D7903A-C2A5-4DDB-A59E-35C23E6BC529}"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ACFEC22-2D33-4163-AF4F-F48B96FFACC8}" cache="Slicer_Department" caption="Department" rowHeight="257175"/>
  <slicer name="Education Field 2" xr10:uid="{156D2B29-2F67-45A7-AEC6-1EA0A39B9A7B}"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AD1F865-08FC-4DD7-8989-8A422B784747}" cache="Slicer_Gender2" caption="Gender" columnCount="2" style="Slicer " rowHeight="257175"/>
  <slicer name="Department 1" xr10:uid="{8D4DA44F-C5B9-41B5-B4B8-2AFC31A6792D}" cache="Slicer_Department" style="Slicer " rowHeight="257175"/>
  <slicer name="Education Field 3" xr10:uid="{89FD55A9-A756-4660-A3DC-6F6C0571B8A5}" cache="Slicer_Education_Field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2635-52D8-40DC-815D-9A2F814BA11B}">
  <dimension ref="A3:E9"/>
  <sheetViews>
    <sheetView workbookViewId="0">
      <selection activeCell="A9" sqref="A9"/>
    </sheetView>
  </sheetViews>
  <sheetFormatPr defaultRowHeight="15.75" x14ac:dyDescent="0.25"/>
  <cols>
    <col min="1" max="1" width="23.375" bestFit="1" customWidth="1"/>
    <col min="2" max="2" width="21.75" bestFit="1" customWidth="1"/>
    <col min="3" max="3" width="13.375" bestFit="1" customWidth="1"/>
    <col min="4" max="4" width="18.125" customWidth="1"/>
    <col min="5" max="5" width="16.5" customWidth="1"/>
  </cols>
  <sheetData>
    <row r="3" spans="1:5" x14ac:dyDescent="0.25">
      <c r="A3" s="2" t="s">
        <v>1554</v>
      </c>
      <c r="B3" s="6" t="s">
        <v>1555</v>
      </c>
      <c r="C3" s="3" t="s">
        <v>1556</v>
      </c>
    </row>
    <row r="4" spans="1:5" x14ac:dyDescent="0.25">
      <c r="A4" s="4">
        <v>240</v>
      </c>
      <c r="B4" s="7">
        <v>38</v>
      </c>
      <c r="C4" s="5">
        <v>37.424999999999997</v>
      </c>
    </row>
    <row r="8" spans="1:5" x14ac:dyDescent="0.25">
      <c r="A8" t="s">
        <v>1557</v>
      </c>
      <c r="B8" t="s">
        <v>1558</v>
      </c>
      <c r="C8" t="s">
        <v>1559</v>
      </c>
      <c r="D8" t="s">
        <v>1560</v>
      </c>
      <c r="E8" t="s">
        <v>1561</v>
      </c>
    </row>
    <row r="9" spans="1:5" x14ac:dyDescent="0.25">
      <c r="A9">
        <f>GETPIVOTDATA("Count of Employee Number",$A$3)</f>
        <v>240</v>
      </c>
      <c r="B9">
        <f>GETPIVOTDATA("Sum of CF_attrition count",$A$3)</f>
        <v>38</v>
      </c>
      <c r="C9" s="9">
        <f>GETPIVOTDATA("Average of Age",$A$3)</f>
        <v>37.424999999999997</v>
      </c>
      <c r="D9">
        <f>A9-B9</f>
        <v>202</v>
      </c>
      <c r="E9" s="8">
        <f>B9/A9</f>
        <v>0.15833333333333333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AC44C-B1B5-4C75-923E-1384A4C559FC}">
  <dimension ref="A3:C13"/>
  <sheetViews>
    <sheetView workbookViewId="0">
      <selection activeCell="M9" sqref="M9"/>
    </sheetView>
  </sheetViews>
  <sheetFormatPr defaultRowHeight="15.75" x14ac:dyDescent="0.25"/>
  <cols>
    <col min="1" max="1" width="23.125" bestFit="1" customWidth="1"/>
    <col min="2" max="2" width="6.875" customWidth="1"/>
  </cols>
  <sheetData>
    <row r="3" spans="1:3" x14ac:dyDescent="0.25">
      <c r="A3" s="10" t="s">
        <v>1562</v>
      </c>
    </row>
    <row r="4" spans="1:3" x14ac:dyDescent="0.25">
      <c r="A4" s="11">
        <v>2.0416666666666665</v>
      </c>
    </row>
    <row r="7" spans="1:3" x14ac:dyDescent="0.25">
      <c r="A7" t="s">
        <v>1563</v>
      </c>
      <c r="B7" s="12">
        <f>GETPIVOTDATA("Job Satisfaction",$A$3)</f>
        <v>2.0416666666666665</v>
      </c>
      <c r="C7">
        <f>B7/4</f>
        <v>0.51041666666666663</v>
      </c>
    </row>
    <row r="8" spans="1:3" x14ac:dyDescent="0.25">
      <c r="A8" t="s">
        <v>1564</v>
      </c>
      <c r="B8" s="12">
        <f>4-B7</f>
        <v>1.9583333333333335</v>
      </c>
      <c r="C8">
        <f>B8/4</f>
        <v>0.48958333333333337</v>
      </c>
    </row>
    <row r="12" spans="1:3" x14ac:dyDescent="0.25">
      <c r="A12" s="10" t="s">
        <v>1562</v>
      </c>
    </row>
    <row r="13" spans="1:3" x14ac:dyDescent="0.25">
      <c r="A13" s="11">
        <v>2.0416666666666665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E16AF-4192-42CD-9FA0-A8BF522AF2D7}">
  <dimension ref="A3:C10"/>
  <sheetViews>
    <sheetView workbookViewId="0">
      <selection activeCell="C9" sqref="C9:C10"/>
    </sheetView>
  </sheetViews>
  <sheetFormatPr defaultRowHeight="15.75" x14ac:dyDescent="0.25"/>
  <cols>
    <col min="1" max="1" width="12.125" bestFit="1" customWidth="1"/>
    <col min="2" max="2" width="21.75" bestFit="1" customWidth="1"/>
  </cols>
  <sheetData>
    <row r="3" spans="1:3" x14ac:dyDescent="0.25">
      <c r="A3" s="13" t="s">
        <v>1565</v>
      </c>
      <c r="B3" s="10" t="s">
        <v>1567</v>
      </c>
    </row>
    <row r="4" spans="1:3" x14ac:dyDescent="0.25">
      <c r="A4" s="14" t="s">
        <v>51</v>
      </c>
      <c r="B4" s="15">
        <v>240</v>
      </c>
    </row>
    <row r="5" spans="1:3" x14ac:dyDescent="0.25">
      <c r="A5" s="16" t="s">
        <v>1566</v>
      </c>
      <c r="B5" s="17">
        <v>240</v>
      </c>
    </row>
    <row r="9" spans="1:3" x14ac:dyDescent="0.25">
      <c r="A9" s="18" t="s">
        <v>51</v>
      </c>
      <c r="B9">
        <f>IFERROR(GETPIVOTDATA("Employee Count",$A$3,"Gender","Female"),0)</f>
        <v>240</v>
      </c>
      <c r="C9" s="21">
        <f>IFERROR(B9/($B$9+$B$10),0)</f>
        <v>1</v>
      </c>
    </row>
    <row r="10" spans="1:3" x14ac:dyDescent="0.25">
      <c r="A10" s="18" t="s">
        <v>62</v>
      </c>
      <c r="B10">
        <f>IFERROR(GETPIVOTDATA("Employee Count",$A$3,"Gender","Male"),0)</f>
        <v>0</v>
      </c>
      <c r="C10" s="21">
        <f>IFERROR(B10/($B$9+$B$10),0)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220A-C370-4F8D-8D5A-79FCBFDFF006}">
  <dimension ref="A3:B9"/>
  <sheetViews>
    <sheetView workbookViewId="0">
      <selection activeCell="B6" sqref="B6"/>
    </sheetView>
  </sheetViews>
  <sheetFormatPr defaultRowHeight="15.75" x14ac:dyDescent="0.25"/>
  <cols>
    <col min="1" max="1" width="16.125" bestFit="1" customWidth="1"/>
    <col min="2" max="2" width="21.75" bestFit="1" customWidth="1"/>
  </cols>
  <sheetData>
    <row r="3" spans="1:2" x14ac:dyDescent="0.25">
      <c r="A3" s="13" t="s">
        <v>1565</v>
      </c>
      <c r="B3" s="10" t="s">
        <v>1555</v>
      </c>
    </row>
    <row r="4" spans="1:2" x14ac:dyDescent="0.25">
      <c r="A4" s="14" t="s">
        <v>134</v>
      </c>
      <c r="B4" s="15">
        <v>1</v>
      </c>
    </row>
    <row r="5" spans="1:2" x14ac:dyDescent="0.25">
      <c r="A5" s="19" t="s">
        <v>65</v>
      </c>
      <c r="B5" s="20">
        <v>4</v>
      </c>
    </row>
    <row r="6" spans="1:2" x14ac:dyDescent="0.25">
      <c r="A6" s="19" t="s">
        <v>71</v>
      </c>
      <c r="B6" s="20">
        <v>8</v>
      </c>
    </row>
    <row r="7" spans="1:2" x14ac:dyDescent="0.25">
      <c r="A7" s="19" t="s">
        <v>55</v>
      </c>
      <c r="B7" s="20">
        <v>9</v>
      </c>
    </row>
    <row r="8" spans="1:2" x14ac:dyDescent="0.25">
      <c r="A8" s="19" t="s">
        <v>77</v>
      </c>
      <c r="B8" s="20">
        <v>16</v>
      </c>
    </row>
    <row r="9" spans="1:2" x14ac:dyDescent="0.25">
      <c r="A9" s="16" t="s">
        <v>1566</v>
      </c>
      <c r="B9" s="17">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A779-9064-4AB8-ACC5-554BEA67F91A}">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22.875" bestFit="1" customWidth="1"/>
  </cols>
  <sheetData>
    <row r="3" spans="1:5" x14ac:dyDescent="0.25">
      <c r="A3" s="13" t="s">
        <v>1565</v>
      </c>
      <c r="B3" s="10" t="s">
        <v>1555</v>
      </c>
      <c r="D3" t="s">
        <v>1568</v>
      </c>
      <c r="E3" t="s">
        <v>0</v>
      </c>
    </row>
    <row r="4" spans="1:5" x14ac:dyDescent="0.25">
      <c r="A4" s="14" t="s">
        <v>83</v>
      </c>
      <c r="B4" s="15">
        <v>0</v>
      </c>
      <c r="D4" t="str">
        <f>A4</f>
        <v>Healthcare Representative</v>
      </c>
      <c r="E4">
        <f>GETPIVOTDATA("CF_attrition count",$A$3,"Job Role",A4)</f>
        <v>0</v>
      </c>
    </row>
    <row r="5" spans="1:5" x14ac:dyDescent="0.25">
      <c r="A5" s="19" t="s">
        <v>163</v>
      </c>
      <c r="B5" s="20">
        <v>1</v>
      </c>
      <c r="D5" t="str">
        <f t="shared" ref="D5:D12" si="0">A5</f>
        <v>Human Resources</v>
      </c>
      <c r="E5">
        <f t="shared" ref="E5:E12" si="1">GETPIVOTDATA("CF_attrition count",$A$3,"Job Role",A5)</f>
        <v>1</v>
      </c>
    </row>
    <row r="6" spans="1:5" x14ac:dyDescent="0.25">
      <c r="A6" s="19" t="s">
        <v>68</v>
      </c>
      <c r="B6" s="20">
        <v>12</v>
      </c>
      <c r="D6" t="str">
        <f t="shared" si="0"/>
        <v>Laboratory Technician</v>
      </c>
      <c r="E6">
        <f t="shared" si="1"/>
        <v>12</v>
      </c>
    </row>
    <row r="7" spans="1:5" x14ac:dyDescent="0.25">
      <c r="A7" s="19" t="s">
        <v>95</v>
      </c>
      <c r="B7" s="20">
        <v>0</v>
      </c>
      <c r="D7" t="str">
        <f t="shared" si="0"/>
        <v>Manager</v>
      </c>
      <c r="E7">
        <f t="shared" si="1"/>
        <v>0</v>
      </c>
    </row>
    <row r="8" spans="1:5" x14ac:dyDescent="0.25">
      <c r="A8" s="19" t="s">
        <v>81</v>
      </c>
      <c r="B8" s="20">
        <v>2</v>
      </c>
      <c r="D8" t="str">
        <f t="shared" si="0"/>
        <v>Manufacturing Director</v>
      </c>
      <c r="E8">
        <f t="shared" si="1"/>
        <v>2</v>
      </c>
    </row>
    <row r="9" spans="1:5" x14ac:dyDescent="0.25">
      <c r="A9" s="19" t="s">
        <v>101</v>
      </c>
      <c r="B9" s="20">
        <v>0</v>
      </c>
      <c r="D9" t="str">
        <f t="shared" si="0"/>
        <v>Research Director</v>
      </c>
      <c r="E9">
        <f t="shared" si="1"/>
        <v>0</v>
      </c>
    </row>
    <row r="10" spans="1:5" x14ac:dyDescent="0.25">
      <c r="A10" s="19" t="s">
        <v>63</v>
      </c>
      <c r="B10" s="20">
        <v>10</v>
      </c>
      <c r="D10" t="str">
        <f t="shared" si="0"/>
        <v>Research Scientist</v>
      </c>
      <c r="E10">
        <f t="shared" si="1"/>
        <v>10</v>
      </c>
    </row>
    <row r="11" spans="1:5" x14ac:dyDescent="0.25">
      <c r="A11" s="19" t="s">
        <v>52</v>
      </c>
      <c r="B11" s="20">
        <v>9</v>
      </c>
      <c r="D11" t="str">
        <f t="shared" si="0"/>
        <v>Sales Executive</v>
      </c>
      <c r="E11">
        <f t="shared" si="1"/>
        <v>9</v>
      </c>
    </row>
    <row r="12" spans="1:5" x14ac:dyDescent="0.25">
      <c r="A12" s="19" t="s">
        <v>99</v>
      </c>
      <c r="B12" s="20">
        <v>4</v>
      </c>
      <c r="D12" t="str">
        <f t="shared" si="0"/>
        <v>Sales Representative</v>
      </c>
      <c r="E12">
        <f t="shared" si="1"/>
        <v>4</v>
      </c>
    </row>
    <row r="13" spans="1:5" x14ac:dyDescent="0.25">
      <c r="A13" s="16" t="s">
        <v>1566</v>
      </c>
      <c r="B13" s="17">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C9059-6572-4232-BD94-40BA8AAB9907}">
  <dimension ref="A3:B7"/>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3" t="s">
        <v>1565</v>
      </c>
      <c r="B3" s="10" t="s">
        <v>1555</v>
      </c>
    </row>
    <row r="4" spans="1:2" x14ac:dyDescent="0.25">
      <c r="A4" s="14" t="s">
        <v>161</v>
      </c>
      <c r="B4" s="22">
        <v>2.6315789473684209E-2</v>
      </c>
    </row>
    <row r="5" spans="1:2" x14ac:dyDescent="0.25">
      <c r="A5" s="19" t="s">
        <v>60</v>
      </c>
      <c r="B5" s="23">
        <v>0.63157894736842102</v>
      </c>
    </row>
    <row r="6" spans="1:2" x14ac:dyDescent="0.25">
      <c r="A6" s="19" t="s">
        <v>48</v>
      </c>
      <c r="B6" s="23">
        <v>0.34210526315789475</v>
      </c>
    </row>
    <row r="7" spans="1:2" x14ac:dyDescent="0.25">
      <c r="A7" s="16" t="s">
        <v>1566</v>
      </c>
      <c r="B7" s="2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043E-EF97-45F1-90EA-F926F7D4BA03}">
  <dimension ref="A3:B9"/>
  <sheetViews>
    <sheetView workbookViewId="0">
      <selection activeCell="B6" sqref="B6"/>
    </sheetView>
  </sheetViews>
  <sheetFormatPr defaultRowHeight="15.75" x14ac:dyDescent="0.25"/>
  <cols>
    <col min="1" max="1" width="12.125" bestFit="1" customWidth="1"/>
    <col min="2" max="2" width="21.75" bestFit="1" customWidth="1"/>
  </cols>
  <sheetData>
    <row r="3" spans="1:2" x14ac:dyDescent="0.25">
      <c r="A3" s="13" t="s">
        <v>1565</v>
      </c>
      <c r="B3" s="10" t="s">
        <v>1555</v>
      </c>
    </row>
    <row r="4" spans="1:2" x14ac:dyDescent="0.25">
      <c r="A4" s="14" t="s">
        <v>69</v>
      </c>
      <c r="B4" s="15">
        <v>19</v>
      </c>
    </row>
    <row r="5" spans="1:2" x14ac:dyDescent="0.25">
      <c r="A5" s="19" t="s">
        <v>92</v>
      </c>
      <c r="B5" s="20">
        <v>8</v>
      </c>
    </row>
    <row r="6" spans="1:2" x14ac:dyDescent="0.25">
      <c r="A6" s="19" t="s">
        <v>46</v>
      </c>
      <c r="B6" s="20">
        <v>7</v>
      </c>
    </row>
    <row r="7" spans="1:2" x14ac:dyDescent="0.25">
      <c r="A7" s="19" t="s">
        <v>58</v>
      </c>
      <c r="B7" s="20">
        <v>3</v>
      </c>
    </row>
    <row r="8" spans="1:2" x14ac:dyDescent="0.25">
      <c r="A8" s="19" t="s">
        <v>75</v>
      </c>
      <c r="B8" s="20">
        <v>1</v>
      </c>
    </row>
    <row r="9" spans="1:2" x14ac:dyDescent="0.25">
      <c r="A9" s="16" t="s">
        <v>1566</v>
      </c>
      <c r="B9" s="17">
        <v>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430E-E6C9-4D0B-A76C-3D536A4137E8}">
  <dimension ref="A3:E7"/>
  <sheetViews>
    <sheetView workbookViewId="0">
      <selection activeCell="B5" sqref="B5"/>
    </sheetView>
  </sheetViews>
  <sheetFormatPr defaultRowHeight="15.75" x14ac:dyDescent="0.25"/>
  <cols>
    <col min="1" max="1" width="12.125" bestFit="1" customWidth="1"/>
    <col min="2" max="2" width="15" bestFit="1" customWidth="1"/>
    <col min="4" max="4" width="12.25" bestFit="1" customWidth="1"/>
  </cols>
  <sheetData>
    <row r="3" spans="1:5" x14ac:dyDescent="0.25">
      <c r="A3" s="13" t="s">
        <v>1565</v>
      </c>
      <c r="B3" s="10" t="s">
        <v>1569</v>
      </c>
      <c r="D3" t="s">
        <v>10</v>
      </c>
      <c r="E3" t="s">
        <v>0</v>
      </c>
    </row>
    <row r="4" spans="1:5" x14ac:dyDescent="0.25">
      <c r="A4" s="14" t="s">
        <v>79</v>
      </c>
      <c r="B4" s="15">
        <v>44</v>
      </c>
      <c r="D4" t="str">
        <f>A4</f>
        <v>Divorced</v>
      </c>
      <c r="E4">
        <f>GETPIVOTDATA("Attrition",$A$3,"Marital Status",A4)</f>
        <v>44</v>
      </c>
    </row>
    <row r="5" spans="1:5" x14ac:dyDescent="0.25">
      <c r="A5" s="19" t="s">
        <v>53</v>
      </c>
      <c r="B5" s="20">
        <v>88</v>
      </c>
      <c r="D5" t="str">
        <f>A5</f>
        <v>Single</v>
      </c>
      <c r="E5">
        <f>GETPIVOTDATA("Attrition",$A$3,"Marital Status",A5)</f>
        <v>88</v>
      </c>
    </row>
    <row r="6" spans="1:5" x14ac:dyDescent="0.25">
      <c r="A6" s="19" t="s">
        <v>64</v>
      </c>
      <c r="B6" s="20">
        <v>108</v>
      </c>
      <c r="D6" t="str">
        <f>A6</f>
        <v>Married</v>
      </c>
      <c r="E6">
        <f>GETPIVOTDATA("Attrition",$A$3,"Marital Status",A6)</f>
        <v>108</v>
      </c>
    </row>
    <row r="7" spans="1:5" x14ac:dyDescent="0.25">
      <c r="A7" s="16" t="s">
        <v>1566</v>
      </c>
      <c r="B7" s="17">
        <v>240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3" sqref="C13"/>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4"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tabSelected="1" topLeftCell="A2" zoomScale="70" zoomScaleNormal="70" workbookViewId="0">
      <selection activeCell="B17" sqref="B17"/>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Education by Attrition</vt:lpstr>
      <vt:lpstr>Attrition by Job</vt:lpstr>
      <vt:lpstr>Department wise Attrition</vt:lpstr>
      <vt:lpstr>Attrition by Age</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DELL</cp:lastModifiedBy>
  <dcterms:created xsi:type="dcterms:W3CDTF">2022-12-29T16:02:46Z</dcterms:created>
  <dcterms:modified xsi:type="dcterms:W3CDTF">2025-06-03T06:58:04Z</dcterms:modified>
</cp:coreProperties>
</file>