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936D0733-E8E2-4CB3-98B6-16148BE5AA96}" xr6:coauthVersionLast="47" xr6:coauthVersionMax="47" xr10:uidLastSave="{00000000-0000-0000-0000-000000000000}"/>
  <bookViews>
    <workbookView xWindow="852" yWindow="120" windowWidth="22188" windowHeight="12120" activeTab="2" xr2:uid="{1843F90F-1702-4B62-9DE4-ADF041E048C6}"/>
  </bookViews>
  <sheets>
    <sheet name="DATA" sheetId="1" r:id="rId1"/>
    <sheet name="EDA" sheetId="2" r:id="rId2"/>
    <sheet name="DASHBOARD" sheetId="3" r:id="rId3"/>
  </sheets>
  <definedNames>
    <definedName name="_xlnm._FilterDatabase" localSheetId="0" hidden="1">DATA!$A$1:$K$1144</definedName>
    <definedName name="Slicer_age">#N/A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6" i="2" l="1"/>
  <c r="I104" i="2"/>
  <c r="E29" i="2" l="1"/>
  <c r="F29" i="2" s="1"/>
  <c r="E28" i="2"/>
  <c r="F28" i="2" s="1"/>
  <c r="E31" i="2"/>
  <c r="F31" i="2" s="1"/>
  <c r="E30" i="2"/>
  <c r="F30" i="2" s="1"/>
  <c r="C30" i="2"/>
  <c r="C28" i="2"/>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L4" i="1"/>
  <c r="L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2" i="1"/>
</calcChain>
</file>

<file path=xl/sharedStrings.xml><?xml version="1.0" encoding="utf-8"?>
<sst xmlns="http://schemas.openxmlformats.org/spreadsheetml/2006/main" count="2506" uniqueCount="72">
  <si>
    <t>ad_id</t>
  </si>
  <si>
    <t>xyz_campaign_id</t>
  </si>
  <si>
    <t>fb_campaign_id</t>
  </si>
  <si>
    <t>age</t>
  </si>
  <si>
    <t>gender</t>
  </si>
  <si>
    <t>interest</t>
  </si>
  <si>
    <t>Impressions</t>
  </si>
  <si>
    <t>Clicks</t>
  </si>
  <si>
    <t>Spent</t>
  </si>
  <si>
    <t>Total_Conversion</t>
  </si>
  <si>
    <t>Approved_Conversion</t>
  </si>
  <si>
    <t>30-34</t>
  </si>
  <si>
    <t>M</t>
  </si>
  <si>
    <t>35-39</t>
  </si>
  <si>
    <t>40-44</t>
  </si>
  <si>
    <t>45-49</t>
  </si>
  <si>
    <t>F</t>
  </si>
  <si>
    <t>CTR</t>
  </si>
  <si>
    <t>CPC</t>
  </si>
  <si>
    <t>CPCV</t>
  </si>
  <si>
    <t>CTR - Click through Rate</t>
  </si>
  <si>
    <t>CPC - Cost per Click</t>
  </si>
  <si>
    <t>CPCV - Cost per conversion</t>
  </si>
  <si>
    <t>EXPLORATORY DATA ANALYSIS</t>
  </si>
  <si>
    <t>Count</t>
  </si>
  <si>
    <t>Sum</t>
  </si>
  <si>
    <t>Maximum</t>
  </si>
  <si>
    <t>Minimum</t>
  </si>
  <si>
    <t>Range</t>
  </si>
  <si>
    <t>Skewness</t>
  </si>
  <si>
    <t>Kurtosis</t>
  </si>
  <si>
    <t>Sample Variance</t>
  </si>
  <si>
    <t>Standard Deviation</t>
  </si>
  <si>
    <t>Mode</t>
  </si>
  <si>
    <t>Median</t>
  </si>
  <si>
    <t>Standard Error</t>
  </si>
  <si>
    <t>Mean</t>
  </si>
  <si>
    <t>AGE</t>
  </si>
  <si>
    <t>GENDER</t>
  </si>
  <si>
    <t>MALE</t>
  </si>
  <si>
    <t>FEMALE</t>
  </si>
  <si>
    <t>COUNT</t>
  </si>
  <si>
    <t>count</t>
  </si>
  <si>
    <t xml:space="preserve">PIVOT TABLES </t>
  </si>
  <si>
    <t>Row Labels</t>
  </si>
  <si>
    <t>Grand Total</t>
  </si>
  <si>
    <t>Sum of Clicks</t>
  </si>
  <si>
    <t>Sum of Approved_Conversion</t>
  </si>
  <si>
    <t>NO_OF_Clicks</t>
  </si>
  <si>
    <t>Total_Conversions</t>
  </si>
  <si>
    <t>Approved_Conversions</t>
  </si>
  <si>
    <t>BY AGE</t>
  </si>
  <si>
    <t>Column Labels</t>
  </si>
  <si>
    <t>Age</t>
  </si>
  <si>
    <t xml:space="preserve"> CTR</t>
  </si>
  <si>
    <t>CTR BY AGE</t>
  </si>
  <si>
    <t>SPENT_BY</t>
  </si>
  <si>
    <t>MONEY SPENT BY AGE from COMPANY to FACEBOOK</t>
  </si>
  <si>
    <t>Ad Performance Comparison</t>
  </si>
  <si>
    <t>Values</t>
  </si>
  <si>
    <t>Average of CTR</t>
  </si>
  <si>
    <t>Average of CPC</t>
  </si>
  <si>
    <t>Average of CPCV</t>
  </si>
  <si>
    <t>FB_Campaign id</t>
  </si>
  <si>
    <t>Additional Queries</t>
  </si>
  <si>
    <t>1. Total No of Clicks</t>
  </si>
  <si>
    <t>2.Total Amount Spent</t>
  </si>
  <si>
    <t>Sum of Impressions</t>
  </si>
  <si>
    <t>Sum of interest</t>
  </si>
  <si>
    <t>Company_id</t>
  </si>
  <si>
    <t>No_Of_ads</t>
  </si>
  <si>
    <t>Sum of ad_id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</si>
</sst>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quot;₹&quot;\ #,##0.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24"/>
      <color theme="1"/>
      <name val="Calibri"/>
      <family val="2"/>
      <scheme val="minor"/>
    </font>
    <font>
      <b/>
      <sz val="18"/>
      <color theme="1"/>
      <name val="Calibri"/>
      <family val="2"/>
      <scheme val="minor"/>
    </font>
    <font>
      <b/>
      <i/>
      <sz val="11"/>
      <color theme="1"/>
      <name val="Calibri"/>
      <family val="2"/>
      <scheme val="minor"/>
    </font>
    <font>
      <b/>
      <sz val="14"/>
      <color theme="1"/>
      <name val="Calibri"/>
      <family val="2"/>
      <scheme val="minor"/>
    </font>
    <font>
      <b/>
      <sz val="24"/>
      <color theme="1"/>
      <name val="Calibri"/>
      <family val="2"/>
      <scheme val="minor"/>
    </font>
    <font>
      <b/>
      <sz val="2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8"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16" fillId="0" borderId="0" xfId="0" applyFont="1" applyAlignment="1">
      <alignment horizontal="center" vertical="center"/>
    </xf>
    <xf numFmtId="10" fontId="0" fillId="0" borderId="0" xfId="0" applyNumberFormat="1"/>
    <xf numFmtId="0" fontId="19" fillId="0" borderId="0" xfId="0" applyFont="1"/>
    <xf numFmtId="0" fontId="0" fillId="34" borderId="10" xfId="0" applyFill="1" applyBorder="1"/>
    <xf numFmtId="0" fontId="0" fillId="34" borderId="11" xfId="0" applyFill="1" applyBorder="1"/>
    <xf numFmtId="0" fontId="0" fillId="34" borderId="12" xfId="0" applyFill="1" applyBorder="1"/>
    <xf numFmtId="0" fontId="0" fillId="34" borderId="13" xfId="0" applyFill="1" applyBorder="1"/>
    <xf numFmtId="0" fontId="23" fillId="34" borderId="14" xfId="0" applyFont="1" applyFill="1" applyBorder="1" applyAlignment="1">
      <alignment horizontal="center"/>
    </xf>
    <xf numFmtId="0" fontId="23" fillId="34" borderId="15" xfId="0" applyFont="1" applyFill="1" applyBorder="1" applyAlignment="1">
      <alignment horizontal="center"/>
    </xf>
    <xf numFmtId="0" fontId="23" fillId="34" borderId="16" xfId="0" applyFont="1" applyFill="1" applyBorder="1" applyAlignment="1">
      <alignment horizontal="center"/>
    </xf>
    <xf numFmtId="0" fontId="0" fillId="34" borderId="17" xfId="0" applyFill="1" applyBorder="1"/>
    <xf numFmtId="0" fontId="0" fillId="34" borderId="0" xfId="0" applyFill="1"/>
    <xf numFmtId="0" fontId="0" fillId="34" borderId="18" xfId="0" applyFill="1" applyBorder="1"/>
    <xf numFmtId="0" fontId="0" fillId="34" borderId="19" xfId="0" applyFill="1" applyBorder="1"/>
    <xf numFmtId="0" fontId="0" fillId="34" borderId="20" xfId="0" applyFill="1" applyBorder="1"/>
    <xf numFmtId="0" fontId="23" fillId="34" borderId="15" xfId="0" applyFont="1" applyFill="1" applyBorder="1" applyAlignment="1">
      <alignment horizontal="center" vertical="center"/>
    </xf>
    <xf numFmtId="0" fontId="0" fillId="34" borderId="17" xfId="0" applyFill="1" applyBorder="1" applyAlignment="1">
      <alignment vertical="center"/>
    </xf>
    <xf numFmtId="0" fontId="0" fillId="34" borderId="19" xfId="0" applyFill="1" applyBorder="1" applyAlignment="1">
      <alignment vertical="center"/>
    </xf>
    <xf numFmtId="0" fontId="23" fillId="34" borderId="16" xfId="0" applyFont="1" applyFill="1" applyBorder="1" applyAlignment="1">
      <alignment horizontal="center" vertical="center"/>
    </xf>
    <xf numFmtId="0" fontId="0" fillId="34" borderId="18" xfId="0" applyFill="1" applyBorder="1" applyAlignment="1">
      <alignment vertical="center"/>
    </xf>
    <xf numFmtId="0" fontId="0" fillId="34" borderId="20" xfId="0" applyFill="1" applyBorder="1" applyAlignment="1">
      <alignment vertical="center"/>
    </xf>
    <xf numFmtId="0" fontId="23" fillId="34" borderId="23" xfId="0" applyFont="1" applyFill="1" applyBorder="1" applyAlignment="1">
      <alignment horizontal="center"/>
    </xf>
    <xf numFmtId="0" fontId="23" fillId="34" borderId="23" xfId="0" applyFont="1" applyFill="1" applyBorder="1"/>
    <xf numFmtId="0" fontId="0" fillId="0" borderId="0" xfId="0" pivotButton="1"/>
    <xf numFmtId="0" fontId="0" fillId="0" borderId="0" xfId="0" applyAlignment="1">
      <alignment horizontal="left"/>
    </xf>
    <xf numFmtId="0" fontId="16" fillId="33" borderId="25" xfId="0" applyFont="1" applyFill="1" applyBorder="1"/>
    <xf numFmtId="0" fontId="0" fillId="35" borderId="0" xfId="0" applyFill="1"/>
    <xf numFmtId="2" fontId="0" fillId="0" borderId="0" xfId="0" applyNumberFormat="1"/>
    <xf numFmtId="164" fontId="0" fillId="0" borderId="0" xfId="0" applyNumberFormat="1"/>
    <xf numFmtId="1" fontId="0" fillId="0" borderId="0" xfId="0" applyNumberFormat="1"/>
    <xf numFmtId="3" fontId="0" fillId="0" borderId="0" xfId="0" applyNumberFormat="1"/>
    <xf numFmtId="165" fontId="0" fillId="0" borderId="0" xfId="0" applyNumberFormat="1"/>
    <xf numFmtId="0" fontId="16" fillId="0" borderId="25" xfId="0" applyFont="1" applyBorder="1" applyAlignment="1">
      <alignment horizontal="left"/>
    </xf>
    <xf numFmtId="2" fontId="16" fillId="0" borderId="25" xfId="0" applyNumberFormat="1" applyFont="1" applyBorder="1"/>
    <xf numFmtId="0" fontId="24" fillId="35" borderId="0" xfId="0" applyFont="1" applyFill="1" applyAlignment="1">
      <alignment horizontal="center" vertical="center"/>
    </xf>
    <xf numFmtId="0" fontId="20" fillId="35" borderId="0" xfId="0" applyFont="1" applyFill="1" applyAlignment="1">
      <alignment horizontal="center" vertical="center"/>
    </xf>
    <xf numFmtId="0" fontId="25" fillId="35" borderId="21" xfId="0" applyFont="1" applyFill="1" applyBorder="1" applyAlignment="1">
      <alignment horizontal="center" vertical="center"/>
    </xf>
    <xf numFmtId="0" fontId="21" fillId="35" borderId="24" xfId="0" applyFont="1" applyFill="1" applyBorder="1" applyAlignment="1">
      <alignment horizontal="center" vertical="center"/>
    </xf>
    <xf numFmtId="0" fontId="21" fillId="35" borderId="22" xfId="0" applyFont="1" applyFill="1" applyBorder="1" applyAlignment="1">
      <alignment horizontal="center" vertical="center"/>
    </xf>
    <xf numFmtId="0" fontId="21" fillId="35" borderId="17" xfId="0" applyFont="1" applyFill="1" applyBorder="1" applyAlignment="1">
      <alignment horizontal="center" vertical="center"/>
    </xf>
    <xf numFmtId="0" fontId="21" fillId="35" borderId="0" xfId="0" applyFont="1" applyFill="1" applyAlignment="1">
      <alignment horizontal="center" vertical="center"/>
    </xf>
    <xf numFmtId="0" fontId="21" fillId="35" borderId="18" xfId="0" applyFont="1" applyFill="1" applyBorder="1" applyAlignment="1">
      <alignment horizontal="center" vertical="center"/>
    </xf>
    <xf numFmtId="0" fontId="21" fillId="35" borderId="19" xfId="0" applyFont="1" applyFill="1" applyBorder="1" applyAlignment="1">
      <alignment horizontal="center" vertical="center"/>
    </xf>
    <xf numFmtId="0" fontId="21" fillId="35" borderId="13" xfId="0" applyFont="1" applyFill="1" applyBorder="1" applyAlignment="1">
      <alignment horizontal="center" vertical="center"/>
    </xf>
    <xf numFmtId="0" fontId="21" fillId="35" borderId="20" xfId="0" applyFont="1" applyFill="1" applyBorder="1" applyAlignment="1">
      <alignment horizontal="center" vertical="center"/>
    </xf>
    <xf numFmtId="0" fontId="22" fillId="34" borderId="0" xfId="0" applyFont="1" applyFill="1" applyAlignment="1">
      <alignment horizontal="center" vertical="center"/>
    </xf>
    <xf numFmtId="0" fontId="0" fillId="34" borderId="0" xfId="0" applyFill="1" applyAlignment="1">
      <alignment horizontal="center" vertical="center"/>
    </xf>
    <xf numFmtId="0" fontId="26" fillId="34" borderId="21" xfId="0" applyFont="1" applyFill="1" applyBorder="1" applyAlignment="1">
      <alignment horizontal="center" vertical="center"/>
    </xf>
    <xf numFmtId="0" fontId="0" fillId="34" borderId="24" xfId="0" applyFill="1" applyBorder="1" applyAlignment="1">
      <alignment horizontal="center" vertical="center"/>
    </xf>
    <xf numFmtId="0" fontId="0" fillId="34" borderId="22" xfId="0" applyFill="1" applyBorder="1" applyAlignment="1">
      <alignment horizontal="center" vertical="center"/>
    </xf>
    <xf numFmtId="0" fontId="0" fillId="34" borderId="17" xfId="0" applyFill="1" applyBorder="1" applyAlignment="1">
      <alignment horizontal="center" vertical="center"/>
    </xf>
    <xf numFmtId="0" fontId="0" fillId="34" borderId="18" xfId="0" applyFill="1" applyBorder="1" applyAlignment="1">
      <alignment horizontal="center" vertical="center"/>
    </xf>
    <xf numFmtId="0" fontId="0" fillId="34" borderId="19" xfId="0" applyFill="1" applyBorder="1" applyAlignment="1">
      <alignment horizontal="center" vertical="center"/>
    </xf>
    <xf numFmtId="0" fontId="0" fillId="34" borderId="13" xfId="0" applyFill="1" applyBorder="1" applyAlignment="1">
      <alignment horizontal="center" vertical="center"/>
    </xf>
    <xf numFmtId="0" fontId="0" fillId="34" borderId="20" xfId="0" applyFill="1" applyBorder="1" applyAlignment="1">
      <alignment horizontal="center" vertical="center"/>
    </xf>
    <xf numFmtId="0" fontId="18" fillId="35" borderId="0" xfId="0" applyFont="1" applyFill="1" applyAlignment="1">
      <alignment horizontal="center" vertical="center"/>
    </xf>
    <xf numFmtId="0" fontId="22" fillId="35" borderId="0" xfId="0" applyFont="1" applyFill="1" applyAlignment="1">
      <alignment horizontal="center" vertical="center"/>
    </xf>
    <xf numFmtId="0" fontId="0" fillId="35"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9">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2" formatCode="0.00"/>
    </dxf>
    <dxf>
      <numFmt numFmtId="14" formatCode="0.00%"/>
    </dxf>
    <dxf>
      <numFmt numFmtId="2" formatCode="0.00"/>
    </dxf>
    <dxf>
      <numFmt numFmtId="1" formatCode="0"/>
    </dxf>
    <dxf>
      <numFmt numFmtId="1" formatCode="0"/>
    </dxf>
    <dxf>
      <numFmt numFmtId="14" formatCode="0.00%"/>
    </dxf>
    <dxf>
      <numFmt numFmtId="2" formatCode="0.00"/>
    </dxf>
    <dxf>
      <numFmt numFmtId="3" formatCode="#,##0"/>
    </dxf>
    <dxf>
      <numFmt numFmtId="1" formatCode="0"/>
    </dxf>
    <dxf>
      <numFmt numFmtId="1" formatCode="0"/>
    </dxf>
    <dxf>
      <numFmt numFmtId="3" formatCode="#,##0"/>
    </dxf>
    <dxf>
      <numFmt numFmtId="165" formatCode="&quot;₹&quot;\ #,##0.00"/>
    </dxf>
    <dxf>
      <numFmt numFmtId="14" formatCode="0.00%"/>
    </dxf>
    <dxf>
      <numFmt numFmtId="2" formatCode="0.00"/>
    </dxf>
    <dxf>
      <numFmt numFmtId="14" formatCode="0.00%"/>
    </dxf>
    <dxf>
      <numFmt numFmtId="14" formatCode="0.00%"/>
    </dxf>
    <dxf>
      <numFmt numFmtId="2"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2" formatCode="0.00"/>
    </dxf>
    <dxf>
      <numFmt numFmtId="14" formatCode="0.00%"/>
    </dxf>
    <dxf>
      <numFmt numFmtId="1" formatCode="0"/>
    </dxf>
    <dxf>
      <numFmt numFmtId="1" formatCode="0"/>
    </dxf>
    <dxf>
      <numFmt numFmtId="2" formatCode="0.00"/>
    </dxf>
    <dxf>
      <numFmt numFmtId="14" formatCode="0.00%"/>
    </dxf>
    <dxf>
      <numFmt numFmtId="165" formatCode="&quot;₹&quot;\ #,##0.00"/>
    </dxf>
    <dxf>
      <numFmt numFmtId="3" formatCode="#,##0"/>
    </dxf>
    <dxf>
      <numFmt numFmtId="1" formatCode="0"/>
    </dxf>
    <dxf>
      <numFmt numFmtId="1" formatCode="0"/>
    </dxf>
    <dxf>
      <numFmt numFmtId="3" formatCode="#,##0"/>
    </dxf>
    <dxf>
      <numFmt numFmtId="2" formatCode="0.00"/>
    </dxf>
    <dxf>
      <numFmt numFmtId="14" formatCode="0.00%"/>
    </dxf>
    <dxf>
      <numFmt numFmtId="2" formatCode="0.00"/>
    </dxf>
    <dxf>
      <numFmt numFmtId="14" formatCode="0.00%"/>
    </dxf>
    <dxf>
      <numFmt numFmtId="1" formatCode="0"/>
    </dxf>
    <dxf>
      <numFmt numFmtId="2" formatCode="0.00"/>
    </dxf>
    <dxf>
      <numFmt numFmtId="14" formatCode="0.00%"/>
    </dxf>
    <dxf>
      <numFmt numFmtId="14" formatCode="0.00%"/>
    </dxf>
    <dxf>
      <numFmt numFmtId="0" formatCode="General"/>
    </dxf>
    <dxf>
      <numFmt numFmtId="0" formatCode="General"/>
    </dxf>
    <dxf>
      <numFmt numFmtId="14" formatCode="0.0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ill>
        <patternFill>
          <bgColor theme="1"/>
        </patternFill>
      </fill>
    </dxf>
    <dxf>
      <font>
        <color theme="0"/>
      </font>
      <fill>
        <patternFill>
          <bgColor theme="3"/>
        </patternFill>
      </fill>
    </dxf>
    <dxf>
      <fill>
        <patternFill>
          <bgColor theme="3" tint="-0.24994659260841701"/>
        </patternFill>
      </fill>
    </dxf>
  </dxfs>
  <tableStyles count="2" defaultTableStyle="TableStyleMedium2" defaultPivotStyle="PivotStyleLight16">
    <tableStyle name="Slicer Style 1" pivot="0" table="0" count="2" xr9:uid="{01CE5BBC-D614-4730-BBA6-FC54E66E3EF3}">
      <tableStyleElement type="wholeTable" dxfId="798"/>
      <tableStyleElement type="headerRow" dxfId="797"/>
    </tableStyle>
    <tableStyle name="Slicer Style 2" pivot="0" table="0" count="1" xr9:uid="{AF3BE2B9-6D50-4C3F-973E-E40FC0D3B0A5}">
      <tableStyleElement type="wholeTable" dxfId="796"/>
    </tableStyle>
  </tableStyles>
  <extLst>
    <ext xmlns:x14="http://schemas.microsoft.com/office/spreadsheetml/2009/9/main" uri="{EB79DEF2-80B8-43e5-95BD-54CBDDF9020C}">
      <x14:slicerStyles defaultSlicerStyle="Slicer Style 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[AD-Analysis.xlsx]EDA!PivotTable8</c:name>
    <c:fmtId val="5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a:t>
            </a:r>
            <a:r>
              <a:rPr lang="en-US" baseline="0"/>
              <a:t> ADs by Company</a:t>
            </a:r>
            <a:endParaRPr lang="en-US"/>
          </a:p>
        </c:rich>
      </c:tx>
      <c:layout>
        <c:manualLayout>
          <c:xMode val="edge"/>
          <c:yMode val="edge"/>
          <c:x val="8.6719826909319314E-2"/>
          <c:y val="3.12804029507025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611569766326999E-2"/>
          <c:y val="1.7199608390241895E-3"/>
          <c:w val="0.9182121898964245"/>
          <c:h val="0.85300299518234945"/>
        </c:manualLayout>
      </c:layout>
      <c:barChart>
        <c:barDir val="col"/>
        <c:grouping val="stacked"/>
        <c:varyColors val="0"/>
        <c:ser>
          <c:idx val="0"/>
          <c:order val="0"/>
          <c:tx>
            <c:strRef>
              <c:f>EDA!$D$82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EDA!$C$83:$C$86</c:f>
              <c:strCache>
                <c:ptCount val="3"/>
                <c:pt idx="0">
                  <c:v>916</c:v>
                </c:pt>
                <c:pt idx="1">
                  <c:v>936</c:v>
                </c:pt>
                <c:pt idx="2">
                  <c:v>1178</c:v>
                </c:pt>
              </c:strCache>
            </c:strRef>
          </c:cat>
          <c:val>
            <c:numRef>
              <c:f>EDA!$D$83:$D$86</c:f>
              <c:numCache>
                <c:formatCode>0</c:formatCode>
                <c:ptCount val="3"/>
                <c:pt idx="0">
                  <c:v>48</c:v>
                </c:pt>
                <c:pt idx="1">
                  <c:v>389</c:v>
                </c:pt>
                <c:pt idx="2">
                  <c:v>496</c:v>
                </c:pt>
              </c:numCache>
            </c:numRef>
          </c:val>
          <c:extLst>
            <c:ext xmlns:c16="http://schemas.microsoft.com/office/drawing/2014/chart" uri="{C3380CC4-5D6E-409C-BE32-E72D297353CC}">
              <c16:uniqueId val="{00000000-B84F-439E-ADF5-063322FAA437}"/>
            </c:ext>
          </c:extLst>
        </c:ser>
        <c:dLbls>
          <c:dLblPos val="ctr"/>
          <c:showLegendKey val="0"/>
          <c:showVal val="1"/>
          <c:showCatName val="0"/>
          <c:showSerName val="0"/>
          <c:showPercent val="0"/>
          <c:showBubbleSize val="0"/>
        </c:dLbls>
        <c:gapWidth val="150"/>
        <c:overlap val="100"/>
        <c:axId val="1582130592"/>
        <c:axId val="1582133952"/>
      </c:barChart>
      <c:catAx>
        <c:axId val="158213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Company</a:t>
                </a:r>
                <a:r>
                  <a:rPr lang="en-IN" baseline="0"/>
                  <a:t>_ID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2133952"/>
        <c:crosses val="autoZero"/>
        <c:auto val="1"/>
        <c:lblAlgn val="ctr"/>
        <c:lblOffset val="100"/>
        <c:noMultiLvlLbl val="0"/>
      </c:catAx>
      <c:valAx>
        <c:axId val="1582133952"/>
        <c:scaling>
          <c:orientation val="minMax"/>
        </c:scaling>
        <c:delete val="1"/>
        <c:axPos val="l"/>
        <c:numFmt formatCode="0" sourceLinked="1"/>
        <c:majorTickMark val="out"/>
        <c:minorTickMark val="none"/>
        <c:tickLblPos val="nextTo"/>
        <c:crossAx val="158213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12700" cap="flat" cmpd="sng" algn="ctr">
      <a:noFill/>
      <a:prstDash val="solid"/>
      <a:miter lim="800000"/>
    </a:ln>
    <a:effectLst/>
  </c:spPr>
  <c:txPr>
    <a:bodyPr/>
    <a:lstStyle/>
    <a:p>
      <a:pPr>
        <a:defRPr>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[AD-Analysis.xlsx]EDA!PivotTable9</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Amount</a:t>
            </a:r>
            <a:r>
              <a:rPr lang="en-IN" baseline="0">
                <a:solidFill>
                  <a:schemeClr val="bg1"/>
                </a:solidFill>
              </a:rPr>
              <a:t> Spent by Age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360192803453077E-2"/>
          <c:y val="0.15237882596835675"/>
          <c:w val="0.92334175092489246"/>
          <c:h val="0.63294387440771271"/>
        </c:manualLayout>
      </c:layout>
      <c:bar3DChart>
        <c:barDir val="col"/>
        <c:grouping val="clustered"/>
        <c:varyColors val="0"/>
        <c:ser>
          <c:idx val="0"/>
          <c:order val="0"/>
          <c:tx>
            <c:strRef>
              <c:f>EDA!$H$82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EDA!$G$83:$G$86</c:f>
              <c:strCache>
                <c:ptCount val="3"/>
                <c:pt idx="0">
                  <c:v>30-34</c:v>
                </c:pt>
                <c:pt idx="1">
                  <c:v>35-39</c:v>
                </c:pt>
                <c:pt idx="2">
                  <c:v>45-49</c:v>
                </c:pt>
              </c:strCache>
            </c:strRef>
          </c:cat>
          <c:val>
            <c:numRef>
              <c:f>EDA!$H$83:$H$86</c:f>
              <c:numCache>
                <c:formatCode>0.00</c:formatCode>
                <c:ptCount val="3"/>
                <c:pt idx="0">
                  <c:v>15252.399986377997</c:v>
                </c:pt>
                <c:pt idx="1">
                  <c:v>11112.429994335</c:v>
                </c:pt>
                <c:pt idx="2">
                  <c:v>20750.669996653996</c:v>
                </c:pt>
              </c:numCache>
            </c:numRef>
          </c:val>
          <c:extLst>
            <c:ext xmlns:c16="http://schemas.microsoft.com/office/drawing/2014/chart" uri="{C3380CC4-5D6E-409C-BE32-E72D297353CC}">
              <c16:uniqueId val="{00000000-A63F-4DE3-8476-0665373D1A3F}"/>
            </c:ext>
          </c:extLst>
        </c:ser>
        <c:dLbls>
          <c:showLegendKey val="0"/>
          <c:showVal val="1"/>
          <c:showCatName val="0"/>
          <c:showSerName val="0"/>
          <c:showPercent val="0"/>
          <c:showBubbleSize val="0"/>
        </c:dLbls>
        <c:gapWidth val="150"/>
        <c:shape val="box"/>
        <c:axId val="754143936"/>
        <c:axId val="754144416"/>
        <c:axId val="0"/>
      </c:bar3DChart>
      <c:catAx>
        <c:axId val="75414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Age</a:t>
                </a:r>
                <a:r>
                  <a:rPr lang="en-IN" baseline="0">
                    <a:solidFill>
                      <a:schemeClr val="bg1"/>
                    </a:solidFill>
                  </a:rPr>
                  <a:t> </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54144416"/>
        <c:crosses val="autoZero"/>
        <c:auto val="1"/>
        <c:lblAlgn val="ctr"/>
        <c:lblOffset val="100"/>
        <c:noMultiLvlLbl val="0"/>
      </c:catAx>
      <c:valAx>
        <c:axId val="754144416"/>
        <c:scaling>
          <c:orientation val="minMax"/>
        </c:scaling>
        <c:delete val="1"/>
        <c:axPos val="l"/>
        <c:numFmt formatCode="0.00" sourceLinked="1"/>
        <c:majorTickMark val="none"/>
        <c:minorTickMark val="none"/>
        <c:tickLblPos val="nextTo"/>
        <c:crossAx val="75414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[AD-Analysis.xlsx]EDA!PivotTable1</c:name>
    <c:fmtId val="5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Parameters</a:t>
            </a:r>
            <a:r>
              <a:rPr lang="en-IN" baseline="0">
                <a:solidFill>
                  <a:schemeClr val="bg1"/>
                </a:solidFill>
              </a:rPr>
              <a:t> By Age</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EDA!$C$48</c:f>
              <c:strCache>
                <c:ptCount val="1"/>
                <c:pt idx="0">
                  <c:v>NO_OF_Clicks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EDA!$B$49:$B$52</c:f>
              <c:strCache>
                <c:ptCount val="3"/>
                <c:pt idx="0">
                  <c:v>30-34</c:v>
                </c:pt>
                <c:pt idx="1">
                  <c:v>35-39</c:v>
                </c:pt>
                <c:pt idx="2">
                  <c:v>45-49</c:v>
                </c:pt>
              </c:strCache>
            </c:strRef>
          </c:cat>
          <c:val>
            <c:numRef>
              <c:f>EDA!$C$49:$C$52</c:f>
              <c:numCache>
                <c:formatCode>General</c:formatCode>
                <c:ptCount val="3"/>
                <c:pt idx="0">
                  <c:v>9483</c:v>
                </c:pt>
                <c:pt idx="1">
                  <c:v>7094</c:v>
                </c:pt>
                <c:pt idx="2">
                  <c:v>13852</c:v>
                </c:pt>
              </c:numCache>
            </c:numRef>
          </c:val>
          <c:extLst>
            <c:ext xmlns:c16="http://schemas.microsoft.com/office/drawing/2014/chart" uri="{C3380CC4-5D6E-409C-BE32-E72D297353CC}">
              <c16:uniqueId val="{00000000-6692-4879-AF63-8466879E6DE6}"/>
            </c:ext>
          </c:extLst>
        </c:ser>
        <c:ser>
          <c:idx val="1"/>
          <c:order val="1"/>
          <c:tx>
            <c:strRef>
              <c:f>EDA!$D$48</c:f>
              <c:strCache>
                <c:ptCount val="1"/>
                <c:pt idx="0">
                  <c:v>Total_Conversions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EDA!$B$49:$B$52</c:f>
              <c:strCache>
                <c:ptCount val="3"/>
                <c:pt idx="0">
                  <c:v>30-34</c:v>
                </c:pt>
                <c:pt idx="1">
                  <c:v>35-39</c:v>
                </c:pt>
                <c:pt idx="2">
                  <c:v>45-49</c:v>
                </c:pt>
              </c:strCache>
            </c:strRef>
          </c:cat>
          <c:val>
            <c:numRef>
              <c:f>EDA!$D$49:$D$52</c:f>
              <c:numCache>
                <c:formatCode>General</c:formatCode>
                <c:ptCount val="3"/>
                <c:pt idx="0">
                  <c:v>1431</c:v>
                </c:pt>
                <c:pt idx="1">
                  <c:v>626</c:v>
                </c:pt>
                <c:pt idx="2">
                  <c:v>684</c:v>
                </c:pt>
              </c:numCache>
            </c:numRef>
          </c:val>
          <c:extLst>
            <c:ext xmlns:c16="http://schemas.microsoft.com/office/drawing/2014/chart" uri="{C3380CC4-5D6E-409C-BE32-E72D297353CC}">
              <c16:uniqueId val="{00000001-6692-4879-AF63-8466879E6DE6}"/>
            </c:ext>
          </c:extLst>
        </c:ser>
        <c:ser>
          <c:idx val="2"/>
          <c:order val="2"/>
          <c:tx>
            <c:strRef>
              <c:f>EDA!$E$48</c:f>
              <c:strCache>
                <c:ptCount val="1"/>
                <c:pt idx="0">
                  <c:v>Approved_Conversions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EDA!$B$49:$B$52</c:f>
              <c:strCache>
                <c:ptCount val="3"/>
                <c:pt idx="0">
                  <c:v>30-34</c:v>
                </c:pt>
                <c:pt idx="1">
                  <c:v>35-39</c:v>
                </c:pt>
                <c:pt idx="2">
                  <c:v>45-49</c:v>
                </c:pt>
              </c:strCache>
            </c:strRef>
          </c:cat>
          <c:val>
            <c:numRef>
              <c:f>EDA!$E$49:$E$52</c:f>
              <c:numCache>
                <c:formatCode>General</c:formatCode>
                <c:ptCount val="3"/>
                <c:pt idx="0">
                  <c:v>494</c:v>
                </c:pt>
                <c:pt idx="1">
                  <c:v>207</c:v>
                </c:pt>
                <c:pt idx="2">
                  <c:v>208</c:v>
                </c:pt>
              </c:numCache>
            </c:numRef>
          </c:val>
          <c:extLst>
            <c:ext xmlns:c16="http://schemas.microsoft.com/office/drawing/2014/chart" uri="{C3380CC4-5D6E-409C-BE32-E72D297353CC}">
              <c16:uniqueId val="{00000002-6692-4879-AF63-8466879E6DE6}"/>
            </c:ext>
          </c:extLst>
        </c:ser>
        <c:dLbls>
          <c:dLblPos val="outEnd"/>
          <c:showLegendKey val="0"/>
          <c:showVal val="1"/>
          <c:showCatName val="0"/>
          <c:showSerName val="0"/>
          <c:showPercent val="0"/>
          <c:showBubbleSize val="0"/>
        </c:dLbls>
        <c:gapWidth val="260"/>
        <c:overlap val="-27"/>
        <c:axId val="1653415872"/>
        <c:axId val="1653415392"/>
      </c:barChart>
      <c:catAx>
        <c:axId val="165341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415392"/>
        <c:crosses val="autoZero"/>
        <c:auto val="1"/>
        <c:lblAlgn val="ctr"/>
        <c:lblOffset val="100"/>
        <c:noMultiLvlLbl val="0"/>
      </c:catAx>
      <c:valAx>
        <c:axId val="1653415392"/>
        <c:scaling>
          <c:orientation val="minMax"/>
        </c:scaling>
        <c:delete val="1"/>
        <c:axPos val="l"/>
        <c:numFmt formatCode="General" sourceLinked="1"/>
        <c:majorTickMark val="none"/>
        <c:minorTickMark val="none"/>
        <c:tickLblPos val="nextTo"/>
        <c:crossAx val="16534158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[AD-Analysis.xlsx]EDA!PivotTable1</c:name>
    <c:fmtId val="62"/>
  </c:pivotSource>
  <c:chart>
    <c:title>
      <c:tx>
        <c:rich>
          <a:bodyPr rot="0" spcFirstLastPara="1" vertOverflow="ellipsis" vert="horz" wrap="square" anchor="ctr" anchorCtr="1"/>
          <a:lstStyle/>
          <a:p>
            <a:pPr>
              <a:defRPr sz="14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IN" b="1">
                <a:solidFill>
                  <a:schemeClr val="bg1"/>
                </a:solidFill>
              </a:rPr>
              <a:t>BY Age Comparison</a:t>
            </a:r>
          </a:p>
        </c:rich>
      </c:tx>
      <c:layout>
        <c:manualLayout>
          <c:xMode val="edge"/>
          <c:yMode val="edge"/>
          <c:x val="0.12888045084239294"/>
          <c:y val="3.9903874603383238E-2"/>
        </c:manualLayout>
      </c:layout>
      <c:overlay val="0"/>
      <c:spPr>
        <a:noFill/>
        <a:ln>
          <a:noFill/>
        </a:ln>
        <a:effectLst/>
      </c:spPr>
      <c:txPr>
        <a:bodyPr rot="0" spcFirstLastPara="1" vertOverflow="ellipsis" vert="horz" wrap="square" anchor="ctr" anchorCtr="1"/>
        <a:lstStyle/>
        <a:p>
          <a:pPr>
            <a:defRPr sz="1400" b="1"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lumMod val="75000"/>
                      <a:lumOff val="2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accent1">
                <a:alpha val="93000"/>
              </a:schemeClr>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accent1">
                <a:alpha val="93000"/>
              </a:schemeClr>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accent1">
                <a:alpha val="93000"/>
              </a:schemeClr>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s>
    <c:plotArea>
      <c:layout>
        <c:manualLayout>
          <c:layoutTarget val="inner"/>
          <c:xMode val="edge"/>
          <c:yMode val="edge"/>
          <c:x val="0.18524735398644412"/>
          <c:y val="0.25724174154752671"/>
          <c:w val="0.34130732589581503"/>
          <c:h val="0.69201618124935704"/>
        </c:manualLayout>
      </c:layout>
      <c:doughnutChart>
        <c:varyColors val="1"/>
        <c:ser>
          <c:idx val="0"/>
          <c:order val="0"/>
          <c:tx>
            <c:strRef>
              <c:f>EDA!$C$48</c:f>
              <c:strCache>
                <c:ptCount val="1"/>
                <c:pt idx="0">
                  <c:v>NO_OF_Clicks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F5-4817-82FD-5EBFB23B21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F5-4817-82FD-5EBFB23B21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F5-4817-82FD-5EBFB23B21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F5-4817-82FD-5EBFB23B2131}"/>
              </c:ext>
            </c:extLst>
          </c:dPt>
          <c:cat>
            <c:strRef>
              <c:f>EDA!$B$49:$B$52</c:f>
              <c:strCache>
                <c:ptCount val="3"/>
                <c:pt idx="0">
                  <c:v>30-34</c:v>
                </c:pt>
                <c:pt idx="1">
                  <c:v>35-39</c:v>
                </c:pt>
                <c:pt idx="2">
                  <c:v>45-49</c:v>
                </c:pt>
              </c:strCache>
            </c:strRef>
          </c:cat>
          <c:val>
            <c:numRef>
              <c:f>EDA!$C$49:$C$52</c:f>
              <c:numCache>
                <c:formatCode>General</c:formatCode>
                <c:ptCount val="3"/>
                <c:pt idx="0">
                  <c:v>9483</c:v>
                </c:pt>
                <c:pt idx="1">
                  <c:v>7094</c:v>
                </c:pt>
                <c:pt idx="2">
                  <c:v>13852</c:v>
                </c:pt>
              </c:numCache>
            </c:numRef>
          </c:val>
          <c:extLst>
            <c:ext xmlns:c16="http://schemas.microsoft.com/office/drawing/2014/chart" uri="{C3380CC4-5D6E-409C-BE32-E72D297353CC}">
              <c16:uniqueId val="{00000008-89F5-4817-82FD-5EBFB23B2131}"/>
            </c:ext>
          </c:extLst>
        </c:ser>
        <c:ser>
          <c:idx val="1"/>
          <c:order val="1"/>
          <c:tx>
            <c:strRef>
              <c:f>EDA!$D$48</c:f>
              <c:strCache>
                <c:ptCount val="1"/>
                <c:pt idx="0">
                  <c:v>Total_Conversions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89F5-4817-82FD-5EBFB23B21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89F5-4817-82FD-5EBFB23B21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89F5-4817-82FD-5EBFB23B21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89F5-4817-82FD-5EBFB23B2131}"/>
              </c:ext>
            </c:extLst>
          </c:dPt>
          <c:cat>
            <c:strRef>
              <c:f>EDA!$B$49:$B$52</c:f>
              <c:strCache>
                <c:ptCount val="3"/>
                <c:pt idx="0">
                  <c:v>30-34</c:v>
                </c:pt>
                <c:pt idx="1">
                  <c:v>35-39</c:v>
                </c:pt>
                <c:pt idx="2">
                  <c:v>45-49</c:v>
                </c:pt>
              </c:strCache>
            </c:strRef>
          </c:cat>
          <c:val>
            <c:numRef>
              <c:f>EDA!$D$49:$D$52</c:f>
              <c:numCache>
                <c:formatCode>General</c:formatCode>
                <c:ptCount val="3"/>
                <c:pt idx="0">
                  <c:v>1431</c:v>
                </c:pt>
                <c:pt idx="1">
                  <c:v>626</c:v>
                </c:pt>
                <c:pt idx="2">
                  <c:v>684</c:v>
                </c:pt>
              </c:numCache>
            </c:numRef>
          </c:val>
          <c:extLst>
            <c:ext xmlns:c16="http://schemas.microsoft.com/office/drawing/2014/chart" uri="{C3380CC4-5D6E-409C-BE32-E72D297353CC}">
              <c16:uniqueId val="{00000011-89F5-4817-82FD-5EBFB23B2131}"/>
            </c:ext>
          </c:extLst>
        </c:ser>
        <c:ser>
          <c:idx val="2"/>
          <c:order val="2"/>
          <c:tx>
            <c:strRef>
              <c:f>EDA!$E$48</c:f>
              <c:strCache>
                <c:ptCount val="1"/>
                <c:pt idx="0">
                  <c:v>Approved_Conversions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89F5-4817-82FD-5EBFB23B21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89F5-4817-82FD-5EBFB23B21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89F5-4817-82FD-5EBFB23B21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89F5-4817-82FD-5EBFB23B2131}"/>
              </c:ext>
            </c:extLst>
          </c:dPt>
          <c:cat>
            <c:strRef>
              <c:f>EDA!$B$49:$B$52</c:f>
              <c:strCache>
                <c:ptCount val="3"/>
                <c:pt idx="0">
                  <c:v>30-34</c:v>
                </c:pt>
                <c:pt idx="1">
                  <c:v>35-39</c:v>
                </c:pt>
                <c:pt idx="2">
                  <c:v>45-49</c:v>
                </c:pt>
              </c:strCache>
            </c:strRef>
          </c:cat>
          <c:val>
            <c:numRef>
              <c:f>EDA!$E$49:$E$52</c:f>
              <c:numCache>
                <c:formatCode>General</c:formatCode>
                <c:ptCount val="3"/>
                <c:pt idx="0">
                  <c:v>494</c:v>
                </c:pt>
                <c:pt idx="1">
                  <c:v>207</c:v>
                </c:pt>
                <c:pt idx="2">
                  <c:v>208</c:v>
                </c:pt>
              </c:numCache>
            </c:numRef>
          </c:val>
          <c:extLst>
            <c:ext xmlns:c16="http://schemas.microsoft.com/office/drawing/2014/chart" uri="{C3380CC4-5D6E-409C-BE32-E72D297353CC}">
              <c16:uniqueId val="{0000001A-89F5-4817-82FD-5EBFB23B21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overlay val="1"/>
      <c:spPr>
        <a:noFill/>
        <a:ln>
          <a:noFill/>
        </a:ln>
        <a:effectLst>
          <a:glow rad="127000">
            <a:schemeClr val="tx1">
              <a:lumMod val="95000"/>
              <a:lumOff val="5000"/>
            </a:schemeClr>
          </a:glow>
        </a:effectLst>
      </c:spPr>
      <c:txPr>
        <a:bodyPr rot="0" spcFirstLastPara="1" vertOverflow="ellipsis" vert="horz" wrap="square" anchor="ctr" anchorCtr="1"/>
        <a:lstStyle/>
        <a:p>
          <a:pPr>
            <a:defRPr sz="900" b="0" i="0" u="none" strike="noStrike" kern="1200" cap="none" spc="0" baseline="0">
              <a:ln>
                <a:noFill/>
              </a:ln>
              <a:solidFill>
                <a:schemeClr val="bg1"/>
              </a:solidFill>
              <a:effectLst>
                <a:outerShdw blurRad="3810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[AD-Analysis.xlsx]EDA!PivotTable11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Gender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7.4660079903448695E-2"/>
          <c:y val="0.12783482226310294"/>
          <c:w val="0.71079373171764093"/>
          <c:h val="0.8660778052481779"/>
        </c:manualLayout>
      </c:layout>
      <c:doughnutChart>
        <c:varyColors val="1"/>
        <c:ser>
          <c:idx val="0"/>
          <c:order val="0"/>
          <c:tx>
            <c:strRef>
              <c:f>EDA!$Q$44:$Q$45</c:f>
              <c:strCache>
                <c:ptCount val="1"/>
                <c:pt idx="0">
                  <c:v>F</c:v>
                </c:pt>
              </c:strCache>
            </c:strRef>
          </c:tx>
          <c:spPr>
            <a:solidFill>
              <a:schemeClr val="accent6"/>
            </a:solidFill>
          </c:spPr>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E14-4824-963C-6EF053506BA1}"/>
              </c:ext>
            </c:extLst>
          </c:dPt>
          <c:cat>
            <c:strRef>
              <c:f>EDA!$P$46</c:f>
              <c:strCache>
                <c:ptCount val="1"/>
                <c:pt idx="0">
                  <c:v>Total</c:v>
                </c:pt>
              </c:strCache>
            </c:strRef>
          </c:cat>
          <c:val>
            <c:numRef>
              <c:f>EDA!$Q$46</c:f>
              <c:numCache>
                <c:formatCode>General</c:formatCode>
                <c:ptCount val="1"/>
                <c:pt idx="0">
                  <c:v>430646710</c:v>
                </c:pt>
              </c:numCache>
            </c:numRef>
          </c:val>
          <c:extLst>
            <c:ext xmlns:c16="http://schemas.microsoft.com/office/drawing/2014/chart" uri="{C3380CC4-5D6E-409C-BE32-E72D297353CC}">
              <c16:uniqueId val="{00000002-8E14-4824-963C-6EF053506BA1}"/>
            </c:ext>
          </c:extLst>
        </c:ser>
        <c:ser>
          <c:idx val="1"/>
          <c:order val="1"/>
          <c:tx>
            <c:strRef>
              <c:f>EDA!$R$44:$R$45</c:f>
              <c:strCache>
                <c:ptCount val="1"/>
                <c:pt idx="0">
                  <c:v>M</c:v>
                </c:pt>
              </c:strCache>
            </c:strRef>
          </c:tx>
          <c:spPr>
            <a:solidFill>
              <a:schemeClr val="accent1"/>
            </a:solidFill>
          </c:spPr>
          <c:dPt>
            <c:idx val="0"/>
            <c:bubble3D val="0"/>
            <c:spPr>
              <a:solidFill>
                <a:schemeClr val="accent1"/>
              </a:solidFill>
              <a:ln w="19050">
                <a:solidFill>
                  <a:schemeClr val="lt1"/>
                </a:solidFill>
              </a:ln>
              <a:effectLst/>
            </c:spPr>
          </c:dPt>
          <c:cat>
            <c:strRef>
              <c:f>EDA!$P$46</c:f>
              <c:strCache>
                <c:ptCount val="1"/>
                <c:pt idx="0">
                  <c:v>Total</c:v>
                </c:pt>
              </c:strCache>
            </c:strRef>
          </c:cat>
          <c:val>
            <c:numRef>
              <c:f>EDA!$R$46</c:f>
              <c:numCache>
                <c:formatCode>General</c:formatCode>
                <c:ptCount val="1"/>
                <c:pt idx="0">
                  <c:v>485026466</c:v>
                </c:pt>
              </c:numCache>
            </c:numRef>
          </c:val>
          <c:extLst>
            <c:ext xmlns:c16="http://schemas.microsoft.com/office/drawing/2014/chart" uri="{C3380CC4-5D6E-409C-BE32-E72D297353CC}">
              <c16:uniqueId val="{00000005-E774-4F36-91EA-2504A4D56D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[AD-Analysis.xlsx]EDA!PivotTable12</c:name>
    <c:fmtId val="4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64358106455505E-2"/>
          <c:y val="0.23118242659892943"/>
          <c:w val="0.79354006185650283"/>
          <c:h val="0.58916724397261389"/>
        </c:manualLayout>
      </c:layout>
      <c:lineChart>
        <c:grouping val="stacked"/>
        <c:varyColors val="0"/>
        <c:ser>
          <c:idx val="0"/>
          <c:order val="0"/>
          <c:tx>
            <c:strRef>
              <c:f>EDA!$Q$61</c:f>
              <c:strCache>
                <c:ptCount val="1"/>
                <c:pt idx="0">
                  <c:v>Average of CTR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EDA!$P$62:$P$65</c:f>
              <c:strCache>
                <c:ptCount val="3"/>
                <c:pt idx="0">
                  <c:v>30-34</c:v>
                </c:pt>
                <c:pt idx="1">
                  <c:v>35-39</c:v>
                </c:pt>
                <c:pt idx="2">
                  <c:v>45-49</c:v>
                </c:pt>
              </c:strCache>
            </c:strRef>
          </c:cat>
          <c:val>
            <c:numRef>
              <c:f>EDA!$Q$62:$Q$65</c:f>
              <c:numCache>
                <c:formatCode>General</c:formatCode>
                <c:ptCount val="3"/>
                <c:pt idx="0">
                  <c:v>1.1623548401993103E-4</c:v>
                </c:pt>
                <c:pt idx="1">
                  <c:v>1.6255896416840127E-4</c:v>
                </c:pt>
                <c:pt idx="2">
                  <c:v>2.1526261516009206E-4</c:v>
                </c:pt>
              </c:numCache>
            </c:numRef>
          </c:val>
          <c:smooth val="0"/>
          <c:extLst>
            <c:ext xmlns:c16="http://schemas.microsoft.com/office/drawing/2014/chart" uri="{C3380CC4-5D6E-409C-BE32-E72D297353CC}">
              <c16:uniqueId val="{00000000-353C-4BDD-A096-4BDDC259DC17}"/>
            </c:ext>
          </c:extLst>
        </c:ser>
        <c:ser>
          <c:idx val="1"/>
          <c:order val="1"/>
          <c:tx>
            <c:strRef>
              <c:f>EDA!$R$61</c:f>
              <c:strCache>
                <c:ptCount val="1"/>
                <c:pt idx="0">
                  <c:v>Average of CPC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EDA!$P$62:$P$65</c:f>
              <c:strCache>
                <c:ptCount val="3"/>
                <c:pt idx="0">
                  <c:v>30-34</c:v>
                </c:pt>
                <c:pt idx="1">
                  <c:v>35-39</c:v>
                </c:pt>
                <c:pt idx="2">
                  <c:v>45-49</c:v>
                </c:pt>
              </c:strCache>
            </c:strRef>
          </c:cat>
          <c:val>
            <c:numRef>
              <c:f>EDA!$R$62:$R$65</c:f>
              <c:numCache>
                <c:formatCode>General</c:formatCode>
                <c:ptCount val="3"/>
                <c:pt idx="0">
                  <c:v>1.0854049800049244</c:v>
                </c:pt>
                <c:pt idx="1">
                  <c:v>1.291788466450049</c:v>
                </c:pt>
                <c:pt idx="2">
                  <c:v>1.3311835342069829</c:v>
                </c:pt>
              </c:numCache>
            </c:numRef>
          </c:val>
          <c:smooth val="0"/>
          <c:extLst>
            <c:ext xmlns:c16="http://schemas.microsoft.com/office/drawing/2014/chart" uri="{C3380CC4-5D6E-409C-BE32-E72D297353CC}">
              <c16:uniqueId val="{00000001-353C-4BDD-A096-4BDDC259DC17}"/>
            </c:ext>
          </c:extLst>
        </c:ser>
        <c:ser>
          <c:idx val="2"/>
          <c:order val="2"/>
          <c:tx>
            <c:strRef>
              <c:f>EDA!$S$61</c:f>
              <c:strCache>
                <c:ptCount val="1"/>
                <c:pt idx="0">
                  <c:v>Average of CPCV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EDA!$P$62:$P$65</c:f>
              <c:strCache>
                <c:ptCount val="3"/>
                <c:pt idx="0">
                  <c:v>30-34</c:v>
                </c:pt>
                <c:pt idx="1">
                  <c:v>35-39</c:v>
                </c:pt>
                <c:pt idx="2">
                  <c:v>45-49</c:v>
                </c:pt>
              </c:strCache>
            </c:strRef>
          </c:cat>
          <c:val>
            <c:numRef>
              <c:f>EDA!$S$62:$S$65</c:f>
              <c:numCache>
                <c:formatCode>General</c:formatCode>
                <c:ptCount val="3"/>
                <c:pt idx="0">
                  <c:v>7.5467766322621816</c:v>
                </c:pt>
                <c:pt idx="1">
                  <c:v>13.879424170079083</c:v>
                </c:pt>
                <c:pt idx="2">
                  <c:v>28.574289006038494</c:v>
                </c:pt>
              </c:numCache>
            </c:numRef>
          </c:val>
          <c:smooth val="0"/>
          <c:extLst>
            <c:ext xmlns:c16="http://schemas.microsoft.com/office/drawing/2014/chart" uri="{C3380CC4-5D6E-409C-BE32-E72D297353CC}">
              <c16:uniqueId val="{00000002-353C-4BDD-A096-4BDDC259DC17}"/>
            </c:ext>
          </c:extLst>
        </c:ser>
        <c:dLbls>
          <c:showLegendKey val="0"/>
          <c:showVal val="0"/>
          <c:showCatName val="0"/>
          <c:showSerName val="0"/>
          <c:showPercent val="0"/>
          <c:showBubbleSize val="0"/>
        </c:dLbls>
        <c:marker val="1"/>
        <c:smooth val="0"/>
        <c:axId val="1916031136"/>
        <c:axId val="1916037856"/>
      </c:lineChart>
      <c:catAx>
        <c:axId val="191603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6037856"/>
        <c:crosses val="autoZero"/>
        <c:auto val="1"/>
        <c:lblAlgn val="ctr"/>
        <c:lblOffset val="100"/>
        <c:noMultiLvlLbl val="0"/>
      </c:catAx>
      <c:valAx>
        <c:axId val="1916037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6031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EDA!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hyperlink" Target="#EDA!A1"/><Relationship Id="rId3" Type="http://schemas.openxmlformats.org/officeDocument/2006/relationships/chart" Target="../charts/chart3.xml"/><Relationship Id="rId7" Type="http://schemas.openxmlformats.org/officeDocument/2006/relationships/hyperlink" Target="#DATA!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0</xdr:colOff>
      <xdr:row>7</xdr:row>
      <xdr:rowOff>0</xdr:rowOff>
    </xdr:from>
    <xdr:to>
      <xdr:col>16</xdr:col>
      <xdr:colOff>169265</xdr:colOff>
      <xdr:row>10</xdr:row>
      <xdr:rowOff>15276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DE8F8AC-7007-4464-A551-D77513ED0D1B}"/>
            </a:ext>
          </a:extLst>
        </xdr:cNvPr>
        <xdr:cNvSpPr/>
      </xdr:nvSpPr>
      <xdr:spPr>
        <a:xfrm>
          <a:off x="14031310" y="1305034"/>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EDA</a:t>
          </a:r>
        </a:p>
      </xdr:txBody>
    </xdr:sp>
    <xdr:clientData/>
  </xdr:twoCellAnchor>
  <xdr:twoCellAnchor>
    <xdr:from>
      <xdr:col>15</xdr:col>
      <xdr:colOff>47297</xdr:colOff>
      <xdr:row>11</xdr:row>
      <xdr:rowOff>64813</xdr:rowOff>
    </xdr:from>
    <xdr:to>
      <xdr:col>16</xdr:col>
      <xdr:colOff>216562</xdr:colOff>
      <xdr:row>14</xdr:row>
      <xdr:rowOff>80090</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CC2B0E69-1792-4EB1-9894-FC1017A8CC48}"/>
            </a:ext>
          </a:extLst>
        </xdr:cNvPr>
        <xdr:cNvSpPr/>
      </xdr:nvSpPr>
      <xdr:spPr>
        <a:xfrm>
          <a:off x="14078607" y="2105572"/>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53340</xdr:rowOff>
    </xdr:from>
    <xdr:to>
      <xdr:col>2</xdr:col>
      <xdr:colOff>484313</xdr:colOff>
      <xdr:row>3</xdr:row>
      <xdr:rowOff>71770</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8A635297-17D6-4482-B42D-F7C16DC61E71}"/>
            </a:ext>
          </a:extLst>
        </xdr:cNvPr>
        <xdr:cNvSpPr/>
      </xdr:nvSpPr>
      <xdr:spPr>
        <a:xfrm>
          <a:off x="60960" y="53340"/>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DATA</a:t>
          </a:r>
        </a:p>
      </xdr:txBody>
    </xdr:sp>
    <xdr:clientData/>
  </xdr:twoCellAnchor>
  <xdr:twoCellAnchor>
    <xdr:from>
      <xdr:col>3</xdr:col>
      <xdr:colOff>144780</xdr:colOff>
      <xdr:row>0</xdr:row>
      <xdr:rowOff>83820</xdr:rowOff>
    </xdr:from>
    <xdr:to>
      <xdr:col>4</xdr:col>
      <xdr:colOff>773873</xdr:colOff>
      <xdr:row>3</xdr:row>
      <xdr:rowOff>102250</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61720390-6FCB-4670-B06A-E500515F7A80}"/>
            </a:ext>
          </a:extLst>
        </xdr:cNvPr>
        <xdr:cNvSpPr/>
      </xdr:nvSpPr>
      <xdr:spPr>
        <a:xfrm>
          <a:off x="2362200" y="83820"/>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293783</xdr:colOff>
      <xdr:row>24</xdr:row>
      <xdr:rowOff>119349</xdr:rowOff>
    </xdr:from>
    <xdr:to>
      <xdr:col>15</xdr:col>
      <xdr:colOff>514120</xdr:colOff>
      <xdr:row>35</xdr:row>
      <xdr:rowOff>9181</xdr:rowOff>
    </xdr:to>
    <xdr:sp macro="" textlink="">
      <xdr:nvSpPr>
        <xdr:cNvPr id="39" name="Rectangle 38">
          <a:extLst>
            <a:ext uri="{FF2B5EF4-FFF2-40B4-BE49-F238E27FC236}">
              <a16:creationId xmlns:a16="http://schemas.microsoft.com/office/drawing/2014/main" id="{AEB8463F-39B2-EBBB-0115-F94C13CD1206}"/>
            </a:ext>
          </a:extLst>
        </xdr:cNvPr>
        <xdr:cNvSpPr/>
      </xdr:nvSpPr>
      <xdr:spPr>
        <a:xfrm>
          <a:off x="6958988" y="4526096"/>
          <a:ext cx="2644048" cy="1909591"/>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266700</xdr:colOff>
      <xdr:row>1</xdr:row>
      <xdr:rowOff>7620</xdr:rowOff>
    </xdr:from>
    <xdr:to>
      <xdr:col>22</xdr:col>
      <xdr:colOff>100269</xdr:colOff>
      <xdr:row>35</xdr:row>
      <xdr:rowOff>136592</xdr:rowOff>
    </xdr:to>
    <xdr:grpSp>
      <xdr:nvGrpSpPr>
        <xdr:cNvPr id="42" name="Group 41">
          <a:extLst>
            <a:ext uri="{FF2B5EF4-FFF2-40B4-BE49-F238E27FC236}">
              <a16:creationId xmlns:a16="http://schemas.microsoft.com/office/drawing/2014/main" id="{154AB454-9DEF-259B-5FB8-9E09636A32F4}"/>
            </a:ext>
          </a:extLst>
        </xdr:cNvPr>
        <xdr:cNvGrpSpPr/>
      </xdr:nvGrpSpPr>
      <xdr:grpSpPr>
        <a:xfrm>
          <a:off x="876300" y="186914"/>
          <a:ext cx="12635169" cy="6224972"/>
          <a:chOff x="878072" y="193690"/>
          <a:chExt cx="12672383" cy="6455344"/>
        </a:xfrm>
      </xdr:grpSpPr>
      <xdr:grpSp>
        <xdr:nvGrpSpPr>
          <xdr:cNvPr id="2" name="Group 1">
            <a:extLst>
              <a:ext uri="{FF2B5EF4-FFF2-40B4-BE49-F238E27FC236}">
                <a16:creationId xmlns:a16="http://schemas.microsoft.com/office/drawing/2014/main" id="{2927E3C6-309E-4C13-85FA-23D5F448FA80}"/>
              </a:ext>
            </a:extLst>
          </xdr:cNvPr>
          <xdr:cNvGrpSpPr/>
        </xdr:nvGrpSpPr>
        <xdr:grpSpPr>
          <a:xfrm>
            <a:off x="878072" y="193690"/>
            <a:ext cx="12672383" cy="6455344"/>
            <a:chOff x="975360" y="388620"/>
            <a:chExt cx="12600000" cy="6300000"/>
          </a:xfrm>
        </xdr:grpSpPr>
        <xdr:sp macro="" textlink="">
          <xdr:nvSpPr>
            <xdr:cNvPr id="3" name="Rectangle 2">
              <a:extLst>
                <a:ext uri="{FF2B5EF4-FFF2-40B4-BE49-F238E27FC236}">
                  <a16:creationId xmlns:a16="http://schemas.microsoft.com/office/drawing/2014/main" id="{F8DC2757-7D11-E08E-E26E-22CE1DC62916}"/>
                </a:ext>
              </a:extLst>
            </xdr:cNvPr>
            <xdr:cNvSpPr/>
          </xdr:nvSpPr>
          <xdr:spPr>
            <a:xfrm>
              <a:off x="975360" y="388620"/>
              <a:ext cx="12600000" cy="6300000"/>
            </a:xfrm>
            <a:prstGeom prst="rect">
              <a:avLst/>
            </a:prstGeom>
            <a:solidFill>
              <a:schemeClr val="tx1">
                <a:lumMod val="95000"/>
                <a:lumOff val="5000"/>
              </a:scheme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endParaRPr lang="en-IN" sz="1100">
                <a:solidFill>
                  <a:schemeClr val="bg1"/>
                </a:solidFill>
              </a:endParaRPr>
            </a:p>
          </xdr:txBody>
        </xdr:sp>
        <xdr:sp macro="" textlink="">
          <xdr:nvSpPr>
            <xdr:cNvPr id="4" name="Rectangle 3">
              <a:extLst>
                <a:ext uri="{FF2B5EF4-FFF2-40B4-BE49-F238E27FC236}">
                  <a16:creationId xmlns:a16="http://schemas.microsoft.com/office/drawing/2014/main" id="{1A4D7FE9-51CF-0513-D00A-5DE4E410E434}"/>
                </a:ext>
              </a:extLst>
            </xdr:cNvPr>
            <xdr:cNvSpPr/>
          </xdr:nvSpPr>
          <xdr:spPr>
            <a:xfrm>
              <a:off x="1066800" y="518160"/>
              <a:ext cx="12348000" cy="518400"/>
            </a:xfrm>
            <a:prstGeom prst="rect">
              <a:avLst/>
            </a:prstGeom>
            <a:solidFill>
              <a:srgbClr val="1D3259">
                <a:alpha val="92941"/>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bg1"/>
                </a:solidFill>
              </a:endParaRPr>
            </a:p>
          </xdr:txBody>
        </xdr:sp>
        <xdr:sp macro="" textlink="">
          <xdr:nvSpPr>
            <xdr:cNvPr id="5" name="Rectangle 4">
              <a:extLst>
                <a:ext uri="{FF2B5EF4-FFF2-40B4-BE49-F238E27FC236}">
                  <a16:creationId xmlns:a16="http://schemas.microsoft.com/office/drawing/2014/main" id="{638138DF-5AC1-FFCC-6BDB-9D19AEE536F6}"/>
                </a:ext>
              </a:extLst>
            </xdr:cNvPr>
            <xdr:cNvSpPr/>
          </xdr:nvSpPr>
          <xdr:spPr>
            <a:xfrm>
              <a:off x="1066800" y="1036320"/>
              <a:ext cx="2052000" cy="5562600"/>
            </a:xfrm>
            <a:prstGeom prst="rect">
              <a:avLst/>
            </a:prstGeom>
            <a:solidFill>
              <a:srgbClr val="1D3259">
                <a:alpha val="92941"/>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bg1"/>
                </a:solidFill>
              </a:endParaRPr>
            </a:p>
          </xdr:txBody>
        </xdr:sp>
        <xdr:sp macro="" textlink="">
          <xdr:nvSpPr>
            <xdr:cNvPr id="6" name="TextBox 5">
              <a:extLst>
                <a:ext uri="{FF2B5EF4-FFF2-40B4-BE49-F238E27FC236}">
                  <a16:creationId xmlns:a16="http://schemas.microsoft.com/office/drawing/2014/main" id="{828F4DC8-C91C-A3C1-98F4-AB44F22E03D2}"/>
                </a:ext>
              </a:extLst>
            </xdr:cNvPr>
            <xdr:cNvSpPr txBox="1"/>
          </xdr:nvSpPr>
          <xdr:spPr>
            <a:xfrm>
              <a:off x="4785360" y="548640"/>
              <a:ext cx="59359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rPr>
                <a:t>AD</a:t>
              </a:r>
              <a:r>
                <a:rPr lang="en-IN" sz="2400" b="1" baseline="0">
                  <a:solidFill>
                    <a:schemeClr val="bg1"/>
                  </a:solidFill>
                </a:rPr>
                <a:t> ANALYSIS</a:t>
              </a:r>
              <a:r>
                <a:rPr lang="en-IN" sz="2400" b="1">
                  <a:solidFill>
                    <a:schemeClr val="bg1"/>
                  </a:solidFill>
                </a:rPr>
                <a:t> REPORT</a:t>
              </a:r>
              <a:r>
                <a:rPr lang="en-IN" sz="2400" b="1" baseline="0">
                  <a:solidFill>
                    <a:schemeClr val="bg1"/>
                  </a:solidFill>
                </a:rPr>
                <a:t> | </a:t>
              </a:r>
              <a:r>
                <a:rPr lang="en-IN" sz="2400" b="1" baseline="0">
                  <a:solidFill>
                    <a:schemeClr val="accent1"/>
                  </a:solidFill>
                </a:rPr>
                <a:t>DASHBOARD</a:t>
              </a:r>
              <a:endParaRPr lang="en-IN" sz="2400" b="1">
                <a:solidFill>
                  <a:schemeClr val="accent1"/>
                </a:solidFill>
              </a:endParaRPr>
            </a:p>
          </xdr:txBody>
        </xdr:sp>
      </xdr:grpSp>
      <xdr:grpSp>
        <xdr:nvGrpSpPr>
          <xdr:cNvPr id="18" name="Group 17">
            <a:extLst>
              <a:ext uri="{FF2B5EF4-FFF2-40B4-BE49-F238E27FC236}">
                <a16:creationId xmlns:a16="http://schemas.microsoft.com/office/drawing/2014/main" id="{55710704-A289-292A-0287-A304F35D8087}"/>
              </a:ext>
            </a:extLst>
          </xdr:cNvPr>
          <xdr:cNvGrpSpPr/>
        </xdr:nvGrpSpPr>
        <xdr:grpSpPr>
          <a:xfrm>
            <a:off x="3209260" y="983689"/>
            <a:ext cx="1856977" cy="892249"/>
            <a:chOff x="3200400" y="944880"/>
            <a:chExt cx="1851660" cy="876300"/>
          </a:xfrm>
        </xdr:grpSpPr>
        <xdr:sp macro="" textlink="">
          <xdr:nvSpPr>
            <xdr:cNvPr id="15" name="Rectangle: Rounded Corners 14">
              <a:extLst>
                <a:ext uri="{FF2B5EF4-FFF2-40B4-BE49-F238E27FC236}">
                  <a16:creationId xmlns:a16="http://schemas.microsoft.com/office/drawing/2014/main" id="{E22A6E42-236E-D330-4827-4D68359E5E95}"/>
                </a:ext>
              </a:extLst>
            </xdr:cNvPr>
            <xdr:cNvSpPr/>
          </xdr:nvSpPr>
          <xdr:spPr>
            <a:xfrm>
              <a:off x="3200400" y="982980"/>
              <a:ext cx="1851660" cy="838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DA!F76">
          <xdr:nvSpPr>
            <xdr:cNvPr id="16" name="TextBox 15">
              <a:extLst>
                <a:ext uri="{FF2B5EF4-FFF2-40B4-BE49-F238E27FC236}">
                  <a16:creationId xmlns:a16="http://schemas.microsoft.com/office/drawing/2014/main" id="{E5B73CBF-0394-67F2-01B2-04E0CFAFC92F}"/>
                </a:ext>
              </a:extLst>
            </xdr:cNvPr>
            <xdr:cNvSpPr txBox="1"/>
          </xdr:nvSpPr>
          <xdr:spPr>
            <a:xfrm>
              <a:off x="3360420" y="944880"/>
              <a:ext cx="1516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B840F5-AAAB-402F-AD57-D39A53FCDBC7}" type="TxLink">
                <a:rPr lang="en-US" sz="2400" b="1" i="0" u="none" strike="noStrike">
                  <a:solidFill>
                    <a:schemeClr val="bg1"/>
                  </a:solidFill>
                  <a:latin typeface="Calibri"/>
                  <a:ea typeface="Calibri"/>
                  <a:cs typeface="Calibri"/>
                </a:rPr>
                <a:pPr algn="ctr"/>
                <a:t>30429</a:t>
              </a:fld>
              <a:endParaRPr lang="en-IN" sz="2400" b="1">
                <a:solidFill>
                  <a:schemeClr val="bg1"/>
                </a:solidFill>
              </a:endParaRPr>
            </a:p>
          </xdr:txBody>
        </xdr:sp>
        <xdr:sp macro="" textlink="EDA!I104">
          <xdr:nvSpPr>
            <xdr:cNvPr id="17" name="TextBox 16">
              <a:extLst>
                <a:ext uri="{FF2B5EF4-FFF2-40B4-BE49-F238E27FC236}">
                  <a16:creationId xmlns:a16="http://schemas.microsoft.com/office/drawing/2014/main" id="{6ED98229-687E-48A4-9CC2-9D3F3A86778E}"/>
                </a:ext>
              </a:extLst>
            </xdr:cNvPr>
            <xdr:cNvSpPr txBox="1"/>
          </xdr:nvSpPr>
          <xdr:spPr>
            <a:xfrm>
              <a:off x="3375660" y="1325880"/>
              <a:ext cx="1493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CLICKS</a:t>
              </a:r>
            </a:p>
          </xdr:txBody>
        </xdr:sp>
      </xdr:grpSp>
      <xdr:grpSp>
        <xdr:nvGrpSpPr>
          <xdr:cNvPr id="19" name="Group 18">
            <a:extLst>
              <a:ext uri="{FF2B5EF4-FFF2-40B4-BE49-F238E27FC236}">
                <a16:creationId xmlns:a16="http://schemas.microsoft.com/office/drawing/2014/main" id="{5B7E1852-4409-4EB9-8C2F-53E1DB77CD5F}"/>
              </a:ext>
            </a:extLst>
          </xdr:cNvPr>
          <xdr:cNvGrpSpPr/>
        </xdr:nvGrpSpPr>
        <xdr:grpSpPr>
          <a:xfrm>
            <a:off x="5239592" y="983689"/>
            <a:ext cx="1856976" cy="892249"/>
            <a:chOff x="3200400" y="944880"/>
            <a:chExt cx="1851660" cy="876300"/>
          </a:xfrm>
        </xdr:grpSpPr>
        <xdr:sp macro="" textlink="">
          <xdr:nvSpPr>
            <xdr:cNvPr id="20" name="Rectangle: Rounded Corners 19">
              <a:extLst>
                <a:ext uri="{FF2B5EF4-FFF2-40B4-BE49-F238E27FC236}">
                  <a16:creationId xmlns:a16="http://schemas.microsoft.com/office/drawing/2014/main" id="{E3058E96-CDEF-0A00-0343-BCC0D3708EAA}"/>
                </a:ext>
              </a:extLst>
            </xdr:cNvPr>
            <xdr:cNvSpPr/>
          </xdr:nvSpPr>
          <xdr:spPr>
            <a:xfrm>
              <a:off x="3200400" y="982980"/>
              <a:ext cx="1851660" cy="838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DA!D76">
          <xdr:nvSpPr>
            <xdr:cNvPr id="21" name="TextBox 20">
              <a:extLst>
                <a:ext uri="{FF2B5EF4-FFF2-40B4-BE49-F238E27FC236}">
                  <a16:creationId xmlns:a16="http://schemas.microsoft.com/office/drawing/2014/main" id="{0C479493-BB5D-027F-11B5-78EC11341341}"/>
                </a:ext>
              </a:extLst>
            </xdr:cNvPr>
            <xdr:cNvSpPr txBox="1"/>
          </xdr:nvSpPr>
          <xdr:spPr>
            <a:xfrm>
              <a:off x="3360420" y="944880"/>
              <a:ext cx="1516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E24713-855A-46E2-9D71-3FD489A6BAA2}" type="TxLink">
                <a:rPr lang="en-US" sz="2000" b="1" i="0" u="none" strike="noStrike">
                  <a:solidFill>
                    <a:schemeClr val="bg1"/>
                  </a:solidFill>
                  <a:latin typeface="Calibri"/>
                  <a:ea typeface="Calibri"/>
                  <a:cs typeface="Calibri"/>
                </a:rPr>
                <a:pPr algn="ctr"/>
                <a:t>₹ 47,115.50</a:t>
              </a:fld>
              <a:endParaRPr lang="en-IN" sz="4000" b="1">
                <a:solidFill>
                  <a:schemeClr val="bg1"/>
                </a:solidFill>
              </a:endParaRPr>
            </a:p>
          </xdr:txBody>
        </xdr:sp>
        <xdr:sp macro="" textlink="EDA!I104">
          <xdr:nvSpPr>
            <xdr:cNvPr id="22" name="TextBox 21">
              <a:extLst>
                <a:ext uri="{FF2B5EF4-FFF2-40B4-BE49-F238E27FC236}">
                  <a16:creationId xmlns:a16="http://schemas.microsoft.com/office/drawing/2014/main" id="{65F421F6-BD2E-F394-9CE0-ED57511952FD}"/>
                </a:ext>
              </a:extLst>
            </xdr:cNvPr>
            <xdr:cNvSpPr txBox="1"/>
          </xdr:nvSpPr>
          <xdr:spPr>
            <a:xfrm>
              <a:off x="3375660" y="1325880"/>
              <a:ext cx="1493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SPENT</a:t>
              </a:r>
            </a:p>
          </xdr:txBody>
        </xdr:sp>
      </xdr:grpSp>
      <xdr:grpSp>
        <xdr:nvGrpSpPr>
          <xdr:cNvPr id="23" name="Group 22">
            <a:extLst>
              <a:ext uri="{FF2B5EF4-FFF2-40B4-BE49-F238E27FC236}">
                <a16:creationId xmlns:a16="http://schemas.microsoft.com/office/drawing/2014/main" id="{C6E2BDC7-75DD-410A-BEAD-9C15C49D1A49}"/>
              </a:ext>
            </a:extLst>
          </xdr:cNvPr>
          <xdr:cNvGrpSpPr/>
        </xdr:nvGrpSpPr>
        <xdr:grpSpPr>
          <a:xfrm>
            <a:off x="7269923" y="983689"/>
            <a:ext cx="1856976" cy="892249"/>
            <a:chOff x="3200400" y="944880"/>
            <a:chExt cx="1851660" cy="876300"/>
          </a:xfrm>
        </xdr:grpSpPr>
        <xdr:sp macro="" textlink="">
          <xdr:nvSpPr>
            <xdr:cNvPr id="24" name="Rectangle: Rounded Corners 23">
              <a:extLst>
                <a:ext uri="{FF2B5EF4-FFF2-40B4-BE49-F238E27FC236}">
                  <a16:creationId xmlns:a16="http://schemas.microsoft.com/office/drawing/2014/main" id="{83E1CED1-53B2-8E46-0E02-E810C4DEFED8}"/>
                </a:ext>
              </a:extLst>
            </xdr:cNvPr>
            <xdr:cNvSpPr/>
          </xdr:nvSpPr>
          <xdr:spPr>
            <a:xfrm>
              <a:off x="3200400" y="982980"/>
              <a:ext cx="1851660" cy="838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DA!E76">
          <xdr:nvSpPr>
            <xdr:cNvPr id="25" name="TextBox 24">
              <a:extLst>
                <a:ext uri="{FF2B5EF4-FFF2-40B4-BE49-F238E27FC236}">
                  <a16:creationId xmlns:a16="http://schemas.microsoft.com/office/drawing/2014/main" id="{5AB11DBD-DA01-E33B-B995-3B0004AA1854}"/>
                </a:ext>
              </a:extLst>
            </xdr:cNvPr>
            <xdr:cNvSpPr txBox="1"/>
          </xdr:nvSpPr>
          <xdr:spPr>
            <a:xfrm>
              <a:off x="3360420" y="944880"/>
              <a:ext cx="1516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E9295E-14FA-43B0-88D9-4605D498DB5B}" type="TxLink">
                <a:rPr lang="en-US" sz="2000" b="1" i="0" u="none" strike="noStrike">
                  <a:solidFill>
                    <a:schemeClr val="bg1"/>
                  </a:solidFill>
                  <a:latin typeface="Calibri"/>
                  <a:ea typeface="Calibri"/>
                  <a:cs typeface="Calibri"/>
                </a:rPr>
                <a:pPr algn="ctr"/>
                <a:t>30,222</a:t>
              </a:fld>
              <a:endParaRPr lang="en-IN" sz="2000" b="1">
                <a:solidFill>
                  <a:schemeClr val="bg1"/>
                </a:solidFill>
              </a:endParaRPr>
            </a:p>
          </xdr:txBody>
        </xdr:sp>
        <xdr:sp macro="" textlink="EDA!I104">
          <xdr:nvSpPr>
            <xdr:cNvPr id="26" name="TextBox 25">
              <a:extLst>
                <a:ext uri="{FF2B5EF4-FFF2-40B4-BE49-F238E27FC236}">
                  <a16:creationId xmlns:a16="http://schemas.microsoft.com/office/drawing/2014/main" id="{68480ADA-D404-A5BE-FFBB-BB70C6556DC6}"/>
                </a:ext>
              </a:extLst>
            </xdr:cNvPr>
            <xdr:cNvSpPr txBox="1"/>
          </xdr:nvSpPr>
          <xdr:spPr>
            <a:xfrm>
              <a:off x="3375660" y="1325880"/>
              <a:ext cx="1493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INTERESTS</a:t>
              </a:r>
            </a:p>
          </xdr:txBody>
        </xdr:sp>
      </xdr:grpSp>
      <xdr:grpSp>
        <xdr:nvGrpSpPr>
          <xdr:cNvPr id="27" name="Group 26">
            <a:extLst>
              <a:ext uri="{FF2B5EF4-FFF2-40B4-BE49-F238E27FC236}">
                <a16:creationId xmlns:a16="http://schemas.microsoft.com/office/drawing/2014/main" id="{B9A66AA7-4A89-43BB-85A7-AEFE9C7B71BF}"/>
              </a:ext>
            </a:extLst>
          </xdr:cNvPr>
          <xdr:cNvGrpSpPr/>
        </xdr:nvGrpSpPr>
        <xdr:grpSpPr>
          <a:xfrm>
            <a:off x="9302026" y="983689"/>
            <a:ext cx="1856977" cy="892249"/>
            <a:chOff x="3200400" y="944880"/>
            <a:chExt cx="1851660" cy="876300"/>
          </a:xfrm>
        </xdr:grpSpPr>
        <xdr:sp macro="" textlink="">
          <xdr:nvSpPr>
            <xdr:cNvPr id="28" name="Rectangle: Rounded Corners 27">
              <a:extLst>
                <a:ext uri="{FF2B5EF4-FFF2-40B4-BE49-F238E27FC236}">
                  <a16:creationId xmlns:a16="http://schemas.microsoft.com/office/drawing/2014/main" id="{6B32F208-60D1-A3A7-F0E9-3A1C364601CA}"/>
                </a:ext>
              </a:extLst>
            </xdr:cNvPr>
            <xdr:cNvSpPr/>
          </xdr:nvSpPr>
          <xdr:spPr>
            <a:xfrm>
              <a:off x="3200400" y="982980"/>
              <a:ext cx="1851660" cy="838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DA!G76">
          <xdr:nvSpPr>
            <xdr:cNvPr id="29" name="TextBox 28">
              <a:extLst>
                <a:ext uri="{FF2B5EF4-FFF2-40B4-BE49-F238E27FC236}">
                  <a16:creationId xmlns:a16="http://schemas.microsoft.com/office/drawing/2014/main" id="{F0C815F2-5F3B-1D27-6B86-ED6AB6A329F9}"/>
                </a:ext>
              </a:extLst>
            </xdr:cNvPr>
            <xdr:cNvSpPr txBox="1"/>
          </xdr:nvSpPr>
          <xdr:spPr>
            <a:xfrm>
              <a:off x="3360420" y="944880"/>
              <a:ext cx="1516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674F78-0918-45E7-9722-1BE0D47D68EF}" type="TxLink">
                <a:rPr lang="en-US" sz="2000" b="1" i="0" u="none" strike="noStrike">
                  <a:solidFill>
                    <a:schemeClr val="bg1"/>
                  </a:solidFill>
                  <a:latin typeface="Calibri"/>
                  <a:ea typeface="Calibri"/>
                  <a:cs typeface="Calibri"/>
                </a:rPr>
                <a:pPr algn="ctr"/>
                <a:t>173830521</a:t>
              </a:fld>
              <a:endParaRPr lang="en-IN" sz="2000" b="1">
                <a:solidFill>
                  <a:schemeClr val="bg1"/>
                </a:solidFill>
              </a:endParaRPr>
            </a:p>
          </xdr:txBody>
        </xdr:sp>
        <xdr:sp macro="" textlink="EDA!I104">
          <xdr:nvSpPr>
            <xdr:cNvPr id="30" name="TextBox 29">
              <a:extLst>
                <a:ext uri="{FF2B5EF4-FFF2-40B4-BE49-F238E27FC236}">
                  <a16:creationId xmlns:a16="http://schemas.microsoft.com/office/drawing/2014/main" id="{5472F392-A9E4-4C86-AB52-9A9D8C2AB11D}"/>
                </a:ext>
              </a:extLst>
            </xdr:cNvPr>
            <xdr:cNvSpPr txBox="1"/>
          </xdr:nvSpPr>
          <xdr:spPr>
            <a:xfrm>
              <a:off x="3375660" y="1325880"/>
              <a:ext cx="1493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IMPRESSIONS</a:t>
              </a:r>
            </a:p>
          </xdr:txBody>
        </xdr:sp>
      </xdr:grpSp>
      <xdr:grpSp>
        <xdr:nvGrpSpPr>
          <xdr:cNvPr id="31" name="Group 30">
            <a:extLst>
              <a:ext uri="{FF2B5EF4-FFF2-40B4-BE49-F238E27FC236}">
                <a16:creationId xmlns:a16="http://schemas.microsoft.com/office/drawing/2014/main" id="{7916CB7D-B2FD-4B4F-A367-42D7AA2A9472}"/>
              </a:ext>
            </a:extLst>
          </xdr:cNvPr>
          <xdr:cNvGrpSpPr/>
        </xdr:nvGrpSpPr>
        <xdr:grpSpPr>
          <a:xfrm>
            <a:off x="11332358" y="983689"/>
            <a:ext cx="1856976" cy="892249"/>
            <a:chOff x="3200400" y="944880"/>
            <a:chExt cx="1851660" cy="876300"/>
          </a:xfrm>
        </xdr:grpSpPr>
        <xdr:sp macro="" textlink="">
          <xdr:nvSpPr>
            <xdr:cNvPr id="32" name="Rectangle: Rounded Corners 31">
              <a:extLst>
                <a:ext uri="{FF2B5EF4-FFF2-40B4-BE49-F238E27FC236}">
                  <a16:creationId xmlns:a16="http://schemas.microsoft.com/office/drawing/2014/main" id="{1447A778-8BF7-815A-2497-A20DEBE50D3F}"/>
                </a:ext>
              </a:extLst>
            </xdr:cNvPr>
            <xdr:cNvSpPr/>
          </xdr:nvSpPr>
          <xdr:spPr>
            <a:xfrm>
              <a:off x="3200400" y="982980"/>
              <a:ext cx="1851660" cy="8382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EDA!H76">
          <xdr:nvSpPr>
            <xdr:cNvPr id="33" name="TextBox 32">
              <a:extLst>
                <a:ext uri="{FF2B5EF4-FFF2-40B4-BE49-F238E27FC236}">
                  <a16:creationId xmlns:a16="http://schemas.microsoft.com/office/drawing/2014/main" id="{F8B63623-3A69-8A7E-AD62-6C4B9914AD55}"/>
                </a:ext>
              </a:extLst>
            </xdr:cNvPr>
            <xdr:cNvSpPr txBox="1"/>
          </xdr:nvSpPr>
          <xdr:spPr>
            <a:xfrm>
              <a:off x="3360420" y="944880"/>
              <a:ext cx="1516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A4E32D-53C6-43B0-A1CC-EEF77C3C2706}" type="TxLink">
                <a:rPr lang="en-US" sz="2400" b="1" i="0" u="none" strike="noStrike">
                  <a:solidFill>
                    <a:schemeClr val="bg1"/>
                  </a:solidFill>
                  <a:latin typeface="Calibri"/>
                  <a:ea typeface="Calibri"/>
                  <a:cs typeface="Calibri"/>
                </a:rPr>
                <a:pPr algn="ctr"/>
                <a:t>909</a:t>
              </a:fld>
              <a:endParaRPr lang="en-IN" sz="4800" b="1">
                <a:solidFill>
                  <a:schemeClr val="bg1"/>
                </a:solidFill>
              </a:endParaRPr>
            </a:p>
          </xdr:txBody>
        </xdr:sp>
        <xdr:sp macro="" textlink="EDA!I104">
          <xdr:nvSpPr>
            <xdr:cNvPr id="34" name="TextBox 33">
              <a:extLst>
                <a:ext uri="{FF2B5EF4-FFF2-40B4-BE49-F238E27FC236}">
                  <a16:creationId xmlns:a16="http://schemas.microsoft.com/office/drawing/2014/main" id="{217E384F-3A44-E05B-3521-9C1ACCB672E7}"/>
                </a:ext>
              </a:extLst>
            </xdr:cNvPr>
            <xdr:cNvSpPr txBox="1"/>
          </xdr:nvSpPr>
          <xdr:spPr>
            <a:xfrm>
              <a:off x="3375660" y="1325880"/>
              <a:ext cx="14935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1">
                  <a:solidFill>
                    <a:schemeClr val="bg1"/>
                  </a:solidFill>
                </a:rPr>
                <a:t>APPROVED_CONVERSIONS</a:t>
              </a:r>
            </a:p>
          </xdr:txBody>
        </xdr:sp>
      </xdr:grpSp>
    </xdr:grpSp>
    <xdr:clientData/>
  </xdr:twoCellAnchor>
  <xdr:twoCellAnchor>
    <xdr:from>
      <xdr:col>5</xdr:col>
      <xdr:colOff>222605</xdr:colOff>
      <xdr:row>11</xdr:row>
      <xdr:rowOff>8562</xdr:rowOff>
    </xdr:from>
    <xdr:to>
      <xdr:col>10</xdr:col>
      <xdr:colOff>88605</xdr:colOff>
      <xdr:row>24</xdr:row>
      <xdr:rowOff>25685</xdr:rowOff>
    </xdr:to>
    <xdr:graphicFrame macro="">
      <xdr:nvGraphicFramePr>
        <xdr:cNvPr id="35" name="Chart 34">
          <a:extLst>
            <a:ext uri="{FF2B5EF4-FFF2-40B4-BE49-F238E27FC236}">
              <a16:creationId xmlns:a16="http://schemas.microsoft.com/office/drawing/2014/main" id="{791D6502-C577-41F7-80A0-0875A978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211155</xdr:colOff>
      <xdr:row>24</xdr:row>
      <xdr:rowOff>119349</xdr:rowOff>
    </xdr:from>
    <xdr:to>
      <xdr:col>11</xdr:col>
      <xdr:colOff>220337</xdr:colOff>
      <xdr:row>35</xdr:row>
      <xdr:rowOff>16523</xdr:rowOff>
    </xdr:to>
    <xdr:graphicFrame macro="">
      <xdr:nvGraphicFramePr>
        <xdr:cNvPr id="37" name="Chart 36">
          <a:extLst>
            <a:ext uri="{FF2B5EF4-FFF2-40B4-BE49-F238E27FC236}">
              <a16:creationId xmlns:a16="http://schemas.microsoft.com/office/drawing/2014/main" id="{B9D42BEA-CEF6-4A18-8614-55B4CB59D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215351</xdr:colOff>
      <xdr:row>11</xdr:row>
      <xdr:rowOff>18681</xdr:rowOff>
    </xdr:from>
    <xdr:to>
      <xdr:col>17</xdr:col>
      <xdr:colOff>545857</xdr:colOff>
      <xdr:row>24</xdr:row>
      <xdr:rowOff>18681</xdr:rowOff>
    </xdr:to>
    <xdr:graphicFrame macro="">
      <xdr:nvGraphicFramePr>
        <xdr:cNvPr id="38" name="Chart 37">
          <a:extLst>
            <a:ext uri="{FF2B5EF4-FFF2-40B4-BE49-F238E27FC236}">
              <a16:creationId xmlns:a16="http://schemas.microsoft.com/office/drawing/2014/main" id="{8A5D8B41-98A4-42AA-8EFF-B0BE986C2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312144</xdr:colOff>
      <xdr:row>24</xdr:row>
      <xdr:rowOff>128530</xdr:rowOff>
    </xdr:from>
    <xdr:to>
      <xdr:col>16</xdr:col>
      <xdr:colOff>18362</xdr:colOff>
      <xdr:row>35</xdr:row>
      <xdr:rowOff>9180</xdr:rowOff>
    </xdr:to>
    <xdr:sp macro="" textlink="">
      <xdr:nvSpPr>
        <xdr:cNvPr id="40" name="Rectangle 39">
          <a:extLst>
            <a:ext uri="{FF2B5EF4-FFF2-40B4-BE49-F238E27FC236}">
              <a16:creationId xmlns:a16="http://schemas.microsoft.com/office/drawing/2014/main" id="{942B3D53-95C3-05CF-E9FE-7F5579FB1096}"/>
            </a:ext>
          </a:extLst>
        </xdr:cNvPr>
        <xdr:cNvSpPr/>
      </xdr:nvSpPr>
      <xdr:spPr>
        <a:xfrm>
          <a:off x="6977349" y="4535277"/>
          <a:ext cx="2735856" cy="1900409"/>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312144</xdr:colOff>
      <xdr:row>24</xdr:row>
      <xdr:rowOff>128530</xdr:rowOff>
    </xdr:from>
    <xdr:to>
      <xdr:col>18</xdr:col>
      <xdr:colOff>293323</xdr:colOff>
      <xdr:row>35</xdr:row>
      <xdr:rowOff>18360</xdr:rowOff>
    </xdr:to>
    <xdr:graphicFrame macro="">
      <xdr:nvGraphicFramePr>
        <xdr:cNvPr id="41" name="Chart 40">
          <a:extLst>
            <a:ext uri="{FF2B5EF4-FFF2-40B4-BE49-F238E27FC236}">
              <a16:creationId xmlns:a16="http://schemas.microsoft.com/office/drawing/2014/main" id="{B235213D-A834-4904-8DB3-47DEAF136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18607</xdr:colOff>
      <xdr:row>11</xdr:row>
      <xdr:rowOff>44303</xdr:rowOff>
    </xdr:from>
    <xdr:to>
      <xdr:col>21</xdr:col>
      <xdr:colOff>584791</xdr:colOff>
      <xdr:row>24</xdr:row>
      <xdr:rowOff>4077</xdr:rowOff>
    </xdr:to>
    <xdr:graphicFrame macro="">
      <xdr:nvGraphicFramePr>
        <xdr:cNvPr id="43" name="Chart 42">
          <a:extLst>
            <a:ext uri="{FF2B5EF4-FFF2-40B4-BE49-F238E27FC236}">
              <a16:creationId xmlns:a16="http://schemas.microsoft.com/office/drawing/2014/main" id="{0BC551A1-56F6-4DE0-B834-9847D9A95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107212</xdr:colOff>
      <xdr:row>24</xdr:row>
      <xdr:rowOff>97466</xdr:rowOff>
    </xdr:from>
    <xdr:to>
      <xdr:col>22</xdr:col>
      <xdr:colOff>0</xdr:colOff>
      <xdr:row>35</xdr:row>
      <xdr:rowOff>17720</xdr:rowOff>
    </xdr:to>
    <xdr:graphicFrame macro="">
      <xdr:nvGraphicFramePr>
        <xdr:cNvPr id="44" name="Chart 43">
          <a:extLst>
            <a:ext uri="{FF2B5EF4-FFF2-40B4-BE49-F238E27FC236}">
              <a16:creationId xmlns:a16="http://schemas.microsoft.com/office/drawing/2014/main" id="{E6CDE132-A1E0-4F20-A90C-8027E7347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487326</xdr:colOff>
      <xdr:row>14</xdr:row>
      <xdr:rowOff>97465</xdr:rowOff>
    </xdr:from>
    <xdr:to>
      <xdr:col>4</xdr:col>
      <xdr:colOff>425303</xdr:colOff>
      <xdr:row>17</xdr:row>
      <xdr:rowOff>106326</xdr:rowOff>
    </xdr:to>
    <xdr:sp macro="" textlink="">
      <xdr:nvSpPr>
        <xdr:cNvPr id="45" name="Rectangle: Rounded Corners 44">
          <a:hlinkClick xmlns:r="http://schemas.openxmlformats.org/officeDocument/2006/relationships" r:id="rId7"/>
          <a:extLst>
            <a:ext uri="{FF2B5EF4-FFF2-40B4-BE49-F238E27FC236}">
              <a16:creationId xmlns:a16="http://schemas.microsoft.com/office/drawing/2014/main" id="{0B011E47-B644-647F-80D6-DB217139E4BF}"/>
            </a:ext>
          </a:extLst>
        </xdr:cNvPr>
        <xdr:cNvSpPr/>
      </xdr:nvSpPr>
      <xdr:spPr>
        <a:xfrm>
          <a:off x="1098698" y="2702442"/>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rPr>
            <a:t>DATA</a:t>
          </a:r>
        </a:p>
      </xdr:txBody>
    </xdr:sp>
    <xdr:clientData/>
  </xdr:twoCellAnchor>
  <xdr:twoCellAnchor>
    <xdr:from>
      <xdr:col>1</xdr:col>
      <xdr:colOff>497958</xdr:colOff>
      <xdr:row>18</xdr:row>
      <xdr:rowOff>81516</xdr:rowOff>
    </xdr:from>
    <xdr:to>
      <xdr:col>4</xdr:col>
      <xdr:colOff>435935</xdr:colOff>
      <xdr:row>21</xdr:row>
      <xdr:rowOff>90377</xdr:rowOff>
    </xdr:to>
    <xdr:sp macro="" textlink="">
      <xdr:nvSpPr>
        <xdr:cNvPr id="46" name="Rectangle: Rounded Corners 45">
          <a:hlinkClick xmlns:r="http://schemas.openxmlformats.org/officeDocument/2006/relationships" r:id="rId8"/>
          <a:extLst>
            <a:ext uri="{FF2B5EF4-FFF2-40B4-BE49-F238E27FC236}">
              <a16:creationId xmlns:a16="http://schemas.microsoft.com/office/drawing/2014/main" id="{84F8E493-7C53-440C-A7C4-291B9D37CE51}"/>
            </a:ext>
          </a:extLst>
        </xdr:cNvPr>
        <xdr:cNvSpPr/>
      </xdr:nvSpPr>
      <xdr:spPr>
        <a:xfrm>
          <a:off x="1109330" y="3430772"/>
          <a:ext cx="1772093" cy="56707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000" b="1">
              <a:solidFill>
                <a:schemeClr val="bg1"/>
              </a:solidFill>
              <a:latin typeface="+mn-lt"/>
              <a:ea typeface="+mn-ea"/>
              <a:cs typeface="+mn-cs"/>
            </a:rPr>
            <a:t>EDA</a:t>
          </a:r>
        </a:p>
      </xdr:txBody>
    </xdr:sp>
    <xdr:clientData/>
  </xdr:twoCellAnchor>
  <xdr:twoCellAnchor editAs="oneCell">
    <xdr:from>
      <xdr:col>1</xdr:col>
      <xdr:colOff>416442</xdr:colOff>
      <xdr:row>4</xdr:row>
      <xdr:rowOff>70884</xdr:rowOff>
    </xdr:from>
    <xdr:to>
      <xdr:col>4</xdr:col>
      <xdr:colOff>411126</xdr:colOff>
      <xdr:row>12</xdr:row>
      <xdr:rowOff>98705</xdr:rowOff>
    </xdr:to>
    <mc:AlternateContent xmlns:mc="http://schemas.openxmlformats.org/markup-compatibility/2006" xmlns:a14="http://schemas.microsoft.com/office/drawing/2010/main">
      <mc:Choice Requires="a14">
        <xdr:graphicFrame macro="">
          <xdr:nvGraphicFramePr>
            <xdr:cNvPr id="54" name="age">
              <a:extLst>
                <a:ext uri="{FF2B5EF4-FFF2-40B4-BE49-F238E27FC236}">
                  <a16:creationId xmlns:a16="http://schemas.microsoft.com/office/drawing/2014/main" id="{29482B2F-E666-4517-896E-F126733B629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27814" y="815163"/>
              <a:ext cx="182880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443023</xdr:colOff>
      <xdr:row>22</xdr:row>
      <xdr:rowOff>159489</xdr:rowOff>
    </xdr:from>
    <xdr:to>
      <xdr:col>4</xdr:col>
      <xdr:colOff>437707</xdr:colOff>
      <xdr:row>28</xdr:row>
      <xdr:rowOff>26051</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a16="http://schemas.microsoft.com/office/drawing/2014/main" id="{76D6A353-C7B0-40A3-ADBE-0BD00732990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4395" y="4253024"/>
              <a:ext cx="182880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0.21742</cdr:x>
      <cdr:y>0.42837</cdr:y>
    </cdr:from>
    <cdr:to>
      <cdr:x>0.64193</cdr:x>
      <cdr:y>0.71147</cdr:y>
    </cdr:to>
    <cdr:sp macro="" textlink="">
      <cdr:nvSpPr>
        <cdr:cNvPr id="2" name="TextBox 1">
          <a:extLst xmlns:a="http://schemas.openxmlformats.org/drawingml/2006/main">
            <a:ext uri="{FF2B5EF4-FFF2-40B4-BE49-F238E27FC236}">
              <a16:creationId xmlns:a16="http://schemas.microsoft.com/office/drawing/2014/main" id="{ACCA996F-7125-4EA2-2D93-D3478CCF97C1}"/>
            </a:ext>
          </a:extLst>
        </cdr:cNvPr>
        <cdr:cNvSpPr txBox="1"/>
      </cdr:nvSpPr>
      <cdr:spPr>
        <a:xfrm xmlns:a="http://schemas.openxmlformats.org/drawingml/2006/main">
          <a:off x="521881" y="1018953"/>
          <a:ext cx="1018954" cy="673396"/>
        </a:xfrm>
        <a:prstGeom xmlns:a="http://schemas.openxmlformats.org/drawingml/2006/main" prst="rect">
          <a:avLst/>
        </a:prstGeom>
        <a:noFill xmlns:a="http://schemas.openxmlformats.org/drawingml/2006/main"/>
      </cdr:spPr>
      <cdr:txBody>
        <a:bodyPr xmlns:a="http://schemas.openxmlformats.org/drawingml/2006/main" vertOverflow="clip" wrap="square" rtlCol="0" anchor="ctr"/>
        <a:lstStyle xmlns:a="http://schemas.openxmlformats.org/drawingml/2006/main"/>
        <a:p xmlns:a="http://schemas.openxmlformats.org/drawingml/2006/main">
          <a:pPr algn="ctr"/>
          <a:r>
            <a:rPr lang="en-IN" sz="2800" b="1">
              <a:solidFill>
                <a:schemeClr val="bg1"/>
              </a:solidFill>
            </a:rPr>
            <a:t>M/F</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4.866489351851" createdVersion="8" refreshedVersion="8" minRefreshableVersion="3" recordCount="1143" xr:uid="{D172469A-D32D-44B6-9EB4-17D6830EAFEA}">
  <cacheSource type="worksheet">
    <worksheetSource name="Table1"/>
  </cacheSource>
  <cacheFields count="14">
    <cacheField name="ad_id" numFmtId="0">
      <sharedItems containsSemiMixedTypes="0" containsString="0" containsNumber="1" containsInteger="1" minValue="708746" maxValue="1314415" count="1143">
        <n v="708746"/>
        <n v="708749"/>
        <n v="708771"/>
        <n v="708815"/>
        <n v="708818"/>
        <n v="708820"/>
        <n v="708889"/>
        <n v="708895"/>
        <n v="708953"/>
        <n v="708958"/>
        <n v="708979"/>
        <n v="709023"/>
        <n v="709038"/>
        <n v="709040"/>
        <n v="709059"/>
        <n v="709105"/>
        <n v="709115"/>
        <n v="709124"/>
        <n v="709179"/>
        <n v="709183"/>
        <n v="709320"/>
        <n v="709323"/>
        <n v="709326"/>
        <n v="709327"/>
        <n v="709328"/>
        <n v="709455"/>
        <n v="709544"/>
        <n v="709614"/>
        <n v="709756"/>
        <n v="709761"/>
        <n v="709899"/>
        <n v="709901"/>
        <n v="710045"/>
        <n v="710088"/>
        <n v="710360"/>
        <n v="710477"/>
        <n v="710480"/>
        <n v="710571"/>
        <n v="710617"/>
        <n v="710623"/>
        <n v="710628"/>
        <n v="710682"/>
        <n v="710763"/>
        <n v="710836"/>
        <n v="710867"/>
        <n v="710880"/>
        <n v="710961"/>
        <n v="710968"/>
        <n v="711217"/>
        <n v="711623"/>
        <n v="711764"/>
        <n v="711785"/>
        <n v="711877"/>
        <n v="712052"/>
        <n v="734209"/>
        <n v="734210"/>
        <n v="734215"/>
        <n v="734243"/>
        <n v="734266"/>
        <n v="734272"/>
        <n v="734290"/>
        <n v="734313"/>
        <n v="734314"/>
        <n v="734352"/>
        <n v="734361"/>
        <n v="734381"/>
        <n v="734399"/>
        <n v="734418"/>
        <n v="734421"/>
        <n v="734427"/>
        <n v="734433"/>
        <n v="734582"/>
        <n v="734605"/>
        <n v="734660"/>
        <n v="734666"/>
        <n v="734726"/>
        <n v="734737"/>
        <n v="734785"/>
        <n v="734794"/>
        <n v="734796"/>
        <n v="734800"/>
        <n v="734803"/>
        <n v="734852"/>
        <n v="734854"/>
        <n v="734856"/>
        <n v="734866"/>
        <n v="734881"/>
        <n v="734901"/>
        <n v="734903"/>
        <n v="734925"/>
        <n v="734939"/>
        <n v="734968"/>
        <n v="734999"/>
        <n v="735014"/>
        <n v="735032"/>
        <n v="735033"/>
        <n v="735043"/>
        <n v="735048"/>
        <n v="735065"/>
        <n v="735109"/>
        <n v="735140"/>
        <n v="735143"/>
        <n v="735151"/>
        <n v="735184"/>
        <n v="735189"/>
        <n v="735213"/>
        <n v="735220"/>
        <n v="735242"/>
        <n v="735247"/>
        <n v="735289"/>
        <n v="735290"/>
        <n v="735298"/>
        <n v="736869"/>
        <n v="736890"/>
        <n v="736893"/>
        <n v="736977"/>
        <n v="736988"/>
        <n v="736995"/>
        <n v="736997"/>
        <n v="737097"/>
        <n v="737130"/>
        <n v="737320"/>
        <n v="737375"/>
        <n v="737524"/>
        <n v="737644"/>
        <n v="737657"/>
        <n v="737658"/>
        <n v="737674"/>
        <n v="737766"/>
        <n v="737896"/>
        <n v="737931"/>
        <n v="737961"/>
        <n v="737995"/>
        <n v="738006"/>
        <n v="738067"/>
        <n v="738098"/>
        <n v="738307"/>
        <n v="738389"/>
        <n v="738408"/>
        <n v="738413"/>
        <n v="738423"/>
        <n v="738436"/>
        <n v="738463"/>
        <n v="738528"/>
        <n v="738560"/>
        <n v="738582"/>
        <n v="738592"/>
        <n v="738593"/>
        <n v="738598"/>
        <n v="738606"/>
        <n v="738637"/>
        <n v="738648"/>
        <n v="747212"/>
        <n v="747213"/>
        <n v="747220"/>
        <n v="747222"/>
        <n v="747223"/>
        <n v="747248"/>
        <n v="747332"/>
        <n v="747362"/>
        <n v="747369"/>
        <n v="747370"/>
        <n v="747401"/>
        <n v="747435"/>
        <n v="747439"/>
        <n v="747489"/>
        <n v="747514"/>
        <n v="747645"/>
        <n v="747659"/>
        <n v="747675"/>
        <n v="747678"/>
        <n v="747712"/>
        <n v="747790"/>
        <n v="747791"/>
        <n v="747795"/>
        <n v="747798"/>
        <n v="747824"/>
        <n v="747828"/>
        <n v="747852"/>
        <n v="747859"/>
        <n v="747863"/>
        <n v="747879"/>
        <n v="747903"/>
        <n v="747911"/>
        <n v="747968"/>
        <n v="747991"/>
        <n v="748000"/>
        <n v="748007"/>
        <n v="748014"/>
        <n v="748045"/>
        <n v="748086"/>
        <n v="748087"/>
        <n v="748089"/>
        <n v="748091"/>
        <n v="748225"/>
        <n v="748230"/>
        <n v="748231"/>
        <n v="748233"/>
        <n v="748235"/>
        <n v="748294"/>
        <n v="748295"/>
        <n v="748303"/>
        <n v="748314"/>
        <n v="748341"/>
        <n v="776318"/>
        <n v="776322"/>
        <n v="776323"/>
        <n v="776325"/>
        <n v="776334"/>
        <n v="776336"/>
        <n v="776338"/>
        <n v="776353"/>
        <n v="776373"/>
        <n v="776383"/>
        <n v="776405"/>
        <n v="776416"/>
        <n v="776430"/>
        <n v="776464"/>
        <n v="776469"/>
        <n v="776473"/>
        <n v="776475"/>
        <n v="776476"/>
        <n v="776477"/>
        <n v="776489"/>
        <n v="776494"/>
        <n v="776515"/>
        <n v="776519"/>
        <n v="776533"/>
        <n v="776534"/>
        <n v="776538"/>
        <n v="776551"/>
        <n v="776552"/>
        <n v="776553"/>
        <n v="776563"/>
        <n v="776579"/>
        <n v="776603"/>
        <n v="776615"/>
        <n v="776623"/>
        <n v="776631"/>
        <n v="776643"/>
        <n v="776644"/>
        <n v="776659"/>
        <n v="776661"/>
        <n v="776662"/>
        <n v="776663"/>
        <n v="776668"/>
        <n v="776685"/>
        <n v="776686"/>
        <n v="776687"/>
        <n v="776696"/>
        <n v="776697"/>
        <n v="776698"/>
        <n v="776699"/>
        <n v="776722"/>
        <n v="776725"/>
        <n v="776780"/>
        <n v="776793"/>
        <n v="776799"/>
        <n v="776817"/>
        <n v="776825"/>
        <n v="776829"/>
        <n v="776831"/>
        <n v="776840"/>
        <n v="776861"/>
        <n v="776892"/>
        <n v="776928"/>
        <n v="776935"/>
        <n v="777105"/>
        <n v="777130"/>
        <n v="777131"/>
        <n v="777166"/>
        <n v="777187"/>
        <n v="777198"/>
        <n v="777200"/>
        <n v="777201"/>
        <n v="777235"/>
        <n v="777248"/>
        <n v="777261"/>
        <n v="777382"/>
        <n v="777398"/>
        <n v="777410"/>
        <n v="777482"/>
        <n v="777495"/>
        <n v="777519"/>
        <n v="777625"/>
        <n v="777627"/>
        <n v="777638"/>
        <n v="777670"/>
        <n v="777673"/>
        <n v="777742"/>
        <n v="777758"/>
        <n v="777794"/>
        <n v="777816"/>
        <n v="777871"/>
        <n v="777904"/>
        <n v="777905"/>
        <n v="778037"/>
        <n v="778048"/>
        <n v="778085"/>
        <n v="778087"/>
        <n v="778112"/>
        <n v="778113"/>
        <n v="778124"/>
        <n v="778148"/>
        <n v="778156"/>
        <n v="778161"/>
        <n v="778208"/>
        <n v="778264"/>
        <n v="778266"/>
        <n v="778421"/>
        <n v="778422"/>
        <n v="778461"/>
        <n v="778471"/>
        <n v="778483"/>
        <n v="778529"/>
        <n v="778556"/>
        <n v="778590"/>
        <n v="778600"/>
        <n v="778626"/>
        <n v="778628"/>
        <n v="778674"/>
        <n v="778689"/>
        <n v="778722"/>
        <n v="778737"/>
        <n v="778756"/>
        <n v="778804"/>
        <n v="778808"/>
        <n v="778964"/>
        <n v="779057"/>
        <n v="779106"/>
        <n v="779438"/>
        <n v="779453"/>
        <n v="779488"/>
        <n v="779573"/>
        <n v="779608"/>
        <n v="779609"/>
        <n v="779622"/>
        <n v="779631"/>
        <n v="779644"/>
        <n v="779645"/>
        <n v="779715"/>
        <n v="779716"/>
        <n v="779738"/>
        <n v="779778"/>
        <n v="779789"/>
        <n v="779824"/>
        <n v="779871"/>
        <n v="779918"/>
        <n v="779922"/>
        <n v="779944"/>
        <n v="779979"/>
        <n v="779995"/>
        <n v="780064"/>
        <n v="780104"/>
        <n v="780199"/>
        <n v="780318"/>
        <n v="780323"/>
        <n v="780486"/>
        <n v="780498"/>
        <n v="780511"/>
        <n v="780629"/>
        <n v="780653"/>
        <n v="780655"/>
        <n v="780666"/>
        <n v="780681"/>
        <n v="780700"/>
        <n v="780748"/>
        <n v="780759"/>
        <n v="780760"/>
        <n v="780797"/>
        <n v="780799"/>
        <n v="780821"/>
        <n v="780830"/>
        <n v="780835"/>
        <n v="780867"/>
        <n v="780974"/>
        <n v="781066"/>
        <n v="781114"/>
        <n v="781159"/>
        <n v="781162"/>
        <n v="781175"/>
        <n v="781187"/>
        <n v="781195"/>
        <n v="781207"/>
        <n v="781303"/>
        <n v="781305"/>
        <n v="781327"/>
        <n v="781353"/>
        <n v="781354"/>
        <n v="781438"/>
        <n v="781470"/>
        <n v="781499"/>
        <n v="781508"/>
        <n v="781556"/>
        <n v="781559"/>
        <n v="781606"/>
        <n v="781690"/>
        <n v="781811"/>
        <n v="781857"/>
        <n v="781858"/>
        <n v="781907"/>
        <n v="781928"/>
        <n v="781929"/>
        <n v="781950"/>
        <n v="781999"/>
        <n v="782001"/>
        <n v="782022"/>
        <n v="782026"/>
        <n v="782130"/>
        <n v="782134"/>
        <n v="782135"/>
        <n v="782171"/>
        <n v="782180"/>
        <n v="782219"/>
        <n v="782228"/>
        <n v="782242"/>
        <n v="782275"/>
        <n v="782337"/>
        <n v="782407"/>
        <n v="782443"/>
        <n v="782541"/>
        <n v="782587"/>
        <n v="782647"/>
        <n v="782658"/>
        <n v="782694"/>
        <n v="782706"/>
        <n v="782754"/>
        <n v="782815"/>
        <n v="782816"/>
        <n v="782862"/>
        <n v="950068"/>
        <n v="950078"/>
        <n v="950079"/>
        <n v="950099"/>
        <n v="950109"/>
        <n v="950170"/>
        <n v="950179"/>
        <n v="950182"/>
        <n v="950183"/>
        <n v="950200"/>
        <n v="950224"/>
        <n v="950326"/>
        <n v="950345"/>
        <n v="950452"/>
        <n v="950463"/>
        <n v="950495"/>
        <n v="950521"/>
        <n v="950531"/>
        <n v="950537"/>
        <n v="950550"/>
        <n v="950577"/>
        <n v="950578"/>
        <n v="950595"/>
        <n v="950609"/>
        <n v="950629"/>
        <n v="950631"/>
        <n v="950649"/>
        <n v="950745"/>
        <n v="950770"/>
        <n v="950772"/>
        <n v="950773"/>
        <n v="950776"/>
        <n v="950787"/>
        <n v="950808"/>
        <n v="950839"/>
        <n v="950878"/>
        <n v="950969"/>
        <n v="951021"/>
        <n v="951033"/>
        <n v="951035"/>
        <n v="951043"/>
        <n v="951045"/>
        <n v="951046"/>
        <n v="951102"/>
        <n v="951105"/>
        <n v="951133"/>
        <n v="951202"/>
        <n v="951225"/>
        <n v="951270"/>
        <n v="951282"/>
        <n v="951285"/>
        <n v="951294"/>
        <n v="951305"/>
        <n v="951334"/>
        <n v="951391"/>
        <n v="951392"/>
        <n v="951400"/>
        <n v="951402"/>
        <n v="951413"/>
        <n v="951420"/>
        <n v="951444"/>
        <n v="951448"/>
        <n v="951462"/>
        <n v="951464"/>
        <n v="951465"/>
        <n v="951498"/>
        <n v="951508"/>
        <n v="951542"/>
        <n v="951607"/>
        <n v="951608"/>
        <n v="951641"/>
        <n v="951677"/>
        <n v="951692"/>
        <n v="951715"/>
        <n v="951756"/>
        <n v="951779"/>
        <n v="951782"/>
        <n v="951810"/>
        <n v="951812"/>
        <n v="951837"/>
        <n v="951853"/>
        <n v="951854"/>
        <n v="951856"/>
        <n v="951941"/>
        <n v="952001"/>
        <n v="952031"/>
        <n v="952080"/>
        <n v="952100"/>
        <n v="1121091"/>
        <n v="1121092"/>
        <n v="1121094"/>
        <n v="1121095"/>
        <n v="1121096"/>
        <n v="1121097"/>
        <n v="1121098"/>
        <n v="1121100"/>
        <n v="1121101"/>
        <n v="1121102"/>
        <n v="1121104"/>
        <n v="1121105"/>
        <n v="1121107"/>
        <n v="1121108"/>
        <n v="1121110"/>
        <n v="1121111"/>
        <n v="1121113"/>
        <n v="1121114"/>
        <n v="1121115"/>
        <n v="1121116"/>
        <n v="1121117"/>
        <n v="1121119"/>
        <n v="1121121"/>
        <n v="1121122"/>
        <n v="1121123"/>
        <n v="1121124"/>
        <n v="1121125"/>
        <n v="1121126"/>
        <n v="1121127"/>
        <n v="1121128"/>
        <n v="1121129"/>
        <n v="1121131"/>
        <n v="1121132"/>
        <n v="1121133"/>
        <n v="1121134"/>
        <n v="1121136"/>
        <n v="1121138"/>
        <n v="1121141"/>
        <n v="1121142"/>
        <n v="1121143"/>
        <n v="1121152"/>
        <n v="1121153"/>
        <n v="1121164"/>
        <n v="1121167"/>
        <n v="1121168"/>
        <n v="1121172"/>
        <n v="1121173"/>
        <n v="1121175"/>
        <n v="1121177"/>
        <n v="1121181"/>
        <n v="1121182"/>
        <n v="1121183"/>
        <n v="1121184"/>
        <n v="1121185"/>
        <n v="1121193"/>
        <n v="1121195"/>
        <n v="1121196"/>
        <n v="1121197"/>
        <n v="1121202"/>
        <n v="1121203"/>
        <n v="1121205"/>
        <n v="1121206"/>
        <n v="1121207"/>
        <n v="1121211"/>
        <n v="1121213"/>
        <n v="1121215"/>
        <n v="1121216"/>
        <n v="1121220"/>
        <n v="1121223"/>
        <n v="1121224"/>
        <n v="1121229"/>
        <n v="1121231"/>
        <n v="1121233"/>
        <n v="1121241"/>
        <n v="1121242"/>
        <n v="1121243"/>
        <n v="1121244"/>
        <n v="1121245"/>
        <n v="1121246"/>
        <n v="1121250"/>
        <n v="1121251"/>
        <n v="1121252"/>
        <n v="1121254"/>
        <n v="1121255"/>
        <n v="1121261"/>
        <n v="1121262"/>
        <n v="1121263"/>
        <n v="1121264"/>
        <n v="1121265"/>
        <n v="1121269"/>
        <n v="1121273"/>
        <n v="1121274"/>
        <n v="1121275"/>
        <n v="1121276"/>
        <n v="1121277"/>
        <n v="1121278"/>
        <n v="1121279"/>
        <n v="1121282"/>
        <n v="1121284"/>
        <n v="1121285"/>
        <n v="1121286"/>
        <n v="1121287"/>
        <n v="1121289"/>
        <n v="1121290"/>
        <n v="1121291"/>
        <n v="1121292"/>
        <n v="1121293"/>
        <n v="1121296"/>
        <n v="1121297"/>
        <n v="1121300"/>
        <n v="1121302"/>
        <n v="1121303"/>
        <n v="1121304"/>
        <n v="1121309"/>
        <n v="1121310"/>
        <n v="1121311"/>
        <n v="1121312"/>
        <n v="1121316"/>
        <n v="1121317"/>
        <n v="1121319"/>
        <n v="1121321"/>
        <n v="1121322"/>
        <n v="1121327"/>
        <n v="1121330"/>
        <n v="1121333"/>
        <n v="1121334"/>
        <n v="1121335"/>
        <n v="1121336"/>
        <n v="1121337"/>
        <n v="1121338"/>
        <n v="1121340"/>
        <n v="1121341"/>
        <n v="1121342"/>
        <n v="1121344"/>
        <n v="1121345"/>
        <n v="1121347"/>
        <n v="1121350"/>
        <n v="1121352"/>
        <n v="1121353"/>
        <n v="1121355"/>
        <n v="1121359"/>
        <n v="1121361"/>
        <n v="1121364"/>
        <n v="1121365"/>
        <n v="1121367"/>
        <n v="1121368"/>
        <n v="1121369"/>
        <n v="1121370"/>
        <n v="1121372"/>
        <n v="1121373"/>
        <n v="1121374"/>
        <n v="1121375"/>
        <n v="1121377"/>
        <n v="1121378"/>
        <n v="1121379"/>
        <n v="1121380"/>
        <n v="1121381"/>
        <n v="1121390"/>
        <n v="1121391"/>
        <n v="1121394"/>
        <n v="1121395"/>
        <n v="1121398"/>
        <n v="1121400"/>
        <n v="1121403"/>
        <n v="1121405"/>
        <n v="1121410"/>
        <n v="1121411"/>
        <n v="1121412"/>
        <n v="1121413"/>
        <n v="1121414"/>
        <n v="1121415"/>
        <n v="1121418"/>
        <n v="1121421"/>
        <n v="1121422"/>
        <n v="1121423"/>
        <n v="1121425"/>
        <n v="1121428"/>
        <n v="1121429"/>
        <n v="1121430"/>
        <n v="1121433"/>
        <n v="1121437"/>
        <n v="1121439"/>
        <n v="1121440"/>
        <n v="1121442"/>
        <n v="1121443"/>
        <n v="1121444"/>
        <n v="1121446"/>
        <n v="1121451"/>
        <n v="1121452"/>
        <n v="1121453"/>
        <n v="1121454"/>
        <n v="1121455"/>
        <n v="1121456"/>
        <n v="1121464"/>
        <n v="1121466"/>
        <n v="1121467"/>
        <n v="1121469"/>
        <n v="1121471"/>
        <n v="1121472"/>
        <n v="1121473"/>
        <n v="1121474"/>
        <n v="1121477"/>
        <n v="1121481"/>
        <n v="1121482"/>
        <n v="1121483"/>
        <n v="1121484"/>
        <n v="1121487"/>
        <n v="1121489"/>
        <n v="1121493"/>
        <n v="1121497"/>
        <n v="1121499"/>
        <n v="1121510"/>
        <n v="1121511"/>
        <n v="1121514"/>
        <n v="1121523"/>
        <n v="1121524"/>
        <n v="1121525"/>
        <n v="1121526"/>
        <n v="1121527"/>
        <n v="1121528"/>
        <n v="1121530"/>
        <n v="1121532"/>
        <n v="1121535"/>
        <n v="1121541"/>
        <n v="1121544"/>
        <n v="1121545"/>
        <n v="1121548"/>
        <n v="1121551"/>
        <n v="1121554"/>
        <n v="1121557"/>
        <n v="1121561"/>
        <n v="1121562"/>
        <n v="1121568"/>
        <n v="1121571"/>
        <n v="1121572"/>
        <n v="1121575"/>
        <n v="1121577"/>
        <n v="1121584"/>
        <n v="1121585"/>
        <n v="1121589"/>
        <n v="1121590"/>
        <n v="1121592"/>
        <n v="1121593"/>
        <n v="1121594"/>
        <n v="1121597"/>
        <n v="1121598"/>
        <n v="1121599"/>
        <n v="1121601"/>
        <n v="1121602"/>
        <n v="1121603"/>
        <n v="1121605"/>
        <n v="1121606"/>
        <n v="1121607"/>
        <n v="1121609"/>
        <n v="1121612"/>
        <n v="1121613"/>
        <n v="1121615"/>
        <n v="1121616"/>
        <n v="1121617"/>
        <n v="1121619"/>
        <n v="1121620"/>
        <n v="1121622"/>
        <n v="1121623"/>
        <n v="1121624"/>
        <n v="1121627"/>
        <n v="1121628"/>
        <n v="1121629"/>
        <n v="1121635"/>
        <n v="1121638"/>
        <n v="1121641"/>
        <n v="1121642"/>
        <n v="1121644"/>
        <n v="1121650"/>
        <n v="1121652"/>
        <n v="1121660"/>
        <n v="1121661"/>
        <n v="1121662"/>
        <n v="1121664"/>
        <n v="1121665"/>
        <n v="1121666"/>
        <n v="1121667"/>
        <n v="1121668"/>
        <n v="1121669"/>
        <n v="1121671"/>
        <n v="1121672"/>
        <n v="1121673"/>
        <n v="1121674"/>
        <n v="1121675"/>
        <n v="1121676"/>
        <n v="1121677"/>
        <n v="1121678"/>
        <n v="1121685"/>
        <n v="1121687"/>
        <n v="1121689"/>
        <n v="1121691"/>
        <n v="1121692"/>
        <n v="1121693"/>
        <n v="1121695"/>
        <n v="1121701"/>
        <n v="1121705"/>
        <n v="1121706"/>
        <n v="1121708"/>
        <n v="1121711"/>
        <n v="1121716"/>
        <n v="1121723"/>
        <n v="1121733"/>
        <n v="1121741"/>
        <n v="1121742"/>
        <n v="1121745"/>
        <n v="1121746"/>
        <n v="1121749"/>
        <n v="1121751"/>
        <n v="1121753"/>
        <n v="1121754"/>
        <n v="1121755"/>
        <n v="1121756"/>
        <n v="1121758"/>
        <n v="1121759"/>
        <n v="1121760"/>
        <n v="1121763"/>
        <n v="1121764"/>
        <n v="1121765"/>
        <n v="1121767"/>
        <n v="1121768"/>
        <n v="1121769"/>
        <n v="1121773"/>
        <n v="1121774"/>
        <n v="1121775"/>
        <n v="1121776"/>
        <n v="1121779"/>
        <n v="1121780"/>
        <n v="1121782"/>
        <n v="1121783"/>
        <n v="1121791"/>
        <n v="1121793"/>
        <n v="1121795"/>
        <n v="1121796"/>
        <n v="1121798"/>
        <n v="1121803"/>
        <n v="1121806"/>
        <n v="1121807"/>
        <n v="1121812"/>
        <n v="1121814"/>
        <n v="1121815"/>
        <n v="1121816"/>
        <n v="1121817"/>
        <n v="1121818"/>
        <n v="1121819"/>
        <n v="1121820"/>
        <n v="1121824"/>
        <n v="1121826"/>
        <n v="1121827"/>
        <n v="1121828"/>
        <n v="1121829"/>
        <n v="1121832"/>
        <n v="1121833"/>
        <n v="1121835"/>
        <n v="1121839"/>
        <n v="1121841"/>
        <n v="1121843"/>
        <n v="1121844"/>
        <n v="1121845"/>
        <n v="1121846"/>
        <n v="1121847"/>
        <n v="1121854"/>
        <n v="1121855"/>
        <n v="1121856"/>
        <n v="1121857"/>
        <n v="1121859"/>
        <n v="1121860"/>
        <n v="1121861"/>
        <n v="1121862"/>
        <n v="1121863"/>
        <n v="1121867"/>
        <n v="1121869"/>
        <n v="1121871"/>
        <n v="1121873"/>
        <n v="1121874"/>
        <n v="1121876"/>
        <n v="1121877"/>
        <n v="1121878"/>
        <n v="1121881"/>
        <n v="1121888"/>
        <n v="1121889"/>
        <n v="1121890"/>
        <n v="1121891"/>
        <n v="1121894"/>
        <n v="1121895"/>
        <n v="1121897"/>
        <n v="1121901"/>
        <n v="1121902"/>
        <n v="1121903"/>
        <n v="1121904"/>
        <n v="1121905"/>
        <n v="1121906"/>
        <n v="1121907"/>
        <n v="1121917"/>
        <n v="1121918"/>
        <n v="1121925"/>
        <n v="1121928"/>
        <n v="1121931"/>
        <n v="1121933"/>
        <n v="1121935"/>
        <n v="1121936"/>
        <n v="1121944"/>
        <n v="1121948"/>
        <n v="1121949"/>
        <n v="1121953"/>
        <n v="1121954"/>
        <n v="1121955"/>
        <n v="1121956"/>
        <n v="1121962"/>
        <n v="1121963"/>
        <n v="1121971"/>
        <n v="1121973"/>
        <n v="1121976"/>
        <n v="1121977"/>
        <n v="1121983"/>
        <n v="1121994"/>
        <n v="1122003"/>
        <n v="1122004"/>
        <n v="1122005"/>
        <n v="1122006"/>
        <n v="1122007"/>
        <n v="1122011"/>
        <n v="1122012"/>
        <n v="1122022"/>
        <n v="1122027"/>
        <n v="1122039"/>
        <n v="1122040"/>
        <n v="1122041"/>
        <n v="1122043"/>
        <n v="1122044"/>
        <n v="1122047"/>
        <n v="1122052"/>
        <n v="1122054"/>
        <n v="1122055"/>
        <n v="1122056"/>
        <n v="1122058"/>
        <n v="1122075"/>
        <n v="1122078"/>
        <n v="1122079"/>
        <n v="1122085"/>
        <n v="1122089"/>
        <n v="1122092"/>
        <n v="1122101"/>
        <n v="1122102"/>
        <n v="1122103"/>
        <n v="1122105"/>
        <n v="1122107"/>
        <n v="1122109"/>
        <n v="1122112"/>
        <n v="1122113"/>
        <n v="1122118"/>
        <n v="1122120"/>
        <n v="1122121"/>
        <n v="1122125"/>
        <n v="1122127"/>
        <n v="1122131"/>
        <n v="1122138"/>
        <n v="1122139"/>
        <n v="1122140"/>
        <n v="1122145"/>
        <n v="1122146"/>
        <n v="1122149"/>
        <n v="1122154"/>
        <n v="1122157"/>
        <n v="1122160"/>
        <n v="1122165"/>
        <n v="1122166"/>
        <n v="1122176"/>
        <n v="1122177"/>
        <n v="1122182"/>
        <n v="1122183"/>
        <n v="1122189"/>
        <n v="1122191"/>
        <n v="1122192"/>
        <n v="1122193"/>
        <n v="1122197"/>
        <n v="1122200"/>
        <n v="1122201"/>
        <n v="1122202"/>
        <n v="1122203"/>
        <n v="1122204"/>
        <n v="1122205"/>
        <n v="1122209"/>
        <n v="1122210"/>
        <n v="1122211"/>
        <n v="1122212"/>
        <n v="1122213"/>
        <n v="1122216"/>
        <n v="1122217"/>
        <n v="1122223"/>
        <n v="1122224"/>
        <n v="1122225"/>
        <n v="1122227"/>
        <n v="1122232"/>
        <n v="1122233"/>
        <n v="1122240"/>
        <n v="1122244"/>
        <n v="1122246"/>
        <n v="1122249"/>
        <n v="1122253"/>
        <n v="1122254"/>
        <n v="1122257"/>
        <n v="1122258"/>
        <n v="1122260"/>
        <n v="1122262"/>
        <n v="1122265"/>
        <n v="1122266"/>
        <n v="1122267"/>
        <n v="1122268"/>
        <n v="1122270"/>
        <n v="1122271"/>
        <n v="1122273"/>
        <n v="1122274"/>
        <n v="1122276"/>
        <n v="1122277"/>
        <n v="1122279"/>
        <n v="1122282"/>
        <n v="1122288"/>
        <n v="1122290"/>
        <n v="1122303"/>
        <n v="1122304"/>
        <n v="1122308"/>
        <n v="1122310"/>
        <n v="1122311"/>
        <n v="1122312"/>
        <n v="1122313"/>
        <n v="1122316"/>
        <n v="1314296"/>
        <n v="1314297"/>
        <n v="1314298"/>
        <n v="1314299"/>
        <n v="1314301"/>
        <n v="1314303"/>
        <n v="1314306"/>
        <n v="1314307"/>
        <n v="1314308"/>
        <n v="1314309"/>
        <n v="1314312"/>
        <n v="1314313"/>
        <n v="1314314"/>
        <n v="1314316"/>
        <n v="1314318"/>
        <n v="1314319"/>
        <n v="1314320"/>
        <n v="1314321"/>
        <n v="1314323"/>
        <n v="1314324"/>
        <n v="1314325"/>
        <n v="1314326"/>
        <n v="1314327"/>
        <n v="1314330"/>
        <n v="1314331"/>
        <n v="1314332"/>
        <n v="1314333"/>
        <n v="1314334"/>
        <n v="1314336"/>
        <n v="1314337"/>
        <n v="1314338"/>
        <n v="1314339"/>
        <n v="1314341"/>
        <n v="1314343"/>
        <n v="1314345"/>
        <n v="1314346"/>
        <n v="1314348"/>
        <n v="1314349"/>
        <n v="1314350"/>
        <n v="1314351"/>
        <n v="1314353"/>
        <n v="1314354"/>
        <n v="1314355"/>
        <n v="1314357"/>
        <n v="1314358"/>
        <n v="1314359"/>
        <n v="1314360"/>
        <n v="1314361"/>
        <n v="1314362"/>
        <n v="1314363"/>
        <n v="1314364"/>
        <n v="1314365"/>
        <n v="1314366"/>
        <n v="1314367"/>
        <n v="1314368"/>
        <n v="1314371"/>
        <n v="1314372"/>
        <n v="1314373"/>
        <n v="1314377"/>
        <n v="1314378"/>
        <n v="1314379"/>
        <n v="1314380"/>
        <n v="1314381"/>
        <n v="1314382"/>
        <n v="1314383"/>
        <n v="1314384"/>
        <n v="1314385"/>
        <n v="1314386"/>
        <n v="1314387"/>
        <n v="1314388"/>
        <n v="1314389"/>
        <n v="1314390"/>
        <n v="1314391"/>
        <n v="1314392"/>
        <n v="1314393"/>
        <n v="1314394"/>
        <n v="1314395"/>
        <n v="1314396"/>
        <n v="1314397"/>
        <n v="1314398"/>
        <n v="1314400"/>
        <n v="1314401"/>
        <n v="1314402"/>
        <n v="1314403"/>
        <n v="1314404"/>
        <n v="1314405"/>
        <n v="1314406"/>
        <n v="1314407"/>
        <n v="1314408"/>
        <n v="1314409"/>
        <n v="1314410"/>
        <n v="1314411"/>
        <n v="1314412"/>
        <n v="1314414"/>
        <n v="1314415"/>
      </sharedItems>
    </cacheField>
    <cacheField name="xyz_campaign_id" numFmtId="0">
      <sharedItems containsSemiMixedTypes="0" containsString="0" containsNumber="1" containsInteger="1" minValue="916" maxValue="1178" count="3">
        <n v="916"/>
        <n v="936"/>
        <n v="1178"/>
      </sharedItems>
    </cacheField>
    <cacheField name="fb_campaign_id" numFmtId="0">
      <sharedItems containsSemiMixedTypes="0" containsString="0" containsNumber="1" containsInteger="1" minValue="103916" maxValue="179982" count="691">
        <n v="103916"/>
        <n v="103917"/>
        <n v="103920"/>
        <n v="103928"/>
        <n v="103929"/>
        <n v="103940"/>
        <n v="103941"/>
        <n v="103951"/>
        <n v="103952"/>
        <n v="103955"/>
        <n v="103962"/>
        <n v="103965"/>
        <n v="103968"/>
        <n v="103976"/>
        <n v="103978"/>
        <n v="103979"/>
        <n v="103988"/>
        <n v="103989"/>
        <n v="104012"/>
        <n v="104013"/>
        <n v="104034"/>
        <n v="104049"/>
        <n v="104061"/>
        <n v="104085"/>
        <n v="104108"/>
        <n v="104109"/>
        <n v="104133"/>
        <n v="104140"/>
        <n v="104185"/>
        <n v="104205"/>
        <n v="104220"/>
        <n v="104228"/>
        <n v="104229"/>
        <n v="104230"/>
        <n v="104239"/>
        <n v="104252"/>
        <n v="104265"/>
        <n v="104270"/>
        <n v="104272"/>
        <n v="104285"/>
        <n v="104287"/>
        <n v="104328"/>
        <n v="104396"/>
        <n v="104419"/>
        <n v="104423"/>
        <n v="104438"/>
        <n v="104467"/>
        <n v="108654"/>
        <n v="108655"/>
        <n v="108660"/>
        <n v="108664"/>
        <n v="108665"/>
        <n v="108668"/>
        <n v="108672"/>
        <n v="108678"/>
        <n v="108680"/>
        <n v="108683"/>
        <n v="108686"/>
        <n v="108689"/>
        <n v="108690"/>
        <n v="108691"/>
        <n v="108692"/>
        <n v="108716"/>
        <n v="108720"/>
        <n v="108729"/>
        <n v="108730"/>
        <n v="108740"/>
        <n v="108742"/>
        <n v="108750"/>
        <n v="108752"/>
        <n v="108753"/>
        <n v="108761"/>
        <n v="108762"/>
        <n v="108764"/>
        <n v="108766"/>
        <n v="108770"/>
        <n v="108774"/>
        <n v="108776"/>
        <n v="108781"/>
        <n v="108786"/>
        <n v="108788"/>
        <n v="108791"/>
        <n v="108792"/>
        <n v="108793"/>
        <n v="108794"/>
        <n v="108797"/>
        <n v="108804"/>
        <n v="108809"/>
        <n v="108810"/>
        <n v="108811"/>
        <n v="108817"/>
        <n v="108818"/>
        <n v="108822"/>
        <n v="108823"/>
        <n v="108826"/>
        <n v="108827"/>
        <n v="108834"/>
        <n v="108836"/>
        <n v="109448"/>
        <n v="109451"/>
        <n v="109452"/>
        <n v="109470"/>
        <n v="109472"/>
        <n v="109473"/>
        <n v="109498"/>
        <n v="109507"/>
        <n v="109553"/>
        <n v="109565"/>
        <n v="109601"/>
        <n v="109629"/>
        <n v="109633"/>
        <n v="109637"/>
        <n v="109659"/>
        <n v="109689"/>
        <n v="109698"/>
        <n v="109706"/>
        <n v="109714"/>
        <n v="109717"/>
        <n v="109731"/>
        <n v="109738"/>
        <n v="109788"/>
        <n v="109808"/>
        <n v="109813"/>
        <n v="109816"/>
        <n v="109820"/>
        <n v="109826"/>
        <n v="109839"/>
        <n v="109844"/>
        <n v="109848"/>
        <n v="109850"/>
        <n v="109851"/>
        <n v="109852"/>
        <n v="109857"/>
        <n v="109859"/>
        <n v="110836"/>
        <n v="110837"/>
        <n v="110838"/>
        <n v="110842"/>
        <n v="110856"/>
        <n v="110861"/>
        <n v="110862"/>
        <n v="110867"/>
        <n v="110873"/>
        <n v="110874"/>
        <n v="110882"/>
        <n v="110886"/>
        <n v="110908"/>
        <n v="110910"/>
        <n v="110913"/>
        <n v="110914"/>
        <n v="110919"/>
        <n v="110932"/>
        <n v="110933"/>
        <n v="110934"/>
        <n v="110938"/>
        <n v="110939"/>
        <n v="110943"/>
        <n v="110944"/>
        <n v="110947"/>
        <n v="110951"/>
        <n v="110952"/>
        <n v="110962"/>
        <n v="110966"/>
        <n v="110967"/>
        <n v="110968"/>
        <n v="110970"/>
        <n v="110975"/>
        <n v="110982"/>
        <n v="111005"/>
        <n v="111006"/>
        <n v="111016"/>
        <n v="111018"/>
        <n v="111020"/>
        <n v="111024"/>
        <n v="115484"/>
        <n v="115485"/>
        <n v="115487"/>
        <n v="115490"/>
        <n v="115493"/>
        <n v="115495"/>
        <n v="115498"/>
        <n v="115500"/>
        <n v="115503"/>
        <n v="115508"/>
        <n v="115509"/>
        <n v="115510"/>
        <n v="115512"/>
        <n v="115513"/>
        <n v="115517"/>
        <n v="115520"/>
        <n v="115521"/>
        <n v="115523"/>
        <n v="115525"/>
        <n v="115527"/>
        <n v="115531"/>
        <n v="115533"/>
        <n v="115535"/>
        <n v="115536"/>
        <n v="115538"/>
        <n v="115541"/>
        <n v="115542"/>
        <n v="115545"/>
        <n v="115547"/>
        <n v="115551"/>
        <n v="115552"/>
        <n v="115561"/>
        <n v="115563"/>
        <n v="115564"/>
        <n v="115567"/>
        <n v="115568"/>
        <n v="115569"/>
        <n v="115571"/>
        <n v="115574"/>
        <n v="115580"/>
        <n v="115586"/>
        <n v="115587"/>
        <n v="115615"/>
        <n v="115619"/>
        <n v="115625"/>
        <n v="115629"/>
        <n v="115631"/>
        <n v="115637"/>
        <n v="115639"/>
        <n v="115641"/>
        <n v="115675"/>
        <n v="115677"/>
        <n v="115679"/>
        <n v="115691"/>
        <n v="115693"/>
        <n v="115697"/>
        <n v="115715"/>
        <n v="115717"/>
        <n v="115723"/>
        <n v="115735"/>
        <n v="115737"/>
        <n v="115743"/>
        <n v="115747"/>
        <n v="115756"/>
        <n v="115762"/>
        <n v="115784"/>
        <n v="115786"/>
        <n v="115792"/>
        <n v="115796"/>
        <n v="115798"/>
        <n v="115802"/>
        <n v="115804"/>
        <n v="115812"/>
        <n v="115822"/>
        <n v="115848"/>
        <n v="115854"/>
        <n v="115856"/>
        <n v="115858"/>
        <n v="115866"/>
        <n v="115870"/>
        <n v="115876"/>
        <n v="115878"/>
        <n v="115882"/>
        <n v="115890"/>
        <n v="115892"/>
        <n v="115898"/>
        <n v="115900"/>
        <n v="115904"/>
        <n v="115912"/>
        <n v="115938"/>
        <n v="115954"/>
        <n v="115962"/>
        <n v="116031"/>
        <n v="116033"/>
        <n v="116039"/>
        <n v="116053"/>
        <n v="116059"/>
        <n v="116061"/>
        <n v="116063"/>
        <n v="116065"/>
        <n v="116077"/>
        <n v="116081"/>
        <n v="116087"/>
        <n v="116089"/>
        <n v="116095"/>
        <n v="116103"/>
        <n v="116111"/>
        <n v="116115"/>
        <n v="116121"/>
        <n v="116123"/>
        <n v="116135"/>
        <n v="116147"/>
        <n v="116163"/>
        <n v="116183"/>
        <n v="116216"/>
        <n v="116218"/>
        <n v="116220"/>
        <n v="116240"/>
        <n v="116244"/>
        <n v="116246"/>
        <n v="116248"/>
        <n v="116252"/>
        <n v="116265"/>
        <n v="116267"/>
        <n v="116273"/>
        <n v="116277"/>
        <n v="116279"/>
        <n v="116285"/>
        <n v="116303"/>
        <n v="116323"/>
        <n v="116331"/>
        <n v="116339"/>
        <n v="116341"/>
        <n v="116343"/>
        <n v="116345"/>
        <n v="116347"/>
        <n v="116363"/>
        <n v="116367"/>
        <n v="116371"/>
        <n v="116385"/>
        <n v="116391"/>
        <n v="116395"/>
        <n v="116397"/>
        <n v="116405"/>
        <n v="116413"/>
        <n v="116427"/>
        <n v="116447"/>
        <n v="116455"/>
        <n v="116463"/>
        <n v="116467"/>
        <n v="116471"/>
        <n v="116479"/>
        <n v="116483"/>
        <n v="116501"/>
        <n v="116507"/>
        <n v="116509"/>
        <n v="116515"/>
        <n v="116517"/>
        <n v="116519"/>
        <n v="116525"/>
        <n v="116535"/>
        <n v="116547"/>
        <n v="116553"/>
        <n v="116569"/>
        <n v="116577"/>
        <n v="116587"/>
        <n v="116589"/>
        <n v="116595"/>
        <n v="116597"/>
        <n v="116605"/>
        <n v="116615"/>
        <n v="116623"/>
        <n v="123438"/>
        <n v="123440"/>
        <n v="123443"/>
        <n v="123445"/>
        <n v="123455"/>
        <n v="123457"/>
        <n v="123460"/>
        <n v="123464"/>
        <n v="123481"/>
        <n v="123484"/>
        <n v="123502"/>
        <n v="123504"/>
        <n v="123509"/>
        <n v="123514"/>
        <n v="123515"/>
        <n v="123516"/>
        <n v="123519"/>
        <n v="123523"/>
        <n v="123526"/>
        <n v="123528"/>
        <n v="123532"/>
        <n v="123535"/>
        <n v="123551"/>
        <n v="123555"/>
        <n v="123556"/>
        <n v="123558"/>
        <n v="123562"/>
        <n v="123567"/>
        <n v="123573"/>
        <n v="123588"/>
        <n v="123597"/>
        <n v="123599"/>
        <n v="123601"/>
        <n v="123611"/>
        <n v="123616"/>
        <n v="123627"/>
        <n v="123631"/>
        <n v="123639"/>
        <n v="123641"/>
        <n v="123643"/>
        <n v="123644"/>
        <n v="123649"/>
        <n v="123659"/>
        <n v="123660"/>
        <n v="123661"/>
        <n v="123662"/>
        <n v="123664"/>
        <n v="123668"/>
        <n v="123671"/>
        <n v="123677"/>
        <n v="123678"/>
        <n v="123684"/>
        <n v="123695"/>
        <n v="123700"/>
        <n v="123706"/>
        <n v="123709"/>
        <n v="123713"/>
        <n v="123720"/>
        <n v="123723"/>
        <n v="123724"/>
        <n v="123729"/>
        <n v="123733"/>
        <n v="123736"/>
        <n v="123750"/>
        <n v="123760"/>
        <n v="123765"/>
        <n v="123774"/>
        <n v="123777"/>
        <n v="144531"/>
        <n v="144532"/>
        <n v="144533"/>
        <n v="144534"/>
        <n v="144535"/>
        <n v="144536"/>
        <n v="144537"/>
        <n v="144538"/>
        <n v="144539"/>
        <n v="144541"/>
        <n v="144545"/>
        <n v="144547"/>
        <n v="144549"/>
        <n v="144552"/>
        <n v="144554"/>
        <n v="144556"/>
        <n v="144558"/>
        <n v="144561"/>
        <n v="144562"/>
        <n v="144565"/>
        <n v="144567"/>
        <n v="144568"/>
        <n v="144569"/>
        <n v="144570"/>
        <n v="144571"/>
        <n v="144572"/>
        <n v="144573"/>
        <n v="144574"/>
        <n v="144575"/>
        <n v="144576"/>
        <n v="144577"/>
        <n v="144578"/>
        <n v="144579"/>
        <n v="144580"/>
        <n v="144581"/>
        <n v="144582"/>
        <n v="144583"/>
        <n v="144584"/>
        <n v="144585"/>
        <n v="144586"/>
        <n v="144587"/>
        <n v="144588"/>
        <n v="144589"/>
        <n v="144590"/>
        <n v="144591"/>
        <n v="144592"/>
        <n v="144593"/>
        <n v="144594"/>
        <n v="144595"/>
        <n v="144596"/>
        <n v="144597"/>
        <n v="144598"/>
        <n v="144599"/>
        <n v="144601"/>
        <n v="144602"/>
        <n v="144603"/>
        <n v="144604"/>
        <n v="144605"/>
        <n v="144606"/>
        <n v="144607"/>
        <n v="144608"/>
        <n v="144609"/>
        <n v="144611"/>
        <n v="144612"/>
        <n v="144613"/>
        <n v="144614"/>
        <n v="144615"/>
        <n v="144616"/>
        <n v="144617"/>
        <n v="144618"/>
        <n v="144619"/>
        <n v="144620"/>
        <n v="144621"/>
        <n v="144622"/>
        <n v="144623"/>
        <n v="144624"/>
        <n v="144625"/>
        <n v="144626"/>
        <n v="144627"/>
        <n v="144628"/>
        <n v="144629"/>
        <n v="144630"/>
        <n v="144631"/>
        <n v="144632"/>
        <n v="144633"/>
        <n v="144634"/>
        <n v="144635"/>
        <n v="144636"/>
        <n v="144638"/>
        <n v="144639"/>
        <n v="144640"/>
        <n v="144641"/>
        <n v="144642"/>
        <n v="144643"/>
        <n v="144644"/>
        <n v="144646"/>
        <n v="144647"/>
        <n v="144648"/>
        <n v="144649"/>
        <n v="144650"/>
        <n v="144651"/>
        <n v="144652"/>
        <n v="144653"/>
        <n v="144654"/>
        <n v="144655"/>
        <n v="144656"/>
        <n v="144657"/>
        <n v="144658"/>
        <n v="144659"/>
        <n v="144660"/>
        <n v="144661"/>
        <n v="144662"/>
        <n v="144663"/>
        <n v="144664"/>
        <n v="144665"/>
        <n v="144666"/>
        <n v="144667"/>
        <n v="144668"/>
        <n v="144669"/>
        <n v="144670"/>
        <n v="144671"/>
        <n v="144672"/>
        <n v="144673"/>
        <n v="144674"/>
        <n v="144675"/>
        <n v="144676"/>
        <n v="144678"/>
        <n v="144679"/>
        <n v="144681"/>
        <n v="144682"/>
        <n v="144683"/>
        <n v="144684"/>
        <n v="144685"/>
        <n v="144686"/>
        <n v="144687"/>
        <n v="144689"/>
        <n v="144691"/>
        <n v="144692"/>
        <n v="144694"/>
        <n v="144695"/>
        <n v="144697"/>
        <n v="144698"/>
        <n v="144699"/>
        <n v="144700"/>
        <n v="144703"/>
        <n v="144704"/>
        <n v="144705"/>
        <n v="144707"/>
        <n v="144708"/>
        <n v="144709"/>
        <n v="144710"/>
        <n v="144711"/>
        <n v="144712"/>
        <n v="144713"/>
        <n v="144714"/>
        <n v="144715"/>
        <n v="144716"/>
        <n v="144717"/>
        <n v="144718"/>
        <n v="144719"/>
        <n v="144720"/>
        <n v="144721"/>
        <n v="144722"/>
        <n v="144723"/>
        <n v="144724"/>
        <n v="144725"/>
        <n v="144726"/>
        <n v="144727"/>
        <n v="144728"/>
        <n v="144729"/>
        <n v="144730"/>
        <n v="144731"/>
        <n v="144732"/>
        <n v="144733"/>
        <n v="144734"/>
        <n v="144735"/>
        <n v="144736"/>
        <n v="144737"/>
        <n v="144738"/>
        <n v="144741"/>
        <n v="144742"/>
        <n v="144743"/>
        <n v="179863"/>
        <n v="179864"/>
        <n v="179865"/>
        <n v="179866"/>
        <n v="179868"/>
        <n v="179870"/>
        <n v="179873"/>
        <n v="179874"/>
        <n v="179875"/>
        <n v="179876"/>
        <n v="179879"/>
        <n v="179880"/>
        <n v="179881"/>
        <n v="179883"/>
        <n v="179885"/>
        <n v="179886"/>
        <n v="179887"/>
        <n v="179888"/>
        <n v="179890"/>
        <n v="179891"/>
        <n v="179892"/>
        <n v="179893"/>
        <n v="179894"/>
        <n v="179897"/>
        <n v="179898"/>
        <n v="179899"/>
        <n v="179900"/>
        <n v="179901"/>
        <n v="179903"/>
        <n v="179904"/>
        <n v="179905"/>
        <n v="179906"/>
        <n v="179908"/>
        <n v="179910"/>
        <n v="179912"/>
        <n v="179913"/>
        <n v="179915"/>
        <n v="179916"/>
        <n v="179917"/>
        <n v="179918"/>
        <n v="179920"/>
        <n v="179921"/>
        <n v="179922"/>
        <n v="179924"/>
        <n v="179925"/>
        <n v="179926"/>
        <n v="179927"/>
        <n v="179928"/>
        <n v="179929"/>
        <n v="179930"/>
        <n v="179931"/>
        <n v="179932"/>
        <n v="179933"/>
        <n v="179934"/>
        <n v="179935"/>
        <n v="179938"/>
        <n v="179939"/>
        <n v="179940"/>
        <n v="179944"/>
        <n v="179945"/>
        <n v="179946"/>
        <n v="179947"/>
        <n v="179948"/>
        <n v="179949"/>
        <n v="179950"/>
        <n v="179951"/>
        <n v="179952"/>
        <n v="179953"/>
        <n v="179954"/>
        <n v="179955"/>
        <n v="179956"/>
        <n v="179957"/>
        <n v="179958"/>
        <n v="179959"/>
        <n v="179960"/>
        <n v="179961"/>
        <n v="179962"/>
        <n v="179963"/>
        <n v="179964"/>
        <n v="179965"/>
        <n v="179967"/>
        <n v="179968"/>
        <n v="179969"/>
        <n v="179970"/>
        <n v="179971"/>
        <n v="179972"/>
        <n v="179973"/>
        <n v="179974"/>
        <n v="179975"/>
        <n v="179976"/>
        <n v="179977"/>
        <n v="179978"/>
        <n v="179979"/>
        <n v="179981"/>
        <n v="179982"/>
      </sharedItems>
    </cacheField>
    <cacheField name="age" numFmtId="0">
      <sharedItems count="4">
        <s v="30-34"/>
        <s v="35-39"/>
        <s v="40-44"/>
        <s v="45-49"/>
      </sharedItems>
    </cacheField>
    <cacheField name="gender" numFmtId="0">
      <sharedItems count="2">
        <s v="M"/>
        <s v="F"/>
      </sharedItems>
    </cacheField>
    <cacheField name="interest" numFmtId="0">
      <sharedItems containsSemiMixedTypes="0" containsString="0" containsNumber="1" containsInteger="1" minValue="2" maxValue="114" count="40">
        <n v="15"/>
        <n v="16"/>
        <n v="20"/>
        <n v="28"/>
        <n v="29"/>
        <n v="27"/>
        <n v="31"/>
        <n v="7"/>
        <n v="30"/>
        <n v="24"/>
        <n v="21"/>
        <n v="32"/>
        <n v="18"/>
        <n v="63"/>
        <n v="65"/>
        <n v="25"/>
        <n v="10"/>
        <n v="19"/>
        <n v="26"/>
        <n v="36"/>
        <n v="23"/>
        <n v="64"/>
        <n v="22"/>
        <n v="2"/>
        <n v="66"/>
        <n v="100"/>
        <n v="101"/>
        <n v="102"/>
        <n v="103"/>
        <n v="105"/>
        <n v="107"/>
        <n v="110"/>
        <n v="111"/>
        <n v="112"/>
        <n v="113"/>
        <n v="108"/>
        <n v="109"/>
        <n v="114"/>
        <n v="104"/>
        <n v="106"/>
      </sharedItems>
    </cacheField>
    <cacheField name="Impressions" numFmtId="0">
      <sharedItems containsSemiMixedTypes="0" containsString="0" containsNumber="1" containsInteger="1" minValue="87" maxValue="3052003"/>
    </cacheField>
    <cacheField name="Clicks" numFmtId="0">
      <sharedItems containsSemiMixedTypes="0" containsString="0" containsNumber="1" containsInteger="1" minValue="0" maxValue="421"/>
    </cacheField>
    <cacheField name="Spent" numFmtId="0">
      <sharedItems containsSemiMixedTypes="0" containsString="0" containsNumber="1" minValue="0" maxValue="639.94999810000002"/>
    </cacheField>
    <cacheField name="Total_Conversion" numFmtId="0">
      <sharedItems containsSemiMixedTypes="0" containsString="0" containsNumber="1" containsInteger="1" minValue="0" maxValue="60" count="32">
        <n v="2"/>
        <n v="1"/>
        <n v="4"/>
        <n v="3"/>
        <n v="0"/>
        <n v="5"/>
        <n v="28"/>
        <n v="13"/>
        <n v="11"/>
        <n v="24"/>
        <n v="60"/>
        <n v="7"/>
        <n v="40"/>
        <n v="26"/>
        <n v="6"/>
        <n v="20"/>
        <n v="9"/>
        <n v="23"/>
        <n v="22"/>
        <n v="31"/>
        <n v="10"/>
        <n v="8"/>
        <n v="17"/>
        <n v="15"/>
        <n v="16"/>
        <n v="19"/>
        <n v="38"/>
        <n v="12"/>
        <n v="14"/>
        <n v="21"/>
        <n v="18"/>
        <n v="30"/>
      </sharedItems>
    </cacheField>
    <cacheField name="Approved_Conversion" numFmtId="0">
      <sharedItems containsSemiMixedTypes="0" containsString="0" containsNumber="1" containsInteger="1" minValue="0" maxValue="21" count="16">
        <n v="1"/>
        <n v="0"/>
        <n v="3"/>
        <n v="2"/>
        <n v="14"/>
        <n v="5"/>
        <n v="10"/>
        <n v="17"/>
        <n v="21"/>
        <n v="4"/>
        <n v="9"/>
        <n v="7"/>
        <n v="8"/>
        <n v="12"/>
        <n v="6"/>
        <n v="13"/>
      </sharedItems>
    </cacheField>
    <cacheField name="CTR" numFmtId="10">
      <sharedItems containsSemiMixedTypes="0" containsString="0" containsNumber="1" minValue="0" maxValue="1.0593220338983051E-3" count="936">
        <n v="1.3605442176870748E-4"/>
        <n v="1.1197581322434354E-4"/>
        <n v="0"/>
        <n v="2.3479690068091102E-4"/>
        <n v="2.4195499637067505E-4"/>
        <n v="1.9212295869356388E-4"/>
        <n v="9.1315861565153872E-5"/>
        <n v="4.2462845010615713E-4"/>
        <n v="3.1572300568301408E-4"/>
        <n v="4.77196809598473E-4"/>
        <n v="4.3383947939262471E-4"/>
        <n v="2.1612275772638859E-4"/>
        <n v="1.9024065442785123E-4"/>
        <n v="2.8042624789680314E-4"/>
        <n v="1.6406890894175554E-4"/>
        <n v="1.640285409661281E-4"/>
        <n v="2.6881720430107527E-4"/>
        <n v="2.0928164076806363E-4"/>
        <n v="1.8221574344023323E-4"/>
        <n v="2.9390771297812488E-4"/>
        <n v="2.5410808063696424E-4"/>
        <n v="4.3802014892685063E-4"/>
        <n v="4.5829514207149406E-4"/>
        <n v="2.4278158328275385E-4"/>
        <n v="3.2351989647363315E-4"/>
        <n v="1.9944156362185878E-4"/>
        <n v="1.8075711408356142E-4"/>
        <n v="1.8625442354255913E-4"/>
        <n v="3.1501732595292742E-4"/>
        <n v="3.8405407481373376E-4"/>
        <n v="3.9872408293460925E-4"/>
        <n v="3.4106412005457026E-4"/>
        <n v="3.5932446999640676E-4"/>
        <n v="2.6232948583420777E-4"/>
        <n v="3.5717474774533438E-4"/>
        <n v="3.9836102890962894E-4"/>
        <n v="3.0009753169780176E-4"/>
        <n v="2.1963540522732265E-4"/>
        <n v="1.8608113137327876E-4"/>
        <n v="2.2609088853719196E-4"/>
        <n v="1.6152479405588758E-4"/>
        <n v="3.4036759700476512E-4"/>
        <n v="3.8714672861014324E-4"/>
        <n v="3.6324010170722849E-4"/>
        <n v="2.4675111037999672E-4"/>
        <n v="2.5943702166299128E-4"/>
        <n v="2.866424613032677E-4"/>
        <n v="1.793400286944046E-4"/>
        <n v="1.7794951318097466E-4"/>
        <n v="2.2256843979523704E-4"/>
        <n v="2.2798218231559749E-4"/>
        <n v="1.8338529249954154E-4"/>
        <n v="2.5417266796577139E-4"/>
        <n v="1.8786398647379298E-4"/>
        <n v="1.9904458598726116E-4"/>
        <n v="2.2934026450577172E-4"/>
        <n v="3.5277516462841018E-4"/>
        <n v="2.9590176061547566E-4"/>
        <n v="3.225026203337902E-4"/>
        <n v="2.895613146083683E-4"/>
        <n v="3.330344562572051E-4"/>
        <n v="2.2665457842248413E-4"/>
        <n v="3.0105368790767686E-4"/>
        <n v="3.1235570524485969E-4"/>
        <n v="2.8691111493659262E-4"/>
        <n v="4.2084590025952165E-4"/>
        <n v="2.4555544641980157E-4"/>
        <n v="3.2746623004502659E-4"/>
        <n v="3.2782278836697421E-4"/>
        <n v="4.2771599657827201E-4"/>
        <n v="2.5700334104343357E-4"/>
        <n v="1.7858737387266719E-4"/>
        <n v="3.5236081747709656E-4"/>
        <n v="4.6554934823091247E-4"/>
        <n v="2.2025946565053632E-4"/>
        <n v="2.6745119015779618E-4"/>
        <n v="2.0329335230737954E-4"/>
        <n v="1.7091095539224064E-4"/>
        <n v="2.9913251570445708E-4"/>
        <n v="2.0149683362118595E-4"/>
        <n v="3.3222591362126248E-4"/>
        <n v="3.3233632436025255E-4"/>
        <n v="1.9769683190826867E-4"/>
        <n v="2.4463335575805763E-4"/>
        <n v="3.2311669128508124E-4"/>
        <n v="4.3898156277436348E-4"/>
        <n v="3.250270855904659E-4"/>
        <n v="2.3490293041405691E-4"/>
        <n v="2.9344317527252176E-4"/>
        <n v="3.0873726458783575E-4"/>
        <n v="1.0593220338983051E-3"/>
        <n v="3.4206499234854621E-4"/>
        <n v="2.7746947835738069E-4"/>
        <n v="1.6014092401313155E-4"/>
        <n v="1.2450199203187251E-4"/>
        <n v="2.1706099413935315E-4"/>
        <n v="1.4975664545114188E-4"/>
        <n v="3.5803795202291446E-4"/>
        <n v="4.9800796812749003E-4"/>
        <n v="2.021154753082261E-4"/>
        <n v="3.1010957204879059E-4"/>
        <n v="1.6412276382734285E-4"/>
        <n v="2.5483388016436787E-4"/>
        <n v="2.3781212841854935E-4"/>
        <n v="1.9316952557564519E-4"/>
        <n v="3.5102499297950013E-4"/>
        <n v="2.962670353545329E-4"/>
        <n v="2.2151337940811626E-4"/>
        <n v="4.1084634346754312E-4"/>
        <n v="3.0372057706909645E-4"/>
        <n v="1.9677292404565131E-4"/>
        <n v="3.5771776068681808E-4"/>
        <n v="2.3441849561930435E-4"/>
        <n v="2.3756193579040251E-4"/>
        <n v="2.3220413323357157E-4"/>
        <n v="2.3969319271332693E-4"/>
        <n v="2.6878830233308245E-4"/>
        <n v="2.5021148828176194E-4"/>
        <n v="2.3815194093831864E-4"/>
        <n v="2.4164727129357601E-4"/>
        <n v="2.4343931057987245E-4"/>
        <n v="2.8976058531638235E-4"/>
        <n v="3.2467532467532468E-4"/>
        <n v="2.5953802232026989E-4"/>
        <n v="5.1144354941823301E-4"/>
        <n v="2.8556310524680212E-4"/>
        <n v="2.3214033387835846E-4"/>
        <n v="2.5199050393679903E-4"/>
        <n v="2.5101582968575954E-4"/>
        <n v="2.7007562117392869E-4"/>
        <n v="2.2778571576484232E-4"/>
        <n v="2.9028629485830401E-4"/>
        <n v="3.9238767902687857E-4"/>
        <n v="3.9874395653690872E-4"/>
        <n v="2.7329871549603714E-4"/>
        <n v="1.3245033112582781E-4"/>
        <n v="3.3041830957992817E-4"/>
        <n v="8.6632591180802222E-5"/>
        <n v="6.0882800608828003E-5"/>
        <n v="1.1427004296553616E-4"/>
        <n v="3.1358865151178236E-4"/>
        <n v="2.3610892491736187E-4"/>
        <n v="2.8287742920992336E-4"/>
        <n v="2.5028548187776685E-4"/>
        <n v="1.9860973187686197E-4"/>
        <n v="1.1397310234784591E-4"/>
        <n v="6.9161076146344842E-5"/>
        <n v="9.2609742544915726E-5"/>
        <n v="1.1982326069048154E-4"/>
        <n v="1.8580453363062059E-4"/>
        <n v="2.5025025025025025E-4"/>
        <n v="3.1002945279801579E-4"/>
        <n v="1.8248175182481751E-4"/>
        <n v="1.7915260816338719E-4"/>
        <n v="9.9586715132201359E-5"/>
        <n v="6.4657959394801506E-5"/>
        <n v="1.1081560283687943E-4"/>
        <n v="6.3479972068812291E-5"/>
        <n v="2.838489923360772E-4"/>
        <n v="1.0690042225666791E-4"/>
        <n v="1.2553351744915893E-4"/>
        <n v="2.3464998044583498E-4"/>
        <n v="1.2175818823815901E-4"/>
        <n v="4.0338846308995562E-4"/>
        <n v="5.2465897166841555E-4"/>
        <n v="2.9248318221702252E-4"/>
        <n v="3.2372936225315638E-4"/>
        <n v="1.3495276653171389E-4"/>
        <n v="1.99860097931448E-4"/>
        <n v="1.8687921062221434E-4"/>
        <n v="3.5752592062924561E-4"/>
        <n v="3.6449790413705123E-4"/>
        <n v="2.8591033851784083E-4"/>
        <n v="2.0512820512820512E-4"/>
        <n v="2.3078698361412417E-4"/>
        <n v="2.6567481402763017E-4"/>
        <n v="3.1424306701233402E-4"/>
        <n v="3.4686090877558099E-4"/>
        <n v="2.5068939583855601E-4"/>
        <n v="2.0405040044891087E-4"/>
        <n v="3.2819166393173612E-4"/>
        <n v="3.3014196104324861E-4"/>
        <n v="2.8653295128939826E-4"/>
        <n v="3.57489402992697E-4"/>
        <n v="2.5592465578133796E-4"/>
        <n v="2.0190803089192874E-4"/>
        <n v="2.0947858874909543E-4"/>
        <n v="1.6828642349278473E-4"/>
        <n v="2.1159542953872197E-4"/>
        <n v="1.9197542714532539E-4"/>
        <n v="2.2266755733689602E-4"/>
        <n v="2.1663778162911611E-4"/>
        <n v="2.7369141293191924E-4"/>
        <n v="2.1195796167093527E-4"/>
        <n v="2.5564550489987217E-4"/>
        <n v="3.1426775612822125E-4"/>
        <n v="1.7473353136466887E-4"/>
        <n v="2.1303792074989347E-4"/>
        <n v="3.3418736771750028E-4"/>
        <n v="1.226692836113837E-4"/>
        <n v="2.5488986074964447E-4"/>
        <n v="2.985520226899537E-4"/>
        <n v="3.3582402820921836E-4"/>
        <n v="1.9821605550049553E-4"/>
        <n v="2.0671407309409625E-4"/>
        <n v="4.1088854648176684E-4"/>
        <n v="3.7209302325581393E-4"/>
        <n v="1.3107877834578582E-4"/>
        <n v="1.3417415805715819E-4"/>
        <n v="3.3504846236687808E-4"/>
        <n v="2.4761668936486319E-4"/>
        <n v="1.785076758300607E-4"/>
        <n v="3.2341526520051749E-4"/>
        <n v="2.2230126267117198E-4"/>
        <n v="4.7716428084526244E-4"/>
        <n v="2.715423606082549E-4"/>
        <n v="2.2742779167614282E-4"/>
        <n v="2.6807555262658192E-4"/>
        <n v="2.8105677346824059E-4"/>
        <n v="1.1610356437942645E-4"/>
        <n v="1.0277492291880781E-4"/>
        <n v="1.5439246564767639E-4"/>
        <n v="1.0993440580453663E-4"/>
        <n v="1.9599196432946249E-4"/>
        <n v="1.2431626056688214E-4"/>
        <n v="2.5567273889421543E-4"/>
        <n v="2.5837567823615537E-4"/>
        <n v="3.2000000000000003E-4"/>
        <n v="2.2716946842344388E-4"/>
        <n v="2.3615539024678239E-4"/>
        <n v="1.7173278378842521E-4"/>
        <n v="1.5493666963628617E-4"/>
        <n v="2.011667672500503E-4"/>
        <n v="3.4495290776821627E-4"/>
        <n v="2.8522532800912719E-4"/>
        <n v="2.202481462447691E-4"/>
        <n v="1.6194331983805668E-4"/>
        <n v="1.1018069634200089E-4"/>
        <n v="1.9101284561386754E-4"/>
        <n v="2.9125648045669016E-4"/>
        <n v="2.8581928055203954E-4"/>
        <n v="2.9083424685115997E-4"/>
        <n v="3.0916679548616477E-4"/>
        <n v="1.8688095683049897E-4"/>
        <n v="2.1928221621226519E-4"/>
        <n v="2.1249468763280918E-4"/>
        <n v="3.6075036075036075E-4"/>
        <n v="3.4518467380048324E-4"/>
        <n v="2.0777062123415748E-4"/>
        <n v="3.0486017470833087E-4"/>
        <n v="1.7126220243192326E-4"/>
        <n v="1.7067759003242875E-4"/>
        <n v="2.4982025128261374E-4"/>
        <n v="3.2905561039815728E-4"/>
        <n v="2.7145881969705196E-4"/>
        <n v="3.8000108571738776E-4"/>
        <n v="2.9741311288345048E-4"/>
        <n v="1.3424620754463686E-4"/>
        <n v="1.5566625155666251E-4"/>
        <n v="1.5595757953836556E-4"/>
        <n v="1.9841269841269841E-4"/>
        <n v="3.6585365853658537E-4"/>
        <n v="3.2788016842686546E-4"/>
        <n v="9.8173964264677014E-5"/>
        <n v="3.2844317932997593E-4"/>
        <n v="2.9542097488921711E-4"/>
        <n v="1.6281341582546403E-4"/>
        <n v="3.2815576460293154E-4"/>
        <n v="3.6529680365296805E-4"/>
        <n v="2.4230676035861401E-4"/>
        <n v="1.7531556802244039E-4"/>
        <n v="1.3202017268238586E-4"/>
        <n v="1.5830925713381091E-4"/>
        <n v="4.0591005033284623E-4"/>
        <n v="2.0907380305247751E-4"/>
        <n v="1.5444015444015445E-4"/>
        <n v="2.7730497810246895E-4"/>
        <n v="3.2675855513307982E-4"/>
        <n v="4.0888646585798008E-4"/>
        <n v="2.6680896478121667E-4"/>
        <n v="2.4108834165662132E-4"/>
        <n v="1.5309246785058175E-4"/>
        <n v="2.6003293750541737E-4"/>
        <n v="2.4624476729869491E-4"/>
        <n v="1.6914749661705008E-4"/>
        <n v="2.4925224327018941E-4"/>
        <n v="1.6134236850596966E-4"/>
        <n v="6.3613231552162849E-5"/>
        <n v="8.449514152936206E-4"/>
        <n v="1.5135462388375965E-4"/>
        <n v="1.8060321473722233E-4"/>
        <n v="5.2383446830801469E-4"/>
        <n v="5.3078556263269638E-4"/>
        <n v="3.8560411311053987E-4"/>
        <n v="3.7979491074819596E-4"/>
        <n v="3.370407819346141E-4"/>
        <n v="1.8125793003443902E-4"/>
        <n v="1.9950124688279303E-4"/>
        <n v="1.6966406515100103E-4"/>
        <n v="2.010454362685967E-4"/>
        <n v="5.6529112492933857E-4"/>
        <n v="4.3280675178532783E-4"/>
        <n v="1.7316017316017316E-4"/>
        <n v="2.1512315800795956E-4"/>
        <n v="2.6903416733925207E-4"/>
        <n v="3.4734282737061478E-4"/>
        <n v="3.6376864314296108E-4"/>
        <n v="3.745630098218745E-4"/>
        <n v="3.3523298692591353E-4"/>
        <n v="2.635393332454869E-4"/>
        <n v="4.7625851312092202E-4"/>
        <n v="2.1659085986571366E-4"/>
        <n v="3.1756113051762465E-4"/>
        <n v="3.9016777214202108E-4"/>
        <n v="4.6829633792263745E-4"/>
        <n v="4.5682960255824577E-4"/>
        <n v="6.1031431187061336E-4"/>
        <n v="2.4579083200196631E-4"/>
        <n v="4.8146364949446316E-4"/>
        <n v="4.3233895373973193E-4"/>
        <n v="3.6179450072358897E-4"/>
        <n v="3.6717459151826694E-4"/>
        <n v="2.8400014200007101E-4"/>
        <n v="1.1801948242179326E-4"/>
        <n v="1.050736456477555E-4"/>
        <n v="1.0876895299005852E-4"/>
        <n v="1.1465749406714129E-4"/>
        <n v="3.3257948649727285E-5"/>
        <n v="9.7037592205435677E-5"/>
        <n v="1.1140224960460393E-4"/>
        <n v="3.3394556687259975E-5"/>
        <n v="8.3832603058213358E-5"/>
        <n v="9.7084298969656832E-5"/>
        <n v="6.1644257837382448E-5"/>
        <n v="3.0659798871719399E-5"/>
        <n v="9.6493624818566595E-5"/>
        <n v="1.3964355698251843E-4"/>
        <n v="1.0961787209786684E-4"/>
        <n v="1.3409154653367766E-4"/>
        <n v="6.3797888289897611E-5"/>
        <n v="1.3404499037313251E-4"/>
        <n v="1.5547209363263168E-4"/>
        <n v="1.5188489150355918E-4"/>
        <n v="1.5635360235804395E-4"/>
        <n v="1.4201958017777148E-4"/>
        <n v="1.4529094511759799E-4"/>
        <n v="1.285031716919195E-4"/>
        <n v="1.1683516894365429E-4"/>
        <n v="1.4696156954956279E-4"/>
        <n v="1.0887790431809768E-4"/>
        <n v="9.7864115675384727E-5"/>
        <n v="1.1865169794069509E-4"/>
        <n v="4.8501309535357458E-5"/>
        <n v="8.3741072603509952E-5"/>
        <n v="1.0441774057412354E-4"/>
        <n v="3.9996800255979519E-5"/>
        <n v="7.2563674624482989E-5"/>
        <n v="9.43462980871288E-5"/>
        <n v="1.0638588897568627E-4"/>
        <n v="8.6214328821450129E-5"/>
        <n v="7.4377091855708447E-5"/>
        <n v="1.3983175082884144E-4"/>
        <n v="7.9147021245321847E-5"/>
        <n v="1.2243420492291968E-4"/>
        <n v="1.4017897350442177E-4"/>
        <n v="1.3634124049842597E-4"/>
        <n v="1.1875779348019714E-4"/>
        <n v="1.0234832546767499E-4"/>
        <n v="1.1860903944649115E-4"/>
        <n v="9.5483168704436631E-5"/>
        <n v="7.5999392004863956E-5"/>
        <n v="7.3117231294175E-5"/>
        <n v="1.3688145267723011E-4"/>
        <n v="1.3270170659402292E-4"/>
        <n v="1.0568664613997139E-4"/>
        <n v="1.1891108136203054E-4"/>
        <n v="8.6533635624167117E-5"/>
        <n v="7.740537193281214E-5"/>
        <n v="1.4795789376910524E-4"/>
        <n v="1.4332239335777326E-4"/>
        <n v="1.1182199314961266E-4"/>
        <n v="1.220371431486155E-4"/>
        <n v="1.0085660879738579E-4"/>
        <n v="9.6522979050126136E-5"/>
        <n v="1.0155675820137636E-4"/>
        <n v="1.4312166235810829E-4"/>
        <n v="1.3772645407352473E-4"/>
        <n v="7.2053031030838702E-5"/>
        <n v="1.5101329923788621E-4"/>
        <n v="9.9407531114557233E-5"/>
        <n v="7.8100593564511088E-5"/>
        <n v="1.0620797992422184E-4"/>
        <n v="4.4931703810208485E-5"/>
        <n v="6.9336106777604433E-5"/>
        <n v="2.0038473869830073E-4"/>
        <n v="7.7120822622107972E-5"/>
        <n v="1.1210762331838565E-4"/>
        <n v="1.1008184585239125E-4"/>
        <n v="6.8528353606304602E-5"/>
        <n v="1.2375412910411529E-4"/>
        <n v="1.0764785954385087E-4"/>
        <n v="1.0368799340167315E-4"/>
        <n v="8.8706100560461272E-5"/>
        <n v="4.8964402879106887E-5"/>
        <n v="1.3592101047562644E-4"/>
        <n v="1.4751240445219258E-4"/>
        <n v="1.2171606844286712E-4"/>
        <n v="1.2901144976616675E-4"/>
        <n v="1.5818649499993123E-4"/>
        <n v="1.686835597628984E-4"/>
        <n v="1.0974367014188289E-4"/>
        <n v="1.1812153018005096E-4"/>
        <n v="1.5825222906593704E-4"/>
        <n v="1.1826761596139745E-4"/>
        <n v="1.3595776500753513E-4"/>
        <n v="1.1715712901130034E-4"/>
        <n v="1.3453662894259591E-4"/>
        <n v="1.3095638013790276E-4"/>
        <n v="1.0756447145507839E-4"/>
        <n v="1.4798994829057102E-4"/>
        <n v="9.1774927089919041E-5"/>
        <n v="1.2974392441637939E-4"/>
        <n v="9.5142047076284892E-5"/>
        <n v="1.0764678605339281E-4"/>
        <n v="1.1689644611424524E-4"/>
        <n v="1.1643960942828152E-4"/>
        <n v="1.5480785142716824E-4"/>
        <n v="1.5072283093241231E-4"/>
        <n v="1.0608909992515746E-4"/>
        <n v="8.284611925107108E-5"/>
        <n v="7.4265041323190849E-5"/>
        <n v="1.220814893941706E-4"/>
        <n v="1.463687379794674E-4"/>
        <n v="1.349920780964696E-4"/>
        <n v="1.2679834186783711E-4"/>
        <n v="1.5180197878344109E-4"/>
        <n v="1.1787047344640168E-4"/>
        <n v="1.4809156735438311E-4"/>
        <n v="1.6473689165019299E-4"/>
        <n v="1.5572193953780045E-4"/>
        <n v="1.5492952550988414E-4"/>
        <n v="9.1983626914409237E-5"/>
        <n v="1.1239743733842868E-4"/>
        <n v="1.1996825455417951E-4"/>
        <n v="1.4316316358777492E-4"/>
        <n v="1.563181619892395E-4"/>
        <n v="1.5468621900474887E-4"/>
        <n v="1.2793858947705101E-4"/>
        <n v="1.7124876023032957E-4"/>
        <n v="1.7927572606669058E-4"/>
        <n v="1.7164271615062603E-4"/>
        <n v="1.3924456794832209E-4"/>
        <n v="1.3065064018813691E-4"/>
        <n v="1.4053794297786302E-4"/>
        <n v="1.3191915993878952E-4"/>
        <n v="1.5989766549408379E-4"/>
        <n v="1.0640561821664184E-4"/>
        <n v="1.4005462130230791E-4"/>
        <n v="1.5019372073592007E-4"/>
        <n v="1.568072583527215E-4"/>
        <n v="2.2623820167778249E-4"/>
        <n v="1.6093883288263554E-4"/>
        <n v="1.4485204199594972E-4"/>
        <n v="1.5129417033302872E-4"/>
        <n v="1.5246281903752399E-4"/>
        <n v="1.4536804546055239E-4"/>
        <n v="1.136400532484821E-4"/>
        <n v="1.3143496414576444E-4"/>
        <n v="8.418925745074928E-5"/>
        <n v="1.4130131785106649E-4"/>
        <n v="1.2140342357654485E-4"/>
        <n v="1.3730919742774102E-4"/>
        <n v="1.5675455371978557E-4"/>
        <n v="6.4462064075291697E-5"/>
        <n v="1.6468995156024123E-4"/>
        <n v="1.3872150790279091E-4"/>
        <n v="1.3501774336948242E-4"/>
        <n v="1.4249886000911993E-4"/>
        <n v="1.1124914245452691E-4"/>
        <n v="1.4419232634655971E-4"/>
        <n v="9.5424400019084886E-5"/>
        <n v="8.0025608194622276E-5"/>
        <n v="1.4947534155115546E-4"/>
        <n v="1.4703468650837073E-4"/>
        <n v="1.0759299108515216E-4"/>
        <n v="1.5752047766209607E-4"/>
        <n v="2.2907287160465545E-4"/>
        <n v="2.126445723769514E-4"/>
        <n v="1.8422991893883567E-4"/>
        <n v="1.8627321623991992E-4"/>
        <n v="1.8878610534264677E-4"/>
        <n v="1.6284750494358497E-4"/>
        <n v="1.21921482565228E-4"/>
        <n v="1.443058233959096E-4"/>
        <n v="6.8991686501776532E-5"/>
        <n v="1.8692054630645001E-4"/>
        <n v="1.2960082944530845E-4"/>
        <n v="1.4639851606603057E-4"/>
        <n v="1.4371314855548325E-4"/>
        <n v="1.367396704573942E-4"/>
        <n v="1.4876685215808958E-4"/>
        <n v="1.652759872879155E-4"/>
        <n v="1.5933227520360826E-4"/>
        <n v="1.3155716248204513E-4"/>
        <n v="1.2323851582352486E-4"/>
        <n v="1.1861666608090535E-4"/>
        <n v="7.9376628874571701E-5"/>
        <n v="1.37985114435094E-4"/>
        <n v="1.1101208128621769E-4"/>
        <n v="1.95346892058461E-4"/>
        <n v="1.8451739589004585E-4"/>
        <n v="1.1747292249136574E-4"/>
        <n v="1.8795343766837497E-4"/>
        <n v="1.9364579230668241E-4"/>
        <n v="1.6358929130273978E-4"/>
        <n v="1.8182396712622674E-4"/>
        <n v="1.4511299025104547E-4"/>
        <n v="1.8230828330707225E-4"/>
        <n v="1.7144595304593093E-4"/>
        <n v="2.0144646461454601E-4"/>
        <n v="1.4512524308478217E-4"/>
        <n v="1.5518913676042676E-4"/>
        <n v="2.1814612154374738E-4"/>
        <n v="1.5263402721246656E-4"/>
        <n v="1.429762897652806E-4"/>
        <n v="2.3843586075345731E-4"/>
        <n v="1.6024613806807256E-4"/>
        <n v="1.9368277922930064E-4"/>
        <n v="1.5995734470807785E-4"/>
        <n v="1.4300014300014301E-4"/>
        <n v="1.4331301473257793E-4"/>
        <n v="1.4479621101011705E-4"/>
        <n v="1.6153277500004752E-4"/>
        <n v="1.6191207364840522E-4"/>
        <n v="1.4465332384407529E-4"/>
        <n v="2.0119339450318469E-4"/>
        <n v="2.03044036190569E-4"/>
        <n v="1.7996246497159165E-4"/>
        <n v="1.5892636411795867E-4"/>
        <n v="2.120525690792428E-4"/>
        <n v="1.7260226684310455E-4"/>
        <n v="1.3558402820147786E-4"/>
        <n v="1.6305483228281861E-4"/>
        <n v="1.5426742257703731E-4"/>
        <n v="1.7452379934749469E-4"/>
        <n v="1.7279296261388626E-4"/>
        <n v="1.7385098225804977E-4"/>
        <n v="2.1226915729144556E-4"/>
        <n v="2.07062721180634E-4"/>
        <n v="1.5349665377294776E-4"/>
        <n v="1.7885609860414478E-4"/>
        <n v="1.9815550253061089E-4"/>
        <n v="1.5081136514447728E-4"/>
        <n v="1.0232272587741738E-4"/>
        <n v="1.6593540156367178E-4"/>
        <n v="1.5674636348436715E-4"/>
        <n v="1.5391360316409055E-4"/>
        <n v="1.8768019634235925E-4"/>
        <n v="1.6881594372801875E-4"/>
        <n v="1.2906318564817376E-4"/>
        <n v="1.7557149508005271E-4"/>
        <n v="1.673573477845075E-4"/>
        <n v="1.5440279797115599E-4"/>
        <n v="1.3654471948799007E-4"/>
        <n v="1.2540914734320721E-4"/>
        <n v="1.5460679423625871E-4"/>
        <n v="1.4281405503456846E-4"/>
        <n v="1.6820640219444659E-4"/>
        <n v="1.8510144881548295E-4"/>
        <n v="1.7920038229414888E-4"/>
        <n v="1.9365896011593717E-4"/>
        <n v="1.9863886537480098E-4"/>
        <n v="2.1496066518383614E-4"/>
        <n v="2.1783644839454538E-4"/>
        <n v="1.5732546705998033E-4"/>
        <n v="1.9240111785049472E-4"/>
        <n v="1.8575103788392416E-4"/>
        <n v="1.7036189734478813E-4"/>
        <n v="1.1323745895142112E-4"/>
        <n v="1.5304794992271079E-4"/>
        <n v="1.1698251946923359E-4"/>
        <n v="2.1227694541337658E-4"/>
        <n v="1.7585896111318723E-4"/>
        <n v="1.0556317956296844E-4"/>
        <n v="1.5738392935210282E-4"/>
        <n v="2.1063612108567875E-4"/>
        <n v="2.2806301296580462E-4"/>
        <n v="2.2675513403200206E-4"/>
        <n v="1.9488270497194501E-4"/>
        <n v="1.6612675471384668E-4"/>
        <n v="2.0278060490420066E-4"/>
        <n v="1.7229021942882346E-4"/>
        <n v="1.9449847179772158E-4"/>
        <n v="1.7792837222615471E-4"/>
        <n v="2.275229357798165E-4"/>
        <n v="2.086406512516609E-4"/>
        <n v="2.2167690848352373E-4"/>
        <n v="2.1621441817531664E-4"/>
        <n v="1.7215901754587322E-4"/>
        <n v="1.8237888384123088E-4"/>
        <n v="1.5273303331356092E-4"/>
        <n v="1.0672674987400314E-4"/>
        <n v="1.5183587435134823E-4"/>
        <n v="1.6369418807682715E-4"/>
        <n v="1.8535494754023927E-4"/>
        <n v="1.4910098881064853E-4"/>
        <n v="1.3474264155463066E-4"/>
        <n v="1.5982234484614996E-4"/>
        <n v="1.6215120599959463E-4"/>
        <n v="2.1117173514562275E-4"/>
        <n v="2.0463305951481085E-4"/>
        <n v="1.8908909786052603E-4"/>
        <n v="1.0185028008827024E-4"/>
        <n v="1.2514078338130396E-4"/>
        <n v="1.9765970904490828E-4"/>
        <n v="2.0149828366640519E-4"/>
        <n v="1.7434511615743365E-4"/>
        <n v="2.0033656542992227E-4"/>
        <n v="2.1048754176862156E-4"/>
        <n v="1.9628241113313835E-4"/>
        <n v="1.9806972054163066E-4"/>
        <n v="1.4463498531640476E-4"/>
        <n v="1.408344913058174E-4"/>
        <n v="1.4813595588840424E-4"/>
        <n v="1.5840754771691767E-4"/>
        <n v="1.5599454019109331E-4"/>
        <n v="1.0872322690537456E-4"/>
        <n v="1.3637020324561085E-4"/>
        <n v="1.0661890139883998E-4"/>
        <n v="1.1207307164271105E-4"/>
        <n v="1.3886684653229646E-4"/>
        <n v="1.3181280264436761E-4"/>
        <n v="1.3376966801858042E-4"/>
        <n v="1.3206187818141642E-4"/>
        <n v="1.2523909281355315E-4"/>
        <n v="1.2838069154399179E-4"/>
        <n v="1.3589858083053446E-4"/>
        <n v="1.8381719380076514E-4"/>
        <n v="1.998001998001998E-4"/>
        <n v="1.6945278572498207E-4"/>
        <n v="1.5980898126474708E-4"/>
        <n v="1.9385393553312814E-4"/>
        <n v="1.5711116557631517E-4"/>
        <n v="1.4463547040276158E-4"/>
        <n v="1.6569154126271681E-4"/>
        <n v="1.6698393614534283E-4"/>
        <n v="1.1389521640091117E-4"/>
        <n v="1.8656465557811513E-4"/>
        <n v="2.1005574556324564E-4"/>
        <n v="1.2019712328218278E-4"/>
        <n v="1.6792366044375651E-4"/>
        <n v="1.7666530293450366E-4"/>
        <n v="2.0216881265746657E-4"/>
        <n v="1.3643996641477749E-4"/>
        <n v="1.3132856262228296E-4"/>
        <n v="1.8169264871543297E-4"/>
        <n v="1.8936003504734899E-4"/>
        <n v="1.4969001692328803E-4"/>
        <n v="1.4231645024309188E-4"/>
        <n v="2.0929948944108795E-4"/>
        <n v="1.5611865017413235E-4"/>
        <n v="2.2530304520604721E-4"/>
        <n v="8.7176357771772298E-5"/>
        <n v="1.7299556779491054E-4"/>
        <n v="1.5071193447140779E-4"/>
        <n v="9.9485989056541203E-5"/>
        <n v="1.5448241323742635E-4"/>
        <n v="1.813642861715066E-4"/>
        <n v="1.5842458749597938E-4"/>
        <n v="1.5708451146716933E-4"/>
        <n v="1.4304689894758353E-4"/>
        <n v="7.1885558191359353E-5"/>
        <n v="1.5047115057667581E-4"/>
        <n v="1.3524784166986002E-4"/>
        <n v="1.3350421873331198E-4"/>
        <n v="1.5371254217487877E-4"/>
        <n v="1.0168026640229797E-4"/>
        <n v="8.0343871771180648E-5"/>
        <n v="1.6355639493931826E-4"/>
        <n v="1.3099435632648161E-4"/>
        <n v="1.5963971836192845E-4"/>
        <n v="1.3760890762117448E-4"/>
        <n v="1.4584192004058209E-4"/>
        <n v="1.4578286613974259E-4"/>
        <n v="1.1685221381830543E-4"/>
        <n v="1.9361084220716361E-4"/>
        <n v="1.1191941801902631E-4"/>
        <n v="1.0428616122640526E-4"/>
        <n v="1.9237639816417951E-4"/>
        <n v="1.8191740949608878E-4"/>
        <n v="1.5841046414265993E-4"/>
        <n v="1.5487068297971194E-4"/>
        <n v="1.9383077221278111E-4"/>
        <n v="1.4398157035899406E-4"/>
        <n v="1.9600771486365703E-4"/>
        <n v="2.1898095647753489E-4"/>
        <n v="2.2334338216003285E-4"/>
        <n v="2.2087047905738178E-4"/>
        <n v="1.8824875944067529E-4"/>
        <n v="8.1089847551086601E-5"/>
        <n v="1.6853475686411689E-4"/>
        <n v="1.6712038384913427E-4"/>
        <n v="1.7792496215087236E-4"/>
        <n v="1.5709738671912352E-4"/>
        <n v="1.7776325247129566E-4"/>
        <n v="1.6377112563102533E-4"/>
        <n v="2.0396300111159835E-4"/>
        <n v="2.3456971118604309E-4"/>
        <n v="2.401319790305529E-4"/>
        <n v="2.3353573096683791E-4"/>
        <n v="2.0436315332345579E-4"/>
        <n v="1.9116072794005199E-4"/>
        <n v="1.934574531786902E-4"/>
        <n v="1.8105828567979842E-4"/>
        <n v="1.7203931098255953E-4"/>
        <n v="2.4607420504360979E-4"/>
        <n v="2.9426354242859906E-4"/>
        <n v="2.1211683575838539E-4"/>
        <n v="1.1988970147464332E-4"/>
        <n v="2.1606348942535423E-4"/>
        <n v="2.1966194027391844E-4"/>
        <n v="2.2859855894985338E-4"/>
        <n v="2.1885023697674574E-4"/>
        <n v="2.2473188237921702E-4"/>
        <n v="1.9459512052735276E-4"/>
        <n v="1.6821876513968887E-4"/>
        <n v="1.9087747080281651E-4"/>
        <n v="1.8625175506461504E-4"/>
        <n v="2.0873063311796126E-4"/>
        <n v="2.2484238548777308E-4"/>
        <n v="2.1520979880958237E-4"/>
        <n v="2.1583354916688251E-4"/>
        <n v="1.8016495102182443E-4"/>
        <n v="1.7601372907086752E-4"/>
        <n v="2.1831068148471571E-4"/>
        <n v="2.3373637064271185E-4"/>
        <n v="2.4692577411230182E-4"/>
        <n v="2.4061597690086623E-4"/>
        <n v="2.5657771972382906E-4"/>
        <n v="2.3556307297821233E-4"/>
        <n v="2.3381671692102352E-4"/>
        <n v="2.2563730275130354E-4"/>
        <n v="2.4586954984767695E-4"/>
        <n v="2.1026162553691808E-4"/>
        <n v="2.4368269767042773E-4"/>
        <n v="1.9242523713580695E-4"/>
        <n v="1.7545990741115654E-4"/>
        <n v="2.1323726785360384E-4"/>
        <n v="1.9663877349266115E-4"/>
        <n v="1.3507429085997299E-4"/>
        <n v="2.3711495764264619E-4"/>
        <n v="2.2049906287898276E-4"/>
        <n v="2.7578599007170438E-4"/>
        <n v="2.5864954508109426E-4"/>
        <n v="2.6124372502817333E-4"/>
        <n v="2.5116045432135517E-4"/>
        <n v="3.1854863175778171E-4"/>
        <n v="2.5334047512196533E-4"/>
        <n v="2.5543824317720751E-4"/>
        <n v="2.5331363847209108E-4"/>
        <n v="2.6831034856886486E-4"/>
        <n v="2.5276749958125867E-4"/>
        <n v="2.5478671305754211E-4"/>
        <n v="2.6807334048925026E-4"/>
        <n v="2.3625302699190835E-4"/>
        <n v="2.5406925044047874E-4"/>
        <n v="2.6233145204206299E-4"/>
        <n v="2.3081338227394076E-4"/>
        <n v="2.3600312886622394E-4"/>
        <n v="3.1123894565124067E-4"/>
        <n v="2.7525461051472613E-4"/>
        <n v="2.6012594431137074E-4"/>
        <n v="2.5750757194884183E-4"/>
        <n v="2.2689081588519325E-4"/>
        <n v="2.4726057195439136E-4"/>
        <n v="2.6120069836818301E-4"/>
        <n v="2.2597205646288451E-4"/>
        <n v="2.1261947189373076E-4"/>
        <n v="2.3676840008084776E-4"/>
        <n v="2.328789208749082E-4"/>
        <n v="2.3638466538906383E-4"/>
        <n v="2.9560356874126624E-4"/>
        <n v="2.5037033946045191E-4"/>
        <n v="2.9411043846964535E-4"/>
        <n v="2.5750942938939969E-4"/>
        <n v="2.4688190907297912E-4"/>
        <n v="2.5341191715259057E-4"/>
        <n v="2.498860009119927E-4"/>
        <n v="2.5472567664268613E-4"/>
        <n v="2.4613098698525779E-4"/>
        <n v="2.4841212823069803E-4"/>
        <n v="2.1199849106956357E-4"/>
        <n v="2.2292090391115829E-4"/>
        <n v="2.3451553951443844E-4"/>
        <n v="2.3284885874659105E-4"/>
        <n v="2.4323951706615722E-4"/>
        <n v="2.5497166669474726E-4"/>
        <n v="2.4500610620888411E-4"/>
        <n v="2.3929395688300731E-4"/>
        <n v="2.3934233396720133E-4"/>
        <n v="2.1353833013025838E-4"/>
        <n v="2.4744416227127697E-4"/>
        <n v="2.8647597008968367E-4"/>
        <n v="2.9038211029092488E-4"/>
        <n v="2.7975243825327175E-4"/>
        <n v="2.4391433728474559E-4"/>
        <n v="2.8915452308598801E-4"/>
        <n v="2.4823863405563256E-4"/>
        <n v="2.4946045594047734E-4"/>
        <n v="3.163578077106943E-4"/>
        <n v="3.7610333439112398E-4"/>
        <n v="3.5293287216771368E-4"/>
        <n v="2.7940672638431067E-4"/>
        <n v="2.8671700142913976E-4"/>
        <n v="2.5097296208187372E-4"/>
        <n v="2.7774832716363708E-4"/>
        <n v="2.5769637844553865E-4"/>
        <n v="2.7226208769076996E-4"/>
        <n v="2.5118078666030975E-4"/>
        <n v="2.5692705441883028E-4"/>
        <n v="2.4999379610983919E-4"/>
        <n v="2.7034802108714565E-4"/>
        <n v="2.6207653623826221E-4"/>
        <n v="2.1851356149791046E-4"/>
        <n v="2.7543308984283099E-4"/>
        <n v="2.422661539610516E-4"/>
        <n v="2.6189784845224062E-4"/>
        <n v="2.4963500336629022E-4"/>
        <n v="2.6551570870470443E-4"/>
        <n v="2.9938274322646545E-4"/>
        <n v="2.6247867360776935E-4"/>
        <n v="2.5118831394674806E-4"/>
        <n v="2.6833545765570643E-4"/>
        <n v="2.4745024209307191E-4"/>
        <n v="2.5378974689422548E-4"/>
        <n v="2.7351018767006723E-4"/>
        <n v="2.5351519320281031E-4"/>
        <n v="2.3902965079435667E-4"/>
        <n v="2.7298377517806461E-4"/>
        <n v="2.5400476189147016E-4"/>
        <n v="2.5383053350563043E-4"/>
        <n v="5.9799671101808939E-5"/>
        <n v="6.9225231212272244E-5"/>
        <n v="4.0242258395541155E-5"/>
        <n v="9.4856161171157408E-5"/>
        <n v="1.1839090757829799E-4"/>
        <n v="8.4547870198888793E-5"/>
        <n v="1.0932897732388388E-4"/>
        <n v="9.1272336368983627E-5"/>
        <n v="3.9135879774577331E-5"/>
        <n v="7.9490681524197685E-5"/>
        <n v="5.9640961412297963E-5"/>
        <n v="1.2416672486981894E-4"/>
        <n v="1.3032145960034753E-4"/>
        <n v="1.5574706676357595E-4"/>
        <n v="7.9804213662481381E-5"/>
        <n v="9.633646197462222E-5"/>
        <n v="1.314652743868084E-4"/>
        <n v="1.2829010669460541E-4"/>
        <n v="1.0937680954280493E-4"/>
        <n v="8.2017633791265127E-5"/>
        <n v="8.1378883807229705E-5"/>
        <n v="1.1733569743034823E-4"/>
        <n v="1.4573223159766247E-4"/>
        <n v="5.6950851415228659E-5"/>
        <n v="1.3780198579914273E-4"/>
        <n v="1.4768867227883621E-4"/>
        <n v="1.1775518410017807E-4"/>
        <n v="1.2308028937543591E-4"/>
        <n v="1.2818047811318336E-4"/>
        <n v="1.2472802361517248E-4"/>
        <n v="1.0967317394165388E-4"/>
        <n v="6.9530552883779686E-5"/>
        <n v="1.1833152549058279E-4"/>
        <n v="1.3408320607843867E-4"/>
        <n v="1.5917230401910068E-4"/>
        <n v="9.9194540332500096E-5"/>
        <n v="1.0675952007489591E-4"/>
        <n v="1.2729028924846316E-4"/>
        <n v="1.5593411373341831E-4"/>
        <n v="1.3244471757488423E-4"/>
        <n v="1.1989744157305443E-4"/>
        <n v="6.4970221981591769E-5"/>
        <n v="1.3920375452412202E-4"/>
        <n v="1.5448993526680983E-4"/>
        <n v="8.6127698667891591E-5"/>
        <n v="1.5026993341716037E-4"/>
        <n v="1.7158893612601852E-4"/>
        <n v="1.4409439187977835E-4"/>
        <n v="1.4950089700538203E-4"/>
        <n v="1.1011988982889162E-4"/>
        <n v="6.0549181072325996E-5"/>
        <n v="1.6047835387723728E-4"/>
        <n v="1.0098969905069682E-4"/>
        <n v="1.7572396018725867E-4"/>
        <n v="1.1441123976019404E-4"/>
        <n v="1.5072209585925296E-4"/>
        <n v="1.7112689622946988E-4"/>
        <n v="1.3436099133982339E-4"/>
        <n v="2.3487284931670544E-4"/>
        <n v="1.6044231290868064E-4"/>
        <n v="1.4322372739750553E-4"/>
        <n v="1.8519142058655175E-4"/>
        <n v="1.315049482234241E-4"/>
        <n v="1.4026650636208798E-4"/>
        <n v="7.3557356348612836E-5"/>
        <n v="1.2012910478884477E-4"/>
        <n v="1.2158726649718139E-4"/>
        <n v="1.9898279038601464E-4"/>
        <n v="2.1819894001251774E-4"/>
        <n v="1.4574913537361881E-4"/>
        <n v="2.0094894551143748E-4"/>
        <n v="2.1697167397387361E-4"/>
        <n v="1.6620813632566296E-4"/>
        <n v="2.0966848643088853E-4"/>
        <n v="1.6979379739839436E-4"/>
        <n v="1.6428635627595983E-4"/>
        <n v="2.1767056808449901E-4"/>
        <n v="1.7860459799677082E-4"/>
        <n v="2.059681121657671E-4"/>
        <n v="1.854724933744127E-4"/>
        <n v="1.5985038004427855E-4"/>
        <n v="2.1549175771653882E-4"/>
        <n v="1.8158059972508357E-4"/>
        <n v="1.4225256943703547E-4"/>
        <n v="1.5281598177322109E-4"/>
        <n v="1.9689760966301869E-4"/>
        <n v="2.1015918440350564E-4"/>
        <n v="2.1475256769374417E-4"/>
        <n v="1.8228030381569639E-4"/>
        <n v="1.5528827150036704E-4"/>
        <n v="2.2305365768167588E-4"/>
        <n v="1.882208269482032E-4"/>
        <n v="1.8478067194171489E-4"/>
        <n v="1.7083136666358749E-4"/>
        <n v="2.2215250184639908E-4"/>
      </sharedItems>
    </cacheField>
    <cacheField name="CPC" numFmtId="0">
      <sharedItems containsSemiMixedTypes="0" containsString="0" containsNumber="1" minValue="0" maxValue="2.2119999400000001" count="870">
        <n v="1.4299999480000001"/>
        <n v="0.91000001149999998"/>
        <n v="0"/>
        <n v="1.25"/>
        <n v="1.289999962"/>
        <n v="1.5899999936666667"/>
        <n v="1.269999981"/>
        <n v="1.5"/>
        <n v="1.0533333223333334"/>
        <n v="1.4685714585714287"/>
        <n v="0.56999999300000004"/>
        <n v="1.690000057"/>
        <n v="1.1575000284999999"/>
        <n v="1.3049999475"/>
        <n v="1.5249999759999999"/>
        <n v="1.5299999715000001"/>
        <n v="1.4900000095000001"/>
        <n v="1.380000025"/>
        <n v="0.8450000285"/>
        <n v="1.2100000211428572"/>
        <n v="1.3183333475000001"/>
        <n v="1.4700000289999999"/>
        <n v="1.5299999710000001"/>
        <n v="1.2907142635714286"/>
        <n v="1.6100000139999999"/>
        <n v="1.190000057"/>
        <n v="1.3171428952857143"/>
        <n v="1.5099999900000001"/>
        <n v="1.3471428667142857"/>
        <n v="1.3920000076000001"/>
        <n v="1.2200000289999999"/>
        <n v="1.3999999759999999"/>
        <n v="1.6000000240000001"/>
        <n v="1.1299999949999999"/>
        <n v="1.4325000047500001"/>
        <n v="1.3399999992857143"/>
        <n v="1.4074999987500001"/>
        <n v="1.280000011"/>
        <n v="1.039999962"/>
        <n v="1.460000038"/>
        <n v="1.4199999569999999"/>
        <n v="1.3500000240000001"/>
        <n v="1.4375"/>
        <n v="1.3266666730000001"/>
        <n v="1.4833333093333334"/>
        <n v="0.66000002599999996"/>
        <n v="1.3633333443333333"/>
        <n v="1.4328571557142857"/>
        <n v="1.4166666666666667"/>
        <n v="1.5607692553846155"/>
        <n v="1.3899999860000001"/>
        <n v="1.480000019"/>
        <n v="1.5700000519999999"/>
        <n v="1.4099999670000001"/>
        <n v="1.3887500016666667"/>
        <n v="1.1133333643333334"/>
        <n v="1.3416666786666667"/>
        <n v="1.3025000095000001"/>
        <n v="1.1749999820000001"/>
        <n v="1.4869230438461538"/>
        <n v="1.4500000479999999"/>
        <n v="1.3500000239999999"/>
        <n v="1.4339130339130435"/>
        <n v="1.5644999744999999"/>
        <n v="1.4649999936666667"/>
        <n v="1.8239999772000002"/>
        <n v="1.5650000275"/>
        <n v="1.3799999996428571"/>
        <n v="0.23999999499999999"/>
        <n v="1.0900000329999999"/>
        <n v="1.3400000335"/>
        <n v="1.5049999949999999"/>
        <n v="1.5800000430000001"/>
        <n v="1.4060000420000001"/>
        <n v="1.4500000475000001"/>
        <n v="1.5900000329999999"/>
        <n v="1.530000051"/>
        <n v="0.540000021"/>
        <n v="1.9157142985714286"/>
        <n v="0.86000001400000003"/>
        <n v="1.1966667177777779"/>
        <n v="1.39750003825"/>
        <n v="1.6155555677777778"/>
        <n v="1.5171428242857143"/>
        <n v="1.3650000095000001"/>
        <n v="1.3453333219999999"/>
        <n v="1.520517221551724"/>
        <n v="1.2737037207407409"/>
        <n v="1.3725000025"/>
        <n v="1.3676315860526316"/>
        <n v="1.5950000284999999"/>
        <n v="0.980000019"/>
        <n v="0.60000002399999997"/>
        <n v="1.1499999759999999"/>
        <n v="1.5900000335"/>
        <n v="0.74000002450000002"/>
        <n v="0.97999997933333338"/>
        <n v="1.5333333413333332"/>
        <n v="1.3349999785"/>
        <n v="1.3700000637500001"/>
        <n v="1.1799999475"/>
        <n v="1.4700000285999999"/>
        <n v="0.9340000033000001"/>
        <n v="1.5399999620000002"/>
        <n v="1.7"/>
        <n v="1.210000038"/>
        <n v="1.4750000240000001"/>
        <n v="1.8600000145"/>
        <n v="1.1124999522500001"/>
        <n v="1.63375002125"/>
        <n v="1.5499999528571429"/>
        <n v="1.2055555188888889"/>
        <n v="1.206000006"/>
        <n v="1.7720000268"/>
        <n v="1.3204761685714286"/>
        <n v="1.2249999841666666"/>
        <n v="1.3963158131578948"/>
        <n v="1.5771999932"/>
        <n v="1.9970833462499999"/>
        <n v="2.0133333206666664"/>
        <n v="1.184999943"/>
        <n v="1.58500003825"/>
        <n v="1.5652941026470588"/>
        <n v="1.5565217165217391"/>
        <n v="1.5808772035087721"/>
        <n v="1.5918750116666667"/>
        <n v="1.5916666586666668"/>
        <n v="1.6381818163636366"/>
        <n v="1.6712499999999999"/>
        <n v="1.14750000825"/>
        <n v="1.616250000625"/>
        <n v="0.49000000999999999"/>
        <n v="1.6799999480000001"/>
        <n v="1.6946666239999999"/>
        <n v="1.6550000309999999"/>
        <n v="1.5499999520000001"/>
        <n v="1.0879999875999999"/>
        <n v="1.4838181430909092"/>
        <n v="1.6633332966666667"/>
        <n v="1.58549999"/>
        <n v="1.5950000287499999"/>
        <n v="1.4199999966666665"/>
        <n v="1.8300000430000001"/>
        <n v="1.4049999715000001"/>
        <n v="1.38124996375"/>
        <n v="1.4459999562000001"/>
        <n v="1.4233332873333333"/>
        <n v="1.5799999833333331"/>
        <n v="1.4450000525"/>
        <n v="1.761666615"/>
        <n v="0.97000002900000004"/>
        <n v="1.4566666683333331"/>
        <n v="1.809999943"/>
        <n v="1.6599999665"/>
        <n v="1.1799999480000001"/>
        <n v="1.5766666730000001"/>
        <n v="1.3799999949999999"/>
        <n v="1.2599999900000001"/>
        <n v="1.1933333079999999"/>
        <n v="1.5699999927499999"/>
        <n v="1.6653571467857142"/>
        <n v="1.722000006"/>
        <n v="1.5366666316666666"/>
        <n v="1.5439999818000001"/>
        <n v="0.75"/>
        <n v="0.18000000699999999"/>
        <n v="1.796666622"/>
        <n v="1.4449999630000001"/>
        <n v="0.99000001000000004"/>
        <n v="1.2799999710000001"/>
        <n v="1.3199999927499999"/>
        <n v="1.0499999520000001"/>
        <n v="1.3400000329999999"/>
        <n v="1.4899999757142857"/>
        <n v="1.219999981"/>
        <n v="1.6383332908333335"/>
        <n v="1.7027272960606059"/>
        <n v="1.5074999630000001"/>
        <n v="0.959999979"/>
        <n v="0.873333315"/>
        <n v="1.3600000139999999"/>
        <n v="1.5125000477499999"/>
        <n v="1.6566666958333334"/>
        <n v="1.5099999903333332"/>
        <n v="1.3559999704000001"/>
        <n v="1.5450000165"/>
        <n v="1.5700000525"/>
        <n v="1.2566667"/>
        <n v="1.7973684263157894"/>
        <n v="0.98999997974999998"/>
        <n v="1.3250000475000001"/>
        <n v="1.6359999655999999"/>
        <n v="1.0325000284999999"/>
        <n v="1.3474999665"/>
        <n v="0.72000002900000004"/>
        <n v="1.3642857414285714"/>
        <n v="1.789999962"/>
        <n v="1.375"/>
        <n v="1.6516000272"/>
        <n v="1.3442857605714287"/>
        <n v="1.4899999833333333"/>
        <n v="0.94999998799999996"/>
        <n v="1.3454166650000001"/>
        <n v="0.8650000095"/>
        <n v="0.88999998599999997"/>
        <n v="1.2787499874999999"/>
        <n v="1.4766666093333332"/>
        <n v="0.957499981"/>
        <n v="1.1100000139999999"/>
        <n v="1.3374999762499999"/>
        <n v="1.3166666826666666"/>
        <n v="1.3399999936666667"/>
        <n v="1.3300000430000001"/>
        <n v="1.5449999569999999"/>
        <n v="1.5049999952499999"/>
        <n v="1.230000019"/>
        <n v="1.376428565892857"/>
        <n v="1.3328571319999998"/>
        <n v="1.3700000050000001"/>
        <n v="1.47749999175"/>
        <n v="1.3820000172"/>
        <n v="1.3628571374285714"/>
        <n v="1.3307692592307692"/>
        <n v="0.6549999715"/>
        <n v="1.3599999746666667"/>
        <n v="1.4941666624999999"/>
        <n v="1.523333311"/>
        <n v="1.1349999904999999"/>
        <n v="1.0299999710000001"/>
        <n v="1.3896153980769232"/>
        <n v="1.539999962"/>
        <n v="1.4407317056097562"/>
        <n v="1.301666677"/>
        <n v="1.425"/>
        <n v="1.4399999885714287"/>
        <n v="1.3873469342857143"/>
        <n v="1.6399999860000001"/>
        <n v="0.52999997099999996"/>
        <n v="1.440000057"/>
        <n v="1.3066666523333332"/>
        <n v="1.3010526331578949"/>
        <n v="1.3933333556666667"/>
        <n v="1.2499999603333334"/>
        <n v="1.1600000260000001"/>
        <n v="1.3200000519999999"/>
        <n v="1.2339999913999999"/>
        <n v="1.2350000142499999"/>
        <n v="1.2680000306000001"/>
        <n v="1.3534483086206897"/>
        <n v="1.1372727590909091"/>
        <n v="1.5166667303333332"/>
        <n v="1.2728571551428571"/>
        <n v="1.433333397"/>
        <n v="0.95666664833333337"/>
        <n v="1.559999943"/>
        <n v="1.605000019"/>
        <n v="1.519999981"/>
        <n v="1.4433333079999999"/>
        <n v="1.0700000519999999"/>
        <n v="1.16499996175"/>
        <n v="1.3600000145"/>
        <n v="1.4299999873333331"/>
        <n v="1.625"/>
        <n v="1.309999943"/>
        <n v="1.3766667044444445"/>
        <n v="1.5750000475000001"/>
        <n v="1.194999981"/>
        <n v="1.4539999961999999"/>
        <n v="0.40999999599999998"/>
        <n v="1.0499999524999999"/>
        <n v="1.5462499862500001"/>
        <n v="1.8017730212765957"/>
        <n v="1.826865671641791"/>
        <n v="1.7266000224000002"/>
        <n v="1.8826744081395348"/>
        <n v="1.8200000519999999"/>
        <n v="1.9249593382113821"/>
        <n v="1.8822058767647059"/>
        <n v="1.7656666716666665"/>
        <n v="1.7829207995049503"/>
        <n v="1.8355555666666667"/>
        <n v="1.7252631284210527"/>
        <n v="1.7102439073170732"/>
        <n v="1.7865000129999999"/>
        <n v="1.7986666616666667"/>
        <n v="1.900000036"/>
        <n v="1.7600000099999999"/>
        <n v="1.7677527865168539"/>
        <n v="1.7713332973333331"/>
        <n v="1.7238888872222222"/>
        <n v="1.7156521782608696"/>
        <n v="1.7784482793103447"/>
        <n v="1.6604545549999998"/>
        <n v="1.9233333346666666"/>
        <n v="1.6954605171052632"/>
        <n v="1.4440000296"/>
        <n v="1.974999994"/>
        <n v="1.8252941300000001"/>
        <n v="2.0999999049999998"/>
        <n v="2.0200000657142856"/>
        <n v="1.9775000216666667"/>
        <n v="1.710000038"/>
        <n v="1.8880000114000002"/>
        <n v="1.7374999524999999"/>
        <n v="1.9328571591428572"/>
        <n v="1.6200000050000001"/>
        <n v="1.6858064551612904"/>
        <n v="1.8628571714285713"/>
        <n v="1.6691304239130436"/>
        <n v="1.73462499625"/>
        <n v="1.7957241468965517"/>
        <n v="1.424999992"/>
        <n v="1.7366666922222223"/>
        <n v="1.8242424112121214"/>
        <n v="1.709500003"/>
        <n v="1.7133333683333334"/>
        <n v="1.8046666516666667"/>
        <n v="1.7560377435849057"/>
        <n v="1.8686666410000001"/>
        <n v="1.7451612487096775"/>
        <n v="1.5600000143999999"/>
        <n v="1.7400000096666668"/>
        <n v="1.7405339946601941"/>
        <n v="1.7672327012578617"/>
        <n v="1.7710769353846154"/>
        <n v="1.716953140625"/>
        <n v="1.7339999953333334"/>
        <n v="1.6049999972727271"/>
        <n v="1.6663158160526315"/>
        <n v="1.6950000115624999"/>
        <n v="1.6725641015384616"/>
        <n v="1.4033333460000001"/>
        <n v="1.6203333260000001"/>
        <n v="1.391999972"/>
        <n v="2.2119999400000001"/>
        <n v="2.0330232741860468"/>
        <n v="1.6599999670000001"/>
        <n v="1.6850000025"/>
        <n v="1.6440000533999999"/>
        <n v="1.8600000143333333"/>
        <n v="1.5383333166666666"/>
        <n v="1.7114999860000002"/>
        <n v="1.5749999880000001"/>
        <n v="1.5546153384615384"/>
        <n v="1.917419349032258"/>
        <n v="1.7540908945454545"/>
        <n v="1.986363617272727"/>
        <n v="1.960000038"/>
        <n v="1.594285717857143"/>
        <n v="1.6703030166666668"/>
        <n v="1.5657894989473684"/>
        <n v="1.5391666791666667"/>
        <n v="1.5756521847826088"/>
        <n v="1.5287999916000001"/>
        <n v="1.685714312857143"/>
        <n v="1.9157142721428571"/>
        <n v="1.7281579250000001"/>
        <n v="1.6120000125"/>
        <n v="1.729577464084507"/>
        <n v="1.6036363727272729"/>
        <n v="1.5419999744000001"/>
        <n v="1.7721738917391305"/>
        <n v="1.5925000012499999"/>
        <n v="1.7600000092156862"/>
        <n v="1.7944444555555554"/>
        <n v="1.891299984"/>
        <n v="1.7059999704"/>
        <n v="1.7376923407692306"/>
        <n v="1.9379999779999999"/>
        <n v="1.7680952433333332"/>
        <n v="1.8331034348275863"/>
        <n v="1.6349999957627119"/>
        <n v="1.8446874906249999"/>
        <n v="1.7957143099999999"/>
        <n v="1.7971429142857143"/>
        <n v="1.7531249743749999"/>
        <n v="1.6696000242"/>
        <n v="1.6042105210526316"/>
        <n v="1.5615384484615384"/>
        <n v="1.934999975"/>
        <n v="1.6255555422222221"/>
        <n v="1.6965789292105264"/>
        <n v="1.4357143128571428"/>
        <n v="1.6824324389189189"/>
        <n v="1.8580952342857142"/>
        <n v="1.7000000475000001"/>
        <n v="1.4830000399999999"/>
        <n v="1.7253846023076922"/>
        <n v="1.6348148274074075"/>
        <n v="1.6199999993023255"/>
        <n v="1.6269999980000001"/>
        <n v="1.4474999755"/>
        <n v="1.75333334"/>
        <n v="1.691749996"/>
        <n v="1.8927778272222224"/>
        <n v="1.8139130291304348"/>
        <n v="1.7790908918181818"/>
        <n v="1.8506451612903225"/>
        <n v="1.7369999650000001"/>
        <n v="1.6998304915254236"/>
        <n v="1.2366666396666666"/>
        <n v="1.6578571285714285"/>
        <n v="1.7270873708737864"/>
        <n v="1.5527907000000001"/>
        <n v="1.3071999980000002"/>
        <n v="1.8050643703862661"/>
        <n v="1.6836538590384615"/>
        <n v="1.8589600064"/>
        <n v="1.7873809666666667"/>
        <n v="1.7541818314545454"/>
        <n v="1.7055357375"/>
        <n v="1.6816279139534884"/>
        <n v="1.8419999837999999"/>
        <n v="1.7295918625850339"/>
        <n v="1.8616667183333335"/>
        <n v="1.9016666811111109"/>
        <n v="1.6840000073333334"/>
        <n v="1.8093650984126983"/>
        <n v="1.892187471875"/>
        <n v="1.8622641541509433"/>
        <n v="1.7600000143999999"/>
        <n v="1.6549999913333335"/>
        <n v="1.6178787693939394"/>
        <n v="1.8849999904999999"/>
        <n v="1.6119999966666667"/>
        <n v="1.7883720855813952"/>
        <n v="2.0742857285714287"/>
        <n v="1.7223809785714284"/>
        <n v="1.4784615680769231"/>
        <n v="1.5104878036585367"/>
        <n v="1.6374418790697676"/>
        <n v="1.5666666625000001"/>
        <n v="1.7158333558333334"/>
        <n v="1.7700000150000001"/>
        <n v="1.846249960625"/>
        <n v="1.7204545359090908"/>
        <n v="1.1450000105"/>
        <n v="1.6126666866666668"/>
        <n v="1.7039999961999999"/>
        <n v="1.7951648351648353"/>
        <n v="1.6150000013888888"/>
        <n v="1.6283333233333335"/>
        <n v="1.6860869507246377"/>
        <n v="1.7399999754285713"/>
        <n v="1.5392308050000001"/>
        <n v="1.7691836625850339"/>
        <n v="1.7535121956097561"/>
        <n v="1.9575925851851852"/>
        <n v="1.7766666816666667"/>
        <n v="1.7475609865853656"/>
        <n v="1.8579999582857141"/>
        <n v="1.655774643661972"/>
        <n v="1.7707407419753087"/>
        <n v="1.9319999694000001"/>
        <n v="1.6639999933333334"/>
        <n v="1.6703389862711866"/>
        <n v="1.7726087052173913"/>
        <n v="1.6859999987500001"/>
        <n v="1.7599999909090907"/>
        <n v="1.5360714410714285"/>
        <n v="1.375161282580645"/>
        <n v="1.4860784282352939"/>
        <n v="1.5420000076"/>
        <n v="1.75499998"/>
        <n v="1.6608333191666667"/>
        <n v="1.7514285528571427"/>
        <n v="1.8289999843333333"/>
        <n v="1.3934920571428571"/>
        <n v="1.3460000038"/>
        <n v="1.5681632514285715"/>
        <n v="1.7266666355555556"/>
        <n v="1.6063636436363637"/>
        <n v="1.6533333379999999"/>
        <n v="1.7183870654838711"/>
        <n v="1.4932941129411765"/>
        <n v="1.4968333416666666"/>
        <n v="1.5368000172"/>
        <n v="1.5421052605263157"/>
        <n v="1.5891999912000001"/>
        <n v="1.3650000007142857"/>
        <n v="1.7566666866666667"/>
        <n v="1.6584706141176473"/>
        <n v="1.6877777841666668"/>
        <n v="1.68875001375"/>
        <n v="1.7218750006250001"/>
        <n v="1.5787500137499999"/>
        <n v="1.6604081683673468"/>
        <n v="1.4972727300000002"/>
        <n v="1.6331578931578947"/>
        <n v="1.5182499914999998"/>
        <n v="1.7006818488636364"/>
        <n v="1.4960000038000001"/>
        <n v="1.5860869782608698"/>
        <n v="1.4179166779166668"/>
        <n v="1.575999999"/>
        <n v="1.6045454597402597"/>
        <n v="1.8100000160000003"/>
        <n v="1.7709090924242425"/>
        <n v="1.6545701398190045"/>
        <n v="1.7816666499999998"/>
        <n v="1.5399999785714285"/>
        <n v="1.5022471752808988"/>
        <n v="1.5447618933333334"/>
        <n v="1.7092917903682718"/>
        <n v="1.7644799920000001"/>
        <n v="1.6949999989999998"/>
        <n v="1.6787894905263159"/>
        <n v="1.8555223888059702"/>
        <n v="1.5742307719230768"/>
        <n v="1.5607142971428571"/>
        <n v="1.596666636904762"/>
        <n v="1.72316666"/>
        <n v="1.7932307630769231"/>
        <n v="1.670833325"/>
        <n v="1.697333312"/>
        <n v="1.7839999915"/>
        <n v="1.6472500074999998"/>
        <n v="1.4955000105"/>
        <n v="1.6710714357142857"/>
        <n v="1.5949999690000001"/>
        <n v="1.6679999830000001"/>
        <n v="1.5871428757142856"/>
        <n v="1.5749382629629631"/>
        <n v="1.3762499987500001"/>
        <n v="1.7999999524999999"/>
        <n v="1.8699999983333333"/>
        <n v="1.5880952333333334"/>
        <n v="1.5877777740740742"/>
        <n v="1.4752174047826085"/>
        <n v="1.5183333458333335"/>
        <n v="1.4424999952499999"/>
        <n v="1.7306666771428572"/>
        <n v="1.6568000032000001"/>
        <n v="1.6765714202857143"/>
        <n v="1.7465217345652173"/>
        <n v="1.6848387032258065"/>
        <n v="1.5391228157894736"/>
        <n v="1.4766860581395349"/>
        <n v="1.5169230792307693"/>
        <n v="1.6270833116666665"/>
        <n v="1.5399999618181817"/>
        <n v="1.6594185872093024"/>
        <n v="1.5166666572222223"/>
        <n v="1.7282352588235295"/>
        <n v="1.6522618964285716"/>
        <n v="1.6389147434108526"/>
        <n v="1.7500000377272726"/>
        <n v="1.9255555333333332"/>
        <n v="1.7005263126315788"/>
        <n v="1.7487499762500001"/>
        <n v="1.7890862888324874"/>
        <n v="1.7999319707482995"/>
        <n v="1.9341463390243903"/>
        <n v="1.6066666840000001"/>
        <n v="1.4903999995999999"/>
        <n v="1.4114285964285713"/>
        <n v="1.623333315"/>
        <n v="1.6379999999999999"/>
        <n v="1.4168750193749999"/>
        <n v="1.599000025"/>
        <n v="1.5499999954545454"/>
        <n v="1.400217390652174"/>
        <n v="1.4739999849999998"/>
        <n v="1.4140740766666666"/>
        <n v="1.5144067909604519"/>
        <n v="1.4921153898076924"/>
        <n v="1.5593333323333334"/>
        <n v="1.5160395792079209"/>
        <n v="1.5997142928571428"/>
        <n v="1.5770000100000001"/>
        <n v="1.5034693775510204"/>
        <n v="1.7535165065934066"/>
        <n v="1.7047826014492753"/>
        <n v="1.7027722534653464"/>
        <n v="1.64545458"/>
        <n v="1.6528571500000002"/>
        <n v="1.5300000012499999"/>
        <n v="1.5015044088495575"/>
        <n v="1.4451162869767442"/>
        <n v="1.5035294166666668"/>
        <n v="1.5011538292307691"/>
        <n v="1.5344000052000002"/>
        <n v="1.6379999793333333"/>
        <n v="1.6535555626666665"/>
        <n v="1.6734999534999999"/>
        <n v="1.4066666763333335"/>
        <n v="1.3303603657657659"/>
        <n v="1.5933333482051282"/>
        <n v="1.5200000206666668"/>
        <n v="1.5243478182608696"/>
        <n v="1.5426315884210526"/>
        <n v="1.42789913697479"/>
        <n v="1.6011538461538461"/>
        <n v="1.5448979746938774"/>
        <n v="1.5086470482352943"/>
        <n v="1.4543943068883611"/>
        <n v="1.4400000241666666"/>
        <n v="1.4808108162162164"/>
        <n v="1.4098425275590551"/>
        <n v="1.3646153853846152"/>
        <n v="1.4019402847014926"/>
        <n v="1.4558644003389831"/>
        <n v="1.5214285793650792"/>
        <n v="1.273333311"/>
        <n v="1.4806535895424837"/>
        <n v="1.491764724117647"/>
        <n v="1.6536363906060607"/>
        <n v="1.5762500243749999"/>
        <n v="1.4242857524285715"/>
        <n v="1.730000019"/>
        <n v="1.5985714532467532"/>
        <n v="1.5762500066666665"/>
        <n v="1.6519999684999997"/>
        <n v="1.7503333283333333"/>
        <n v="1.482499987"/>
        <n v="1.875"/>
        <n v="1.619150916981132"/>
        <n v="1.5991666416666668"/>
        <n v="1.6060525713157896"/>
        <n v="1.6048571417142856"/>
        <n v="1.7056521852173911"/>
        <n v="1.6529999733333334"/>
        <n v="1.4709090645454546"/>
        <n v="1.4981250243749999"/>
        <n v="1.3100000025"/>
        <n v="1.3899999855"/>
        <n v="1.5132142985714285"/>
        <n v="1.4699999806666668"/>
        <n v="1.4742856871428571"/>
        <n v="1.4014285632857142"/>
        <n v="1.4755814130232559"/>
        <n v="1.7583333249999999"/>
        <n v="1.5576000164000001"/>
        <n v="1.3582142717857142"/>
        <n v="1.3724890755458516"/>
        <n v="1.401290322580645"/>
        <n v="1.4928000496000002"/>
        <n v="1.3149999975"/>
        <n v="1.5337790738372092"/>
        <n v="1.5535964850877193"/>
        <n v="1.5469369342342343"/>
        <n v="1.4447825834782608"/>
        <n v="1.4575155167701863"/>
        <n v="1.5352061757731958"/>
        <n v="1.5504999815"/>
        <n v="1.5117856944642856"/>
        <n v="1.5049350987012986"/>
        <n v="1.4826315829824561"/>
        <n v="1.63249994875"/>
        <n v="1.5766666413333332"/>
        <n v="1.4182539723809524"/>
        <n v="1.4416666825"/>
        <n v="1.4587499799999999"/>
        <n v="1.5170370518518519"/>
        <n v="1.4317142860000001"/>
        <n v="1.4210638442553192"/>
        <n v="1.3934615115384617"/>
        <n v="1.57174999725"/>
        <n v="1.3765384715384614"/>
        <n v="1.5239565030434783"/>
        <n v="1.3190740654320987"/>
        <n v="1.37000002"/>
        <n v="1.4959999848000001"/>
        <n v="1.5616296503703704"/>
        <n v="1.6311538584615386"/>
        <n v="1.5090908786363635"/>
        <n v="1.4582000207999999"/>
        <n v="1.3994285766666668"/>
        <n v="1.3363999976000001"/>
        <n v="1.5283950740740739"/>
        <n v="1.5303571778571428"/>
        <n v="1.5158139467441862"/>
        <n v="1.2548648667567568"/>
        <n v="1.2465454470909092"/>
        <n v="1.6379999876"/>
        <n v="1.4712121054545453"/>
        <n v="1.3488524429508197"/>
        <n v="1.490208355"/>
        <n v="1.3871014202898551"/>
        <n v="1.3814163107296136"/>
        <n v="1.3271428638775509"/>
        <n v="1.3719013999999998"/>
        <n v="1.5384313592156862"/>
        <n v="1.3751281712820513"/>
        <n v="1.4339411635294117"/>
        <n v="1.4444505390109892"/>
        <n v="1.3500000636666665"/>
        <n v="1.4918181681818181"/>
        <n v="1.5807142826190475"/>
        <n v="1.3728571278571429"/>
        <n v="1.3011764776470589"/>
        <n v="1.5305882435294116"/>
        <n v="1.5140740474074075"/>
        <n v="1.4001587326984128"/>
        <n v="1.3982856751428572"/>
        <n v="1.3891304195652174"/>
        <n v="1.3887012961038963"/>
        <n v="1.3902732076502733"/>
        <n v="1.4137349457831325"/>
        <n v="1.413985504347826"/>
        <n v="1.3894285685714285"/>
        <n v="1.3945833495833335"/>
        <n v="1.4408695619565217"/>
        <n v="1.3765714305714285"/>
        <n v="1.381592914159292"/>
        <n v="1.4862371314432989"/>
        <n v="1.3920689737931036"/>
        <n v="1.4830769115384614"/>
        <n v="1.4179166729166666"/>
        <n v="1.4128571466666666"/>
        <n v="1.4934374728124999"/>
        <n v="1.4132911430379747"/>
        <n v="1.2805263242105263"/>
        <n v="1.3963703718518519"/>
        <n v="1.5780952542857143"/>
        <n v="1.4597561039024392"/>
        <n v="1.6238461276923077"/>
        <n v="1.3696428792857145"/>
        <n v="1.4018181940909091"/>
        <n v="1.2158333258333334"/>
        <n v="1.3266666433333334"/>
        <n v="1.4247058911764707"/>
        <n v="1.3318435793296088"/>
        <n v="1.3683505226804125"/>
        <n v="1.4715328773722627"/>
        <n v="1.3441618442196532"/>
        <n v="1.4413496883435581"/>
        <n v="1.4034532330935252"/>
        <n v="1.5395588073529414"/>
        <n v="1.4631187905940595"/>
        <n v="1.3782317158536586"/>
        <n v="1.4529798131313132"/>
        <n v="1.2789473890688259"/>
        <n v="1.4669162947136563"/>
        <n v="1.4561340257731958"/>
        <n v="1.5218421157894737"/>
        <n v="1.5080487963414635"/>
        <n v="1.6000000242857142"/>
        <n v="1.3399999989473683"/>
        <n v="1.4540291179611651"/>
        <n v="1.3123364588785047"/>
        <n v="1.3819178232876712"/>
        <n v="1.335000038"/>
        <n v="1.3915094271698112"/>
        <n v="1.3956363483636365"/>
        <n v="1.3377981412844038"/>
        <n v="1.3918889011111111"/>
        <n v="1.2071874924999999"/>
        <n v="1.4279999972000001"/>
        <n v="1.3927380726190475"/>
        <n v="1.3641085310077519"/>
        <n v="1.488169023943662"/>
        <n v="1.3934408537634411"/>
        <n v="1.675714352142857"/>
        <n v="1.2858903958904109"/>
        <n v="1.4364528120754718"/>
        <n v="1.4760218046321527"/>
        <n v="1.5057353036764707"/>
        <n v="1.3126923102564103"/>
        <n v="1.266603793773585"/>
        <n v="1.4287500156249999"/>
        <n v="1.40510415625"/>
        <n v="1.3874811917293233"/>
        <n v="1.4354347623188406"/>
        <n v="1.378787886969697"/>
        <n v="1.3123788577092512"/>
        <n v="1.47911766"/>
        <n v="1.569999973"/>
        <n v="1.578461536923077"/>
        <n v="1.3621428546428571"/>
        <n v="1.4644330154639176"/>
        <n v="1.4265957539007093"/>
        <n v="1.3615384529914532"/>
        <n v="1.4239705816176471"/>
        <n v="1.5544185748837209"/>
        <n v="1.3638931351145038"/>
        <n v="1.4325274846153846"/>
        <n v="1.3052272704545453"/>
        <n v="1.599999964"/>
        <n v="1.5059999704"/>
        <n v="1.3450000284999999"/>
        <n v="1.5183333161111112"/>
        <n v="1.4537837762162162"/>
        <n v="1.4526190247619046"/>
        <n v="1.3726470399999999"/>
        <n v="1.3455555377777779"/>
        <n v="1.4586363704545455"/>
        <n v="1.481249973125"/>
        <n v="1.4116666816666665"/>
        <n v="1.4136363412121213"/>
        <n v="1.4088888833333333"/>
        <n v="1.4157142892857144"/>
        <n v="1.5185714449999999"/>
        <n v="1.3576666873333332"/>
        <n v="1.4711764841176471"/>
        <n v="1.4399999375000001"/>
        <n v="1.5400000095999999"/>
        <n v="1.3499999577777777"/>
        <n v="1.4960000340000001"/>
        <n v="1.4900000099999999"/>
        <n v="1.4984210542105263"/>
        <n v="1.514999998"/>
        <n v="1.4690243675609755"/>
        <n v="1.5955555305555555"/>
        <n v="1.4529166520833332"/>
        <n v="1.50000004"/>
        <n v="1.355999994"/>
        <n v="1.5433333118333332"/>
        <n v="1.4950000049999999"/>
        <n v="1.4305555688888889"/>
        <n v="1.504000038"/>
        <n v="1.452000022"/>
        <n v="1.4169230738461538"/>
        <n v="1.4852941176470589"/>
        <n v="1.4410526166666666"/>
        <n v="1.4640000151999999"/>
        <n v="1.5061538584615386"/>
        <n v="1.5166667166666667"/>
        <n v="1.4409523861904763"/>
        <n v="1.4034568259259259"/>
        <n v="1.2699999811111111"/>
        <n v="1.4635294466176472"/>
        <n v="1.4576316065789474"/>
        <n v="1.4055813860465116"/>
        <n v="1.3669230892307691"/>
        <n v="1.3911628116279069"/>
        <n v="1.3987499925"/>
        <n v="1.389200006"/>
        <n v="1.448000044"/>
        <n v="1.4000000017094016"/>
        <n v="1.3998749937499999"/>
        <n v="1.3681818136363637"/>
        <n v="1.4210778293413173"/>
        <n v="1.4509090763636363"/>
        <n v="1.4442105394736844"/>
        <n v="1.4448201158273379"/>
        <n v="1.4613888458333333"/>
        <n v="1.4468182136363636"/>
        <n v="1.4610638314893616"/>
        <n v="1.4321428707142856"/>
        <n v="1.5683333278333331"/>
        <n v="1.4641509394339622"/>
        <n v="1.5209090927272726"/>
        <n v="1.4864457680722891"/>
        <n v="1.4683552289473685"/>
        <n v="1.4085416495833334"/>
        <n v="1.4241071513392856"/>
        <n v="1.429827566724138"/>
        <n v="1.466100641509434"/>
        <n v="1.4616107154362417"/>
        <n v="1.4486995834080718"/>
        <n v="1.4424590439344263"/>
        <n v="1.4060000106666666"/>
        <n v="1.456626478313253"/>
        <n v="1.4267772473933649"/>
        <n v="1.5579999805"/>
        <n v="1.4318974102564102"/>
        <n v="1.4771028252336447"/>
        <n v="1.5004166962500001"/>
        <n v="1.4854545918181818"/>
        <n v="1.4785454318181817"/>
        <n v="1.4202127417021277"/>
        <n v="1.4656521960869566"/>
        <n v="1.4536875031250001"/>
        <n v="1.4451515169696971"/>
        <n v="1.421388876984127"/>
        <n v="1.4490000291666665"/>
        <n v="1.4389285532142857"/>
        <n v="1.4719259296296296"/>
        <n v="1.4527192868421053"/>
      </sharedItems>
    </cacheField>
    <cacheField name="CPCV" numFmtId="0">
      <sharedItems containsSemiMixedTypes="0" containsString="0" containsNumber="1" minValue="0" maxValue="332.98999889999999" count="869">
        <n v="0.71499997400000004"/>
        <n v="0.91000001149999998"/>
        <n v="0"/>
        <n v="1.25"/>
        <n v="1.289999962"/>
        <n v="4.7699999809999998"/>
        <n v="1.269999981"/>
        <n v="1.5"/>
        <n v="3.1599999670000001"/>
        <n v="10.280000210000001"/>
        <n v="0.56999999300000004"/>
        <n v="1.690000057"/>
        <n v="2.3150000569999998"/>
        <n v="2.6099998950000001"/>
        <n v="3.0499999519999998"/>
        <n v="3.0599999430000002"/>
        <n v="2.9800000190000002"/>
        <n v="5.5200000999999999"/>
        <n v="8.4700001480000005"/>
        <n v="15.82000017"/>
        <n v="1.4700000289999999"/>
        <n v="1.5299999710000001"/>
        <n v="18.06999969"/>
        <n v="1.6100000139999999"/>
        <n v="1.190000057"/>
        <n v="9.2200002669999996"/>
        <n v="1.5099999900000001"/>
        <n v="9.4300000669999999"/>
        <n v="6.9600000380000004"/>
        <n v="1.2200000289999999"/>
        <n v="2.7999999519999998"/>
        <n v="1.6000000240000001"/>
        <n v="0.56499999749999996"/>
        <n v="5.7300000190000002"/>
        <n v="9.3799999950000004"/>
        <n v="5.6299999950000004"/>
        <n v="3.8400000329999999"/>
        <n v="0.2599999905"/>
        <n v="1.460000038"/>
        <n v="2.8399999139999998"/>
        <n v="1.3500000240000001"/>
        <n v="5.75"/>
        <n v="3.9800000190000002"/>
        <n v="4.4499999280000004"/>
        <n v="0.66000002599999996"/>
        <n v="4.0900000329999999"/>
        <n v="10.03000009"/>
        <n v="4.25"/>
        <n v="6.7633334400000003"/>
        <n v="1.3899999860000001"/>
        <n v="4.4400000569999998"/>
        <n v="1.5700000519999999"/>
        <n v="1.4099999670000001"/>
        <n v="8.3325000100000004"/>
        <n v="3.340000093"/>
        <n v="8.0500000719999996"/>
        <n v="5.2100000380000004"/>
        <n v="2.3499999640000002"/>
        <n v="19.329999569999998"/>
        <n v="1.4500000479999999"/>
        <n v="4.0500000719999996"/>
        <n v="32.97999978"/>
        <n v="31.28999949"/>
        <n v="8.7899999619999996"/>
        <n v="9.1199998860000004"/>
        <n v="6.26000011"/>
        <n v="19.319999995"/>
        <n v="0.23999999499999999"/>
        <n v="1.0900000329999999"/>
        <n v="2.6800000669999999"/>
        <n v="3.0099999899999998"/>
        <n v="1.5800000430000001"/>
        <n v="14.06000042"/>
        <n v="2.9000000950000002"/>
        <n v="1.5900000329999999"/>
        <n v="4.5900001530000001"/>
        <n v="0.540000021"/>
        <n v="13.41000009"/>
        <n v="0.86000001400000003"/>
        <n v="10.77000046"/>
        <n v="1.8633333843333333"/>
        <n v="19.386666813333331"/>
        <n v="10.61999977"/>
        <n v="5.4600000380000004"/>
        <n v="20.17999983"/>
        <n v="44.094999424999997"/>
        <n v="17.195000230000002"/>
        <n v="5.4900000100000002"/>
        <n v="1.4199999569999999"/>
        <n v="10.394000053999999"/>
        <n v="3.1900000569999998"/>
        <n v="1.960000038"/>
        <n v="0.30000001199999998"/>
        <n v="1.1499999759999999"/>
        <n v="3.1800000669999999"/>
        <n v="0.980000019"/>
        <n v="1.480000049"/>
        <n v="2.9399999380000001"/>
        <n v="4.6000000239999999"/>
        <n v="2.6699999569999999"/>
        <n v="10.96000051"/>
        <n v="2.3599998950000001"/>
        <n v="7.3500001429999999"/>
        <n v="9.3400000330000008"/>
        <n v="4.6199998860000004"/>
        <n v="8.5"/>
        <n v="2.420000076"/>
        <n v="2.9500000480000002"/>
        <n v="3.7200000289999999"/>
        <n v="4.4499998090000004"/>
        <n v="13.07000017"/>
        <n v="5.4249998350000004"/>
        <n v="10.849999670000001"/>
        <n v="12.06000006"/>
        <n v="8.8600001339999999"/>
        <n v="6.9324998850000004"/>
        <n v="7.3499999049999998"/>
        <n v="26.530000449999999"/>
        <n v="13.143333276666667"/>
        <n v="15.97666677"/>
        <n v="6.0399999619999996"/>
        <n v="2.369999886"/>
        <n v="6.3400001530000001"/>
        <n v="53.219999489999999"/>
        <n v="17.899999739999998"/>
        <n v="180.22000120000001"/>
        <n v="76.41000056"/>
        <n v="9.5499999520000003"/>
        <n v="18.019999980000001"/>
        <n v="13.37"/>
        <n v="2.2950000165"/>
        <n v="25.86000001"/>
        <n v="0.49000000999999999"/>
        <n v="1.6799999480000001"/>
        <n v="25.419999359999998"/>
        <n v="3.3100000619999999"/>
        <n v="1.5499999520000001"/>
        <n v="81.609997870000001"/>
        <n v="4.98999989"/>
        <n v="31.709999799999999"/>
        <n v="12.760000229999999"/>
        <n v="4.2599999899999998"/>
        <n v="1.8300000430000001"/>
        <n v="2.8099999430000002"/>
        <n v="11.04999971"/>
        <n v="7.2299997810000001"/>
        <n v="4.2699998619999997"/>
        <n v="9.4799998999999993"/>
        <n v="2.8900001049999999"/>
        <n v="5.2849998449999998"/>
        <n v="0.97000002900000004"/>
        <n v="4.3700000049999996"/>
        <n v="1.809999943"/>
        <n v="3.3199999330000001"/>
        <n v="1.1799999480000001"/>
        <n v="2.3650000095000001"/>
        <n v="1.3799999949999999"/>
        <n v="1.2599999900000001"/>
        <n v="3.579999924"/>
        <n v="6.2799999709999996"/>
        <n v="1.210000038"/>
        <n v="46.630000109999997"/>
        <n v="34.440000120000001"/>
        <n v="9.2199997899999993"/>
        <n v="7.7199999090000002"/>
        <n v="0.18000000699999999"/>
        <n v="5.3899998660000001"/>
        <n v="5.7799998520000004"/>
        <n v="0.99000001000000004"/>
        <n v="1.2799999710000001"/>
        <n v="5.2799999709999996"/>
        <n v="1.0499999520000001"/>
        <n v="1.3400000329999999"/>
        <n v="5.2149999149999999"/>
        <n v="6.0999999049999998"/>
        <n v="6.5533331633333338"/>
        <n v="28.095000384999999"/>
        <n v="6.0299998520000004"/>
        <n v="0.4799999895"/>
        <n v="0.873333315"/>
        <n v="1.3600000139999999"/>
        <n v="6.0500001909999996"/>
        <n v="9.9400001749999998"/>
        <n v="4.5299999709999996"/>
        <n v="6.7799998520000004"/>
        <n v="3.0900000329999999"/>
        <n v="3.1400001049999999"/>
        <n v="3.7700000999999999"/>
        <n v="34.1500001"/>
        <n v="3.9599999189999999"/>
        <n v="2.6500000950000002"/>
        <n v="8.1799998279999997"/>
        <n v="4.1300001139999996"/>
        <n v="0.72000002900000004"/>
        <n v="19.100000380000001"/>
        <n v="2.75"/>
        <n v="41.290000679999999"/>
        <n v="9.4100003240000003"/>
        <n v="13.40999985"/>
        <n v="0.94999998799999996"/>
        <n v="32.289999960000003"/>
        <n v="1.730000019"/>
        <n v="0.44499999299999998"/>
        <n v="5.1149999499999996"/>
        <n v="4.4299998279999997"/>
        <n v="3.829999924"/>
        <n v="1.1100000139999999"/>
        <n v="5.3499999049999998"/>
        <n v="3.9500000480000002"/>
        <n v="4.0199999809999998"/>
        <n v="1.3300000430000001"/>
        <n v="3.0899999139999998"/>
        <n v="6.0199999809999998"/>
        <n v="1.230000019"/>
        <n v="25.693333229999997"/>
        <n v="9.3299999239999991"/>
        <n v="0.68500000250000004"/>
        <n v="5.9099999670000001"/>
        <n v="6.9100000860000002"/>
        <n v="9.5399999619999996"/>
        <n v="8.6500001849999997"/>
        <n v="1.309999943"/>
        <n v="4.079999924"/>
        <n v="17.929999949999999"/>
        <n v="4.5699999330000001"/>
        <n v="2.2699999809999998"/>
        <n v="1.0299999710000001"/>
        <n v="36.130000350000003"/>
        <n v="1.3700000050000001"/>
        <n v="1.539999962"/>
        <n v="59.069999930000002"/>
        <n v="7.8100000620000003"/>
        <n v="28.5"/>
        <n v="10.079999920000001"/>
        <n v="33.98999989"/>
        <n v="1.6399999860000001"/>
        <n v="0.52999997099999996"/>
        <n v="1.440000057"/>
        <n v="3.9199999569999999"/>
        <n v="49.440000060000003"/>
        <n v="2.0900000335"/>
        <n v="3.7499998809999999"/>
        <n v="2.7300000190000002"/>
        <n v="2.3200000520000001"/>
        <n v="1.3200000519999999"/>
        <n v="6.1699999569999999"/>
        <n v="2.4700000284999999"/>
        <n v="39.25000095"/>
        <n v="12.51000035"/>
        <n v="4.5500001909999996"/>
        <n v="4.4550000430000001"/>
        <n v="4.3000001909999996"/>
        <n v="2.869999945"/>
        <n v="1.559999943"/>
        <n v="1.605000019"/>
        <n v="1.519999981"/>
        <n v="2.164999962"/>
        <n v="1.0700000519999999"/>
        <n v="1.16499996175"/>
        <n v="1.3600000145"/>
        <n v="2.1449999809999998"/>
        <n v="3.25"/>
        <n v="0.79500001649999996"/>
        <n v="6.1950001700000001"/>
        <n v="3.1500000950000002"/>
        <n v="11.94999981"/>
        <n v="1.480000019"/>
        <n v="7.2699999809999998"/>
        <n v="0.40999999599999998"/>
        <n v="3.039999962"/>
        <n v="1.0499999524999999"/>
        <n v="2.960000038"/>
        <n v="12.369999890000001"/>
        <n v="9.0732141428571431"/>
        <n v="9.4153846153846157"/>
        <n v="17.266000224000003"/>
        <n v="14.719090827272726"/>
        <n v="1.8200000519999999"/>
        <n v="9.8654166083333337"/>
        <n v="10.665833301666668"/>
        <n v="7.5671428785714285"/>
        <n v="9.0037500374999997"/>
        <n v="3.3040000200000001"/>
        <n v="0.769999981"/>
        <n v="6.3038460461538461"/>
        <n v="35.060000100000003"/>
        <n v="8.9325000649999993"/>
        <n v="30.834285628571429"/>
        <n v="3.800000072"/>
        <n v="32.26666685"/>
        <n v="22.475714"/>
        <n v="26.569999459999998"/>
        <n v="13.298571415714287"/>
        <n v="15.78400004"/>
        <n v="34.383333399999998"/>
        <n v="12.176666736666666"/>
        <n v="14.42500001"/>
        <n v="12.88549993"/>
        <n v="3.6100000739999998"/>
        <n v="3.9499999880000001"/>
        <n v="31.030000210000001"/>
        <n v="7.0700002299999998"/>
        <n v="5.9325000650000002"/>
        <n v="1.710000038"/>
        <n v="9.4400000570000007"/>
        <n v="27.799999239999998"/>
        <n v="13.530000114"/>
        <n v="3.2400000100000002"/>
        <n v="10.452000022"/>
        <n v="13.0400002"/>
        <n v="7.6779999500000002"/>
        <n v="15.418888855555556"/>
        <n v="11.320869621739131"/>
        <n v="8.5499999520000003"/>
        <n v="15.63000023"/>
        <n v="20.066666523333335"/>
        <n v="34.190000060000003"/>
        <n v="1.0800000033333335"/>
        <n v="2.5700000525000002"/>
        <n v="9.8436362818181813"/>
        <n v="18.614000082"/>
        <n v="56.059999230000003"/>
        <n v="10.819999742"/>
        <n v="3.9000000359999998"/>
        <n v="5.2200000290000004"/>
        <n v="11.566129125806452"/>
        <n v="21.614615346153847"/>
        <n v="11.51200008"/>
        <n v="9.9895455454545452"/>
        <n v="13.004999965"/>
        <n v="1.6049999972727271"/>
        <n v="7.9150001262499998"/>
        <n v="54.240000369999997"/>
        <n v="32.61499998"/>
        <n v="4.2100000380000004"/>
        <n v="6.0762499725000003"/>
        <n v="3.47999993"/>
        <n v="11.059999700000001"/>
        <n v="21.855000197500001"/>
        <n v="1.6599999670000001"/>
        <n v="6.7400000100000002"/>
        <n v="2.740000089"/>
        <n v="5.5800000430000001"/>
        <n v="9.2299998999999993"/>
        <n v="17.114999860000001"/>
        <n v="3.1499999760000001"/>
        <n v="6.7366664666666667"/>
        <n v="19.813333273333331"/>
        <n v="19.294999839999999"/>
        <n v="5.4624999474999996"/>
        <n v="22.320000050000001"/>
        <n v="15.7485713"/>
        <n v="14.87500024"/>
        <n v="18.470000150000001"/>
        <n v="36.240000250000001"/>
        <n v="25.479999860000003"/>
        <n v="1.9666666983333334"/>
        <n v="13.409999904999999"/>
        <n v="13.134000230000002"/>
        <n v="16.120000125000001"/>
        <n v="11.163636359090908"/>
        <n v="3.5280000200000003"/>
        <n v="9.6374998400000003"/>
        <n v="40.75999951"/>
        <n v="6.3700000049999996"/>
        <n v="29.920000156666664"/>
        <n v="16.1500001"/>
        <n v="14.548461415384615"/>
        <n v="8.5299998519999995"/>
        <n v="9.6814287557142844"/>
        <n v="24.224999725"/>
        <n v="37.130000109999997"/>
        <n v="26.579999805"/>
        <n v="38.585999900000004"/>
        <n v="13.889411694117646"/>
        <n v="6.2850000850000001"/>
        <n v="12.580000399999999"/>
        <n v="14.024999794999999"/>
        <n v="20.870000302499999"/>
        <n v="30.479999899999999"/>
        <n v="10.149999915"/>
        <n v="16.4474997875"/>
        <n v="7.3149999399999999"/>
        <n v="10.744999885"/>
        <n v="10.05000019"/>
        <n v="12.450000048"/>
        <n v="26.013333279999998"/>
        <n v="3.4000000950000002"/>
        <n v="7.4150001999999997"/>
        <n v="22.42999983"/>
        <n v="14.713333446666667"/>
        <n v="17.4149999925"/>
        <n v="16.269999980000001"/>
        <n v="5.7899999019999999"/>
        <n v="21.040000079999999"/>
        <n v="67.669999840000003"/>
        <n v="34.070000890000003"/>
        <n v="10.4299999175"/>
        <n v="19.569999809999999"/>
        <n v="57.37"/>
        <n v="8.6849998250000002"/>
        <n v="1.8549999595"/>
        <n v="23.209999799999999"/>
        <n v="17.788999920000002"/>
        <n v="33.385000050000002"/>
        <n v="8.1699999875000007"/>
        <n v="38.234545300000001"/>
        <n v="87.550000670000003"/>
        <n v="46.474000160000003"/>
        <n v="50.046667066666664"/>
        <n v="24.1200001825"/>
        <n v="13.6442859"/>
        <n v="12.051666716666666"/>
        <n v="1.8419999837999999"/>
        <n v="19.557692599999999"/>
        <n v="11.170000310000001"/>
        <n v="11.410000086666665"/>
        <n v="25.26000011"/>
        <n v="28.497500299999999"/>
        <n v="20.183333033333334"/>
        <n v="32.900000056666663"/>
        <n v="8.8000000719999996"/>
        <n v="3.3099999826666671"/>
        <n v="13.3474998475"/>
        <n v="3.7699999809999998"/>
        <n v="12.089999975"/>
        <n v="38.449999839999997"/>
        <n v="14.520000100000001"/>
        <n v="18.085000274999999"/>
        <n v="7.6880001539999991"/>
        <n v="15.482499987500001"/>
        <n v="35.205000400000003"/>
        <n v="18.79999995"/>
        <n v="10.295000135"/>
        <n v="24.780000210000001"/>
        <n v="29.53999937"/>
        <n v="37.849999789999998"/>
        <n v="2.290000021"/>
        <n v="24.190000300000001"/>
        <n v="8.5199999809999998"/>
        <n v="32.672000000000004"/>
        <n v="19.380000016666667"/>
        <n v="14.654999910000001"/>
        <n v="29.0849999"/>
        <n v="12.179999828"/>
        <n v="40.020000930000002"/>
        <n v="23.642727127272725"/>
        <n v="21.145294123529411"/>
        <n v="21.14199992"/>
        <n v="10.66000009"/>
        <n v="47.766666966666662"/>
        <n v="65.029998539999994"/>
        <n v="16.794285671428572"/>
        <n v="47.810000033333331"/>
        <n v="9.6599998469999999"/>
        <n v="17.828571357142856"/>
        <n v="32.850000063333333"/>
        <n v="40.77000022"/>
        <n v="33.719999975"/>
        <n v="9.6799999499999991"/>
        <n v="21.505000174999999"/>
        <n v="42.629999759999997"/>
        <n v="75.789999839999993"/>
        <n v="7.7100000380000004"/>
        <n v="14.03999984"/>
        <n v="39.85999966"/>
        <n v="36.779999609999997"/>
        <n v="54.869999530000001"/>
        <n v="87.789999600000002"/>
        <n v="6.7300000190000002"/>
        <n v="25.613333106666669"/>
        <n v="15.539999720000001"/>
        <n v="8.8350000400000006"/>
        <n v="16.533333379999998"/>
        <n v="53.269999030000001"/>
        <n v="42.309999866666665"/>
        <n v="44.905000250000001"/>
        <n v="19.210000215000001"/>
        <n v="58.5999999"/>
        <n v="19.86499989"/>
        <n v="19.11000001"/>
        <n v="15.810000179999999"/>
        <n v="35.242500550000003"/>
        <n v="30.380000115000001"/>
        <n v="13.51000011"/>
        <n v="55.100000020000003"/>
        <n v="12.630000109999999"/>
        <n v="40.680000124999999"/>
        <n v="16.470000030000001"/>
        <n v="31.029999969999999"/>
        <n v="30.364999829999999"/>
        <n v="37.415000675000002"/>
        <n v="7.4800000190000002"/>
        <n v="36.480000500000003"/>
        <n v="34.030000270000002"/>
        <n v="7.8799999950000004"/>
        <n v="41.183333466666667"/>
        <n v="45.250000400000005"/>
        <n v="29.220000025000001"/>
        <n v="24.377333393333334"/>
        <n v="32.069999699999997"/>
        <n v="5.3899999249999997"/>
        <n v="66.849999299999993"/>
        <n v="32.439999759999999"/>
        <n v="37.711250124999999"/>
        <n v="36.759999833333332"/>
        <n v="11.299999993333332"/>
        <n v="53.161667200000004"/>
        <n v="35.520000014285714"/>
        <n v="40.930000069999998"/>
        <n v="109.2500008"/>
        <n v="22.35333291666667"/>
        <n v="25.847499899999999"/>
        <n v="23.311999919999998"/>
        <n v="60.149999700000002"/>
        <n v="25.459999679999999"/>
        <n v="17.839999915"/>
        <n v="43.926666866666665"/>
        <n v="29.91000021"/>
        <n v="23.395000100000001"/>
        <n v="3.1899999380000001"/>
        <n v="8.3399999149999999"/>
        <n v="11.11000013"/>
        <n v="63.784999650000003"/>
        <n v="11.009999990000001"/>
        <n v="3.5999999049999998"/>
        <n v="33.659999970000001"/>
        <n v="33.3499999"/>
        <n v="32.152499925000001"/>
        <n v="33.930000309999997"/>
        <n v="18.220000150000001"/>
        <n v="5.7699999809999998"/>
        <n v="60.573333699999999"/>
        <n v="20.710000040000001"/>
        <n v="58.679999709999997"/>
        <n v="40.169999894999997"/>
        <n v="34.81999986666667"/>
        <n v="29.243333500000002"/>
        <n v="63.497500500000001"/>
        <n v="39.440000060000003"/>
        <n v="39.049999479999997"/>
        <n v="8.4699997899999993"/>
        <n v="35.677499625000003"/>
        <n v="13.649999915"/>
        <n v="14.6899997"/>
        <n v="16.328235211764706"/>
        <n v="24.872941399999998"/>
        <n v="38.500000829999998"/>
        <n v="17.3299998"/>
        <n v="16.154999969999999"/>
        <n v="41.969999430000001"/>
        <n v="117.48333296666668"/>
        <n v="66.147499925000005"/>
        <n v="31.719999960000003"/>
        <n v="4.8200000520000001"/>
        <n v="37.259999989999997"/>
        <n v="39.520000699999997"/>
        <n v="19.47999978"/>
        <n v="16.38"/>
        <n v="22.670000309999999"/>
        <n v="15.99000025"/>
        <n v="17.04999995"/>
        <n v="8.0512499962500002"/>
        <n v="5.5274999437499996"/>
        <n v="19.090000034999999"/>
        <n v="10.309615461538462"/>
        <n v="15.518000054000002"/>
        <n v="9.3559999939999994"/>
        <n v="17.013333055555556"/>
        <n v="27.995000125000001"/>
        <n v="5.2566667000000002"/>
        <n v="24.556666500000002"/>
        <n v="31.914000420000001"/>
        <n v="39.209999833333335"/>
        <n v="42.994999399999998"/>
        <n v="18.100000380000001"/>
        <n v="11.570000050000001"/>
        <n v="12.240000009999999"/>
        <n v="24.238571171428571"/>
        <n v="15.535000085"/>
        <n v="12.780000041666668"/>
        <n v="17.74090889090909"/>
        <n v="7.672000026000001"/>
        <n v="8.1899998966666665"/>
        <n v="8.2677778133333319"/>
        <n v="6.6939998139999997"/>
        <n v="4.2200000290000004"/>
        <n v="36.917500150000002"/>
        <n v="62.140000579999999"/>
        <n v="4.5600000620000003"/>
        <n v="11.686666606666668"/>
        <n v="29.310000179999999"/>
        <n v="84.959998650000003"/>
        <n v="13.876666666666667"/>
        <n v="18.925000189999999"/>
        <n v="13.498420957894737"/>
        <n v="16.113157978947367"/>
        <n v="51.840000869999997"/>
        <n v="10.95800004"/>
        <n v="16.277272818181817"/>
        <n v="17.740000009999999"/>
        <n v="53.674285185714282"/>
        <n v="18.673043395652172"/>
        <n v="31.950000166666666"/>
        <n v="3.8199999330000001"/>
        <n v="18.878333266666669"/>
        <n v="25.36000031"/>
        <n v="54.570000890000003"/>
        <n v="6.3050000974999998"/>
        <n v="9.9700002669999996"/>
        <n v="15.386250237500001"/>
        <n v="18.915000079999999"/>
        <n v="33.039999369999997"/>
        <n v="11.668888855555556"/>
        <n v="5.9299999479999999"/>
        <n v="3.75"/>
        <n v="24.518571028571426"/>
        <n v="9.5949998500000007"/>
        <n v="10.171666285000001"/>
        <n v="28.084999979999999"/>
        <n v="19.615000129999999"/>
        <n v="16.529999733333334"/>
        <n v="16.179999710000001"/>
        <n v="23.970000389999999"/>
        <n v="2.6200000050000001"/>
        <n v="2.7799999710000001"/>
        <n v="21.185000179999999"/>
        <n v="22.049999710000002"/>
        <n v="5.1599999050000003"/>
        <n v="9.8099999429999993"/>
        <n v="12.690000152"/>
        <n v="5.2749999750000001"/>
        <n v="19.470000205000002"/>
        <n v="12.676666536666666"/>
        <n v="19.643749893750002"/>
        <n v="57.919999999999995"/>
        <n v="18.660000620000002"/>
        <n v="2.6299999949999999"/>
        <n v="37.687142957142854"/>
        <n v="29.518333216666665"/>
        <n v="31.219999945454546"/>
        <n v="33.229999419999999"/>
        <n v="58.664999549999997"/>
        <n v="21.273571292857145"/>
        <n v="31.009999629999999"/>
        <n v="21.164999722499999"/>
        <n v="57.940001299999999"/>
        <n v="21.127500057500001"/>
        <n v="13.05999959"/>
        <n v="23.649999619999999"/>
        <n v="44.675000130000001"/>
        <n v="17.300000189999999"/>
        <n v="23.339999679999998"/>
        <n v="40.960000399999998"/>
        <n v="12.5275000025"/>
        <n v="11.131666780000002"/>
        <n v="18.114999650000001"/>
        <n v="62.869999890000003"/>
        <n v="71.580000519999999"/>
        <n v="58.418332616666667"/>
        <n v="16.437692200000001"/>
        <n v="10.96000016"/>
        <n v="6.2333332700000001"/>
        <n v="16.21692329230769"/>
        <n v="42.410000320000002"/>
        <n v="16.599999664999999"/>
        <n v="72.910001039999997"/>
        <n v="29.38800011"/>
        <n v="33.409999939999999"/>
        <n v="24.7600002"/>
        <n v="28.566667319999997"/>
        <n v="32.589999855000002"/>
        <n v="11.6075000175"/>
        <n v="13.711999918"/>
        <n v="8.1899999379999997"/>
        <n v="24.274999739999998"/>
        <n v="82.279999020000005"/>
        <n v="23.843333680000001"/>
        <n v="23.9274995"/>
        <n v="40.233750049999998"/>
        <n v="32.515000164999996"/>
        <n v="21.64555542222222"/>
        <n v="39.229999659999997"/>
        <n v="8.9383331133333339"/>
        <n v="60.94249945"/>
        <n v="65.722499525000003"/>
        <n v="4.0500001909999996"/>
        <n v="5.4699999499999992"/>
        <n v="66.389999869999997"/>
        <n v="9.6099998949999996"/>
        <n v="11.06000006"/>
        <n v="78.060000419999994"/>
        <n v="20.43999964"/>
        <n v="12.601428594285716"/>
        <n v="48.939998629999998"/>
        <n v="47.924999475"/>
        <n v="9.7209090727272738"/>
        <n v="63.604999249999999"/>
        <n v="58.670000250000001"/>
        <n v="35.478181745454542"/>
        <n v="48.629999899999994"/>
        <n v="16.735000195000001"/>
        <n v="22.093333283333333"/>
        <n v="24.090000034999999"/>
        <n v="52.039999766666661"/>
        <n v="48.055000583333332"/>
        <n v="40.370000240000003"/>
        <n v="19.279999849999999"/>
        <n v="34.030000149999999"/>
        <n v="29.670000080000001"/>
        <n v="15.929999709999999"/>
        <n v="12.16500008"/>
        <n v="94.255000100000004"/>
        <n v="33.14000034"/>
        <n v="59.850000260000002"/>
        <n v="21.10999966"/>
        <n v="9.5875001550000007"/>
        <n v="30.840000270000001"/>
        <n v="14.58999991"/>
        <n v="24.220000150000001"/>
        <n v="47.680000139999997"/>
        <n v="26.54600014"/>
        <n v="40.320000839999999"/>
        <n v="58.134999762500001"/>
        <n v="117.46999959999999"/>
        <n v="97.539999699999996"/>
        <n v="52.344999450000003"/>
        <n v="295.54999570000001"/>
        <n v="75.343333799999996"/>
        <n v="95.896667666666659"/>
        <n v="35.100000566666665"/>
        <n v="332.98999889999999"/>
        <n v="70.622500250000002"/>
        <n v="115.66000080000001"/>
        <n v="61.830000650000002"/>
        <n v="5.6000000849999996"/>
        <n v="8.4866666599999991"/>
        <n v="24.960833191666666"/>
        <n v="28.08400022"/>
        <n v="50.440000550000001"/>
        <n v="13.350000380000001"/>
        <n v="36.874999819999999"/>
        <n v="76.759999160000007"/>
        <n v="145.81999740000001"/>
        <n v="125.2700011"/>
        <n v="38.629999759999997"/>
        <n v="7.1399999860000003"/>
        <n v="58.494999049999997"/>
        <n v="35.194000099999997"/>
        <n v="105.6600007"/>
        <n v="64.794999700000005"/>
        <n v="46.920001859999999"/>
        <n v="62.579999266666668"/>
        <n v="23.791249700000002"/>
        <n v="54.170000230000007"/>
        <n v="45.506666955555559"/>
        <n v="34.130000066666668"/>
        <n v="22.376667023333336"/>
        <n v="22.860000249999999"/>
        <n v="67.444999499999994"/>
        <n v="23.0668748125"/>
        <n v="99.0449986"/>
        <n v="22.750000135000001"/>
        <n v="37.238750087500001"/>
        <n v="16.76333348"/>
        <n v="9.4199998380000007"/>
        <n v="20.519999980000001"/>
        <n v="9.5349999825000005"/>
        <n v="47.350000833333333"/>
        <n v="80.460000520000008"/>
        <n v="53.099999666666669"/>
        <n v="96.829999549999997"/>
        <n v="33.419999359999998"/>
        <n v="29.778333450000002"/>
        <n v="130.36000110000001"/>
        <n v="57.429999899999999"/>
        <n v="3.199999928"/>
        <n v="1.8824999630000001"/>
        <n v="1.3450000284999999"/>
        <n v="6.8324999225000003"/>
        <n v="26.894999859999999"/>
        <n v="6.100999904"/>
        <n v="4.2427272145454547"/>
        <n v="12.10999984"/>
        <n v="1.0666666426666667"/>
        <n v="6.41800003"/>
        <n v="23.699999569999999"/>
        <n v="5.6466667266666661"/>
        <n v="15.549999753333333"/>
        <n v="12.679999949999999"/>
        <n v="9.9100000250000004"/>
        <n v="10.630000115"/>
        <n v="13.576666873333332"/>
        <n v="8.3366667433333337"/>
        <n v="5.7599997500000004"/>
        <n v="7.7000000479999997"/>
        <n v="4.0499998733333333"/>
        <n v="14.960000340000001"/>
        <n v="1.4900000099999999"/>
        <n v="14.235000015000001"/>
        <n v="15.14999998"/>
        <n v="20.076666356666667"/>
        <n v="9.5733331833333342"/>
        <n v="17.434999824999998"/>
        <n v="13.50000036"/>
        <n v="13.559999940000001"/>
        <n v="9.2599998709999998"/>
        <n v="4.4850000149999998"/>
        <n v="12.875000119999999"/>
        <n v="7.5200001900000002"/>
        <n v="7.26000011"/>
        <n v="9.2099999799999992"/>
        <n v="12.625"/>
        <n v="16.427999829999997"/>
        <n v="18.300000189999999"/>
        <n v="19.580000160000001"/>
        <n v="4.5500001499999998"/>
        <n v="30.26000011"/>
        <n v="11.368000290000001"/>
        <n v="3.8099999433333331"/>
        <n v="14.217143195714286"/>
        <n v="5.2752381952380958"/>
        <n v="10.989090836363637"/>
        <n v="17.770000159999999"/>
        <n v="5.9820000899999997"/>
        <n v="2.797499985"/>
        <n v="11.576666716666667"/>
        <n v="3.6200001099999999"/>
        <n v="7.121739139130435"/>
        <n v="9.332499958333333"/>
        <n v="15.04999995"/>
        <n v="16.951428392857142"/>
        <n v="15.95999984"/>
        <n v="54.880000500000001"/>
        <n v="18.257272372727272"/>
        <n v="13.1524996125"/>
        <n v="31.830000699999999"/>
        <n v="8.5837500099999993"/>
        <n v="10.025000094999999"/>
        <n v="3.1366666556666662"/>
        <n v="12.933333298333332"/>
        <n v="16.730000019999999"/>
        <n v="13.708333194444444"/>
        <n v="7.1996772516129033"/>
        <n v="67.609999180000003"/>
        <n v="53.166666983333329"/>
        <n v="27.643332956666669"/>
        <n v="17.931538615384618"/>
        <n v="43.555999319999998"/>
        <n v="32.306000709999999"/>
        <n v="43.995000840000003"/>
        <n v="35.150000266666666"/>
        <n v="120.8999977"/>
        <n v="10.034999973333333"/>
        <n v="15.579999805"/>
        <n v="25.383635909090909"/>
        <n v="15.805000229999999"/>
        <n v="18.005000355"/>
        <n v="16.340000509999999"/>
        <n v="11.617142678571428"/>
        <n v="30.340908572727276"/>
        <n v="33.71000051"/>
        <n v="17.891538499999999"/>
        <n v="11.922500015000001"/>
        <n v="27.553076692307691"/>
        <n v="57.960001166666665"/>
        <n v="20.144999745"/>
        <n v="24.838750062500001"/>
        <n v="33.12199974"/>
      </sharedItems>
    </cacheField>
  </cacheFields>
  <extLst>
    <ext xmlns:x14="http://schemas.microsoft.com/office/spreadsheetml/2009/9/main" uri="{725AE2AE-9491-48be-B2B4-4EB974FC3084}">
      <x14:pivotCacheDefinition pivotCacheId="790164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3">
  <r>
    <x v="0"/>
    <x v="0"/>
    <x v="0"/>
    <x v="0"/>
    <x v="0"/>
    <x v="0"/>
    <n v="7350"/>
    <n v="1"/>
    <n v="1.4299999480000001"/>
    <x v="0"/>
    <x v="0"/>
    <x v="0"/>
    <x v="0"/>
    <x v="0"/>
  </r>
  <r>
    <x v="1"/>
    <x v="0"/>
    <x v="1"/>
    <x v="0"/>
    <x v="0"/>
    <x v="1"/>
    <n v="17861"/>
    <n v="2"/>
    <n v="1.820000023"/>
    <x v="0"/>
    <x v="1"/>
    <x v="1"/>
    <x v="1"/>
    <x v="1"/>
  </r>
  <r>
    <x v="2"/>
    <x v="0"/>
    <x v="2"/>
    <x v="0"/>
    <x v="0"/>
    <x v="2"/>
    <n v="693"/>
    <n v="0"/>
    <n v="0"/>
    <x v="1"/>
    <x v="1"/>
    <x v="2"/>
    <x v="2"/>
    <x v="2"/>
  </r>
  <r>
    <x v="3"/>
    <x v="0"/>
    <x v="3"/>
    <x v="0"/>
    <x v="0"/>
    <x v="3"/>
    <n v="4259"/>
    <n v="1"/>
    <n v="1.25"/>
    <x v="1"/>
    <x v="1"/>
    <x v="3"/>
    <x v="3"/>
    <x v="3"/>
  </r>
  <r>
    <x v="4"/>
    <x v="0"/>
    <x v="3"/>
    <x v="0"/>
    <x v="0"/>
    <x v="3"/>
    <n v="4133"/>
    <n v="1"/>
    <n v="1.289999962"/>
    <x v="1"/>
    <x v="0"/>
    <x v="4"/>
    <x v="4"/>
    <x v="4"/>
  </r>
  <r>
    <x v="5"/>
    <x v="0"/>
    <x v="4"/>
    <x v="0"/>
    <x v="0"/>
    <x v="4"/>
    <n v="1915"/>
    <n v="0"/>
    <n v="0"/>
    <x v="1"/>
    <x v="0"/>
    <x v="2"/>
    <x v="2"/>
    <x v="2"/>
  </r>
  <r>
    <x v="6"/>
    <x v="0"/>
    <x v="5"/>
    <x v="0"/>
    <x v="0"/>
    <x v="0"/>
    <n v="15615"/>
    <n v="3"/>
    <n v="4.7699999809999998"/>
    <x v="1"/>
    <x v="1"/>
    <x v="5"/>
    <x v="5"/>
    <x v="5"/>
  </r>
  <r>
    <x v="7"/>
    <x v="0"/>
    <x v="6"/>
    <x v="0"/>
    <x v="0"/>
    <x v="1"/>
    <n v="10951"/>
    <n v="1"/>
    <n v="1.269999981"/>
    <x v="1"/>
    <x v="0"/>
    <x v="6"/>
    <x v="6"/>
    <x v="6"/>
  </r>
  <r>
    <x v="8"/>
    <x v="0"/>
    <x v="7"/>
    <x v="0"/>
    <x v="0"/>
    <x v="5"/>
    <n v="2355"/>
    <n v="1"/>
    <n v="1.5"/>
    <x v="1"/>
    <x v="1"/>
    <x v="7"/>
    <x v="7"/>
    <x v="7"/>
  </r>
  <r>
    <x v="9"/>
    <x v="0"/>
    <x v="8"/>
    <x v="0"/>
    <x v="0"/>
    <x v="3"/>
    <n v="9502"/>
    <n v="3"/>
    <n v="3.1599999670000001"/>
    <x v="1"/>
    <x v="1"/>
    <x v="8"/>
    <x v="8"/>
    <x v="8"/>
  </r>
  <r>
    <x v="10"/>
    <x v="0"/>
    <x v="9"/>
    <x v="0"/>
    <x v="0"/>
    <x v="6"/>
    <n v="1224"/>
    <n v="0"/>
    <n v="0"/>
    <x v="1"/>
    <x v="1"/>
    <x v="2"/>
    <x v="2"/>
    <x v="2"/>
  </r>
  <r>
    <x v="11"/>
    <x v="0"/>
    <x v="10"/>
    <x v="0"/>
    <x v="0"/>
    <x v="7"/>
    <n v="735"/>
    <n v="0"/>
    <n v="0"/>
    <x v="1"/>
    <x v="1"/>
    <x v="2"/>
    <x v="2"/>
    <x v="2"/>
  </r>
  <r>
    <x v="12"/>
    <x v="0"/>
    <x v="11"/>
    <x v="0"/>
    <x v="0"/>
    <x v="1"/>
    <n v="5117"/>
    <n v="0"/>
    <n v="0"/>
    <x v="1"/>
    <x v="1"/>
    <x v="2"/>
    <x v="2"/>
    <x v="2"/>
  </r>
  <r>
    <x v="13"/>
    <x v="0"/>
    <x v="11"/>
    <x v="0"/>
    <x v="0"/>
    <x v="1"/>
    <n v="5120"/>
    <n v="0"/>
    <n v="0"/>
    <x v="1"/>
    <x v="1"/>
    <x v="2"/>
    <x v="2"/>
    <x v="2"/>
  </r>
  <r>
    <x v="14"/>
    <x v="0"/>
    <x v="12"/>
    <x v="0"/>
    <x v="0"/>
    <x v="2"/>
    <n v="14669"/>
    <n v="7"/>
    <n v="10.280000210000001"/>
    <x v="1"/>
    <x v="0"/>
    <x v="9"/>
    <x v="9"/>
    <x v="9"/>
  </r>
  <r>
    <x v="15"/>
    <x v="0"/>
    <x v="13"/>
    <x v="0"/>
    <x v="0"/>
    <x v="3"/>
    <n v="1241"/>
    <n v="0"/>
    <n v="0"/>
    <x v="1"/>
    <x v="0"/>
    <x v="2"/>
    <x v="2"/>
    <x v="2"/>
  </r>
  <r>
    <x v="16"/>
    <x v="0"/>
    <x v="14"/>
    <x v="0"/>
    <x v="0"/>
    <x v="8"/>
    <n v="2305"/>
    <n v="1"/>
    <n v="0.56999999300000004"/>
    <x v="1"/>
    <x v="1"/>
    <x v="10"/>
    <x v="10"/>
    <x v="10"/>
  </r>
  <r>
    <x v="17"/>
    <x v="0"/>
    <x v="15"/>
    <x v="0"/>
    <x v="0"/>
    <x v="6"/>
    <n v="1024"/>
    <n v="0"/>
    <n v="0"/>
    <x v="1"/>
    <x v="0"/>
    <x v="2"/>
    <x v="2"/>
    <x v="2"/>
  </r>
  <r>
    <x v="18"/>
    <x v="0"/>
    <x v="16"/>
    <x v="1"/>
    <x v="0"/>
    <x v="0"/>
    <n v="4627"/>
    <n v="1"/>
    <n v="1.690000057"/>
    <x v="1"/>
    <x v="1"/>
    <x v="11"/>
    <x v="11"/>
    <x v="11"/>
  </r>
  <r>
    <x v="19"/>
    <x v="0"/>
    <x v="17"/>
    <x v="1"/>
    <x v="0"/>
    <x v="1"/>
    <n v="21026"/>
    <n v="4"/>
    <n v="4.6300001139999996"/>
    <x v="0"/>
    <x v="0"/>
    <x v="12"/>
    <x v="12"/>
    <x v="12"/>
  </r>
  <r>
    <x v="20"/>
    <x v="0"/>
    <x v="18"/>
    <x v="1"/>
    <x v="0"/>
    <x v="0"/>
    <n v="1422"/>
    <n v="0"/>
    <n v="0"/>
    <x v="1"/>
    <x v="0"/>
    <x v="2"/>
    <x v="2"/>
    <x v="2"/>
  </r>
  <r>
    <x v="21"/>
    <x v="0"/>
    <x v="18"/>
    <x v="1"/>
    <x v="0"/>
    <x v="0"/>
    <n v="7132"/>
    <n v="2"/>
    <n v="2.6099998950000001"/>
    <x v="1"/>
    <x v="1"/>
    <x v="13"/>
    <x v="13"/>
    <x v="13"/>
  </r>
  <r>
    <x v="22"/>
    <x v="0"/>
    <x v="19"/>
    <x v="1"/>
    <x v="0"/>
    <x v="1"/>
    <n v="12190"/>
    <n v="2"/>
    <n v="3.0499999519999998"/>
    <x v="1"/>
    <x v="1"/>
    <x v="14"/>
    <x v="14"/>
    <x v="14"/>
  </r>
  <r>
    <x v="23"/>
    <x v="0"/>
    <x v="19"/>
    <x v="1"/>
    <x v="0"/>
    <x v="1"/>
    <n v="12193"/>
    <n v="2"/>
    <n v="3.0599999430000002"/>
    <x v="1"/>
    <x v="0"/>
    <x v="15"/>
    <x v="15"/>
    <x v="15"/>
  </r>
  <r>
    <x v="24"/>
    <x v="0"/>
    <x v="19"/>
    <x v="1"/>
    <x v="0"/>
    <x v="1"/>
    <n v="3332"/>
    <n v="0"/>
    <n v="0"/>
    <x v="1"/>
    <x v="0"/>
    <x v="2"/>
    <x v="2"/>
    <x v="2"/>
  </r>
  <r>
    <x v="25"/>
    <x v="0"/>
    <x v="20"/>
    <x v="1"/>
    <x v="0"/>
    <x v="7"/>
    <n v="559"/>
    <n v="0"/>
    <n v="0"/>
    <x v="1"/>
    <x v="1"/>
    <x v="2"/>
    <x v="2"/>
    <x v="2"/>
  </r>
  <r>
    <x v="26"/>
    <x v="0"/>
    <x v="21"/>
    <x v="1"/>
    <x v="0"/>
    <x v="4"/>
    <n v="7440"/>
    <n v="2"/>
    <n v="2.9800000190000002"/>
    <x v="1"/>
    <x v="0"/>
    <x v="16"/>
    <x v="16"/>
    <x v="16"/>
  </r>
  <r>
    <x v="27"/>
    <x v="0"/>
    <x v="22"/>
    <x v="2"/>
    <x v="0"/>
    <x v="1"/>
    <n v="19113"/>
    <n v="4"/>
    <n v="5.5200000999999999"/>
    <x v="1"/>
    <x v="1"/>
    <x v="17"/>
    <x v="17"/>
    <x v="17"/>
  </r>
  <r>
    <x v="28"/>
    <x v="0"/>
    <x v="23"/>
    <x v="2"/>
    <x v="0"/>
    <x v="1"/>
    <n v="10976"/>
    <n v="2"/>
    <n v="1.690000057"/>
    <x v="1"/>
    <x v="0"/>
    <x v="18"/>
    <x v="18"/>
    <x v="11"/>
  </r>
  <r>
    <x v="29"/>
    <x v="0"/>
    <x v="23"/>
    <x v="2"/>
    <x v="0"/>
    <x v="1"/>
    <n v="2861"/>
    <n v="0"/>
    <n v="0"/>
    <x v="1"/>
    <x v="1"/>
    <x v="2"/>
    <x v="2"/>
    <x v="2"/>
  </r>
  <r>
    <x v="30"/>
    <x v="0"/>
    <x v="24"/>
    <x v="2"/>
    <x v="0"/>
    <x v="0"/>
    <n v="1398"/>
    <n v="0"/>
    <n v="0"/>
    <x v="1"/>
    <x v="0"/>
    <x v="2"/>
    <x v="2"/>
    <x v="2"/>
  </r>
  <r>
    <x v="31"/>
    <x v="0"/>
    <x v="25"/>
    <x v="2"/>
    <x v="0"/>
    <x v="1"/>
    <n v="23817"/>
    <n v="7"/>
    <n v="8.4700001480000005"/>
    <x v="1"/>
    <x v="0"/>
    <x v="19"/>
    <x v="19"/>
    <x v="18"/>
  </r>
  <r>
    <x v="32"/>
    <x v="0"/>
    <x v="26"/>
    <x v="3"/>
    <x v="0"/>
    <x v="1"/>
    <n v="47224"/>
    <n v="12"/>
    <n v="15.82000017"/>
    <x v="1"/>
    <x v="1"/>
    <x v="20"/>
    <x v="20"/>
    <x v="19"/>
  </r>
  <r>
    <x v="33"/>
    <x v="0"/>
    <x v="27"/>
    <x v="3"/>
    <x v="0"/>
    <x v="9"/>
    <n v="2283"/>
    <n v="1"/>
    <n v="1.4700000289999999"/>
    <x v="1"/>
    <x v="1"/>
    <x v="21"/>
    <x v="21"/>
    <x v="20"/>
  </r>
  <r>
    <x v="34"/>
    <x v="0"/>
    <x v="28"/>
    <x v="3"/>
    <x v="0"/>
    <x v="10"/>
    <n v="2182"/>
    <n v="1"/>
    <n v="1.5299999710000001"/>
    <x v="1"/>
    <x v="0"/>
    <x v="22"/>
    <x v="22"/>
    <x v="21"/>
  </r>
  <r>
    <x v="35"/>
    <x v="0"/>
    <x v="29"/>
    <x v="0"/>
    <x v="1"/>
    <x v="1"/>
    <n v="2654"/>
    <n v="0"/>
    <n v="0"/>
    <x v="1"/>
    <x v="0"/>
    <x v="2"/>
    <x v="2"/>
    <x v="2"/>
  </r>
  <r>
    <x v="36"/>
    <x v="0"/>
    <x v="29"/>
    <x v="0"/>
    <x v="1"/>
    <x v="1"/>
    <n v="57665"/>
    <n v="14"/>
    <n v="18.06999969"/>
    <x v="1"/>
    <x v="0"/>
    <x v="23"/>
    <x v="23"/>
    <x v="22"/>
  </r>
  <r>
    <x v="37"/>
    <x v="0"/>
    <x v="30"/>
    <x v="0"/>
    <x v="1"/>
    <x v="11"/>
    <n v="3091"/>
    <n v="1"/>
    <n v="1.6100000139999999"/>
    <x v="1"/>
    <x v="0"/>
    <x v="24"/>
    <x v="24"/>
    <x v="23"/>
  </r>
  <r>
    <x v="38"/>
    <x v="0"/>
    <x v="31"/>
    <x v="0"/>
    <x v="1"/>
    <x v="0"/>
    <n v="5014"/>
    <n v="1"/>
    <n v="1.190000057"/>
    <x v="1"/>
    <x v="1"/>
    <x v="25"/>
    <x v="25"/>
    <x v="24"/>
  </r>
  <r>
    <x v="39"/>
    <x v="0"/>
    <x v="32"/>
    <x v="0"/>
    <x v="1"/>
    <x v="1"/>
    <n v="38726"/>
    <n v="7"/>
    <n v="9.2200002669999996"/>
    <x v="1"/>
    <x v="1"/>
    <x v="26"/>
    <x v="26"/>
    <x v="25"/>
  </r>
  <r>
    <x v="40"/>
    <x v="0"/>
    <x v="33"/>
    <x v="0"/>
    <x v="1"/>
    <x v="12"/>
    <n v="1473"/>
    <n v="0"/>
    <n v="0"/>
    <x v="1"/>
    <x v="1"/>
    <x v="2"/>
    <x v="2"/>
    <x v="2"/>
  </r>
  <r>
    <x v="41"/>
    <x v="0"/>
    <x v="34"/>
    <x v="0"/>
    <x v="1"/>
    <x v="5"/>
    <n v="1186"/>
    <n v="0"/>
    <n v="0"/>
    <x v="1"/>
    <x v="1"/>
    <x v="2"/>
    <x v="2"/>
    <x v="2"/>
  </r>
  <r>
    <x v="42"/>
    <x v="0"/>
    <x v="35"/>
    <x v="0"/>
    <x v="1"/>
    <x v="0"/>
    <n v="5369"/>
    <n v="1"/>
    <n v="1.5099999900000001"/>
    <x v="1"/>
    <x v="1"/>
    <x v="27"/>
    <x v="27"/>
    <x v="26"/>
  </r>
  <r>
    <x v="43"/>
    <x v="0"/>
    <x v="36"/>
    <x v="0"/>
    <x v="1"/>
    <x v="4"/>
    <n v="22221"/>
    <n v="7"/>
    <n v="9.4300000669999999"/>
    <x v="1"/>
    <x v="0"/>
    <x v="28"/>
    <x v="28"/>
    <x v="27"/>
  </r>
  <r>
    <x v="44"/>
    <x v="0"/>
    <x v="37"/>
    <x v="0"/>
    <x v="1"/>
    <x v="13"/>
    <n v="1185"/>
    <n v="0"/>
    <n v="0"/>
    <x v="1"/>
    <x v="1"/>
    <x v="2"/>
    <x v="2"/>
    <x v="2"/>
  </r>
  <r>
    <x v="45"/>
    <x v="0"/>
    <x v="38"/>
    <x v="0"/>
    <x v="1"/>
    <x v="14"/>
    <n v="13019"/>
    <n v="5"/>
    <n v="6.9600000380000004"/>
    <x v="1"/>
    <x v="1"/>
    <x v="29"/>
    <x v="29"/>
    <x v="28"/>
  </r>
  <r>
    <x v="46"/>
    <x v="0"/>
    <x v="39"/>
    <x v="1"/>
    <x v="1"/>
    <x v="15"/>
    <n v="2508"/>
    <n v="1"/>
    <n v="1.2200000289999999"/>
    <x v="1"/>
    <x v="1"/>
    <x v="30"/>
    <x v="30"/>
    <x v="29"/>
  </r>
  <r>
    <x v="47"/>
    <x v="0"/>
    <x v="40"/>
    <x v="1"/>
    <x v="1"/>
    <x v="5"/>
    <n v="5864"/>
    <n v="2"/>
    <n v="2.7999999519999998"/>
    <x v="1"/>
    <x v="0"/>
    <x v="31"/>
    <x v="31"/>
    <x v="30"/>
  </r>
  <r>
    <x v="48"/>
    <x v="0"/>
    <x v="41"/>
    <x v="1"/>
    <x v="1"/>
    <x v="2"/>
    <n v="2783"/>
    <n v="1"/>
    <n v="1.6000000240000001"/>
    <x v="1"/>
    <x v="1"/>
    <x v="32"/>
    <x v="32"/>
    <x v="31"/>
  </r>
  <r>
    <x v="49"/>
    <x v="0"/>
    <x v="42"/>
    <x v="2"/>
    <x v="1"/>
    <x v="0"/>
    <n v="3812"/>
    <n v="1"/>
    <n v="1.1299999949999999"/>
    <x v="0"/>
    <x v="0"/>
    <x v="33"/>
    <x v="33"/>
    <x v="32"/>
  </r>
  <r>
    <x v="50"/>
    <x v="0"/>
    <x v="43"/>
    <x v="3"/>
    <x v="1"/>
    <x v="16"/>
    <n v="11199"/>
    <n v="4"/>
    <n v="5.7300000190000002"/>
    <x v="1"/>
    <x v="0"/>
    <x v="34"/>
    <x v="34"/>
    <x v="33"/>
  </r>
  <r>
    <x v="51"/>
    <x v="0"/>
    <x v="44"/>
    <x v="3"/>
    <x v="1"/>
    <x v="17"/>
    <n v="292"/>
    <n v="0"/>
    <n v="0"/>
    <x v="1"/>
    <x v="1"/>
    <x v="2"/>
    <x v="2"/>
    <x v="2"/>
  </r>
  <r>
    <x v="52"/>
    <x v="0"/>
    <x v="45"/>
    <x v="3"/>
    <x v="1"/>
    <x v="13"/>
    <n v="17572"/>
    <n v="7"/>
    <n v="9.3799999950000004"/>
    <x v="1"/>
    <x v="1"/>
    <x v="35"/>
    <x v="35"/>
    <x v="34"/>
  </r>
  <r>
    <x v="53"/>
    <x v="0"/>
    <x v="46"/>
    <x v="3"/>
    <x v="1"/>
    <x v="16"/>
    <n v="1448"/>
    <n v="0"/>
    <n v="0"/>
    <x v="1"/>
    <x v="0"/>
    <x v="2"/>
    <x v="2"/>
    <x v="2"/>
  </r>
  <r>
    <x v="54"/>
    <x v="1"/>
    <x v="47"/>
    <x v="0"/>
    <x v="0"/>
    <x v="16"/>
    <n v="1772"/>
    <n v="0"/>
    <n v="0"/>
    <x v="1"/>
    <x v="0"/>
    <x v="2"/>
    <x v="2"/>
    <x v="2"/>
  </r>
  <r>
    <x v="55"/>
    <x v="1"/>
    <x v="47"/>
    <x v="0"/>
    <x v="0"/>
    <x v="16"/>
    <n v="13329"/>
    <n v="4"/>
    <n v="5.6299999950000004"/>
    <x v="1"/>
    <x v="0"/>
    <x v="36"/>
    <x v="36"/>
    <x v="35"/>
  </r>
  <r>
    <x v="56"/>
    <x v="1"/>
    <x v="48"/>
    <x v="0"/>
    <x v="0"/>
    <x v="0"/>
    <n v="13659"/>
    <n v="3"/>
    <n v="3.8400000329999999"/>
    <x v="1"/>
    <x v="1"/>
    <x v="37"/>
    <x v="37"/>
    <x v="36"/>
  </r>
  <r>
    <x v="57"/>
    <x v="1"/>
    <x v="49"/>
    <x v="0"/>
    <x v="0"/>
    <x v="10"/>
    <n v="739"/>
    <n v="0"/>
    <n v="0"/>
    <x v="1"/>
    <x v="0"/>
    <x v="2"/>
    <x v="2"/>
    <x v="2"/>
  </r>
  <r>
    <x v="58"/>
    <x v="1"/>
    <x v="50"/>
    <x v="0"/>
    <x v="0"/>
    <x v="15"/>
    <n v="605"/>
    <n v="0"/>
    <n v="0"/>
    <x v="1"/>
    <x v="1"/>
    <x v="2"/>
    <x v="2"/>
    <x v="2"/>
  </r>
  <r>
    <x v="59"/>
    <x v="1"/>
    <x v="51"/>
    <x v="0"/>
    <x v="0"/>
    <x v="18"/>
    <n v="1030"/>
    <n v="0"/>
    <n v="0"/>
    <x v="1"/>
    <x v="1"/>
    <x v="2"/>
    <x v="2"/>
    <x v="2"/>
  </r>
  <r>
    <x v="60"/>
    <x v="1"/>
    <x v="52"/>
    <x v="0"/>
    <x v="0"/>
    <x v="4"/>
    <n v="5374"/>
    <n v="1"/>
    <n v="1.039999962"/>
    <x v="2"/>
    <x v="1"/>
    <x v="38"/>
    <x v="38"/>
    <x v="37"/>
  </r>
  <r>
    <x v="61"/>
    <x v="1"/>
    <x v="53"/>
    <x v="0"/>
    <x v="0"/>
    <x v="19"/>
    <n v="790"/>
    <n v="0"/>
    <n v="0"/>
    <x v="1"/>
    <x v="0"/>
    <x v="2"/>
    <x v="2"/>
    <x v="2"/>
  </r>
  <r>
    <x v="62"/>
    <x v="1"/>
    <x v="53"/>
    <x v="0"/>
    <x v="0"/>
    <x v="19"/>
    <n v="962"/>
    <n v="0"/>
    <n v="0"/>
    <x v="1"/>
    <x v="1"/>
    <x v="2"/>
    <x v="2"/>
    <x v="2"/>
  </r>
  <r>
    <x v="63"/>
    <x v="1"/>
    <x v="54"/>
    <x v="1"/>
    <x v="0"/>
    <x v="16"/>
    <n v="4423"/>
    <n v="1"/>
    <n v="1.460000038"/>
    <x v="1"/>
    <x v="0"/>
    <x v="39"/>
    <x v="39"/>
    <x v="38"/>
  </r>
  <r>
    <x v="64"/>
    <x v="1"/>
    <x v="55"/>
    <x v="1"/>
    <x v="0"/>
    <x v="1"/>
    <n v="12382"/>
    <n v="2"/>
    <n v="2.8399999139999998"/>
    <x v="1"/>
    <x v="0"/>
    <x v="40"/>
    <x v="40"/>
    <x v="39"/>
  </r>
  <r>
    <x v="65"/>
    <x v="1"/>
    <x v="56"/>
    <x v="1"/>
    <x v="0"/>
    <x v="2"/>
    <n v="2938"/>
    <n v="1"/>
    <n v="1.3500000240000001"/>
    <x v="1"/>
    <x v="0"/>
    <x v="41"/>
    <x v="41"/>
    <x v="40"/>
  </r>
  <r>
    <x v="66"/>
    <x v="1"/>
    <x v="57"/>
    <x v="1"/>
    <x v="0"/>
    <x v="20"/>
    <n v="239"/>
    <n v="0"/>
    <n v="0"/>
    <x v="1"/>
    <x v="1"/>
    <x v="2"/>
    <x v="2"/>
    <x v="2"/>
  </r>
  <r>
    <x v="67"/>
    <x v="1"/>
    <x v="58"/>
    <x v="1"/>
    <x v="0"/>
    <x v="18"/>
    <n v="591"/>
    <n v="0"/>
    <n v="0"/>
    <x v="1"/>
    <x v="1"/>
    <x v="2"/>
    <x v="2"/>
    <x v="2"/>
  </r>
  <r>
    <x v="68"/>
    <x v="1"/>
    <x v="59"/>
    <x v="1"/>
    <x v="0"/>
    <x v="5"/>
    <n v="10332"/>
    <n v="4"/>
    <n v="5.75"/>
    <x v="1"/>
    <x v="1"/>
    <x v="42"/>
    <x v="42"/>
    <x v="41"/>
  </r>
  <r>
    <x v="69"/>
    <x v="1"/>
    <x v="60"/>
    <x v="1"/>
    <x v="0"/>
    <x v="3"/>
    <n v="8259"/>
    <n v="3"/>
    <n v="3.9800000190000002"/>
    <x v="1"/>
    <x v="1"/>
    <x v="43"/>
    <x v="43"/>
    <x v="42"/>
  </r>
  <r>
    <x v="70"/>
    <x v="1"/>
    <x v="61"/>
    <x v="1"/>
    <x v="0"/>
    <x v="4"/>
    <n v="12158"/>
    <n v="3"/>
    <n v="4.4499999280000004"/>
    <x v="1"/>
    <x v="1"/>
    <x v="44"/>
    <x v="44"/>
    <x v="43"/>
  </r>
  <r>
    <x v="71"/>
    <x v="1"/>
    <x v="62"/>
    <x v="2"/>
    <x v="0"/>
    <x v="4"/>
    <n v="7709"/>
    <n v="2"/>
    <n v="1.3200000519999999"/>
    <x v="0"/>
    <x v="1"/>
    <x v="45"/>
    <x v="45"/>
    <x v="44"/>
  </r>
  <r>
    <x v="72"/>
    <x v="1"/>
    <x v="63"/>
    <x v="2"/>
    <x v="0"/>
    <x v="19"/>
    <n v="834"/>
    <n v="0"/>
    <n v="0"/>
    <x v="1"/>
    <x v="1"/>
    <x v="2"/>
    <x v="2"/>
    <x v="2"/>
  </r>
  <r>
    <x v="73"/>
    <x v="1"/>
    <x v="64"/>
    <x v="3"/>
    <x v="0"/>
    <x v="12"/>
    <n v="1299"/>
    <n v="0"/>
    <n v="0"/>
    <x v="0"/>
    <x v="1"/>
    <x v="2"/>
    <x v="2"/>
    <x v="2"/>
  </r>
  <r>
    <x v="74"/>
    <x v="1"/>
    <x v="65"/>
    <x v="3"/>
    <x v="0"/>
    <x v="17"/>
    <n v="371"/>
    <n v="0"/>
    <n v="0"/>
    <x v="1"/>
    <x v="1"/>
    <x v="2"/>
    <x v="2"/>
    <x v="2"/>
  </r>
  <r>
    <x v="75"/>
    <x v="1"/>
    <x v="66"/>
    <x v="3"/>
    <x v="0"/>
    <x v="4"/>
    <n v="10466"/>
    <n v="3"/>
    <n v="4.0900000329999999"/>
    <x v="1"/>
    <x v="1"/>
    <x v="46"/>
    <x v="46"/>
    <x v="45"/>
  </r>
  <r>
    <x v="76"/>
    <x v="1"/>
    <x v="67"/>
    <x v="3"/>
    <x v="0"/>
    <x v="6"/>
    <n v="839"/>
    <n v="0"/>
    <n v="0"/>
    <x v="1"/>
    <x v="1"/>
    <x v="2"/>
    <x v="2"/>
    <x v="2"/>
  </r>
  <r>
    <x v="77"/>
    <x v="1"/>
    <x v="68"/>
    <x v="0"/>
    <x v="1"/>
    <x v="16"/>
    <n v="5576"/>
    <n v="1"/>
    <n v="1.5299999710000001"/>
    <x v="1"/>
    <x v="0"/>
    <x v="47"/>
    <x v="22"/>
    <x v="21"/>
  </r>
  <r>
    <x v="78"/>
    <x v="1"/>
    <x v="69"/>
    <x v="0"/>
    <x v="1"/>
    <x v="1"/>
    <n v="4010"/>
    <n v="0"/>
    <n v="0"/>
    <x v="1"/>
    <x v="1"/>
    <x v="2"/>
    <x v="2"/>
    <x v="2"/>
  </r>
  <r>
    <x v="79"/>
    <x v="1"/>
    <x v="69"/>
    <x v="0"/>
    <x v="1"/>
    <x v="1"/>
    <n v="39337"/>
    <n v="7"/>
    <n v="10.03000009"/>
    <x v="1"/>
    <x v="0"/>
    <x v="48"/>
    <x v="47"/>
    <x v="46"/>
  </r>
  <r>
    <x v="80"/>
    <x v="1"/>
    <x v="70"/>
    <x v="0"/>
    <x v="1"/>
    <x v="12"/>
    <n v="1635"/>
    <n v="0"/>
    <n v="0"/>
    <x v="1"/>
    <x v="1"/>
    <x v="2"/>
    <x v="2"/>
    <x v="2"/>
  </r>
  <r>
    <x v="81"/>
    <x v="1"/>
    <x v="70"/>
    <x v="0"/>
    <x v="1"/>
    <x v="12"/>
    <n v="1631"/>
    <n v="0"/>
    <n v="0"/>
    <x v="1"/>
    <x v="1"/>
    <x v="2"/>
    <x v="2"/>
    <x v="2"/>
  </r>
  <r>
    <x v="82"/>
    <x v="1"/>
    <x v="71"/>
    <x v="0"/>
    <x v="1"/>
    <x v="18"/>
    <n v="13479"/>
    <n v="3"/>
    <n v="4.25"/>
    <x v="1"/>
    <x v="1"/>
    <x v="49"/>
    <x v="48"/>
    <x v="47"/>
  </r>
  <r>
    <x v="83"/>
    <x v="1"/>
    <x v="72"/>
    <x v="0"/>
    <x v="1"/>
    <x v="5"/>
    <n v="57022"/>
    <n v="13"/>
    <n v="20.290000320000001"/>
    <x v="3"/>
    <x v="2"/>
    <x v="50"/>
    <x v="49"/>
    <x v="48"/>
  </r>
  <r>
    <x v="84"/>
    <x v="1"/>
    <x v="72"/>
    <x v="0"/>
    <x v="1"/>
    <x v="5"/>
    <n v="5453"/>
    <n v="1"/>
    <n v="1.3899999860000001"/>
    <x v="1"/>
    <x v="0"/>
    <x v="51"/>
    <x v="50"/>
    <x v="49"/>
  </r>
  <r>
    <x v="85"/>
    <x v="1"/>
    <x v="73"/>
    <x v="0"/>
    <x v="1"/>
    <x v="4"/>
    <n v="11803"/>
    <n v="3"/>
    <n v="4.4400000569999998"/>
    <x v="1"/>
    <x v="1"/>
    <x v="52"/>
    <x v="51"/>
    <x v="50"/>
  </r>
  <r>
    <x v="86"/>
    <x v="1"/>
    <x v="74"/>
    <x v="0"/>
    <x v="1"/>
    <x v="6"/>
    <n v="4259"/>
    <n v="1"/>
    <n v="1.5700000519999999"/>
    <x v="1"/>
    <x v="0"/>
    <x v="3"/>
    <x v="52"/>
    <x v="51"/>
  </r>
  <r>
    <x v="87"/>
    <x v="1"/>
    <x v="75"/>
    <x v="0"/>
    <x v="1"/>
    <x v="21"/>
    <n v="1554"/>
    <n v="0"/>
    <n v="0"/>
    <x v="1"/>
    <x v="1"/>
    <x v="2"/>
    <x v="2"/>
    <x v="2"/>
  </r>
  <r>
    <x v="88"/>
    <x v="1"/>
    <x v="75"/>
    <x v="0"/>
    <x v="1"/>
    <x v="21"/>
    <n v="5323"/>
    <n v="1"/>
    <n v="1.289999962"/>
    <x v="1"/>
    <x v="0"/>
    <x v="53"/>
    <x v="4"/>
    <x v="4"/>
  </r>
  <r>
    <x v="89"/>
    <x v="1"/>
    <x v="76"/>
    <x v="1"/>
    <x v="1"/>
    <x v="16"/>
    <n v="5024"/>
    <n v="1"/>
    <n v="1.4099999670000001"/>
    <x v="1"/>
    <x v="0"/>
    <x v="54"/>
    <x v="53"/>
    <x v="52"/>
  </r>
  <r>
    <x v="90"/>
    <x v="1"/>
    <x v="77"/>
    <x v="1"/>
    <x v="1"/>
    <x v="1"/>
    <n v="104648"/>
    <n v="24"/>
    <n v="33.330000040000002"/>
    <x v="2"/>
    <x v="3"/>
    <x v="55"/>
    <x v="54"/>
    <x v="53"/>
  </r>
  <r>
    <x v="91"/>
    <x v="1"/>
    <x v="78"/>
    <x v="1"/>
    <x v="1"/>
    <x v="22"/>
    <n v="8504"/>
    <n v="3"/>
    <n v="3.340000093"/>
    <x v="1"/>
    <x v="0"/>
    <x v="56"/>
    <x v="55"/>
    <x v="54"/>
  </r>
  <r>
    <x v="92"/>
    <x v="1"/>
    <x v="79"/>
    <x v="1"/>
    <x v="1"/>
    <x v="5"/>
    <n v="20277"/>
    <n v="6"/>
    <n v="8.0500000719999996"/>
    <x v="1"/>
    <x v="1"/>
    <x v="57"/>
    <x v="56"/>
    <x v="55"/>
  </r>
  <r>
    <x v="93"/>
    <x v="1"/>
    <x v="80"/>
    <x v="1"/>
    <x v="1"/>
    <x v="4"/>
    <n v="12403"/>
    <n v="4"/>
    <n v="5.2100000380000004"/>
    <x v="1"/>
    <x v="0"/>
    <x v="58"/>
    <x v="57"/>
    <x v="56"/>
  </r>
  <r>
    <x v="94"/>
    <x v="1"/>
    <x v="81"/>
    <x v="1"/>
    <x v="1"/>
    <x v="11"/>
    <n v="498"/>
    <n v="0"/>
    <n v="0"/>
    <x v="1"/>
    <x v="0"/>
    <x v="2"/>
    <x v="2"/>
    <x v="2"/>
  </r>
  <r>
    <x v="95"/>
    <x v="1"/>
    <x v="82"/>
    <x v="1"/>
    <x v="1"/>
    <x v="19"/>
    <n v="652"/>
    <n v="0"/>
    <n v="0"/>
    <x v="4"/>
    <x v="1"/>
    <x v="2"/>
    <x v="2"/>
    <x v="2"/>
  </r>
  <r>
    <x v="96"/>
    <x v="1"/>
    <x v="83"/>
    <x v="1"/>
    <x v="1"/>
    <x v="13"/>
    <n v="1357"/>
    <n v="0"/>
    <n v="0"/>
    <x v="1"/>
    <x v="0"/>
    <x v="2"/>
    <x v="2"/>
    <x v="2"/>
  </r>
  <r>
    <x v="97"/>
    <x v="1"/>
    <x v="84"/>
    <x v="1"/>
    <x v="1"/>
    <x v="21"/>
    <n v="1393"/>
    <n v="0"/>
    <n v="0"/>
    <x v="1"/>
    <x v="1"/>
    <x v="2"/>
    <x v="2"/>
    <x v="2"/>
  </r>
  <r>
    <x v="98"/>
    <x v="1"/>
    <x v="85"/>
    <x v="2"/>
    <x v="1"/>
    <x v="7"/>
    <n v="648"/>
    <n v="0"/>
    <n v="0"/>
    <x v="1"/>
    <x v="1"/>
    <x v="2"/>
    <x v="2"/>
    <x v="2"/>
  </r>
  <r>
    <x v="99"/>
    <x v="1"/>
    <x v="86"/>
    <x v="2"/>
    <x v="1"/>
    <x v="10"/>
    <n v="708"/>
    <n v="0"/>
    <n v="0"/>
    <x v="1"/>
    <x v="0"/>
    <x v="2"/>
    <x v="2"/>
    <x v="2"/>
  </r>
  <r>
    <x v="100"/>
    <x v="1"/>
    <x v="87"/>
    <x v="2"/>
    <x v="1"/>
    <x v="18"/>
    <n v="6907"/>
    <n v="2"/>
    <n v="2.3499999640000002"/>
    <x v="1"/>
    <x v="1"/>
    <x v="59"/>
    <x v="58"/>
    <x v="57"/>
  </r>
  <r>
    <x v="101"/>
    <x v="1"/>
    <x v="88"/>
    <x v="2"/>
    <x v="1"/>
    <x v="5"/>
    <n v="39035"/>
    <n v="13"/>
    <n v="19.329999569999998"/>
    <x v="1"/>
    <x v="1"/>
    <x v="60"/>
    <x v="59"/>
    <x v="58"/>
  </r>
  <r>
    <x v="102"/>
    <x v="1"/>
    <x v="89"/>
    <x v="2"/>
    <x v="1"/>
    <x v="3"/>
    <n v="926"/>
    <n v="0"/>
    <n v="0"/>
    <x v="1"/>
    <x v="1"/>
    <x v="2"/>
    <x v="2"/>
    <x v="2"/>
  </r>
  <r>
    <x v="103"/>
    <x v="1"/>
    <x v="90"/>
    <x v="2"/>
    <x v="1"/>
    <x v="13"/>
    <n v="4412"/>
    <n v="1"/>
    <n v="1.4500000479999999"/>
    <x v="1"/>
    <x v="1"/>
    <x v="61"/>
    <x v="60"/>
    <x v="59"/>
  </r>
  <r>
    <x v="104"/>
    <x v="1"/>
    <x v="91"/>
    <x v="2"/>
    <x v="1"/>
    <x v="21"/>
    <n v="9965"/>
    <n v="3"/>
    <n v="4.0500000719999996"/>
    <x v="1"/>
    <x v="1"/>
    <x v="62"/>
    <x v="61"/>
    <x v="60"/>
  </r>
  <r>
    <x v="105"/>
    <x v="1"/>
    <x v="92"/>
    <x v="3"/>
    <x v="1"/>
    <x v="16"/>
    <n v="73634"/>
    <n v="23"/>
    <n v="32.97999978"/>
    <x v="1"/>
    <x v="1"/>
    <x v="63"/>
    <x v="62"/>
    <x v="61"/>
  </r>
  <r>
    <x v="106"/>
    <x v="1"/>
    <x v="93"/>
    <x v="3"/>
    <x v="1"/>
    <x v="0"/>
    <n v="69708"/>
    <n v="20"/>
    <n v="31.28999949"/>
    <x v="1"/>
    <x v="1"/>
    <x v="64"/>
    <x v="63"/>
    <x v="62"/>
  </r>
  <r>
    <x v="107"/>
    <x v="1"/>
    <x v="94"/>
    <x v="3"/>
    <x v="1"/>
    <x v="17"/>
    <n v="530"/>
    <n v="0"/>
    <n v="0"/>
    <x v="1"/>
    <x v="1"/>
    <x v="2"/>
    <x v="2"/>
    <x v="2"/>
  </r>
  <r>
    <x v="108"/>
    <x v="1"/>
    <x v="95"/>
    <x v="3"/>
    <x v="1"/>
    <x v="2"/>
    <n v="14257"/>
    <n v="6"/>
    <n v="8.7899999619999996"/>
    <x v="1"/>
    <x v="1"/>
    <x v="65"/>
    <x v="64"/>
    <x v="63"/>
  </r>
  <r>
    <x v="109"/>
    <x v="1"/>
    <x v="96"/>
    <x v="3"/>
    <x v="1"/>
    <x v="5"/>
    <n v="20362"/>
    <n v="5"/>
    <n v="9.1199998860000004"/>
    <x v="1"/>
    <x v="0"/>
    <x v="66"/>
    <x v="65"/>
    <x v="64"/>
  </r>
  <r>
    <x v="110"/>
    <x v="1"/>
    <x v="96"/>
    <x v="3"/>
    <x v="1"/>
    <x v="5"/>
    <n v="12215"/>
    <n v="4"/>
    <n v="6.26000011"/>
    <x v="1"/>
    <x v="1"/>
    <x v="67"/>
    <x v="66"/>
    <x v="65"/>
  </r>
  <r>
    <x v="111"/>
    <x v="1"/>
    <x v="97"/>
    <x v="3"/>
    <x v="1"/>
    <x v="4"/>
    <n v="85412"/>
    <n v="28"/>
    <n v="38.63999999"/>
    <x v="0"/>
    <x v="0"/>
    <x v="68"/>
    <x v="67"/>
    <x v="66"/>
  </r>
  <r>
    <x v="112"/>
    <x v="1"/>
    <x v="98"/>
    <x v="0"/>
    <x v="0"/>
    <x v="23"/>
    <n v="2338"/>
    <n v="1"/>
    <n v="0.23999999499999999"/>
    <x v="1"/>
    <x v="1"/>
    <x v="69"/>
    <x v="68"/>
    <x v="67"/>
  </r>
  <r>
    <x v="113"/>
    <x v="1"/>
    <x v="99"/>
    <x v="0"/>
    <x v="0"/>
    <x v="0"/>
    <n v="2522"/>
    <n v="0"/>
    <n v="0"/>
    <x v="1"/>
    <x v="1"/>
    <x v="2"/>
    <x v="2"/>
    <x v="2"/>
  </r>
  <r>
    <x v="114"/>
    <x v="1"/>
    <x v="100"/>
    <x v="0"/>
    <x v="0"/>
    <x v="1"/>
    <n v="3587"/>
    <n v="0"/>
    <n v="0"/>
    <x v="1"/>
    <x v="1"/>
    <x v="2"/>
    <x v="2"/>
    <x v="2"/>
  </r>
  <r>
    <x v="115"/>
    <x v="1"/>
    <x v="101"/>
    <x v="0"/>
    <x v="0"/>
    <x v="5"/>
    <n v="1273"/>
    <n v="0"/>
    <n v="0"/>
    <x v="1"/>
    <x v="1"/>
    <x v="2"/>
    <x v="2"/>
    <x v="2"/>
  </r>
  <r>
    <x v="116"/>
    <x v="1"/>
    <x v="102"/>
    <x v="0"/>
    <x v="0"/>
    <x v="3"/>
    <n v="3891"/>
    <n v="1"/>
    <n v="1.0900000329999999"/>
    <x v="1"/>
    <x v="1"/>
    <x v="70"/>
    <x v="69"/>
    <x v="68"/>
  </r>
  <r>
    <x v="117"/>
    <x v="1"/>
    <x v="103"/>
    <x v="0"/>
    <x v="0"/>
    <x v="4"/>
    <n v="1888"/>
    <n v="0"/>
    <n v="0"/>
    <x v="1"/>
    <x v="1"/>
    <x v="2"/>
    <x v="2"/>
    <x v="2"/>
  </r>
  <r>
    <x v="118"/>
    <x v="1"/>
    <x v="103"/>
    <x v="0"/>
    <x v="0"/>
    <x v="4"/>
    <n v="1895"/>
    <n v="0"/>
    <n v="0"/>
    <x v="1"/>
    <x v="1"/>
    <x v="2"/>
    <x v="2"/>
    <x v="2"/>
  </r>
  <r>
    <x v="119"/>
    <x v="1"/>
    <x v="104"/>
    <x v="1"/>
    <x v="0"/>
    <x v="7"/>
    <n v="715"/>
    <n v="0"/>
    <n v="0"/>
    <x v="1"/>
    <x v="1"/>
    <x v="2"/>
    <x v="2"/>
    <x v="2"/>
  </r>
  <r>
    <x v="120"/>
    <x v="1"/>
    <x v="105"/>
    <x v="1"/>
    <x v="0"/>
    <x v="1"/>
    <n v="11199"/>
    <n v="2"/>
    <n v="2.6800000669999999"/>
    <x v="1"/>
    <x v="1"/>
    <x v="71"/>
    <x v="70"/>
    <x v="69"/>
  </r>
  <r>
    <x v="121"/>
    <x v="1"/>
    <x v="106"/>
    <x v="1"/>
    <x v="0"/>
    <x v="13"/>
    <n v="5676"/>
    <n v="2"/>
    <n v="3.0099999899999998"/>
    <x v="1"/>
    <x v="1"/>
    <x v="72"/>
    <x v="71"/>
    <x v="70"/>
  </r>
  <r>
    <x v="122"/>
    <x v="1"/>
    <x v="107"/>
    <x v="2"/>
    <x v="0"/>
    <x v="16"/>
    <n v="1415"/>
    <n v="0"/>
    <n v="0"/>
    <x v="1"/>
    <x v="1"/>
    <x v="2"/>
    <x v="2"/>
    <x v="2"/>
  </r>
  <r>
    <x v="123"/>
    <x v="1"/>
    <x v="108"/>
    <x v="2"/>
    <x v="0"/>
    <x v="8"/>
    <n v="2148"/>
    <n v="1"/>
    <n v="1.5800000430000001"/>
    <x v="1"/>
    <x v="0"/>
    <x v="73"/>
    <x v="72"/>
    <x v="71"/>
  </r>
  <r>
    <x v="124"/>
    <x v="1"/>
    <x v="109"/>
    <x v="3"/>
    <x v="0"/>
    <x v="1"/>
    <n v="45401"/>
    <n v="10"/>
    <n v="14.06000042"/>
    <x v="1"/>
    <x v="1"/>
    <x v="74"/>
    <x v="73"/>
    <x v="72"/>
  </r>
  <r>
    <x v="125"/>
    <x v="1"/>
    <x v="110"/>
    <x v="3"/>
    <x v="0"/>
    <x v="12"/>
    <n v="7478"/>
    <n v="2"/>
    <n v="2.9000000950000002"/>
    <x v="1"/>
    <x v="0"/>
    <x v="75"/>
    <x v="74"/>
    <x v="73"/>
  </r>
  <r>
    <x v="126"/>
    <x v="1"/>
    <x v="110"/>
    <x v="3"/>
    <x v="0"/>
    <x v="12"/>
    <n v="4919"/>
    <n v="1"/>
    <n v="1.5900000329999999"/>
    <x v="1"/>
    <x v="1"/>
    <x v="76"/>
    <x v="75"/>
    <x v="74"/>
  </r>
  <r>
    <x v="127"/>
    <x v="1"/>
    <x v="111"/>
    <x v="3"/>
    <x v="0"/>
    <x v="2"/>
    <n v="533"/>
    <n v="0"/>
    <n v="0"/>
    <x v="1"/>
    <x v="0"/>
    <x v="2"/>
    <x v="2"/>
    <x v="2"/>
  </r>
  <r>
    <x v="128"/>
    <x v="1"/>
    <x v="112"/>
    <x v="3"/>
    <x v="0"/>
    <x v="4"/>
    <n v="1447"/>
    <n v="0"/>
    <n v="0"/>
    <x v="1"/>
    <x v="0"/>
    <x v="2"/>
    <x v="2"/>
    <x v="2"/>
  </r>
  <r>
    <x v="129"/>
    <x v="1"/>
    <x v="113"/>
    <x v="0"/>
    <x v="1"/>
    <x v="1"/>
    <n v="17553"/>
    <n v="3"/>
    <n v="4.5900001530000001"/>
    <x v="1"/>
    <x v="1"/>
    <x v="77"/>
    <x v="76"/>
    <x v="75"/>
  </r>
  <r>
    <x v="130"/>
    <x v="1"/>
    <x v="114"/>
    <x v="0"/>
    <x v="1"/>
    <x v="2"/>
    <n v="3343"/>
    <n v="1"/>
    <n v="0.540000021"/>
    <x v="1"/>
    <x v="1"/>
    <x v="78"/>
    <x v="77"/>
    <x v="76"/>
  </r>
  <r>
    <x v="131"/>
    <x v="1"/>
    <x v="115"/>
    <x v="0"/>
    <x v="1"/>
    <x v="20"/>
    <n v="523"/>
    <n v="0"/>
    <n v="0"/>
    <x v="1"/>
    <x v="1"/>
    <x v="2"/>
    <x v="2"/>
    <x v="2"/>
  </r>
  <r>
    <x v="132"/>
    <x v="1"/>
    <x v="116"/>
    <x v="0"/>
    <x v="1"/>
    <x v="18"/>
    <n v="1873"/>
    <n v="0"/>
    <n v="0"/>
    <x v="1"/>
    <x v="1"/>
    <x v="2"/>
    <x v="2"/>
    <x v="2"/>
  </r>
  <r>
    <x v="133"/>
    <x v="1"/>
    <x v="117"/>
    <x v="0"/>
    <x v="1"/>
    <x v="5"/>
    <n v="34740"/>
    <n v="7"/>
    <n v="13.41000009"/>
    <x v="1"/>
    <x v="0"/>
    <x v="79"/>
    <x v="78"/>
    <x v="77"/>
  </r>
  <r>
    <x v="134"/>
    <x v="1"/>
    <x v="118"/>
    <x v="0"/>
    <x v="1"/>
    <x v="11"/>
    <n v="658"/>
    <n v="0"/>
    <n v="0"/>
    <x v="1"/>
    <x v="1"/>
    <x v="2"/>
    <x v="2"/>
    <x v="2"/>
  </r>
  <r>
    <x v="135"/>
    <x v="1"/>
    <x v="119"/>
    <x v="0"/>
    <x v="1"/>
    <x v="21"/>
    <n v="1539"/>
    <n v="0"/>
    <n v="0"/>
    <x v="1"/>
    <x v="1"/>
    <x v="2"/>
    <x v="2"/>
    <x v="2"/>
  </r>
  <r>
    <x v="136"/>
    <x v="1"/>
    <x v="120"/>
    <x v="1"/>
    <x v="1"/>
    <x v="6"/>
    <n v="3010"/>
    <n v="1"/>
    <n v="0.86000001400000003"/>
    <x v="1"/>
    <x v="0"/>
    <x v="80"/>
    <x v="79"/>
    <x v="78"/>
  </r>
  <r>
    <x v="137"/>
    <x v="1"/>
    <x v="121"/>
    <x v="2"/>
    <x v="1"/>
    <x v="16"/>
    <n v="27081"/>
    <n v="9"/>
    <n v="10.77000046"/>
    <x v="1"/>
    <x v="0"/>
    <x v="81"/>
    <x v="80"/>
    <x v="79"/>
  </r>
  <r>
    <x v="138"/>
    <x v="1"/>
    <x v="122"/>
    <x v="2"/>
    <x v="1"/>
    <x v="1"/>
    <n v="20233"/>
    <n v="4"/>
    <n v="5.5900001530000001"/>
    <x v="3"/>
    <x v="1"/>
    <x v="82"/>
    <x v="81"/>
    <x v="80"/>
  </r>
  <r>
    <x v="139"/>
    <x v="1"/>
    <x v="122"/>
    <x v="2"/>
    <x v="1"/>
    <x v="1"/>
    <n v="147159"/>
    <n v="36"/>
    <n v="58.160000439999997"/>
    <x v="3"/>
    <x v="0"/>
    <x v="83"/>
    <x v="82"/>
    <x v="81"/>
  </r>
  <r>
    <x v="140"/>
    <x v="1"/>
    <x v="123"/>
    <x v="2"/>
    <x v="1"/>
    <x v="12"/>
    <n v="21664"/>
    <n v="7"/>
    <n v="10.61999977"/>
    <x v="1"/>
    <x v="0"/>
    <x v="84"/>
    <x v="83"/>
    <x v="82"/>
  </r>
  <r>
    <x v="141"/>
    <x v="1"/>
    <x v="124"/>
    <x v="2"/>
    <x v="1"/>
    <x v="17"/>
    <n v="9112"/>
    <n v="4"/>
    <n v="5.4600000380000004"/>
    <x v="1"/>
    <x v="0"/>
    <x v="85"/>
    <x v="84"/>
    <x v="83"/>
  </r>
  <r>
    <x v="142"/>
    <x v="1"/>
    <x v="125"/>
    <x v="2"/>
    <x v="1"/>
    <x v="10"/>
    <n v="542"/>
    <n v="0"/>
    <n v="0"/>
    <x v="1"/>
    <x v="1"/>
    <x v="2"/>
    <x v="2"/>
    <x v="2"/>
  </r>
  <r>
    <x v="143"/>
    <x v="1"/>
    <x v="126"/>
    <x v="2"/>
    <x v="1"/>
    <x v="8"/>
    <n v="402"/>
    <n v="0"/>
    <n v="0"/>
    <x v="1"/>
    <x v="0"/>
    <x v="2"/>
    <x v="2"/>
    <x v="2"/>
  </r>
  <r>
    <x v="144"/>
    <x v="1"/>
    <x v="127"/>
    <x v="2"/>
    <x v="1"/>
    <x v="21"/>
    <n v="1338"/>
    <n v="0"/>
    <n v="0"/>
    <x v="1"/>
    <x v="1"/>
    <x v="2"/>
    <x v="2"/>
    <x v="2"/>
  </r>
  <r>
    <x v="145"/>
    <x v="1"/>
    <x v="128"/>
    <x v="3"/>
    <x v="1"/>
    <x v="16"/>
    <n v="46150"/>
    <n v="15"/>
    <n v="20.17999983"/>
    <x v="1"/>
    <x v="0"/>
    <x v="86"/>
    <x v="85"/>
    <x v="84"/>
  </r>
  <r>
    <x v="146"/>
    <x v="1"/>
    <x v="129"/>
    <x v="3"/>
    <x v="1"/>
    <x v="1"/>
    <n v="493821"/>
    <n v="116"/>
    <n v="176.37999769999999"/>
    <x v="2"/>
    <x v="0"/>
    <x v="87"/>
    <x v="86"/>
    <x v="85"/>
  </r>
  <r>
    <x v="147"/>
    <x v="1"/>
    <x v="129"/>
    <x v="3"/>
    <x v="1"/>
    <x v="1"/>
    <n v="92011"/>
    <n v="27"/>
    <n v="34.390000460000003"/>
    <x v="0"/>
    <x v="0"/>
    <x v="88"/>
    <x v="87"/>
    <x v="86"/>
  </r>
  <r>
    <x v="148"/>
    <x v="1"/>
    <x v="130"/>
    <x v="3"/>
    <x v="1"/>
    <x v="12"/>
    <n v="12956"/>
    <n v="4"/>
    <n v="5.4900000100000002"/>
    <x v="1"/>
    <x v="0"/>
    <x v="89"/>
    <x v="88"/>
    <x v="87"/>
  </r>
  <r>
    <x v="149"/>
    <x v="1"/>
    <x v="131"/>
    <x v="3"/>
    <x v="1"/>
    <x v="17"/>
    <n v="529"/>
    <n v="0"/>
    <n v="0"/>
    <x v="1"/>
    <x v="1"/>
    <x v="2"/>
    <x v="2"/>
    <x v="2"/>
  </r>
  <r>
    <x v="150"/>
    <x v="1"/>
    <x v="132"/>
    <x v="3"/>
    <x v="1"/>
    <x v="9"/>
    <n v="944"/>
    <n v="1"/>
    <n v="1.4199999569999999"/>
    <x v="1"/>
    <x v="1"/>
    <x v="90"/>
    <x v="40"/>
    <x v="88"/>
  </r>
  <r>
    <x v="151"/>
    <x v="1"/>
    <x v="133"/>
    <x v="3"/>
    <x v="1"/>
    <x v="18"/>
    <n v="111090"/>
    <n v="38"/>
    <n v="51.97000027"/>
    <x v="5"/>
    <x v="0"/>
    <x v="91"/>
    <x v="89"/>
    <x v="89"/>
  </r>
  <r>
    <x v="152"/>
    <x v="1"/>
    <x v="134"/>
    <x v="0"/>
    <x v="0"/>
    <x v="16"/>
    <n v="7208"/>
    <n v="2"/>
    <n v="3.1900000569999998"/>
    <x v="1"/>
    <x v="1"/>
    <x v="92"/>
    <x v="90"/>
    <x v="90"/>
  </r>
  <r>
    <x v="153"/>
    <x v="1"/>
    <x v="134"/>
    <x v="0"/>
    <x v="0"/>
    <x v="16"/>
    <n v="1746"/>
    <n v="0"/>
    <n v="0"/>
    <x v="1"/>
    <x v="1"/>
    <x v="2"/>
    <x v="2"/>
    <x v="2"/>
  </r>
  <r>
    <x v="154"/>
    <x v="1"/>
    <x v="135"/>
    <x v="0"/>
    <x v="0"/>
    <x v="0"/>
    <n v="2474"/>
    <n v="0"/>
    <n v="0"/>
    <x v="0"/>
    <x v="3"/>
    <x v="2"/>
    <x v="2"/>
    <x v="2"/>
  </r>
  <r>
    <x v="155"/>
    <x v="1"/>
    <x v="136"/>
    <x v="0"/>
    <x v="0"/>
    <x v="1"/>
    <n v="12489"/>
    <n v="2"/>
    <n v="1.960000038"/>
    <x v="1"/>
    <x v="1"/>
    <x v="93"/>
    <x v="91"/>
    <x v="91"/>
  </r>
  <r>
    <x v="156"/>
    <x v="1"/>
    <x v="136"/>
    <x v="0"/>
    <x v="0"/>
    <x v="1"/>
    <n v="8032"/>
    <n v="1"/>
    <n v="0.60000002399999997"/>
    <x v="0"/>
    <x v="1"/>
    <x v="94"/>
    <x v="92"/>
    <x v="92"/>
  </r>
  <r>
    <x v="157"/>
    <x v="1"/>
    <x v="137"/>
    <x v="0"/>
    <x v="0"/>
    <x v="10"/>
    <n v="472"/>
    <n v="0"/>
    <n v="0"/>
    <x v="1"/>
    <x v="0"/>
    <x v="2"/>
    <x v="2"/>
    <x v="2"/>
  </r>
  <r>
    <x v="158"/>
    <x v="1"/>
    <x v="138"/>
    <x v="0"/>
    <x v="0"/>
    <x v="21"/>
    <n v="792"/>
    <n v="0"/>
    <n v="0"/>
    <x v="1"/>
    <x v="0"/>
    <x v="2"/>
    <x v="2"/>
    <x v="2"/>
  </r>
  <r>
    <x v="159"/>
    <x v="1"/>
    <x v="139"/>
    <x v="1"/>
    <x v="0"/>
    <x v="0"/>
    <n v="4607"/>
    <n v="1"/>
    <n v="1.1499999759999999"/>
    <x v="1"/>
    <x v="0"/>
    <x v="95"/>
    <x v="93"/>
    <x v="93"/>
  </r>
  <r>
    <x v="160"/>
    <x v="1"/>
    <x v="140"/>
    <x v="1"/>
    <x v="0"/>
    <x v="1"/>
    <n v="13355"/>
    <n v="2"/>
    <n v="3.1800000669999999"/>
    <x v="1"/>
    <x v="0"/>
    <x v="96"/>
    <x v="94"/>
    <x v="94"/>
  </r>
  <r>
    <x v="161"/>
    <x v="1"/>
    <x v="140"/>
    <x v="1"/>
    <x v="0"/>
    <x v="1"/>
    <n v="2936"/>
    <n v="0"/>
    <n v="0"/>
    <x v="1"/>
    <x v="1"/>
    <x v="2"/>
    <x v="2"/>
    <x v="2"/>
  </r>
  <r>
    <x v="162"/>
    <x v="1"/>
    <x v="141"/>
    <x v="1"/>
    <x v="0"/>
    <x v="22"/>
    <n v="2793"/>
    <n v="1"/>
    <n v="0.980000019"/>
    <x v="1"/>
    <x v="0"/>
    <x v="97"/>
    <x v="91"/>
    <x v="95"/>
  </r>
  <r>
    <x v="163"/>
    <x v="1"/>
    <x v="142"/>
    <x v="1"/>
    <x v="0"/>
    <x v="3"/>
    <n v="1032"/>
    <n v="0"/>
    <n v="0"/>
    <x v="1"/>
    <x v="1"/>
    <x v="2"/>
    <x v="2"/>
    <x v="2"/>
  </r>
  <r>
    <x v="164"/>
    <x v="1"/>
    <x v="143"/>
    <x v="1"/>
    <x v="0"/>
    <x v="4"/>
    <n v="1662"/>
    <n v="0"/>
    <n v="0"/>
    <x v="1"/>
    <x v="0"/>
    <x v="2"/>
    <x v="2"/>
    <x v="2"/>
  </r>
  <r>
    <x v="165"/>
    <x v="1"/>
    <x v="144"/>
    <x v="2"/>
    <x v="0"/>
    <x v="23"/>
    <n v="4016"/>
    <n v="2"/>
    <n v="1.480000049"/>
    <x v="1"/>
    <x v="0"/>
    <x v="98"/>
    <x v="95"/>
    <x v="96"/>
  </r>
  <r>
    <x v="166"/>
    <x v="1"/>
    <x v="145"/>
    <x v="2"/>
    <x v="0"/>
    <x v="1"/>
    <n v="14843"/>
    <n v="3"/>
    <n v="2.9399999380000001"/>
    <x v="1"/>
    <x v="0"/>
    <x v="99"/>
    <x v="96"/>
    <x v="97"/>
  </r>
  <r>
    <x v="167"/>
    <x v="1"/>
    <x v="146"/>
    <x v="3"/>
    <x v="0"/>
    <x v="16"/>
    <n v="9674"/>
    <n v="3"/>
    <n v="4.6000000239999999"/>
    <x v="1"/>
    <x v="0"/>
    <x v="100"/>
    <x v="97"/>
    <x v="98"/>
  </r>
  <r>
    <x v="168"/>
    <x v="1"/>
    <x v="147"/>
    <x v="3"/>
    <x v="0"/>
    <x v="1"/>
    <n v="12186"/>
    <n v="2"/>
    <n v="2.6699999569999999"/>
    <x v="1"/>
    <x v="1"/>
    <x v="101"/>
    <x v="98"/>
    <x v="99"/>
  </r>
  <r>
    <x v="169"/>
    <x v="1"/>
    <x v="148"/>
    <x v="3"/>
    <x v="0"/>
    <x v="2"/>
    <n v="673"/>
    <n v="0"/>
    <n v="0"/>
    <x v="1"/>
    <x v="1"/>
    <x v="2"/>
    <x v="2"/>
    <x v="2"/>
  </r>
  <r>
    <x v="170"/>
    <x v="1"/>
    <x v="149"/>
    <x v="3"/>
    <x v="0"/>
    <x v="10"/>
    <n v="370"/>
    <n v="0"/>
    <n v="0"/>
    <x v="1"/>
    <x v="0"/>
    <x v="2"/>
    <x v="2"/>
    <x v="2"/>
  </r>
  <r>
    <x v="171"/>
    <x v="1"/>
    <x v="150"/>
    <x v="3"/>
    <x v="0"/>
    <x v="18"/>
    <n v="450"/>
    <n v="0"/>
    <n v="0"/>
    <x v="1"/>
    <x v="0"/>
    <x v="2"/>
    <x v="2"/>
    <x v="2"/>
  </r>
  <r>
    <x v="172"/>
    <x v="1"/>
    <x v="151"/>
    <x v="0"/>
    <x v="1"/>
    <x v="16"/>
    <n v="2077"/>
    <n v="0"/>
    <n v="0"/>
    <x v="1"/>
    <x v="0"/>
    <x v="2"/>
    <x v="2"/>
    <x v="2"/>
  </r>
  <r>
    <x v="173"/>
    <x v="1"/>
    <x v="151"/>
    <x v="0"/>
    <x v="1"/>
    <x v="16"/>
    <n v="31393"/>
    <n v="8"/>
    <n v="10.96000051"/>
    <x v="1"/>
    <x v="0"/>
    <x v="102"/>
    <x v="99"/>
    <x v="100"/>
  </r>
  <r>
    <x v="174"/>
    <x v="1"/>
    <x v="152"/>
    <x v="0"/>
    <x v="1"/>
    <x v="0"/>
    <n v="8410"/>
    <n v="2"/>
    <n v="2.3599998950000001"/>
    <x v="1"/>
    <x v="0"/>
    <x v="103"/>
    <x v="100"/>
    <x v="101"/>
  </r>
  <r>
    <x v="175"/>
    <x v="1"/>
    <x v="153"/>
    <x v="0"/>
    <x v="1"/>
    <x v="1"/>
    <n v="25884"/>
    <n v="5"/>
    <n v="7.3500001429999999"/>
    <x v="1"/>
    <x v="1"/>
    <x v="104"/>
    <x v="101"/>
    <x v="102"/>
  </r>
  <r>
    <x v="176"/>
    <x v="1"/>
    <x v="154"/>
    <x v="0"/>
    <x v="1"/>
    <x v="10"/>
    <n v="608"/>
    <n v="0"/>
    <n v="0"/>
    <x v="1"/>
    <x v="0"/>
    <x v="2"/>
    <x v="2"/>
    <x v="2"/>
  </r>
  <r>
    <x v="177"/>
    <x v="1"/>
    <x v="155"/>
    <x v="0"/>
    <x v="1"/>
    <x v="22"/>
    <n v="28488"/>
    <n v="10"/>
    <n v="9.3400000330000008"/>
    <x v="1"/>
    <x v="1"/>
    <x v="105"/>
    <x v="102"/>
    <x v="103"/>
  </r>
  <r>
    <x v="178"/>
    <x v="1"/>
    <x v="156"/>
    <x v="0"/>
    <x v="1"/>
    <x v="18"/>
    <n v="10126"/>
    <n v="3"/>
    <n v="4.6199998860000004"/>
    <x v="1"/>
    <x v="1"/>
    <x v="106"/>
    <x v="103"/>
    <x v="104"/>
  </r>
  <r>
    <x v="179"/>
    <x v="1"/>
    <x v="157"/>
    <x v="0"/>
    <x v="1"/>
    <x v="5"/>
    <n v="22572"/>
    <n v="5"/>
    <n v="8.5"/>
    <x v="1"/>
    <x v="1"/>
    <x v="107"/>
    <x v="104"/>
    <x v="105"/>
  </r>
  <r>
    <x v="180"/>
    <x v="1"/>
    <x v="157"/>
    <x v="0"/>
    <x v="1"/>
    <x v="5"/>
    <n v="1955"/>
    <n v="0"/>
    <n v="0"/>
    <x v="1"/>
    <x v="0"/>
    <x v="2"/>
    <x v="2"/>
    <x v="2"/>
  </r>
  <r>
    <x v="181"/>
    <x v="1"/>
    <x v="158"/>
    <x v="0"/>
    <x v="1"/>
    <x v="8"/>
    <n v="493"/>
    <n v="0"/>
    <n v="0"/>
    <x v="1"/>
    <x v="1"/>
    <x v="2"/>
    <x v="2"/>
    <x v="2"/>
  </r>
  <r>
    <x v="182"/>
    <x v="1"/>
    <x v="159"/>
    <x v="0"/>
    <x v="1"/>
    <x v="13"/>
    <n v="1491"/>
    <n v="0"/>
    <n v="0"/>
    <x v="1"/>
    <x v="0"/>
    <x v="2"/>
    <x v="2"/>
    <x v="2"/>
  </r>
  <r>
    <x v="183"/>
    <x v="1"/>
    <x v="160"/>
    <x v="0"/>
    <x v="1"/>
    <x v="21"/>
    <n v="1495"/>
    <n v="0"/>
    <n v="0"/>
    <x v="1"/>
    <x v="0"/>
    <x v="2"/>
    <x v="2"/>
    <x v="2"/>
  </r>
  <r>
    <x v="184"/>
    <x v="1"/>
    <x v="161"/>
    <x v="1"/>
    <x v="1"/>
    <x v="10"/>
    <n v="512"/>
    <n v="0"/>
    <n v="0"/>
    <x v="4"/>
    <x v="1"/>
    <x v="2"/>
    <x v="2"/>
    <x v="2"/>
  </r>
  <r>
    <x v="185"/>
    <x v="1"/>
    <x v="162"/>
    <x v="1"/>
    <x v="1"/>
    <x v="15"/>
    <n v="4868"/>
    <n v="2"/>
    <n v="2.420000076"/>
    <x v="1"/>
    <x v="1"/>
    <x v="108"/>
    <x v="105"/>
    <x v="106"/>
  </r>
  <r>
    <x v="186"/>
    <x v="1"/>
    <x v="163"/>
    <x v="1"/>
    <x v="1"/>
    <x v="18"/>
    <n v="6585"/>
    <n v="2"/>
    <n v="2.9500000480000002"/>
    <x v="1"/>
    <x v="1"/>
    <x v="109"/>
    <x v="106"/>
    <x v="107"/>
  </r>
  <r>
    <x v="187"/>
    <x v="1"/>
    <x v="164"/>
    <x v="1"/>
    <x v="1"/>
    <x v="5"/>
    <n v="10164"/>
    <n v="2"/>
    <n v="3.7200000289999999"/>
    <x v="1"/>
    <x v="0"/>
    <x v="110"/>
    <x v="107"/>
    <x v="108"/>
  </r>
  <r>
    <x v="188"/>
    <x v="1"/>
    <x v="165"/>
    <x v="1"/>
    <x v="1"/>
    <x v="4"/>
    <n v="11182"/>
    <n v="4"/>
    <n v="4.4499998090000004"/>
    <x v="1"/>
    <x v="1"/>
    <x v="111"/>
    <x v="108"/>
    <x v="109"/>
  </r>
  <r>
    <x v="189"/>
    <x v="1"/>
    <x v="166"/>
    <x v="1"/>
    <x v="1"/>
    <x v="13"/>
    <n v="1238"/>
    <n v="0"/>
    <n v="0"/>
    <x v="1"/>
    <x v="1"/>
    <x v="2"/>
    <x v="2"/>
    <x v="2"/>
  </r>
  <r>
    <x v="190"/>
    <x v="1"/>
    <x v="167"/>
    <x v="2"/>
    <x v="1"/>
    <x v="1"/>
    <n v="34127"/>
    <n v="8"/>
    <n v="13.07000017"/>
    <x v="1"/>
    <x v="1"/>
    <x v="112"/>
    <x v="109"/>
    <x v="110"/>
  </r>
  <r>
    <x v="191"/>
    <x v="1"/>
    <x v="167"/>
    <x v="2"/>
    <x v="1"/>
    <x v="1"/>
    <n v="29466"/>
    <n v="7"/>
    <n v="10.849999670000001"/>
    <x v="0"/>
    <x v="1"/>
    <x v="113"/>
    <x v="110"/>
    <x v="111"/>
  </r>
  <r>
    <x v="192"/>
    <x v="1"/>
    <x v="167"/>
    <x v="2"/>
    <x v="1"/>
    <x v="1"/>
    <n v="38759"/>
    <n v="9"/>
    <n v="10.849999670000001"/>
    <x v="1"/>
    <x v="1"/>
    <x v="114"/>
    <x v="111"/>
    <x v="112"/>
  </r>
  <r>
    <x v="193"/>
    <x v="1"/>
    <x v="167"/>
    <x v="2"/>
    <x v="1"/>
    <x v="1"/>
    <n v="41720"/>
    <n v="10"/>
    <n v="12.06000006"/>
    <x v="1"/>
    <x v="0"/>
    <x v="115"/>
    <x v="112"/>
    <x v="113"/>
  </r>
  <r>
    <x v="194"/>
    <x v="1"/>
    <x v="168"/>
    <x v="3"/>
    <x v="1"/>
    <x v="0"/>
    <n v="18602"/>
    <n v="5"/>
    <n v="8.8600001339999999"/>
    <x v="1"/>
    <x v="1"/>
    <x v="116"/>
    <x v="113"/>
    <x v="114"/>
  </r>
  <r>
    <x v="195"/>
    <x v="1"/>
    <x v="169"/>
    <x v="3"/>
    <x v="1"/>
    <x v="1"/>
    <n v="83929"/>
    <n v="21"/>
    <n v="27.729999540000001"/>
    <x v="2"/>
    <x v="0"/>
    <x v="117"/>
    <x v="114"/>
    <x v="115"/>
  </r>
  <r>
    <x v="196"/>
    <x v="1"/>
    <x v="169"/>
    <x v="3"/>
    <x v="1"/>
    <x v="1"/>
    <n v="25194"/>
    <n v="6"/>
    <n v="7.3499999049999998"/>
    <x v="1"/>
    <x v="1"/>
    <x v="118"/>
    <x v="115"/>
    <x v="116"/>
  </r>
  <r>
    <x v="197"/>
    <x v="1"/>
    <x v="169"/>
    <x v="3"/>
    <x v="1"/>
    <x v="1"/>
    <n v="78627"/>
    <n v="19"/>
    <n v="26.530000449999999"/>
    <x v="1"/>
    <x v="1"/>
    <x v="119"/>
    <x v="116"/>
    <x v="117"/>
  </r>
  <r>
    <x v="198"/>
    <x v="1"/>
    <x v="169"/>
    <x v="3"/>
    <x v="1"/>
    <x v="1"/>
    <n v="102695"/>
    <n v="25"/>
    <n v="39.42999983"/>
    <x v="3"/>
    <x v="1"/>
    <x v="120"/>
    <x v="117"/>
    <x v="118"/>
  </r>
  <r>
    <x v="199"/>
    <x v="1"/>
    <x v="170"/>
    <x v="3"/>
    <x v="1"/>
    <x v="5"/>
    <n v="82827"/>
    <n v="24"/>
    <n v="47.930000309999997"/>
    <x v="3"/>
    <x v="1"/>
    <x v="121"/>
    <x v="118"/>
    <x v="119"/>
  </r>
  <r>
    <x v="200"/>
    <x v="1"/>
    <x v="170"/>
    <x v="3"/>
    <x v="1"/>
    <x v="5"/>
    <n v="9240"/>
    <n v="3"/>
    <n v="6.0399999619999996"/>
    <x v="1"/>
    <x v="1"/>
    <x v="122"/>
    <x v="119"/>
    <x v="120"/>
  </r>
  <r>
    <x v="201"/>
    <x v="1"/>
    <x v="171"/>
    <x v="3"/>
    <x v="1"/>
    <x v="4"/>
    <n v="7706"/>
    <n v="2"/>
    <n v="2.369999886"/>
    <x v="1"/>
    <x v="1"/>
    <x v="123"/>
    <x v="120"/>
    <x v="121"/>
  </r>
  <r>
    <x v="202"/>
    <x v="1"/>
    <x v="172"/>
    <x v="3"/>
    <x v="1"/>
    <x v="6"/>
    <n v="7821"/>
    <n v="4"/>
    <n v="6.3400001530000001"/>
    <x v="1"/>
    <x v="0"/>
    <x v="124"/>
    <x v="121"/>
    <x v="122"/>
  </r>
  <r>
    <x v="203"/>
    <x v="1"/>
    <x v="173"/>
    <x v="3"/>
    <x v="1"/>
    <x v="21"/>
    <n v="1363"/>
    <n v="0"/>
    <n v="0"/>
    <x v="1"/>
    <x v="0"/>
    <x v="2"/>
    <x v="2"/>
    <x v="2"/>
  </r>
  <r>
    <x v="204"/>
    <x v="1"/>
    <x v="174"/>
    <x v="3"/>
    <x v="1"/>
    <x v="0"/>
    <n v="3569"/>
    <n v="0"/>
    <n v="0"/>
    <x v="1"/>
    <x v="0"/>
    <x v="2"/>
    <x v="2"/>
    <x v="2"/>
  </r>
  <r>
    <x v="205"/>
    <x v="1"/>
    <x v="175"/>
    <x v="3"/>
    <x v="1"/>
    <x v="1"/>
    <n v="119063"/>
    <n v="34"/>
    <n v="53.219999489999999"/>
    <x v="1"/>
    <x v="1"/>
    <x v="125"/>
    <x v="122"/>
    <x v="123"/>
  </r>
  <r>
    <x v="206"/>
    <x v="1"/>
    <x v="175"/>
    <x v="3"/>
    <x v="1"/>
    <x v="1"/>
    <n v="99078"/>
    <n v="23"/>
    <n v="35.799999479999997"/>
    <x v="0"/>
    <x v="1"/>
    <x v="126"/>
    <x v="123"/>
    <x v="124"/>
  </r>
  <r>
    <x v="207"/>
    <x v="1"/>
    <x v="175"/>
    <x v="3"/>
    <x v="1"/>
    <x v="1"/>
    <n v="452398"/>
    <n v="114"/>
    <n v="180.22000120000001"/>
    <x v="1"/>
    <x v="1"/>
    <x v="127"/>
    <x v="124"/>
    <x v="125"/>
  </r>
  <r>
    <x v="208"/>
    <x v="1"/>
    <x v="176"/>
    <x v="3"/>
    <x v="1"/>
    <x v="16"/>
    <n v="191223"/>
    <n v="48"/>
    <n v="76.41000056"/>
    <x v="1"/>
    <x v="1"/>
    <x v="128"/>
    <x v="125"/>
    <x v="126"/>
  </r>
  <r>
    <x v="209"/>
    <x v="1"/>
    <x v="176"/>
    <x v="3"/>
    <x v="1"/>
    <x v="16"/>
    <n v="22216"/>
    <n v="6"/>
    <n v="9.5499999520000003"/>
    <x v="1"/>
    <x v="1"/>
    <x v="129"/>
    <x v="126"/>
    <x v="127"/>
  </r>
  <r>
    <x v="210"/>
    <x v="1"/>
    <x v="176"/>
    <x v="3"/>
    <x v="1"/>
    <x v="16"/>
    <n v="48291"/>
    <n v="11"/>
    <n v="18.019999980000001"/>
    <x v="1"/>
    <x v="1"/>
    <x v="130"/>
    <x v="127"/>
    <x v="128"/>
  </r>
  <r>
    <x v="211"/>
    <x v="1"/>
    <x v="177"/>
    <x v="2"/>
    <x v="1"/>
    <x v="13"/>
    <n v="27559"/>
    <n v="8"/>
    <n v="13.37"/>
    <x v="1"/>
    <x v="1"/>
    <x v="131"/>
    <x v="128"/>
    <x v="129"/>
  </r>
  <r>
    <x v="212"/>
    <x v="1"/>
    <x v="178"/>
    <x v="3"/>
    <x v="1"/>
    <x v="15"/>
    <n v="10194"/>
    <n v="4"/>
    <n v="4.5900000329999999"/>
    <x v="0"/>
    <x v="0"/>
    <x v="132"/>
    <x v="129"/>
    <x v="130"/>
  </r>
  <r>
    <x v="213"/>
    <x v="1"/>
    <x v="179"/>
    <x v="3"/>
    <x v="1"/>
    <x v="20"/>
    <n v="1168"/>
    <n v="0"/>
    <n v="0"/>
    <x v="1"/>
    <x v="0"/>
    <x v="2"/>
    <x v="2"/>
    <x v="2"/>
  </r>
  <r>
    <x v="214"/>
    <x v="1"/>
    <x v="180"/>
    <x v="3"/>
    <x v="1"/>
    <x v="10"/>
    <n v="40126"/>
    <n v="16"/>
    <n v="25.86000001"/>
    <x v="1"/>
    <x v="1"/>
    <x v="133"/>
    <x v="130"/>
    <x v="131"/>
  </r>
  <r>
    <x v="215"/>
    <x v="1"/>
    <x v="181"/>
    <x v="3"/>
    <x v="1"/>
    <x v="17"/>
    <n v="3659"/>
    <n v="1"/>
    <n v="0.49000000999999999"/>
    <x v="1"/>
    <x v="0"/>
    <x v="134"/>
    <x v="131"/>
    <x v="132"/>
  </r>
  <r>
    <x v="216"/>
    <x v="1"/>
    <x v="182"/>
    <x v="0"/>
    <x v="0"/>
    <x v="16"/>
    <n v="3200"/>
    <n v="0"/>
    <n v="0"/>
    <x v="1"/>
    <x v="1"/>
    <x v="2"/>
    <x v="2"/>
    <x v="2"/>
  </r>
  <r>
    <x v="217"/>
    <x v="1"/>
    <x v="183"/>
    <x v="3"/>
    <x v="1"/>
    <x v="4"/>
    <n v="7550"/>
    <n v="1"/>
    <n v="1.6799999480000001"/>
    <x v="1"/>
    <x v="0"/>
    <x v="135"/>
    <x v="132"/>
    <x v="133"/>
  </r>
  <r>
    <x v="218"/>
    <x v="1"/>
    <x v="184"/>
    <x v="3"/>
    <x v="1"/>
    <x v="3"/>
    <n v="45397"/>
    <n v="15"/>
    <n v="25.419999359999998"/>
    <x v="1"/>
    <x v="0"/>
    <x v="136"/>
    <x v="133"/>
    <x v="134"/>
  </r>
  <r>
    <x v="219"/>
    <x v="1"/>
    <x v="185"/>
    <x v="0"/>
    <x v="0"/>
    <x v="1"/>
    <n v="23086"/>
    <n v="2"/>
    <n v="3.3100000619999999"/>
    <x v="1"/>
    <x v="0"/>
    <x v="137"/>
    <x v="134"/>
    <x v="135"/>
  </r>
  <r>
    <x v="220"/>
    <x v="1"/>
    <x v="185"/>
    <x v="0"/>
    <x v="0"/>
    <x v="1"/>
    <n v="16425"/>
    <n v="1"/>
    <n v="1.5499999520000001"/>
    <x v="1"/>
    <x v="1"/>
    <x v="138"/>
    <x v="135"/>
    <x v="136"/>
  </r>
  <r>
    <x v="221"/>
    <x v="1"/>
    <x v="185"/>
    <x v="0"/>
    <x v="0"/>
    <x v="1"/>
    <n v="43756"/>
    <n v="5"/>
    <n v="5.4399999379999997"/>
    <x v="4"/>
    <x v="1"/>
    <x v="139"/>
    <x v="136"/>
    <x v="2"/>
  </r>
  <r>
    <x v="222"/>
    <x v="1"/>
    <x v="185"/>
    <x v="0"/>
    <x v="0"/>
    <x v="1"/>
    <n v="9982"/>
    <n v="0"/>
    <n v="0"/>
    <x v="1"/>
    <x v="1"/>
    <x v="2"/>
    <x v="2"/>
    <x v="2"/>
  </r>
  <r>
    <x v="223"/>
    <x v="1"/>
    <x v="186"/>
    <x v="3"/>
    <x v="1"/>
    <x v="18"/>
    <n v="175389"/>
    <n v="55"/>
    <n v="81.609997870000001"/>
    <x v="1"/>
    <x v="1"/>
    <x v="140"/>
    <x v="137"/>
    <x v="137"/>
  </r>
  <r>
    <x v="224"/>
    <x v="1"/>
    <x v="187"/>
    <x v="0"/>
    <x v="0"/>
    <x v="0"/>
    <n v="7015"/>
    <n v="0"/>
    <n v="0"/>
    <x v="1"/>
    <x v="1"/>
    <x v="2"/>
    <x v="2"/>
    <x v="2"/>
  </r>
  <r>
    <x v="225"/>
    <x v="1"/>
    <x v="188"/>
    <x v="3"/>
    <x v="1"/>
    <x v="14"/>
    <n v="12706"/>
    <n v="3"/>
    <n v="4.98999989"/>
    <x v="1"/>
    <x v="0"/>
    <x v="141"/>
    <x v="138"/>
    <x v="138"/>
  </r>
  <r>
    <x v="226"/>
    <x v="1"/>
    <x v="188"/>
    <x v="3"/>
    <x v="1"/>
    <x v="14"/>
    <n v="70702"/>
    <n v="20"/>
    <n v="31.709999799999999"/>
    <x v="1"/>
    <x v="1"/>
    <x v="142"/>
    <x v="139"/>
    <x v="139"/>
  </r>
  <r>
    <x v="227"/>
    <x v="1"/>
    <x v="189"/>
    <x v="3"/>
    <x v="1"/>
    <x v="13"/>
    <n v="63927"/>
    <n v="16"/>
    <n v="25.520000459999999"/>
    <x v="0"/>
    <x v="1"/>
    <x v="143"/>
    <x v="140"/>
    <x v="140"/>
  </r>
  <r>
    <x v="228"/>
    <x v="1"/>
    <x v="189"/>
    <x v="3"/>
    <x v="1"/>
    <x v="13"/>
    <n v="15105"/>
    <n v="3"/>
    <n v="4.2599999899999998"/>
    <x v="1"/>
    <x v="1"/>
    <x v="144"/>
    <x v="141"/>
    <x v="141"/>
  </r>
  <r>
    <x v="229"/>
    <x v="1"/>
    <x v="190"/>
    <x v="0"/>
    <x v="1"/>
    <x v="0"/>
    <n v="8774"/>
    <n v="1"/>
    <n v="1.8300000430000001"/>
    <x v="1"/>
    <x v="1"/>
    <x v="145"/>
    <x v="142"/>
    <x v="142"/>
  </r>
  <r>
    <x v="230"/>
    <x v="1"/>
    <x v="191"/>
    <x v="0"/>
    <x v="1"/>
    <x v="1"/>
    <n v="14459"/>
    <n v="1"/>
    <n v="1.3899999860000001"/>
    <x v="1"/>
    <x v="1"/>
    <x v="146"/>
    <x v="50"/>
    <x v="49"/>
  </r>
  <r>
    <x v="231"/>
    <x v="1"/>
    <x v="191"/>
    <x v="0"/>
    <x v="1"/>
    <x v="1"/>
    <n v="21596"/>
    <n v="2"/>
    <n v="2.8099999430000002"/>
    <x v="1"/>
    <x v="1"/>
    <x v="147"/>
    <x v="143"/>
    <x v="143"/>
  </r>
  <r>
    <x v="232"/>
    <x v="1"/>
    <x v="191"/>
    <x v="0"/>
    <x v="1"/>
    <x v="1"/>
    <n v="66765"/>
    <n v="8"/>
    <n v="11.04999971"/>
    <x v="1"/>
    <x v="1"/>
    <x v="148"/>
    <x v="144"/>
    <x v="144"/>
  </r>
  <r>
    <x v="233"/>
    <x v="1"/>
    <x v="192"/>
    <x v="0"/>
    <x v="1"/>
    <x v="7"/>
    <n v="1369"/>
    <n v="0"/>
    <n v="0"/>
    <x v="1"/>
    <x v="0"/>
    <x v="2"/>
    <x v="2"/>
    <x v="2"/>
  </r>
  <r>
    <x v="234"/>
    <x v="1"/>
    <x v="193"/>
    <x v="0"/>
    <x v="1"/>
    <x v="16"/>
    <n v="26910"/>
    <n v="5"/>
    <n v="7.2299997810000001"/>
    <x v="1"/>
    <x v="1"/>
    <x v="149"/>
    <x v="145"/>
    <x v="145"/>
  </r>
  <r>
    <x v="235"/>
    <x v="1"/>
    <x v="194"/>
    <x v="0"/>
    <x v="1"/>
    <x v="23"/>
    <n v="506"/>
    <n v="0"/>
    <n v="0"/>
    <x v="1"/>
    <x v="1"/>
    <x v="2"/>
    <x v="2"/>
    <x v="2"/>
  </r>
  <r>
    <x v="236"/>
    <x v="1"/>
    <x v="195"/>
    <x v="3"/>
    <x v="0"/>
    <x v="13"/>
    <n v="11988"/>
    <n v="3"/>
    <n v="4.2699998619999997"/>
    <x v="1"/>
    <x v="1"/>
    <x v="150"/>
    <x v="146"/>
    <x v="146"/>
  </r>
  <r>
    <x v="237"/>
    <x v="1"/>
    <x v="196"/>
    <x v="3"/>
    <x v="0"/>
    <x v="21"/>
    <n v="19353"/>
    <n v="6"/>
    <n v="9.4799998999999993"/>
    <x v="1"/>
    <x v="0"/>
    <x v="151"/>
    <x v="147"/>
    <x v="147"/>
  </r>
  <r>
    <x v="238"/>
    <x v="1"/>
    <x v="197"/>
    <x v="2"/>
    <x v="0"/>
    <x v="4"/>
    <n v="10960"/>
    <n v="2"/>
    <n v="2.8900001049999999"/>
    <x v="1"/>
    <x v="1"/>
    <x v="152"/>
    <x v="148"/>
    <x v="148"/>
  </r>
  <r>
    <x v="239"/>
    <x v="1"/>
    <x v="198"/>
    <x v="0"/>
    <x v="0"/>
    <x v="0"/>
    <n v="33491"/>
    <n v="6"/>
    <n v="10.56999969"/>
    <x v="0"/>
    <x v="0"/>
    <x v="153"/>
    <x v="149"/>
    <x v="149"/>
  </r>
  <r>
    <x v="240"/>
    <x v="1"/>
    <x v="198"/>
    <x v="0"/>
    <x v="0"/>
    <x v="0"/>
    <n v="20083"/>
    <n v="2"/>
    <n v="3.2000000480000002"/>
    <x v="0"/>
    <x v="0"/>
    <x v="154"/>
    <x v="32"/>
    <x v="31"/>
  </r>
  <r>
    <x v="241"/>
    <x v="1"/>
    <x v="199"/>
    <x v="0"/>
    <x v="0"/>
    <x v="1"/>
    <n v="8817"/>
    <n v="0"/>
    <n v="0"/>
    <x v="1"/>
    <x v="0"/>
    <x v="2"/>
    <x v="2"/>
    <x v="2"/>
  </r>
  <r>
    <x v="242"/>
    <x v="1"/>
    <x v="199"/>
    <x v="0"/>
    <x v="0"/>
    <x v="1"/>
    <n v="15466"/>
    <n v="1"/>
    <n v="0.97000002900000004"/>
    <x v="1"/>
    <x v="1"/>
    <x v="155"/>
    <x v="150"/>
    <x v="150"/>
  </r>
  <r>
    <x v="243"/>
    <x v="1"/>
    <x v="199"/>
    <x v="0"/>
    <x v="0"/>
    <x v="1"/>
    <n v="27072"/>
    <n v="3"/>
    <n v="4.3700000049999996"/>
    <x v="1"/>
    <x v="1"/>
    <x v="156"/>
    <x v="151"/>
    <x v="151"/>
  </r>
  <r>
    <x v="244"/>
    <x v="1"/>
    <x v="199"/>
    <x v="0"/>
    <x v="0"/>
    <x v="1"/>
    <n v="15753"/>
    <n v="1"/>
    <n v="0.56999999300000004"/>
    <x v="1"/>
    <x v="0"/>
    <x v="157"/>
    <x v="10"/>
    <x v="10"/>
  </r>
  <r>
    <x v="245"/>
    <x v="1"/>
    <x v="200"/>
    <x v="2"/>
    <x v="0"/>
    <x v="17"/>
    <n v="3523"/>
    <n v="1"/>
    <n v="1.809999943"/>
    <x v="1"/>
    <x v="0"/>
    <x v="158"/>
    <x v="152"/>
    <x v="152"/>
  </r>
  <r>
    <x v="246"/>
    <x v="1"/>
    <x v="201"/>
    <x v="2"/>
    <x v="0"/>
    <x v="1"/>
    <n v="7745"/>
    <n v="0"/>
    <n v="0"/>
    <x v="1"/>
    <x v="1"/>
    <x v="2"/>
    <x v="2"/>
    <x v="2"/>
  </r>
  <r>
    <x v="247"/>
    <x v="1"/>
    <x v="201"/>
    <x v="2"/>
    <x v="0"/>
    <x v="1"/>
    <n v="18709"/>
    <n v="2"/>
    <n v="3.3199999330000001"/>
    <x v="1"/>
    <x v="1"/>
    <x v="159"/>
    <x v="153"/>
    <x v="153"/>
  </r>
  <r>
    <x v="248"/>
    <x v="1"/>
    <x v="201"/>
    <x v="2"/>
    <x v="0"/>
    <x v="1"/>
    <n v="8022"/>
    <n v="0"/>
    <n v="0"/>
    <x v="0"/>
    <x v="0"/>
    <x v="2"/>
    <x v="2"/>
    <x v="2"/>
  </r>
  <r>
    <x v="249"/>
    <x v="1"/>
    <x v="202"/>
    <x v="0"/>
    <x v="0"/>
    <x v="16"/>
    <n v="7966"/>
    <n v="1"/>
    <n v="1.1799999480000001"/>
    <x v="1"/>
    <x v="0"/>
    <x v="160"/>
    <x v="154"/>
    <x v="154"/>
  </r>
  <r>
    <x v="250"/>
    <x v="1"/>
    <x v="202"/>
    <x v="0"/>
    <x v="0"/>
    <x v="16"/>
    <n v="4132"/>
    <n v="0"/>
    <n v="0"/>
    <x v="1"/>
    <x v="0"/>
    <x v="2"/>
    <x v="2"/>
    <x v="2"/>
  </r>
  <r>
    <x v="251"/>
    <x v="1"/>
    <x v="202"/>
    <x v="0"/>
    <x v="0"/>
    <x v="16"/>
    <n v="12785"/>
    <n v="3"/>
    <n v="4.7300000190000002"/>
    <x v="0"/>
    <x v="0"/>
    <x v="161"/>
    <x v="155"/>
    <x v="155"/>
  </r>
  <r>
    <x v="252"/>
    <x v="1"/>
    <x v="202"/>
    <x v="0"/>
    <x v="0"/>
    <x v="16"/>
    <n v="8213"/>
    <n v="1"/>
    <n v="1.3799999949999999"/>
    <x v="1"/>
    <x v="0"/>
    <x v="162"/>
    <x v="156"/>
    <x v="156"/>
  </r>
  <r>
    <x v="253"/>
    <x v="1"/>
    <x v="203"/>
    <x v="0"/>
    <x v="0"/>
    <x v="23"/>
    <n v="545"/>
    <n v="0"/>
    <n v="0"/>
    <x v="1"/>
    <x v="0"/>
    <x v="2"/>
    <x v="2"/>
    <x v="2"/>
  </r>
  <r>
    <x v="254"/>
    <x v="1"/>
    <x v="204"/>
    <x v="2"/>
    <x v="0"/>
    <x v="20"/>
    <n v="2479"/>
    <n v="1"/>
    <n v="1.2599999900000001"/>
    <x v="1"/>
    <x v="1"/>
    <x v="163"/>
    <x v="157"/>
    <x v="157"/>
  </r>
  <r>
    <x v="255"/>
    <x v="1"/>
    <x v="205"/>
    <x v="2"/>
    <x v="0"/>
    <x v="23"/>
    <n v="3812"/>
    <n v="2"/>
    <n v="3.0499999519999998"/>
    <x v="1"/>
    <x v="1"/>
    <x v="164"/>
    <x v="14"/>
    <x v="14"/>
  </r>
  <r>
    <x v="256"/>
    <x v="1"/>
    <x v="206"/>
    <x v="3"/>
    <x v="0"/>
    <x v="10"/>
    <n v="1609"/>
    <n v="0"/>
    <n v="0"/>
    <x v="1"/>
    <x v="1"/>
    <x v="2"/>
    <x v="2"/>
    <x v="2"/>
  </r>
  <r>
    <x v="257"/>
    <x v="1"/>
    <x v="207"/>
    <x v="3"/>
    <x v="0"/>
    <x v="2"/>
    <n v="10257"/>
    <n v="3"/>
    <n v="3.579999924"/>
    <x v="1"/>
    <x v="0"/>
    <x v="165"/>
    <x v="158"/>
    <x v="158"/>
  </r>
  <r>
    <x v="258"/>
    <x v="1"/>
    <x v="208"/>
    <x v="2"/>
    <x v="0"/>
    <x v="16"/>
    <n v="12356"/>
    <n v="4"/>
    <n v="6.2799999709999996"/>
    <x v="1"/>
    <x v="1"/>
    <x v="166"/>
    <x v="159"/>
    <x v="159"/>
  </r>
  <r>
    <x v="259"/>
    <x v="1"/>
    <x v="209"/>
    <x v="3"/>
    <x v="0"/>
    <x v="12"/>
    <n v="7410"/>
    <n v="1"/>
    <n v="1.210000038"/>
    <x v="1"/>
    <x v="1"/>
    <x v="167"/>
    <x v="105"/>
    <x v="160"/>
  </r>
  <r>
    <x v="260"/>
    <x v="1"/>
    <x v="210"/>
    <x v="3"/>
    <x v="0"/>
    <x v="1"/>
    <n v="140098"/>
    <n v="28"/>
    <n v="46.630000109999997"/>
    <x v="1"/>
    <x v="1"/>
    <x v="168"/>
    <x v="160"/>
    <x v="161"/>
  </r>
  <r>
    <x v="261"/>
    <x v="1"/>
    <x v="210"/>
    <x v="3"/>
    <x v="0"/>
    <x v="1"/>
    <n v="107021"/>
    <n v="20"/>
    <n v="34.440000120000001"/>
    <x v="1"/>
    <x v="1"/>
    <x v="169"/>
    <x v="161"/>
    <x v="162"/>
  </r>
  <r>
    <x v="262"/>
    <x v="1"/>
    <x v="211"/>
    <x v="1"/>
    <x v="0"/>
    <x v="19"/>
    <n v="2797"/>
    <n v="1"/>
    <n v="1.289999962"/>
    <x v="1"/>
    <x v="1"/>
    <x v="170"/>
    <x v="4"/>
    <x v="4"/>
  </r>
  <r>
    <x v="263"/>
    <x v="1"/>
    <x v="212"/>
    <x v="3"/>
    <x v="0"/>
    <x v="7"/>
    <n v="16461"/>
    <n v="6"/>
    <n v="9.2199997899999993"/>
    <x v="1"/>
    <x v="1"/>
    <x v="171"/>
    <x v="162"/>
    <x v="163"/>
  </r>
  <r>
    <x v="264"/>
    <x v="1"/>
    <x v="213"/>
    <x v="2"/>
    <x v="0"/>
    <x v="13"/>
    <n v="17488"/>
    <n v="5"/>
    <n v="7.7199999090000002"/>
    <x v="1"/>
    <x v="1"/>
    <x v="172"/>
    <x v="163"/>
    <x v="164"/>
  </r>
  <r>
    <x v="265"/>
    <x v="1"/>
    <x v="214"/>
    <x v="1"/>
    <x v="0"/>
    <x v="16"/>
    <n v="9750"/>
    <n v="2"/>
    <n v="1.5"/>
    <x v="1"/>
    <x v="0"/>
    <x v="173"/>
    <x v="164"/>
    <x v="7"/>
  </r>
  <r>
    <x v="266"/>
    <x v="1"/>
    <x v="215"/>
    <x v="3"/>
    <x v="0"/>
    <x v="19"/>
    <n v="1136"/>
    <n v="0"/>
    <n v="0"/>
    <x v="1"/>
    <x v="0"/>
    <x v="2"/>
    <x v="2"/>
    <x v="2"/>
  </r>
  <r>
    <x v="267"/>
    <x v="1"/>
    <x v="216"/>
    <x v="3"/>
    <x v="0"/>
    <x v="13"/>
    <n v="4333"/>
    <n v="1"/>
    <n v="0.18000000699999999"/>
    <x v="1"/>
    <x v="0"/>
    <x v="174"/>
    <x v="165"/>
    <x v="165"/>
  </r>
  <r>
    <x v="268"/>
    <x v="1"/>
    <x v="217"/>
    <x v="1"/>
    <x v="0"/>
    <x v="1"/>
    <n v="6260"/>
    <n v="0"/>
    <n v="0"/>
    <x v="1"/>
    <x v="1"/>
    <x v="2"/>
    <x v="2"/>
    <x v="2"/>
  </r>
  <r>
    <x v="269"/>
    <x v="1"/>
    <x v="217"/>
    <x v="1"/>
    <x v="0"/>
    <x v="1"/>
    <n v="6359"/>
    <n v="0"/>
    <n v="0"/>
    <x v="1"/>
    <x v="1"/>
    <x v="2"/>
    <x v="2"/>
    <x v="2"/>
  </r>
  <r>
    <x v="270"/>
    <x v="1"/>
    <x v="218"/>
    <x v="0"/>
    <x v="0"/>
    <x v="13"/>
    <n v="2383"/>
    <n v="0"/>
    <n v="0"/>
    <x v="1"/>
    <x v="0"/>
    <x v="2"/>
    <x v="2"/>
    <x v="2"/>
  </r>
  <r>
    <x v="271"/>
    <x v="1"/>
    <x v="219"/>
    <x v="2"/>
    <x v="0"/>
    <x v="5"/>
    <n v="11292"/>
    <n v="3"/>
    <n v="5.3899998660000001"/>
    <x v="1"/>
    <x v="0"/>
    <x v="175"/>
    <x v="166"/>
    <x v="166"/>
  </r>
  <r>
    <x v="272"/>
    <x v="1"/>
    <x v="220"/>
    <x v="0"/>
    <x v="0"/>
    <x v="21"/>
    <n v="12729"/>
    <n v="4"/>
    <n v="5.7799998520000004"/>
    <x v="1"/>
    <x v="1"/>
    <x v="176"/>
    <x v="167"/>
    <x v="167"/>
  </r>
  <r>
    <x v="273"/>
    <x v="1"/>
    <x v="220"/>
    <x v="0"/>
    <x v="0"/>
    <x v="21"/>
    <n v="1898"/>
    <n v="0"/>
    <n v="0"/>
    <x v="1"/>
    <x v="0"/>
    <x v="2"/>
    <x v="2"/>
    <x v="2"/>
  </r>
  <r>
    <x v="274"/>
    <x v="1"/>
    <x v="220"/>
    <x v="0"/>
    <x v="0"/>
    <x v="21"/>
    <n v="1882"/>
    <n v="0"/>
    <n v="0"/>
    <x v="1"/>
    <x v="0"/>
    <x v="2"/>
    <x v="2"/>
    <x v="2"/>
  </r>
  <r>
    <x v="275"/>
    <x v="1"/>
    <x v="221"/>
    <x v="0"/>
    <x v="0"/>
    <x v="14"/>
    <n v="2883"/>
    <n v="1"/>
    <n v="0.99000001000000004"/>
    <x v="1"/>
    <x v="0"/>
    <x v="177"/>
    <x v="168"/>
    <x v="168"/>
  </r>
  <r>
    <x v="276"/>
    <x v="1"/>
    <x v="222"/>
    <x v="0"/>
    <x v="1"/>
    <x v="7"/>
    <n v="3989"/>
    <n v="1"/>
    <n v="1.2799999710000001"/>
    <x v="1"/>
    <x v="1"/>
    <x v="178"/>
    <x v="169"/>
    <x v="169"/>
  </r>
  <r>
    <x v="277"/>
    <x v="1"/>
    <x v="223"/>
    <x v="2"/>
    <x v="0"/>
    <x v="4"/>
    <n v="19603"/>
    <n v="4"/>
    <n v="5.2799999709999996"/>
    <x v="1"/>
    <x v="0"/>
    <x v="179"/>
    <x v="170"/>
    <x v="170"/>
  </r>
  <r>
    <x v="278"/>
    <x v="1"/>
    <x v="224"/>
    <x v="2"/>
    <x v="0"/>
    <x v="9"/>
    <n v="3047"/>
    <n v="1"/>
    <n v="1.3799999949999999"/>
    <x v="1"/>
    <x v="1"/>
    <x v="180"/>
    <x v="156"/>
    <x v="156"/>
  </r>
  <r>
    <x v="279"/>
    <x v="1"/>
    <x v="225"/>
    <x v="1"/>
    <x v="0"/>
    <x v="9"/>
    <n v="3029"/>
    <n v="1"/>
    <n v="1.0499999520000001"/>
    <x v="1"/>
    <x v="0"/>
    <x v="181"/>
    <x v="171"/>
    <x v="171"/>
  </r>
  <r>
    <x v="280"/>
    <x v="1"/>
    <x v="226"/>
    <x v="3"/>
    <x v="0"/>
    <x v="18"/>
    <n v="3490"/>
    <n v="1"/>
    <n v="1.3400000329999999"/>
    <x v="1"/>
    <x v="0"/>
    <x v="182"/>
    <x v="172"/>
    <x v="172"/>
  </r>
  <r>
    <x v="281"/>
    <x v="1"/>
    <x v="227"/>
    <x v="3"/>
    <x v="0"/>
    <x v="3"/>
    <n v="2479"/>
    <n v="0"/>
    <n v="0"/>
    <x v="1"/>
    <x v="1"/>
    <x v="2"/>
    <x v="2"/>
    <x v="2"/>
  </r>
  <r>
    <x v="282"/>
    <x v="1"/>
    <x v="228"/>
    <x v="2"/>
    <x v="0"/>
    <x v="17"/>
    <n v="19581"/>
    <n v="7"/>
    <n v="10.42999983"/>
    <x v="0"/>
    <x v="1"/>
    <x v="183"/>
    <x v="173"/>
    <x v="173"/>
  </r>
  <r>
    <x v="283"/>
    <x v="1"/>
    <x v="229"/>
    <x v="3"/>
    <x v="0"/>
    <x v="4"/>
    <n v="19537"/>
    <n v="5"/>
    <n v="6.0999999049999998"/>
    <x v="1"/>
    <x v="1"/>
    <x v="184"/>
    <x v="174"/>
    <x v="174"/>
  </r>
  <r>
    <x v="284"/>
    <x v="1"/>
    <x v="230"/>
    <x v="3"/>
    <x v="0"/>
    <x v="1"/>
    <n v="59433"/>
    <n v="12"/>
    <n v="19.659999490000001"/>
    <x v="3"/>
    <x v="1"/>
    <x v="185"/>
    <x v="175"/>
    <x v="175"/>
  </r>
  <r>
    <x v="285"/>
    <x v="1"/>
    <x v="230"/>
    <x v="3"/>
    <x v="0"/>
    <x v="1"/>
    <n v="157534"/>
    <n v="33"/>
    <n v="56.190000769999997"/>
    <x v="0"/>
    <x v="1"/>
    <x v="186"/>
    <x v="176"/>
    <x v="176"/>
  </r>
  <r>
    <x v="286"/>
    <x v="1"/>
    <x v="231"/>
    <x v="2"/>
    <x v="0"/>
    <x v="7"/>
    <n v="1781"/>
    <n v="0"/>
    <n v="0"/>
    <x v="1"/>
    <x v="0"/>
    <x v="2"/>
    <x v="2"/>
    <x v="2"/>
  </r>
  <r>
    <x v="287"/>
    <x v="1"/>
    <x v="232"/>
    <x v="2"/>
    <x v="0"/>
    <x v="1"/>
    <n v="23769"/>
    <n v="4"/>
    <n v="6.0299998520000004"/>
    <x v="1"/>
    <x v="1"/>
    <x v="187"/>
    <x v="177"/>
    <x v="177"/>
  </r>
  <r>
    <x v="288"/>
    <x v="1"/>
    <x v="232"/>
    <x v="2"/>
    <x v="0"/>
    <x v="1"/>
    <n v="7101"/>
    <n v="0"/>
    <n v="0"/>
    <x v="1"/>
    <x v="1"/>
    <x v="2"/>
    <x v="2"/>
    <x v="2"/>
  </r>
  <r>
    <x v="289"/>
    <x v="1"/>
    <x v="233"/>
    <x v="1"/>
    <x v="0"/>
    <x v="21"/>
    <n v="4726"/>
    <n v="1"/>
    <n v="1.8300000430000001"/>
    <x v="1"/>
    <x v="0"/>
    <x v="188"/>
    <x v="142"/>
    <x v="142"/>
  </r>
  <r>
    <x v="290"/>
    <x v="1"/>
    <x v="234"/>
    <x v="0"/>
    <x v="0"/>
    <x v="17"/>
    <n v="5209"/>
    <n v="1"/>
    <n v="0.959999979"/>
    <x v="0"/>
    <x v="1"/>
    <x v="189"/>
    <x v="178"/>
    <x v="178"/>
  </r>
  <r>
    <x v="291"/>
    <x v="1"/>
    <x v="235"/>
    <x v="0"/>
    <x v="0"/>
    <x v="12"/>
    <n v="13473"/>
    <n v="3"/>
    <n v="2.619999945"/>
    <x v="3"/>
    <x v="1"/>
    <x v="190"/>
    <x v="179"/>
    <x v="179"/>
  </r>
  <r>
    <x v="292"/>
    <x v="1"/>
    <x v="236"/>
    <x v="2"/>
    <x v="0"/>
    <x v="23"/>
    <n v="500"/>
    <n v="0"/>
    <n v="0"/>
    <x v="1"/>
    <x v="0"/>
    <x v="2"/>
    <x v="2"/>
    <x v="2"/>
  </r>
  <r>
    <x v="293"/>
    <x v="1"/>
    <x v="237"/>
    <x v="0"/>
    <x v="0"/>
    <x v="2"/>
    <n v="4616"/>
    <n v="1"/>
    <n v="1.3600000139999999"/>
    <x v="1"/>
    <x v="1"/>
    <x v="191"/>
    <x v="180"/>
    <x v="180"/>
  </r>
  <r>
    <x v="294"/>
    <x v="1"/>
    <x v="238"/>
    <x v="0"/>
    <x v="0"/>
    <x v="6"/>
    <n v="3279"/>
    <n v="0"/>
    <n v="0"/>
    <x v="1"/>
    <x v="1"/>
    <x v="2"/>
    <x v="2"/>
    <x v="2"/>
  </r>
  <r>
    <x v="295"/>
    <x v="1"/>
    <x v="238"/>
    <x v="0"/>
    <x v="0"/>
    <x v="6"/>
    <n v="3288"/>
    <n v="0"/>
    <n v="0"/>
    <x v="1"/>
    <x v="1"/>
    <x v="2"/>
    <x v="2"/>
    <x v="2"/>
  </r>
  <r>
    <x v="296"/>
    <x v="1"/>
    <x v="239"/>
    <x v="1"/>
    <x v="0"/>
    <x v="5"/>
    <n v="14615"/>
    <n v="4"/>
    <n v="6.0500001909999996"/>
    <x v="1"/>
    <x v="1"/>
    <x v="192"/>
    <x v="181"/>
    <x v="181"/>
  </r>
  <r>
    <x v="297"/>
    <x v="1"/>
    <x v="240"/>
    <x v="0"/>
    <x v="0"/>
    <x v="5"/>
    <n v="56615"/>
    <n v="12"/>
    <n v="19.88000035"/>
    <x v="0"/>
    <x v="1"/>
    <x v="193"/>
    <x v="182"/>
    <x v="182"/>
  </r>
  <r>
    <x v="298"/>
    <x v="1"/>
    <x v="241"/>
    <x v="0"/>
    <x v="0"/>
    <x v="18"/>
    <n v="11735"/>
    <n v="3"/>
    <n v="4.5299999709999996"/>
    <x v="1"/>
    <x v="0"/>
    <x v="194"/>
    <x v="183"/>
    <x v="183"/>
  </r>
  <r>
    <x v="299"/>
    <x v="1"/>
    <x v="241"/>
    <x v="0"/>
    <x v="0"/>
    <x v="18"/>
    <n v="15910"/>
    <n v="5"/>
    <n v="6.7799998520000004"/>
    <x v="1"/>
    <x v="1"/>
    <x v="195"/>
    <x v="184"/>
    <x v="184"/>
  </r>
  <r>
    <x v="300"/>
    <x v="1"/>
    <x v="242"/>
    <x v="1"/>
    <x v="0"/>
    <x v="4"/>
    <n v="11446"/>
    <n v="2"/>
    <n v="3.0900000329999999"/>
    <x v="1"/>
    <x v="0"/>
    <x v="196"/>
    <x v="185"/>
    <x v="185"/>
  </r>
  <r>
    <x v="301"/>
    <x v="1"/>
    <x v="242"/>
    <x v="1"/>
    <x v="0"/>
    <x v="4"/>
    <n v="4595"/>
    <n v="0"/>
    <n v="0"/>
    <x v="1"/>
    <x v="1"/>
    <x v="2"/>
    <x v="2"/>
    <x v="2"/>
  </r>
  <r>
    <x v="302"/>
    <x v="1"/>
    <x v="243"/>
    <x v="0"/>
    <x v="0"/>
    <x v="4"/>
    <n v="4871"/>
    <n v="0"/>
    <n v="0"/>
    <x v="1"/>
    <x v="1"/>
    <x v="2"/>
    <x v="2"/>
    <x v="2"/>
  </r>
  <r>
    <x v="303"/>
    <x v="1"/>
    <x v="244"/>
    <x v="1"/>
    <x v="0"/>
    <x v="3"/>
    <n v="3199"/>
    <n v="0"/>
    <n v="0"/>
    <x v="1"/>
    <x v="1"/>
    <x v="2"/>
    <x v="2"/>
    <x v="2"/>
  </r>
  <r>
    <x v="304"/>
    <x v="1"/>
    <x v="245"/>
    <x v="0"/>
    <x v="0"/>
    <x v="3"/>
    <n v="9388"/>
    <n v="2"/>
    <n v="3.1400001049999999"/>
    <x v="1"/>
    <x v="1"/>
    <x v="197"/>
    <x v="186"/>
    <x v="186"/>
  </r>
  <r>
    <x v="305"/>
    <x v="1"/>
    <x v="245"/>
    <x v="0"/>
    <x v="0"/>
    <x v="3"/>
    <n v="17954"/>
    <n v="6"/>
    <n v="7.5400001999999997"/>
    <x v="0"/>
    <x v="0"/>
    <x v="198"/>
    <x v="187"/>
    <x v="187"/>
  </r>
  <r>
    <x v="306"/>
    <x v="1"/>
    <x v="246"/>
    <x v="2"/>
    <x v="1"/>
    <x v="4"/>
    <n v="2755"/>
    <n v="0"/>
    <n v="0"/>
    <x v="1"/>
    <x v="1"/>
    <x v="2"/>
    <x v="2"/>
    <x v="2"/>
  </r>
  <r>
    <x v="307"/>
    <x v="1"/>
    <x v="247"/>
    <x v="2"/>
    <x v="1"/>
    <x v="5"/>
    <n v="8152"/>
    <n v="1"/>
    <n v="0.99000001000000004"/>
    <x v="1"/>
    <x v="1"/>
    <x v="199"/>
    <x v="168"/>
    <x v="168"/>
  </r>
  <r>
    <x v="308"/>
    <x v="1"/>
    <x v="247"/>
    <x v="2"/>
    <x v="1"/>
    <x v="5"/>
    <n v="74542"/>
    <n v="19"/>
    <n v="34.1500001"/>
    <x v="1"/>
    <x v="1"/>
    <x v="200"/>
    <x v="188"/>
    <x v="188"/>
  </r>
  <r>
    <x v="309"/>
    <x v="1"/>
    <x v="248"/>
    <x v="2"/>
    <x v="1"/>
    <x v="2"/>
    <n v="6699"/>
    <n v="2"/>
    <n v="3.0900000329999999"/>
    <x v="1"/>
    <x v="1"/>
    <x v="201"/>
    <x v="185"/>
    <x v="185"/>
  </r>
  <r>
    <x v="310"/>
    <x v="1"/>
    <x v="248"/>
    <x v="2"/>
    <x v="1"/>
    <x v="2"/>
    <n v="11911"/>
    <n v="4"/>
    <n v="3.9599999189999999"/>
    <x v="1"/>
    <x v="1"/>
    <x v="202"/>
    <x v="189"/>
    <x v="189"/>
  </r>
  <r>
    <x v="311"/>
    <x v="1"/>
    <x v="249"/>
    <x v="2"/>
    <x v="0"/>
    <x v="4"/>
    <n v="10090"/>
    <n v="2"/>
    <n v="2.6500000950000002"/>
    <x v="1"/>
    <x v="0"/>
    <x v="203"/>
    <x v="190"/>
    <x v="190"/>
  </r>
  <r>
    <x v="312"/>
    <x v="1"/>
    <x v="250"/>
    <x v="0"/>
    <x v="0"/>
    <x v="11"/>
    <n v="1273"/>
    <n v="0"/>
    <n v="0"/>
    <x v="1"/>
    <x v="0"/>
    <x v="2"/>
    <x v="2"/>
    <x v="2"/>
  </r>
  <r>
    <x v="313"/>
    <x v="1"/>
    <x v="251"/>
    <x v="2"/>
    <x v="1"/>
    <x v="12"/>
    <n v="24188"/>
    <n v="5"/>
    <n v="8.1799998279999997"/>
    <x v="1"/>
    <x v="1"/>
    <x v="204"/>
    <x v="191"/>
    <x v="191"/>
  </r>
  <r>
    <x v="314"/>
    <x v="1"/>
    <x v="252"/>
    <x v="0"/>
    <x v="0"/>
    <x v="6"/>
    <n v="2214"/>
    <n v="0"/>
    <n v="0"/>
    <x v="1"/>
    <x v="1"/>
    <x v="2"/>
    <x v="2"/>
    <x v="2"/>
  </r>
  <r>
    <x v="315"/>
    <x v="1"/>
    <x v="253"/>
    <x v="2"/>
    <x v="0"/>
    <x v="11"/>
    <n v="9735"/>
    <n v="4"/>
    <n v="4.1300001139999996"/>
    <x v="1"/>
    <x v="0"/>
    <x v="205"/>
    <x v="192"/>
    <x v="192"/>
  </r>
  <r>
    <x v="316"/>
    <x v="1"/>
    <x v="254"/>
    <x v="0"/>
    <x v="0"/>
    <x v="8"/>
    <n v="1371"/>
    <n v="0"/>
    <n v="0"/>
    <x v="1"/>
    <x v="0"/>
    <x v="2"/>
    <x v="2"/>
    <x v="2"/>
  </r>
  <r>
    <x v="317"/>
    <x v="1"/>
    <x v="255"/>
    <x v="2"/>
    <x v="1"/>
    <x v="22"/>
    <n v="10750"/>
    <n v="4"/>
    <n v="5.3899998660000001"/>
    <x v="1"/>
    <x v="1"/>
    <x v="206"/>
    <x v="193"/>
    <x v="166"/>
  </r>
  <r>
    <x v="318"/>
    <x v="1"/>
    <x v="256"/>
    <x v="0"/>
    <x v="0"/>
    <x v="4"/>
    <n v="7629"/>
    <n v="1"/>
    <n v="0.72000002900000004"/>
    <x v="1"/>
    <x v="0"/>
    <x v="207"/>
    <x v="194"/>
    <x v="193"/>
  </r>
  <r>
    <x v="319"/>
    <x v="1"/>
    <x v="256"/>
    <x v="0"/>
    <x v="0"/>
    <x v="4"/>
    <n v="4608"/>
    <n v="0"/>
    <n v="0"/>
    <x v="1"/>
    <x v="1"/>
    <x v="2"/>
    <x v="2"/>
    <x v="2"/>
  </r>
  <r>
    <x v="320"/>
    <x v="1"/>
    <x v="257"/>
    <x v="1"/>
    <x v="0"/>
    <x v="4"/>
    <n v="3732"/>
    <n v="0"/>
    <n v="0"/>
    <x v="1"/>
    <x v="1"/>
    <x v="2"/>
    <x v="2"/>
    <x v="2"/>
  </r>
  <r>
    <x v="321"/>
    <x v="1"/>
    <x v="258"/>
    <x v="0"/>
    <x v="0"/>
    <x v="3"/>
    <n v="7453"/>
    <n v="1"/>
    <n v="1.6799999480000001"/>
    <x v="1"/>
    <x v="0"/>
    <x v="208"/>
    <x v="132"/>
    <x v="133"/>
  </r>
  <r>
    <x v="322"/>
    <x v="1"/>
    <x v="259"/>
    <x v="1"/>
    <x v="1"/>
    <x v="21"/>
    <n v="41785"/>
    <n v="14"/>
    <n v="19.100000380000001"/>
    <x v="1"/>
    <x v="1"/>
    <x v="209"/>
    <x v="195"/>
    <x v="194"/>
  </r>
  <r>
    <x v="323"/>
    <x v="1"/>
    <x v="260"/>
    <x v="1"/>
    <x v="0"/>
    <x v="5"/>
    <n v="8077"/>
    <n v="2"/>
    <n v="3.579999924"/>
    <x v="1"/>
    <x v="0"/>
    <x v="210"/>
    <x v="196"/>
    <x v="158"/>
  </r>
  <r>
    <x v="324"/>
    <x v="1"/>
    <x v="261"/>
    <x v="1"/>
    <x v="1"/>
    <x v="13"/>
    <n v="5602"/>
    <n v="1"/>
    <n v="1.5800000430000001"/>
    <x v="1"/>
    <x v="1"/>
    <x v="211"/>
    <x v="72"/>
    <x v="71"/>
  </r>
  <r>
    <x v="325"/>
    <x v="1"/>
    <x v="262"/>
    <x v="0"/>
    <x v="0"/>
    <x v="18"/>
    <n v="6184"/>
    <n v="2"/>
    <n v="2.75"/>
    <x v="1"/>
    <x v="0"/>
    <x v="212"/>
    <x v="197"/>
    <x v="195"/>
  </r>
  <r>
    <x v="326"/>
    <x v="1"/>
    <x v="262"/>
    <x v="0"/>
    <x v="0"/>
    <x v="18"/>
    <n v="1738"/>
    <n v="0"/>
    <n v="0"/>
    <x v="1"/>
    <x v="1"/>
    <x v="2"/>
    <x v="2"/>
    <x v="2"/>
  </r>
  <r>
    <x v="327"/>
    <x v="1"/>
    <x v="263"/>
    <x v="1"/>
    <x v="1"/>
    <x v="5"/>
    <n v="112460"/>
    <n v="25"/>
    <n v="41.290000679999999"/>
    <x v="1"/>
    <x v="1"/>
    <x v="213"/>
    <x v="198"/>
    <x v="196"/>
  </r>
  <r>
    <x v="328"/>
    <x v="1"/>
    <x v="264"/>
    <x v="2"/>
    <x v="0"/>
    <x v="0"/>
    <n v="4414"/>
    <n v="0"/>
    <n v="0"/>
    <x v="1"/>
    <x v="1"/>
    <x v="2"/>
    <x v="2"/>
    <x v="2"/>
  </r>
  <r>
    <x v="329"/>
    <x v="1"/>
    <x v="265"/>
    <x v="1"/>
    <x v="1"/>
    <x v="8"/>
    <n v="14670"/>
    <n v="7"/>
    <n v="9.4100003240000003"/>
    <x v="1"/>
    <x v="1"/>
    <x v="214"/>
    <x v="199"/>
    <x v="197"/>
  </r>
  <r>
    <x v="330"/>
    <x v="1"/>
    <x v="266"/>
    <x v="0"/>
    <x v="1"/>
    <x v="21"/>
    <n v="33144"/>
    <n v="9"/>
    <n v="13.40999985"/>
    <x v="1"/>
    <x v="1"/>
    <x v="215"/>
    <x v="200"/>
    <x v="198"/>
  </r>
  <r>
    <x v="331"/>
    <x v="1"/>
    <x v="267"/>
    <x v="3"/>
    <x v="0"/>
    <x v="21"/>
    <n v="4397"/>
    <n v="1"/>
    <n v="0.94999998799999996"/>
    <x v="1"/>
    <x v="1"/>
    <x v="216"/>
    <x v="201"/>
    <x v="199"/>
  </r>
  <r>
    <x v="332"/>
    <x v="1"/>
    <x v="268"/>
    <x v="3"/>
    <x v="0"/>
    <x v="14"/>
    <n v="1006"/>
    <n v="0"/>
    <n v="0"/>
    <x v="1"/>
    <x v="1"/>
    <x v="2"/>
    <x v="2"/>
    <x v="2"/>
  </r>
  <r>
    <x v="333"/>
    <x v="1"/>
    <x v="269"/>
    <x v="1"/>
    <x v="1"/>
    <x v="16"/>
    <n v="89527"/>
    <n v="24"/>
    <n v="32.289999960000003"/>
    <x v="1"/>
    <x v="1"/>
    <x v="217"/>
    <x v="202"/>
    <x v="200"/>
  </r>
  <r>
    <x v="334"/>
    <x v="1"/>
    <x v="270"/>
    <x v="1"/>
    <x v="1"/>
    <x v="0"/>
    <n v="2459"/>
    <n v="0"/>
    <n v="0"/>
    <x v="1"/>
    <x v="1"/>
    <x v="2"/>
    <x v="2"/>
    <x v="2"/>
  </r>
  <r>
    <x v="335"/>
    <x v="1"/>
    <x v="270"/>
    <x v="1"/>
    <x v="1"/>
    <x v="0"/>
    <n v="7116"/>
    <n v="2"/>
    <n v="1.730000019"/>
    <x v="1"/>
    <x v="0"/>
    <x v="218"/>
    <x v="203"/>
    <x v="201"/>
  </r>
  <r>
    <x v="336"/>
    <x v="1"/>
    <x v="271"/>
    <x v="0"/>
    <x v="1"/>
    <x v="0"/>
    <n v="8613"/>
    <n v="1"/>
    <n v="0.88999998599999997"/>
    <x v="0"/>
    <x v="1"/>
    <x v="219"/>
    <x v="204"/>
    <x v="202"/>
  </r>
  <r>
    <x v="337"/>
    <x v="1"/>
    <x v="272"/>
    <x v="1"/>
    <x v="1"/>
    <x v="1"/>
    <n v="9730"/>
    <n v="1"/>
    <n v="1.3799999949999999"/>
    <x v="1"/>
    <x v="1"/>
    <x v="220"/>
    <x v="156"/>
    <x v="156"/>
  </r>
  <r>
    <x v="338"/>
    <x v="1"/>
    <x v="273"/>
    <x v="0"/>
    <x v="1"/>
    <x v="1"/>
    <n v="51816"/>
    <n v="8"/>
    <n v="10.229999899999999"/>
    <x v="0"/>
    <x v="0"/>
    <x v="221"/>
    <x v="205"/>
    <x v="203"/>
  </r>
  <r>
    <x v="339"/>
    <x v="1"/>
    <x v="273"/>
    <x v="0"/>
    <x v="1"/>
    <x v="1"/>
    <n v="27289"/>
    <n v="3"/>
    <n v="4.4299998279999997"/>
    <x v="1"/>
    <x v="1"/>
    <x v="222"/>
    <x v="206"/>
    <x v="204"/>
  </r>
  <r>
    <x v="340"/>
    <x v="1"/>
    <x v="274"/>
    <x v="0"/>
    <x v="1"/>
    <x v="4"/>
    <n v="20409"/>
    <n v="4"/>
    <n v="3.829999924"/>
    <x v="1"/>
    <x v="1"/>
    <x v="223"/>
    <x v="207"/>
    <x v="205"/>
  </r>
  <r>
    <x v="341"/>
    <x v="1"/>
    <x v="274"/>
    <x v="0"/>
    <x v="1"/>
    <x v="4"/>
    <n v="8044"/>
    <n v="1"/>
    <n v="1.1100000139999999"/>
    <x v="1"/>
    <x v="1"/>
    <x v="224"/>
    <x v="208"/>
    <x v="206"/>
  </r>
  <r>
    <x v="342"/>
    <x v="1"/>
    <x v="275"/>
    <x v="0"/>
    <x v="1"/>
    <x v="3"/>
    <n v="15645"/>
    <n v="4"/>
    <n v="5.3499999049999998"/>
    <x v="1"/>
    <x v="1"/>
    <x v="225"/>
    <x v="209"/>
    <x v="207"/>
  </r>
  <r>
    <x v="343"/>
    <x v="1"/>
    <x v="276"/>
    <x v="0"/>
    <x v="1"/>
    <x v="6"/>
    <n v="2466"/>
    <n v="0"/>
    <n v="0"/>
    <x v="0"/>
    <x v="3"/>
    <x v="2"/>
    <x v="2"/>
    <x v="2"/>
  </r>
  <r>
    <x v="344"/>
    <x v="1"/>
    <x v="277"/>
    <x v="3"/>
    <x v="0"/>
    <x v="16"/>
    <n v="11611"/>
    <n v="3"/>
    <n v="3.9500000480000002"/>
    <x v="1"/>
    <x v="0"/>
    <x v="226"/>
    <x v="210"/>
    <x v="208"/>
  </r>
  <r>
    <x v="345"/>
    <x v="1"/>
    <x v="278"/>
    <x v="3"/>
    <x v="0"/>
    <x v="7"/>
    <n v="9375"/>
    <n v="3"/>
    <n v="4.0199999809999998"/>
    <x v="1"/>
    <x v="1"/>
    <x v="227"/>
    <x v="211"/>
    <x v="209"/>
  </r>
  <r>
    <x v="346"/>
    <x v="1"/>
    <x v="279"/>
    <x v="0"/>
    <x v="1"/>
    <x v="11"/>
    <n v="4402"/>
    <n v="1"/>
    <n v="1.3300000430000001"/>
    <x v="1"/>
    <x v="0"/>
    <x v="228"/>
    <x v="212"/>
    <x v="210"/>
  </r>
  <r>
    <x v="347"/>
    <x v="1"/>
    <x v="280"/>
    <x v="0"/>
    <x v="1"/>
    <x v="12"/>
    <n v="8469"/>
    <n v="2"/>
    <n v="3.0899999139999998"/>
    <x v="1"/>
    <x v="1"/>
    <x v="229"/>
    <x v="213"/>
    <x v="211"/>
  </r>
  <r>
    <x v="348"/>
    <x v="1"/>
    <x v="280"/>
    <x v="0"/>
    <x v="1"/>
    <x v="12"/>
    <n v="5823"/>
    <n v="1"/>
    <n v="1.4199999569999999"/>
    <x v="1"/>
    <x v="0"/>
    <x v="230"/>
    <x v="40"/>
    <x v="88"/>
  </r>
  <r>
    <x v="349"/>
    <x v="1"/>
    <x v="281"/>
    <x v="1"/>
    <x v="0"/>
    <x v="16"/>
    <n v="2549"/>
    <n v="0"/>
    <n v="0"/>
    <x v="1"/>
    <x v="1"/>
    <x v="2"/>
    <x v="2"/>
    <x v="2"/>
  </r>
  <r>
    <x v="350"/>
    <x v="1"/>
    <x v="282"/>
    <x v="1"/>
    <x v="0"/>
    <x v="1"/>
    <n v="25817"/>
    <n v="4"/>
    <n v="6.0199999809999998"/>
    <x v="1"/>
    <x v="1"/>
    <x v="231"/>
    <x v="214"/>
    <x v="212"/>
  </r>
  <r>
    <x v="351"/>
    <x v="1"/>
    <x v="283"/>
    <x v="0"/>
    <x v="1"/>
    <x v="2"/>
    <n v="1961"/>
    <n v="0"/>
    <n v="0"/>
    <x v="1"/>
    <x v="1"/>
    <x v="2"/>
    <x v="2"/>
    <x v="2"/>
  </r>
  <r>
    <x v="352"/>
    <x v="1"/>
    <x v="284"/>
    <x v="0"/>
    <x v="1"/>
    <x v="22"/>
    <n v="2554"/>
    <n v="0"/>
    <n v="0"/>
    <x v="1"/>
    <x v="1"/>
    <x v="2"/>
    <x v="2"/>
    <x v="2"/>
  </r>
  <r>
    <x v="353"/>
    <x v="1"/>
    <x v="285"/>
    <x v="0"/>
    <x v="1"/>
    <x v="15"/>
    <n v="4971"/>
    <n v="1"/>
    <n v="1.230000019"/>
    <x v="1"/>
    <x v="0"/>
    <x v="232"/>
    <x v="215"/>
    <x v="213"/>
  </r>
  <r>
    <x v="354"/>
    <x v="1"/>
    <x v="286"/>
    <x v="1"/>
    <x v="1"/>
    <x v="20"/>
    <n v="1030"/>
    <n v="0"/>
    <n v="0"/>
    <x v="1"/>
    <x v="0"/>
    <x v="2"/>
    <x v="2"/>
    <x v="2"/>
  </r>
  <r>
    <x v="355"/>
    <x v="1"/>
    <x v="287"/>
    <x v="3"/>
    <x v="1"/>
    <x v="4"/>
    <n v="162341"/>
    <n v="56"/>
    <n v="77.079999689999994"/>
    <x v="3"/>
    <x v="1"/>
    <x v="233"/>
    <x v="216"/>
    <x v="214"/>
  </r>
  <r>
    <x v="356"/>
    <x v="1"/>
    <x v="287"/>
    <x v="3"/>
    <x v="1"/>
    <x v="4"/>
    <n v="24542"/>
    <n v="7"/>
    <n v="9.3299999239999991"/>
    <x v="1"/>
    <x v="1"/>
    <x v="234"/>
    <x v="217"/>
    <x v="215"/>
  </r>
  <r>
    <x v="357"/>
    <x v="1"/>
    <x v="288"/>
    <x v="0"/>
    <x v="1"/>
    <x v="14"/>
    <n v="2879"/>
    <n v="0"/>
    <n v="0"/>
    <x v="1"/>
    <x v="0"/>
    <x v="2"/>
    <x v="2"/>
    <x v="2"/>
  </r>
  <r>
    <x v="358"/>
    <x v="1"/>
    <x v="289"/>
    <x v="0"/>
    <x v="1"/>
    <x v="21"/>
    <n v="13621"/>
    <n v="3"/>
    <n v="4.0900000329999999"/>
    <x v="1"/>
    <x v="1"/>
    <x v="235"/>
    <x v="46"/>
    <x v="45"/>
  </r>
  <r>
    <x v="359"/>
    <x v="1"/>
    <x v="290"/>
    <x v="0"/>
    <x v="1"/>
    <x v="13"/>
    <n v="6175"/>
    <n v="1"/>
    <n v="1.3700000050000001"/>
    <x v="0"/>
    <x v="0"/>
    <x v="236"/>
    <x v="218"/>
    <x v="216"/>
  </r>
  <r>
    <x v="360"/>
    <x v="1"/>
    <x v="291"/>
    <x v="0"/>
    <x v="1"/>
    <x v="3"/>
    <n v="2963"/>
    <n v="0"/>
    <n v="0"/>
    <x v="1"/>
    <x v="1"/>
    <x v="2"/>
    <x v="2"/>
    <x v="2"/>
  </r>
  <r>
    <x v="361"/>
    <x v="1"/>
    <x v="292"/>
    <x v="0"/>
    <x v="1"/>
    <x v="4"/>
    <n v="9076"/>
    <n v="1"/>
    <n v="1.3799999949999999"/>
    <x v="1"/>
    <x v="0"/>
    <x v="237"/>
    <x v="156"/>
    <x v="156"/>
  </r>
  <r>
    <x v="362"/>
    <x v="1"/>
    <x v="292"/>
    <x v="0"/>
    <x v="1"/>
    <x v="4"/>
    <n v="20941"/>
    <n v="4"/>
    <n v="5.9099999670000001"/>
    <x v="1"/>
    <x v="0"/>
    <x v="238"/>
    <x v="219"/>
    <x v="217"/>
  </r>
  <r>
    <x v="363"/>
    <x v="1"/>
    <x v="293"/>
    <x v="3"/>
    <x v="1"/>
    <x v="16"/>
    <n v="3462"/>
    <n v="0"/>
    <n v="0"/>
    <x v="1"/>
    <x v="1"/>
    <x v="2"/>
    <x v="2"/>
    <x v="2"/>
  </r>
  <r>
    <x v="364"/>
    <x v="1"/>
    <x v="294"/>
    <x v="0"/>
    <x v="1"/>
    <x v="18"/>
    <n v="4073"/>
    <n v="0"/>
    <n v="0"/>
    <x v="1"/>
    <x v="0"/>
    <x v="2"/>
    <x v="2"/>
    <x v="2"/>
  </r>
  <r>
    <x v="365"/>
    <x v="1"/>
    <x v="295"/>
    <x v="0"/>
    <x v="1"/>
    <x v="5"/>
    <n v="3745"/>
    <n v="0"/>
    <n v="0"/>
    <x v="1"/>
    <x v="1"/>
    <x v="2"/>
    <x v="2"/>
    <x v="2"/>
  </r>
  <r>
    <x v="366"/>
    <x v="1"/>
    <x v="296"/>
    <x v="0"/>
    <x v="1"/>
    <x v="9"/>
    <n v="830"/>
    <n v="0"/>
    <n v="0"/>
    <x v="1"/>
    <x v="1"/>
    <x v="2"/>
    <x v="2"/>
    <x v="2"/>
  </r>
  <r>
    <x v="367"/>
    <x v="1"/>
    <x v="297"/>
    <x v="3"/>
    <x v="1"/>
    <x v="12"/>
    <n v="2912"/>
    <n v="0"/>
    <n v="0"/>
    <x v="1"/>
    <x v="1"/>
    <x v="2"/>
    <x v="2"/>
    <x v="2"/>
  </r>
  <r>
    <x v="368"/>
    <x v="1"/>
    <x v="297"/>
    <x v="3"/>
    <x v="1"/>
    <x v="12"/>
    <n v="17167"/>
    <n v="5"/>
    <n v="6.9100000860000002"/>
    <x v="1"/>
    <x v="1"/>
    <x v="239"/>
    <x v="220"/>
    <x v="218"/>
  </r>
  <r>
    <x v="369"/>
    <x v="1"/>
    <x v="298"/>
    <x v="0"/>
    <x v="1"/>
    <x v="22"/>
    <n v="24491"/>
    <n v="7"/>
    <n v="9.5399999619999996"/>
    <x v="1"/>
    <x v="1"/>
    <x v="240"/>
    <x v="221"/>
    <x v="219"/>
  </r>
  <r>
    <x v="370"/>
    <x v="1"/>
    <x v="298"/>
    <x v="0"/>
    <x v="1"/>
    <x v="22"/>
    <n v="44699"/>
    <n v="13"/>
    <n v="17.300000369999999"/>
    <x v="0"/>
    <x v="1"/>
    <x v="241"/>
    <x v="222"/>
    <x v="220"/>
  </r>
  <r>
    <x v="371"/>
    <x v="1"/>
    <x v="299"/>
    <x v="0"/>
    <x v="1"/>
    <x v="20"/>
    <n v="6469"/>
    <n v="2"/>
    <n v="1.309999943"/>
    <x v="1"/>
    <x v="1"/>
    <x v="242"/>
    <x v="223"/>
    <x v="221"/>
  </r>
  <r>
    <x v="372"/>
    <x v="1"/>
    <x v="300"/>
    <x v="3"/>
    <x v="1"/>
    <x v="1"/>
    <n v="16053"/>
    <n v="3"/>
    <n v="4.079999924"/>
    <x v="1"/>
    <x v="0"/>
    <x v="243"/>
    <x v="224"/>
    <x v="222"/>
  </r>
  <r>
    <x v="373"/>
    <x v="1"/>
    <x v="300"/>
    <x v="3"/>
    <x v="1"/>
    <x v="1"/>
    <n v="54724"/>
    <n v="12"/>
    <n v="17.929999949999999"/>
    <x v="1"/>
    <x v="0"/>
    <x v="244"/>
    <x v="225"/>
    <x v="223"/>
  </r>
  <r>
    <x v="374"/>
    <x v="1"/>
    <x v="301"/>
    <x v="0"/>
    <x v="1"/>
    <x v="10"/>
    <n v="4706"/>
    <n v="1"/>
    <n v="1.2200000289999999"/>
    <x v="1"/>
    <x v="1"/>
    <x v="245"/>
    <x v="30"/>
    <x v="29"/>
  </r>
  <r>
    <x v="375"/>
    <x v="1"/>
    <x v="302"/>
    <x v="2"/>
    <x v="1"/>
    <x v="11"/>
    <n v="8316"/>
    <n v="3"/>
    <n v="4.5699999330000001"/>
    <x v="1"/>
    <x v="0"/>
    <x v="246"/>
    <x v="226"/>
    <x v="224"/>
  </r>
  <r>
    <x v="376"/>
    <x v="1"/>
    <x v="303"/>
    <x v="2"/>
    <x v="1"/>
    <x v="22"/>
    <n v="5794"/>
    <n v="2"/>
    <n v="2.2699999809999998"/>
    <x v="1"/>
    <x v="1"/>
    <x v="247"/>
    <x v="227"/>
    <x v="225"/>
  </r>
  <r>
    <x v="377"/>
    <x v="1"/>
    <x v="304"/>
    <x v="2"/>
    <x v="1"/>
    <x v="12"/>
    <n v="4813"/>
    <n v="1"/>
    <n v="1.0299999710000001"/>
    <x v="1"/>
    <x v="1"/>
    <x v="248"/>
    <x v="228"/>
    <x v="226"/>
  </r>
  <r>
    <x v="378"/>
    <x v="1"/>
    <x v="305"/>
    <x v="2"/>
    <x v="1"/>
    <x v="16"/>
    <n v="85285"/>
    <n v="26"/>
    <n v="36.130000350000003"/>
    <x v="1"/>
    <x v="1"/>
    <x v="249"/>
    <x v="229"/>
    <x v="227"/>
  </r>
  <r>
    <x v="379"/>
    <x v="1"/>
    <x v="305"/>
    <x v="2"/>
    <x v="1"/>
    <x v="16"/>
    <n v="5839"/>
    <n v="1"/>
    <n v="1.3700000050000001"/>
    <x v="1"/>
    <x v="1"/>
    <x v="250"/>
    <x v="218"/>
    <x v="228"/>
  </r>
  <r>
    <x v="380"/>
    <x v="1"/>
    <x v="306"/>
    <x v="2"/>
    <x v="1"/>
    <x v="0"/>
    <n v="5859"/>
    <n v="1"/>
    <n v="1.539999962"/>
    <x v="1"/>
    <x v="1"/>
    <x v="251"/>
    <x v="230"/>
    <x v="229"/>
  </r>
  <r>
    <x v="381"/>
    <x v="1"/>
    <x v="307"/>
    <x v="2"/>
    <x v="1"/>
    <x v="1"/>
    <n v="164118"/>
    <n v="41"/>
    <n v="59.069999930000002"/>
    <x v="1"/>
    <x v="1"/>
    <x v="252"/>
    <x v="231"/>
    <x v="230"/>
  </r>
  <r>
    <x v="382"/>
    <x v="1"/>
    <x v="308"/>
    <x v="1"/>
    <x v="1"/>
    <x v="13"/>
    <n v="18234"/>
    <n v="6"/>
    <n v="7.8100000620000003"/>
    <x v="1"/>
    <x v="1"/>
    <x v="253"/>
    <x v="232"/>
    <x v="231"/>
  </r>
  <r>
    <x v="383"/>
    <x v="1"/>
    <x v="309"/>
    <x v="1"/>
    <x v="1"/>
    <x v="21"/>
    <n v="2755"/>
    <n v="0"/>
    <n v="0"/>
    <x v="1"/>
    <x v="1"/>
    <x v="2"/>
    <x v="2"/>
    <x v="2"/>
  </r>
  <r>
    <x v="384"/>
    <x v="1"/>
    <x v="310"/>
    <x v="1"/>
    <x v="1"/>
    <x v="5"/>
    <n v="73676"/>
    <n v="20"/>
    <n v="28.5"/>
    <x v="1"/>
    <x v="1"/>
    <x v="254"/>
    <x v="233"/>
    <x v="232"/>
  </r>
  <r>
    <x v="385"/>
    <x v="1"/>
    <x v="310"/>
    <x v="1"/>
    <x v="1"/>
    <x v="5"/>
    <n v="18421"/>
    <n v="7"/>
    <n v="10.079999920000001"/>
    <x v="1"/>
    <x v="1"/>
    <x v="255"/>
    <x v="234"/>
    <x v="233"/>
  </r>
  <r>
    <x v="386"/>
    <x v="1"/>
    <x v="311"/>
    <x v="1"/>
    <x v="1"/>
    <x v="4"/>
    <n v="164754"/>
    <n v="49"/>
    <n v="67.97999978"/>
    <x v="0"/>
    <x v="0"/>
    <x v="256"/>
    <x v="235"/>
    <x v="234"/>
  </r>
  <r>
    <x v="387"/>
    <x v="1"/>
    <x v="312"/>
    <x v="1"/>
    <x v="1"/>
    <x v="16"/>
    <n v="7449"/>
    <n v="1"/>
    <n v="1.6399999860000001"/>
    <x v="1"/>
    <x v="0"/>
    <x v="257"/>
    <x v="236"/>
    <x v="235"/>
  </r>
  <r>
    <x v="388"/>
    <x v="1"/>
    <x v="312"/>
    <x v="1"/>
    <x v="1"/>
    <x v="16"/>
    <n v="6424"/>
    <n v="1"/>
    <n v="0.52999997099999996"/>
    <x v="1"/>
    <x v="1"/>
    <x v="258"/>
    <x v="237"/>
    <x v="236"/>
  </r>
  <r>
    <x v="389"/>
    <x v="1"/>
    <x v="313"/>
    <x v="0"/>
    <x v="0"/>
    <x v="13"/>
    <n v="2086"/>
    <n v="0"/>
    <n v="0"/>
    <x v="1"/>
    <x v="1"/>
    <x v="2"/>
    <x v="2"/>
    <x v="2"/>
  </r>
  <r>
    <x v="390"/>
    <x v="1"/>
    <x v="314"/>
    <x v="1"/>
    <x v="0"/>
    <x v="1"/>
    <n v="6016"/>
    <n v="0"/>
    <n v="0"/>
    <x v="1"/>
    <x v="1"/>
    <x v="2"/>
    <x v="2"/>
    <x v="2"/>
  </r>
  <r>
    <x v="391"/>
    <x v="1"/>
    <x v="315"/>
    <x v="1"/>
    <x v="0"/>
    <x v="0"/>
    <n v="6412"/>
    <n v="1"/>
    <n v="1.3700000050000001"/>
    <x v="1"/>
    <x v="1"/>
    <x v="259"/>
    <x v="218"/>
    <x v="228"/>
  </r>
  <r>
    <x v="392"/>
    <x v="1"/>
    <x v="316"/>
    <x v="0"/>
    <x v="1"/>
    <x v="13"/>
    <n v="5040"/>
    <n v="1"/>
    <n v="1.440000057"/>
    <x v="1"/>
    <x v="1"/>
    <x v="260"/>
    <x v="238"/>
    <x v="237"/>
  </r>
  <r>
    <x v="393"/>
    <x v="1"/>
    <x v="317"/>
    <x v="0"/>
    <x v="1"/>
    <x v="11"/>
    <n v="1772"/>
    <n v="0"/>
    <n v="0"/>
    <x v="1"/>
    <x v="1"/>
    <x v="2"/>
    <x v="2"/>
    <x v="2"/>
  </r>
  <r>
    <x v="394"/>
    <x v="1"/>
    <x v="317"/>
    <x v="0"/>
    <x v="1"/>
    <x v="11"/>
    <n v="1783"/>
    <n v="0"/>
    <n v="0"/>
    <x v="1"/>
    <x v="1"/>
    <x v="2"/>
    <x v="2"/>
    <x v="2"/>
  </r>
  <r>
    <x v="395"/>
    <x v="1"/>
    <x v="318"/>
    <x v="1"/>
    <x v="0"/>
    <x v="2"/>
    <n v="8200"/>
    <n v="3"/>
    <n v="3.9199999569999999"/>
    <x v="1"/>
    <x v="1"/>
    <x v="261"/>
    <x v="239"/>
    <x v="238"/>
  </r>
  <r>
    <x v="396"/>
    <x v="1"/>
    <x v="319"/>
    <x v="3"/>
    <x v="1"/>
    <x v="18"/>
    <n v="115896"/>
    <n v="38"/>
    <n v="49.440000060000003"/>
    <x v="1"/>
    <x v="1"/>
    <x v="262"/>
    <x v="240"/>
    <x v="239"/>
  </r>
  <r>
    <x v="397"/>
    <x v="1"/>
    <x v="320"/>
    <x v="1"/>
    <x v="1"/>
    <x v="1"/>
    <n v="10186"/>
    <n v="1"/>
    <n v="1.230000019"/>
    <x v="1"/>
    <x v="0"/>
    <x v="263"/>
    <x v="215"/>
    <x v="213"/>
  </r>
  <r>
    <x v="398"/>
    <x v="1"/>
    <x v="321"/>
    <x v="0"/>
    <x v="0"/>
    <x v="2"/>
    <n v="9134"/>
    <n v="3"/>
    <n v="4.1800000669999999"/>
    <x v="0"/>
    <x v="1"/>
    <x v="264"/>
    <x v="241"/>
    <x v="240"/>
  </r>
  <r>
    <x v="399"/>
    <x v="1"/>
    <x v="321"/>
    <x v="0"/>
    <x v="0"/>
    <x v="2"/>
    <n v="3385"/>
    <n v="1"/>
    <n v="1.440000057"/>
    <x v="1"/>
    <x v="0"/>
    <x v="265"/>
    <x v="238"/>
    <x v="237"/>
  </r>
  <r>
    <x v="400"/>
    <x v="1"/>
    <x v="322"/>
    <x v="3"/>
    <x v="1"/>
    <x v="10"/>
    <n v="1314"/>
    <n v="0"/>
    <n v="0"/>
    <x v="1"/>
    <x v="1"/>
    <x v="2"/>
    <x v="2"/>
    <x v="2"/>
  </r>
  <r>
    <x v="401"/>
    <x v="1"/>
    <x v="323"/>
    <x v="0"/>
    <x v="0"/>
    <x v="12"/>
    <n v="2916"/>
    <n v="0"/>
    <n v="0"/>
    <x v="1"/>
    <x v="0"/>
    <x v="2"/>
    <x v="2"/>
    <x v="2"/>
  </r>
  <r>
    <x v="402"/>
    <x v="1"/>
    <x v="323"/>
    <x v="0"/>
    <x v="0"/>
    <x v="12"/>
    <n v="6142"/>
    <n v="1"/>
    <n v="1.3300000430000001"/>
    <x v="1"/>
    <x v="1"/>
    <x v="266"/>
    <x v="212"/>
    <x v="210"/>
  </r>
  <r>
    <x v="403"/>
    <x v="1"/>
    <x v="324"/>
    <x v="0"/>
    <x v="1"/>
    <x v="2"/>
    <n v="1984"/>
    <n v="0"/>
    <n v="0"/>
    <x v="1"/>
    <x v="1"/>
    <x v="2"/>
    <x v="2"/>
    <x v="2"/>
  </r>
  <r>
    <x v="404"/>
    <x v="1"/>
    <x v="325"/>
    <x v="0"/>
    <x v="0"/>
    <x v="9"/>
    <n v="9142"/>
    <n v="3"/>
    <n v="3.7499998809999999"/>
    <x v="1"/>
    <x v="1"/>
    <x v="267"/>
    <x v="242"/>
    <x v="241"/>
  </r>
  <r>
    <x v="405"/>
    <x v="1"/>
    <x v="325"/>
    <x v="0"/>
    <x v="0"/>
    <x v="9"/>
    <n v="5475"/>
    <n v="2"/>
    <n v="2.7300000190000002"/>
    <x v="1"/>
    <x v="0"/>
    <x v="268"/>
    <x v="84"/>
    <x v="242"/>
  </r>
  <r>
    <x v="406"/>
    <x v="1"/>
    <x v="326"/>
    <x v="0"/>
    <x v="1"/>
    <x v="12"/>
    <n v="8254"/>
    <n v="2"/>
    <n v="2.3200000520000001"/>
    <x v="1"/>
    <x v="0"/>
    <x v="269"/>
    <x v="243"/>
    <x v="243"/>
  </r>
  <r>
    <x v="407"/>
    <x v="1"/>
    <x v="326"/>
    <x v="0"/>
    <x v="1"/>
    <x v="12"/>
    <n v="5704"/>
    <n v="1"/>
    <n v="1.3200000519999999"/>
    <x v="1"/>
    <x v="1"/>
    <x v="270"/>
    <x v="244"/>
    <x v="244"/>
  </r>
  <r>
    <x v="408"/>
    <x v="1"/>
    <x v="327"/>
    <x v="0"/>
    <x v="1"/>
    <x v="1"/>
    <n v="7301"/>
    <n v="0"/>
    <n v="0"/>
    <x v="1"/>
    <x v="1"/>
    <x v="2"/>
    <x v="2"/>
    <x v="2"/>
  </r>
  <r>
    <x v="409"/>
    <x v="1"/>
    <x v="327"/>
    <x v="0"/>
    <x v="1"/>
    <x v="1"/>
    <n v="37873"/>
    <n v="5"/>
    <n v="6.1699999569999999"/>
    <x v="1"/>
    <x v="0"/>
    <x v="271"/>
    <x v="245"/>
    <x v="245"/>
  </r>
  <r>
    <x v="410"/>
    <x v="1"/>
    <x v="327"/>
    <x v="0"/>
    <x v="1"/>
    <x v="1"/>
    <n v="25267"/>
    <n v="4"/>
    <n v="4.9400000569999998"/>
    <x v="0"/>
    <x v="0"/>
    <x v="272"/>
    <x v="246"/>
    <x v="246"/>
  </r>
  <r>
    <x v="411"/>
    <x v="1"/>
    <x v="328"/>
    <x v="0"/>
    <x v="1"/>
    <x v="8"/>
    <n v="535"/>
    <n v="0"/>
    <n v="0"/>
    <x v="1"/>
    <x v="1"/>
    <x v="2"/>
    <x v="2"/>
    <x v="2"/>
  </r>
  <r>
    <x v="412"/>
    <x v="1"/>
    <x v="329"/>
    <x v="0"/>
    <x v="0"/>
    <x v="4"/>
    <n v="3396"/>
    <n v="0"/>
    <n v="0"/>
    <x v="1"/>
    <x v="1"/>
    <x v="2"/>
    <x v="2"/>
    <x v="2"/>
  </r>
  <r>
    <x v="413"/>
    <x v="1"/>
    <x v="330"/>
    <x v="0"/>
    <x v="0"/>
    <x v="18"/>
    <n v="977"/>
    <n v="0"/>
    <n v="0"/>
    <x v="1"/>
    <x v="1"/>
    <x v="2"/>
    <x v="2"/>
    <x v="2"/>
  </r>
  <r>
    <x v="414"/>
    <x v="1"/>
    <x v="331"/>
    <x v="2"/>
    <x v="1"/>
    <x v="13"/>
    <n v="12318"/>
    <n v="5"/>
    <n v="6.3400001530000001"/>
    <x v="1"/>
    <x v="0"/>
    <x v="273"/>
    <x v="247"/>
    <x v="122"/>
  </r>
  <r>
    <x v="415"/>
    <x v="1"/>
    <x v="332"/>
    <x v="0"/>
    <x v="1"/>
    <x v="3"/>
    <n v="4783"/>
    <n v="1"/>
    <n v="0.86000001400000003"/>
    <x v="1"/>
    <x v="1"/>
    <x v="274"/>
    <x v="79"/>
    <x v="78"/>
  </r>
  <r>
    <x v="416"/>
    <x v="1"/>
    <x v="333"/>
    <x v="0"/>
    <x v="1"/>
    <x v="4"/>
    <n v="6475"/>
    <n v="1"/>
    <n v="1.3500000240000001"/>
    <x v="1"/>
    <x v="1"/>
    <x v="275"/>
    <x v="41"/>
    <x v="40"/>
  </r>
  <r>
    <x v="417"/>
    <x v="1"/>
    <x v="334"/>
    <x v="3"/>
    <x v="1"/>
    <x v="1"/>
    <n v="104578"/>
    <n v="29"/>
    <n v="39.25000095"/>
    <x v="1"/>
    <x v="0"/>
    <x v="276"/>
    <x v="248"/>
    <x v="247"/>
  </r>
  <r>
    <x v="418"/>
    <x v="1"/>
    <x v="335"/>
    <x v="3"/>
    <x v="1"/>
    <x v="16"/>
    <n v="33664"/>
    <n v="11"/>
    <n v="12.51000035"/>
    <x v="1"/>
    <x v="1"/>
    <x v="277"/>
    <x v="249"/>
    <x v="248"/>
  </r>
  <r>
    <x v="419"/>
    <x v="1"/>
    <x v="336"/>
    <x v="2"/>
    <x v="1"/>
    <x v="2"/>
    <n v="979"/>
    <n v="0"/>
    <n v="0"/>
    <x v="1"/>
    <x v="1"/>
    <x v="2"/>
    <x v="2"/>
    <x v="2"/>
  </r>
  <r>
    <x v="420"/>
    <x v="1"/>
    <x v="337"/>
    <x v="2"/>
    <x v="1"/>
    <x v="3"/>
    <n v="7337"/>
    <n v="3"/>
    <n v="4.079999924"/>
    <x v="1"/>
    <x v="1"/>
    <x v="278"/>
    <x v="224"/>
    <x v="222"/>
  </r>
  <r>
    <x v="421"/>
    <x v="1"/>
    <x v="338"/>
    <x v="0"/>
    <x v="0"/>
    <x v="16"/>
    <n v="2499"/>
    <n v="0"/>
    <n v="0"/>
    <x v="1"/>
    <x v="1"/>
    <x v="2"/>
    <x v="2"/>
    <x v="2"/>
  </r>
  <r>
    <x v="422"/>
    <x v="1"/>
    <x v="339"/>
    <x v="2"/>
    <x v="1"/>
    <x v="5"/>
    <n v="11244"/>
    <n v="3"/>
    <n v="4.5500001909999996"/>
    <x v="1"/>
    <x v="1"/>
    <x v="279"/>
    <x v="250"/>
    <x v="249"/>
  </r>
  <r>
    <x v="423"/>
    <x v="1"/>
    <x v="340"/>
    <x v="0"/>
    <x v="0"/>
    <x v="0"/>
    <n v="4827"/>
    <n v="0"/>
    <n v="0"/>
    <x v="1"/>
    <x v="1"/>
    <x v="2"/>
    <x v="2"/>
    <x v="2"/>
  </r>
  <r>
    <x v="424"/>
    <x v="1"/>
    <x v="341"/>
    <x v="1"/>
    <x v="1"/>
    <x v="4"/>
    <n v="29035"/>
    <n v="7"/>
    <n v="8.9100000860000002"/>
    <x v="0"/>
    <x v="3"/>
    <x v="280"/>
    <x v="251"/>
    <x v="250"/>
  </r>
  <r>
    <x v="425"/>
    <x v="1"/>
    <x v="342"/>
    <x v="1"/>
    <x v="1"/>
    <x v="8"/>
    <n v="761"/>
    <n v="0"/>
    <n v="0"/>
    <x v="1"/>
    <x v="1"/>
    <x v="2"/>
    <x v="2"/>
    <x v="2"/>
  </r>
  <r>
    <x v="426"/>
    <x v="1"/>
    <x v="343"/>
    <x v="1"/>
    <x v="1"/>
    <x v="18"/>
    <n v="6532"/>
    <n v="1"/>
    <n v="1.6100000139999999"/>
    <x v="1"/>
    <x v="1"/>
    <x v="281"/>
    <x v="24"/>
    <x v="23"/>
  </r>
  <r>
    <x v="427"/>
    <x v="1"/>
    <x v="344"/>
    <x v="2"/>
    <x v="1"/>
    <x v="16"/>
    <n v="11537"/>
    <n v="3"/>
    <n v="4.3000001909999996"/>
    <x v="1"/>
    <x v="1"/>
    <x v="282"/>
    <x v="252"/>
    <x v="251"/>
  </r>
  <r>
    <x v="428"/>
    <x v="1"/>
    <x v="344"/>
    <x v="2"/>
    <x v="1"/>
    <x v="16"/>
    <n v="12183"/>
    <n v="3"/>
    <n v="2.869999945"/>
    <x v="1"/>
    <x v="1"/>
    <x v="283"/>
    <x v="253"/>
    <x v="252"/>
  </r>
  <r>
    <x v="429"/>
    <x v="1"/>
    <x v="345"/>
    <x v="1"/>
    <x v="1"/>
    <x v="21"/>
    <n v="5912"/>
    <n v="1"/>
    <n v="1.559999943"/>
    <x v="1"/>
    <x v="0"/>
    <x v="284"/>
    <x v="254"/>
    <x v="253"/>
  </r>
  <r>
    <x v="430"/>
    <x v="1"/>
    <x v="346"/>
    <x v="0"/>
    <x v="0"/>
    <x v="16"/>
    <n v="4012"/>
    <n v="1"/>
    <n v="1.5700000519999999"/>
    <x v="1"/>
    <x v="1"/>
    <x v="285"/>
    <x v="52"/>
    <x v="51"/>
  </r>
  <r>
    <x v="431"/>
    <x v="1"/>
    <x v="347"/>
    <x v="0"/>
    <x v="0"/>
    <x v="1"/>
    <n v="12396"/>
    <n v="2"/>
    <n v="3.210000038"/>
    <x v="0"/>
    <x v="0"/>
    <x v="286"/>
    <x v="255"/>
    <x v="254"/>
  </r>
  <r>
    <x v="432"/>
    <x v="1"/>
    <x v="347"/>
    <x v="0"/>
    <x v="0"/>
    <x v="1"/>
    <n v="3142"/>
    <n v="0"/>
    <n v="0"/>
    <x v="0"/>
    <x v="3"/>
    <x v="2"/>
    <x v="2"/>
    <x v="2"/>
  </r>
  <r>
    <x v="433"/>
    <x v="1"/>
    <x v="348"/>
    <x v="0"/>
    <x v="0"/>
    <x v="12"/>
    <n v="1120"/>
    <n v="0"/>
    <n v="0"/>
    <x v="1"/>
    <x v="1"/>
    <x v="2"/>
    <x v="2"/>
    <x v="2"/>
  </r>
  <r>
    <x v="434"/>
    <x v="1"/>
    <x v="349"/>
    <x v="0"/>
    <x v="0"/>
    <x v="2"/>
    <n v="343"/>
    <n v="0"/>
    <n v="0"/>
    <x v="1"/>
    <x v="0"/>
    <x v="2"/>
    <x v="2"/>
    <x v="2"/>
  </r>
  <r>
    <x v="435"/>
    <x v="1"/>
    <x v="350"/>
    <x v="0"/>
    <x v="0"/>
    <x v="0"/>
    <n v="1720"/>
    <n v="0"/>
    <n v="0"/>
    <x v="1"/>
    <x v="0"/>
    <x v="2"/>
    <x v="2"/>
    <x v="2"/>
  </r>
  <r>
    <x v="436"/>
    <x v="1"/>
    <x v="351"/>
    <x v="0"/>
    <x v="0"/>
    <x v="1"/>
    <n v="3423"/>
    <n v="0"/>
    <n v="0"/>
    <x v="1"/>
    <x v="0"/>
    <x v="2"/>
    <x v="2"/>
    <x v="2"/>
  </r>
  <r>
    <x v="437"/>
    <x v="1"/>
    <x v="351"/>
    <x v="0"/>
    <x v="0"/>
    <x v="1"/>
    <n v="3242"/>
    <n v="0"/>
    <n v="0"/>
    <x v="1"/>
    <x v="1"/>
    <x v="2"/>
    <x v="2"/>
    <x v="2"/>
  </r>
  <r>
    <x v="438"/>
    <x v="1"/>
    <x v="351"/>
    <x v="0"/>
    <x v="0"/>
    <x v="1"/>
    <n v="15720"/>
    <n v="1"/>
    <n v="1.3799999949999999"/>
    <x v="1"/>
    <x v="1"/>
    <x v="287"/>
    <x v="156"/>
    <x v="156"/>
  </r>
  <r>
    <x v="439"/>
    <x v="1"/>
    <x v="352"/>
    <x v="0"/>
    <x v="0"/>
    <x v="16"/>
    <n v="1217"/>
    <n v="0"/>
    <n v="0"/>
    <x v="1"/>
    <x v="0"/>
    <x v="2"/>
    <x v="2"/>
    <x v="2"/>
  </r>
  <r>
    <x v="440"/>
    <x v="1"/>
    <x v="353"/>
    <x v="2"/>
    <x v="0"/>
    <x v="2"/>
    <n v="2367"/>
    <n v="2"/>
    <n v="2.8399999139999998"/>
    <x v="1"/>
    <x v="0"/>
    <x v="288"/>
    <x v="40"/>
    <x v="39"/>
  </r>
  <r>
    <x v="441"/>
    <x v="1"/>
    <x v="354"/>
    <x v="1"/>
    <x v="0"/>
    <x v="1"/>
    <n v="6607"/>
    <n v="1"/>
    <n v="1.3200000519999999"/>
    <x v="0"/>
    <x v="1"/>
    <x v="289"/>
    <x v="244"/>
    <x v="44"/>
  </r>
  <r>
    <x v="442"/>
    <x v="1"/>
    <x v="355"/>
    <x v="0"/>
    <x v="0"/>
    <x v="21"/>
    <n v="616"/>
    <n v="0"/>
    <n v="0"/>
    <x v="1"/>
    <x v="1"/>
    <x v="2"/>
    <x v="2"/>
    <x v="2"/>
  </r>
  <r>
    <x v="443"/>
    <x v="1"/>
    <x v="356"/>
    <x v="3"/>
    <x v="0"/>
    <x v="1"/>
    <n v="5537"/>
    <n v="1"/>
    <n v="1.519999981"/>
    <x v="1"/>
    <x v="1"/>
    <x v="290"/>
    <x v="256"/>
    <x v="255"/>
  </r>
  <r>
    <x v="444"/>
    <x v="1"/>
    <x v="357"/>
    <x v="3"/>
    <x v="0"/>
    <x v="0"/>
    <n v="818"/>
    <n v="0"/>
    <n v="0"/>
    <x v="1"/>
    <x v="1"/>
    <x v="2"/>
    <x v="2"/>
    <x v="2"/>
  </r>
  <r>
    <x v="445"/>
    <x v="1"/>
    <x v="358"/>
    <x v="3"/>
    <x v="0"/>
    <x v="10"/>
    <n v="1909"/>
    <n v="1"/>
    <n v="0.980000019"/>
    <x v="1"/>
    <x v="1"/>
    <x v="291"/>
    <x v="91"/>
    <x v="95"/>
  </r>
  <r>
    <x v="446"/>
    <x v="1"/>
    <x v="359"/>
    <x v="0"/>
    <x v="0"/>
    <x v="10"/>
    <n v="351"/>
    <n v="0"/>
    <n v="0"/>
    <x v="1"/>
    <x v="1"/>
    <x v="2"/>
    <x v="2"/>
    <x v="2"/>
  </r>
  <r>
    <x v="447"/>
    <x v="1"/>
    <x v="360"/>
    <x v="3"/>
    <x v="0"/>
    <x v="22"/>
    <n v="572"/>
    <n v="0"/>
    <n v="0"/>
    <x v="1"/>
    <x v="1"/>
    <x v="2"/>
    <x v="2"/>
    <x v="2"/>
  </r>
  <r>
    <x v="448"/>
    <x v="1"/>
    <x v="361"/>
    <x v="2"/>
    <x v="0"/>
    <x v="19"/>
    <n v="1884"/>
    <n v="1"/>
    <n v="1.4099999670000001"/>
    <x v="1"/>
    <x v="1"/>
    <x v="292"/>
    <x v="53"/>
    <x v="52"/>
  </r>
  <r>
    <x v="449"/>
    <x v="1"/>
    <x v="362"/>
    <x v="0"/>
    <x v="0"/>
    <x v="8"/>
    <n v="219"/>
    <n v="0"/>
    <n v="0"/>
    <x v="1"/>
    <x v="1"/>
    <x v="2"/>
    <x v="2"/>
    <x v="2"/>
  </r>
  <r>
    <x v="450"/>
    <x v="1"/>
    <x v="363"/>
    <x v="0"/>
    <x v="0"/>
    <x v="11"/>
    <n v="540"/>
    <n v="0"/>
    <n v="0"/>
    <x v="1"/>
    <x v="0"/>
    <x v="2"/>
    <x v="2"/>
    <x v="2"/>
  </r>
  <r>
    <x v="451"/>
    <x v="1"/>
    <x v="363"/>
    <x v="0"/>
    <x v="0"/>
    <x v="11"/>
    <n v="550"/>
    <n v="0"/>
    <n v="0"/>
    <x v="1"/>
    <x v="1"/>
    <x v="2"/>
    <x v="2"/>
    <x v="2"/>
  </r>
  <r>
    <x v="452"/>
    <x v="1"/>
    <x v="364"/>
    <x v="0"/>
    <x v="0"/>
    <x v="18"/>
    <n v="465"/>
    <n v="0"/>
    <n v="0"/>
    <x v="1"/>
    <x v="1"/>
    <x v="2"/>
    <x v="2"/>
    <x v="2"/>
  </r>
  <r>
    <x v="453"/>
    <x v="1"/>
    <x v="365"/>
    <x v="0"/>
    <x v="0"/>
    <x v="4"/>
    <n v="1761"/>
    <n v="0"/>
    <n v="0"/>
    <x v="1"/>
    <x v="0"/>
    <x v="2"/>
    <x v="2"/>
    <x v="2"/>
  </r>
  <r>
    <x v="454"/>
    <x v="1"/>
    <x v="366"/>
    <x v="0"/>
    <x v="0"/>
    <x v="14"/>
    <n v="152"/>
    <n v="0"/>
    <n v="0"/>
    <x v="1"/>
    <x v="0"/>
    <x v="2"/>
    <x v="2"/>
    <x v="2"/>
  </r>
  <r>
    <x v="455"/>
    <x v="1"/>
    <x v="366"/>
    <x v="0"/>
    <x v="0"/>
    <x v="14"/>
    <n v="152"/>
    <n v="0"/>
    <n v="0"/>
    <x v="1"/>
    <x v="0"/>
    <x v="2"/>
    <x v="2"/>
    <x v="2"/>
  </r>
  <r>
    <x v="456"/>
    <x v="1"/>
    <x v="367"/>
    <x v="0"/>
    <x v="0"/>
    <x v="21"/>
    <n v="429"/>
    <n v="0"/>
    <n v="0"/>
    <x v="1"/>
    <x v="1"/>
    <x v="2"/>
    <x v="2"/>
    <x v="2"/>
  </r>
  <r>
    <x v="457"/>
    <x v="1"/>
    <x v="368"/>
    <x v="0"/>
    <x v="0"/>
    <x v="4"/>
    <n v="1514"/>
    <n v="0"/>
    <n v="0"/>
    <x v="0"/>
    <x v="3"/>
    <x v="2"/>
    <x v="2"/>
    <x v="2"/>
  </r>
  <r>
    <x v="458"/>
    <x v="1"/>
    <x v="369"/>
    <x v="0"/>
    <x v="0"/>
    <x v="3"/>
    <n v="7780"/>
    <n v="3"/>
    <n v="4.329999924"/>
    <x v="0"/>
    <x v="3"/>
    <x v="293"/>
    <x v="257"/>
    <x v="256"/>
  </r>
  <r>
    <x v="459"/>
    <x v="1"/>
    <x v="370"/>
    <x v="1"/>
    <x v="0"/>
    <x v="3"/>
    <n v="460"/>
    <n v="0"/>
    <n v="0"/>
    <x v="1"/>
    <x v="1"/>
    <x v="2"/>
    <x v="2"/>
    <x v="2"/>
  </r>
  <r>
    <x v="460"/>
    <x v="1"/>
    <x v="370"/>
    <x v="1"/>
    <x v="0"/>
    <x v="3"/>
    <n v="471"/>
    <n v="0"/>
    <n v="0"/>
    <x v="1"/>
    <x v="1"/>
    <x v="2"/>
    <x v="2"/>
    <x v="2"/>
  </r>
  <r>
    <x v="461"/>
    <x v="1"/>
    <x v="370"/>
    <x v="1"/>
    <x v="0"/>
    <x v="3"/>
    <n v="2633"/>
    <n v="1"/>
    <n v="1.0700000519999999"/>
    <x v="1"/>
    <x v="1"/>
    <x v="294"/>
    <x v="258"/>
    <x v="257"/>
  </r>
  <r>
    <x v="462"/>
    <x v="1"/>
    <x v="371"/>
    <x v="0"/>
    <x v="0"/>
    <x v="5"/>
    <n v="199"/>
    <n v="0"/>
    <n v="0"/>
    <x v="1"/>
    <x v="1"/>
    <x v="2"/>
    <x v="2"/>
    <x v="2"/>
  </r>
  <r>
    <x v="463"/>
    <x v="1"/>
    <x v="372"/>
    <x v="1"/>
    <x v="0"/>
    <x v="11"/>
    <n v="398"/>
    <n v="0"/>
    <n v="0"/>
    <x v="1"/>
    <x v="1"/>
    <x v="2"/>
    <x v="2"/>
    <x v="2"/>
  </r>
  <r>
    <x v="464"/>
    <x v="1"/>
    <x v="373"/>
    <x v="0"/>
    <x v="0"/>
    <x v="9"/>
    <n v="246"/>
    <n v="0"/>
    <n v="0"/>
    <x v="0"/>
    <x v="3"/>
    <x v="2"/>
    <x v="2"/>
    <x v="2"/>
  </r>
  <r>
    <x v="465"/>
    <x v="1"/>
    <x v="374"/>
    <x v="2"/>
    <x v="0"/>
    <x v="16"/>
    <n v="2967"/>
    <n v="1"/>
    <n v="1.5"/>
    <x v="1"/>
    <x v="0"/>
    <x v="295"/>
    <x v="7"/>
    <x v="7"/>
  </r>
  <r>
    <x v="466"/>
    <x v="1"/>
    <x v="375"/>
    <x v="3"/>
    <x v="0"/>
    <x v="19"/>
    <n v="255"/>
    <n v="0"/>
    <n v="0"/>
    <x v="1"/>
    <x v="1"/>
    <x v="2"/>
    <x v="2"/>
    <x v="2"/>
  </r>
  <r>
    <x v="467"/>
    <x v="1"/>
    <x v="376"/>
    <x v="0"/>
    <x v="1"/>
    <x v="7"/>
    <n v="457"/>
    <n v="0"/>
    <n v="0"/>
    <x v="1"/>
    <x v="0"/>
    <x v="2"/>
    <x v="2"/>
    <x v="2"/>
  </r>
  <r>
    <x v="468"/>
    <x v="1"/>
    <x v="377"/>
    <x v="0"/>
    <x v="1"/>
    <x v="16"/>
    <n v="5517"/>
    <n v="1"/>
    <n v="1.230000019"/>
    <x v="1"/>
    <x v="1"/>
    <x v="296"/>
    <x v="215"/>
    <x v="213"/>
  </r>
  <r>
    <x v="469"/>
    <x v="1"/>
    <x v="377"/>
    <x v="0"/>
    <x v="1"/>
    <x v="16"/>
    <n v="1539"/>
    <n v="0"/>
    <n v="0"/>
    <x v="1"/>
    <x v="0"/>
    <x v="2"/>
    <x v="2"/>
    <x v="2"/>
  </r>
  <r>
    <x v="470"/>
    <x v="1"/>
    <x v="378"/>
    <x v="0"/>
    <x v="1"/>
    <x v="1"/>
    <n v="3189"/>
    <n v="0"/>
    <n v="0"/>
    <x v="1"/>
    <x v="1"/>
    <x v="2"/>
    <x v="2"/>
    <x v="2"/>
  </r>
  <r>
    <x v="471"/>
    <x v="1"/>
    <x v="378"/>
    <x v="0"/>
    <x v="1"/>
    <x v="1"/>
    <n v="3348"/>
    <n v="0"/>
    <n v="0"/>
    <x v="1"/>
    <x v="1"/>
    <x v="2"/>
    <x v="2"/>
    <x v="2"/>
  </r>
  <r>
    <x v="472"/>
    <x v="1"/>
    <x v="378"/>
    <x v="0"/>
    <x v="1"/>
    <x v="1"/>
    <n v="20050"/>
    <n v="4"/>
    <n v="4.6599998469999999"/>
    <x v="2"/>
    <x v="0"/>
    <x v="297"/>
    <x v="259"/>
    <x v="258"/>
  </r>
  <r>
    <x v="473"/>
    <x v="1"/>
    <x v="379"/>
    <x v="3"/>
    <x v="0"/>
    <x v="1"/>
    <n v="2254"/>
    <n v="0"/>
    <n v="0"/>
    <x v="1"/>
    <x v="1"/>
    <x v="2"/>
    <x v="2"/>
    <x v="2"/>
  </r>
  <r>
    <x v="474"/>
    <x v="1"/>
    <x v="379"/>
    <x v="3"/>
    <x v="0"/>
    <x v="1"/>
    <n v="5894"/>
    <n v="1"/>
    <n v="1.539999962"/>
    <x v="1"/>
    <x v="0"/>
    <x v="298"/>
    <x v="230"/>
    <x v="229"/>
  </r>
  <r>
    <x v="475"/>
    <x v="1"/>
    <x v="380"/>
    <x v="1"/>
    <x v="0"/>
    <x v="1"/>
    <n v="9948"/>
    <n v="2"/>
    <n v="2.7200000289999999"/>
    <x v="0"/>
    <x v="1"/>
    <x v="299"/>
    <x v="260"/>
    <x v="259"/>
  </r>
  <r>
    <x v="476"/>
    <x v="1"/>
    <x v="381"/>
    <x v="3"/>
    <x v="1"/>
    <x v="18"/>
    <n v="5307"/>
    <n v="3"/>
    <n v="4.2899999619999996"/>
    <x v="0"/>
    <x v="0"/>
    <x v="300"/>
    <x v="261"/>
    <x v="260"/>
  </r>
  <r>
    <x v="477"/>
    <x v="1"/>
    <x v="382"/>
    <x v="1"/>
    <x v="1"/>
    <x v="22"/>
    <n v="4621"/>
    <n v="2"/>
    <n v="3.25"/>
    <x v="1"/>
    <x v="0"/>
    <x v="301"/>
    <x v="262"/>
    <x v="261"/>
  </r>
  <r>
    <x v="478"/>
    <x v="1"/>
    <x v="383"/>
    <x v="1"/>
    <x v="1"/>
    <x v="12"/>
    <n v="784"/>
    <n v="0"/>
    <n v="0"/>
    <x v="1"/>
    <x v="0"/>
    <x v="2"/>
    <x v="2"/>
    <x v="2"/>
  </r>
  <r>
    <x v="479"/>
    <x v="1"/>
    <x v="384"/>
    <x v="1"/>
    <x v="1"/>
    <x v="1"/>
    <n v="5775"/>
    <n v="1"/>
    <n v="1.5800000430000001"/>
    <x v="1"/>
    <x v="0"/>
    <x v="302"/>
    <x v="72"/>
    <x v="71"/>
  </r>
  <r>
    <x v="480"/>
    <x v="1"/>
    <x v="384"/>
    <x v="1"/>
    <x v="1"/>
    <x v="1"/>
    <n v="9297"/>
    <n v="2"/>
    <n v="2.619999886"/>
    <x v="0"/>
    <x v="0"/>
    <x v="303"/>
    <x v="263"/>
    <x v="221"/>
  </r>
  <r>
    <x v="481"/>
    <x v="1"/>
    <x v="385"/>
    <x v="1"/>
    <x v="1"/>
    <x v="0"/>
    <n v="699"/>
    <n v="0"/>
    <n v="0"/>
    <x v="1"/>
    <x v="1"/>
    <x v="2"/>
    <x v="2"/>
    <x v="2"/>
  </r>
  <r>
    <x v="482"/>
    <x v="1"/>
    <x v="386"/>
    <x v="1"/>
    <x v="1"/>
    <x v="16"/>
    <n v="1104"/>
    <n v="0"/>
    <n v="0"/>
    <x v="1"/>
    <x v="1"/>
    <x v="2"/>
    <x v="2"/>
    <x v="2"/>
  </r>
  <r>
    <x v="483"/>
    <x v="1"/>
    <x v="387"/>
    <x v="0"/>
    <x v="1"/>
    <x v="21"/>
    <n v="3717"/>
    <n v="1"/>
    <n v="1.539999962"/>
    <x v="1"/>
    <x v="1"/>
    <x v="304"/>
    <x v="230"/>
    <x v="229"/>
  </r>
  <r>
    <x v="484"/>
    <x v="1"/>
    <x v="388"/>
    <x v="0"/>
    <x v="1"/>
    <x v="3"/>
    <n v="2879"/>
    <n v="1"/>
    <n v="1.5900000329999999"/>
    <x v="0"/>
    <x v="3"/>
    <x v="305"/>
    <x v="75"/>
    <x v="262"/>
  </r>
  <r>
    <x v="485"/>
    <x v="1"/>
    <x v="388"/>
    <x v="0"/>
    <x v="1"/>
    <x v="3"/>
    <n v="2749"/>
    <n v="1"/>
    <n v="1.3899999860000001"/>
    <x v="1"/>
    <x v="1"/>
    <x v="306"/>
    <x v="50"/>
    <x v="49"/>
  </r>
  <r>
    <x v="486"/>
    <x v="1"/>
    <x v="389"/>
    <x v="3"/>
    <x v="1"/>
    <x v="16"/>
    <n v="24028"/>
    <n v="9"/>
    <n v="12.39000034"/>
    <x v="0"/>
    <x v="1"/>
    <x v="307"/>
    <x v="264"/>
    <x v="263"/>
  </r>
  <r>
    <x v="487"/>
    <x v="1"/>
    <x v="390"/>
    <x v="0"/>
    <x v="1"/>
    <x v="4"/>
    <n v="1118"/>
    <n v="0"/>
    <n v="0"/>
    <x v="1"/>
    <x v="0"/>
    <x v="2"/>
    <x v="2"/>
    <x v="2"/>
  </r>
  <r>
    <x v="488"/>
    <x v="1"/>
    <x v="391"/>
    <x v="0"/>
    <x v="1"/>
    <x v="18"/>
    <n v="1083"/>
    <n v="0"/>
    <n v="0"/>
    <x v="0"/>
    <x v="0"/>
    <x v="2"/>
    <x v="2"/>
    <x v="2"/>
  </r>
  <r>
    <x v="489"/>
    <x v="1"/>
    <x v="392"/>
    <x v="0"/>
    <x v="1"/>
    <x v="5"/>
    <n v="843"/>
    <n v="0"/>
    <n v="0"/>
    <x v="1"/>
    <x v="1"/>
    <x v="2"/>
    <x v="2"/>
    <x v="2"/>
  </r>
  <r>
    <x v="490"/>
    <x v="1"/>
    <x v="393"/>
    <x v="0"/>
    <x v="1"/>
    <x v="15"/>
    <n v="2983"/>
    <n v="1"/>
    <n v="0.97000002900000004"/>
    <x v="1"/>
    <x v="1"/>
    <x v="308"/>
    <x v="150"/>
    <x v="150"/>
  </r>
  <r>
    <x v="491"/>
    <x v="1"/>
    <x v="393"/>
    <x v="0"/>
    <x v="1"/>
    <x v="15"/>
    <n v="696"/>
    <n v="0"/>
    <n v="0"/>
    <x v="1"/>
    <x v="1"/>
    <x v="2"/>
    <x v="2"/>
    <x v="2"/>
  </r>
  <r>
    <x v="492"/>
    <x v="1"/>
    <x v="394"/>
    <x v="3"/>
    <x v="1"/>
    <x v="1"/>
    <n v="7589"/>
    <n v="2"/>
    <n v="3.1500000950000002"/>
    <x v="1"/>
    <x v="0"/>
    <x v="309"/>
    <x v="265"/>
    <x v="264"/>
  </r>
  <r>
    <x v="493"/>
    <x v="1"/>
    <x v="394"/>
    <x v="3"/>
    <x v="1"/>
    <x v="1"/>
    <n v="20997"/>
    <n v="10"/>
    <n v="11.94999981"/>
    <x v="1"/>
    <x v="1"/>
    <x v="310"/>
    <x v="266"/>
    <x v="265"/>
  </r>
  <r>
    <x v="494"/>
    <x v="1"/>
    <x v="394"/>
    <x v="3"/>
    <x v="1"/>
    <x v="1"/>
    <n v="4617"/>
    <n v="1"/>
    <n v="1.3600000139999999"/>
    <x v="1"/>
    <x v="1"/>
    <x v="311"/>
    <x v="180"/>
    <x v="180"/>
  </r>
  <r>
    <x v="495"/>
    <x v="1"/>
    <x v="395"/>
    <x v="3"/>
    <x v="1"/>
    <x v="2"/>
    <n v="259"/>
    <n v="0"/>
    <n v="0"/>
    <x v="1"/>
    <x v="1"/>
    <x v="2"/>
    <x v="2"/>
    <x v="2"/>
  </r>
  <r>
    <x v="496"/>
    <x v="1"/>
    <x v="396"/>
    <x v="0"/>
    <x v="1"/>
    <x v="12"/>
    <n v="1134"/>
    <n v="0"/>
    <n v="0"/>
    <x v="1"/>
    <x v="1"/>
    <x v="2"/>
    <x v="2"/>
    <x v="2"/>
  </r>
  <r>
    <x v="497"/>
    <x v="1"/>
    <x v="397"/>
    <x v="2"/>
    <x v="1"/>
    <x v="5"/>
    <n v="357"/>
    <n v="0"/>
    <n v="0"/>
    <x v="1"/>
    <x v="1"/>
    <x v="2"/>
    <x v="2"/>
    <x v="2"/>
  </r>
  <r>
    <x v="498"/>
    <x v="1"/>
    <x v="398"/>
    <x v="2"/>
    <x v="1"/>
    <x v="16"/>
    <n v="848"/>
    <n v="0"/>
    <n v="0"/>
    <x v="1"/>
    <x v="0"/>
    <x v="2"/>
    <x v="2"/>
    <x v="2"/>
  </r>
  <r>
    <x v="499"/>
    <x v="1"/>
    <x v="398"/>
    <x v="2"/>
    <x v="1"/>
    <x v="16"/>
    <n v="3149"/>
    <n v="1"/>
    <n v="1.480000019"/>
    <x v="1"/>
    <x v="1"/>
    <x v="312"/>
    <x v="51"/>
    <x v="266"/>
  </r>
  <r>
    <x v="500"/>
    <x v="1"/>
    <x v="399"/>
    <x v="2"/>
    <x v="1"/>
    <x v="23"/>
    <n v="87"/>
    <n v="0"/>
    <n v="0"/>
    <x v="1"/>
    <x v="0"/>
    <x v="2"/>
    <x v="2"/>
    <x v="2"/>
  </r>
  <r>
    <x v="501"/>
    <x v="1"/>
    <x v="400"/>
    <x v="1"/>
    <x v="1"/>
    <x v="5"/>
    <n v="2563"/>
    <n v="1"/>
    <n v="1.480000019"/>
    <x v="1"/>
    <x v="1"/>
    <x v="313"/>
    <x v="51"/>
    <x v="266"/>
  </r>
  <r>
    <x v="502"/>
    <x v="1"/>
    <x v="401"/>
    <x v="1"/>
    <x v="1"/>
    <x v="16"/>
    <n v="1107"/>
    <n v="0"/>
    <n v="0"/>
    <x v="1"/>
    <x v="1"/>
    <x v="2"/>
    <x v="2"/>
    <x v="2"/>
  </r>
  <r>
    <x v="503"/>
    <x v="1"/>
    <x v="402"/>
    <x v="3"/>
    <x v="1"/>
    <x v="21"/>
    <n v="10677"/>
    <n v="5"/>
    <n v="7.2699999809999998"/>
    <x v="1"/>
    <x v="1"/>
    <x v="314"/>
    <x v="267"/>
    <x v="267"/>
  </r>
  <r>
    <x v="504"/>
    <x v="1"/>
    <x v="403"/>
    <x v="1"/>
    <x v="1"/>
    <x v="22"/>
    <n v="2189"/>
    <n v="1"/>
    <n v="0.40999999599999998"/>
    <x v="1"/>
    <x v="1"/>
    <x v="315"/>
    <x v="268"/>
    <x v="268"/>
  </r>
  <r>
    <x v="505"/>
    <x v="1"/>
    <x v="404"/>
    <x v="3"/>
    <x v="1"/>
    <x v="5"/>
    <n v="3277"/>
    <n v="2"/>
    <n v="2.6800000669999999"/>
    <x v="1"/>
    <x v="1"/>
    <x v="316"/>
    <x v="70"/>
    <x v="69"/>
  </r>
  <r>
    <x v="506"/>
    <x v="1"/>
    <x v="405"/>
    <x v="3"/>
    <x v="1"/>
    <x v="18"/>
    <n v="781"/>
    <n v="0"/>
    <n v="0"/>
    <x v="1"/>
    <x v="1"/>
    <x v="2"/>
    <x v="2"/>
    <x v="2"/>
  </r>
  <r>
    <x v="507"/>
    <x v="1"/>
    <x v="406"/>
    <x v="1"/>
    <x v="1"/>
    <x v="1"/>
    <n v="2226"/>
    <n v="0"/>
    <n v="0"/>
    <x v="1"/>
    <x v="1"/>
    <x v="2"/>
    <x v="2"/>
    <x v="2"/>
  </r>
  <r>
    <x v="508"/>
    <x v="1"/>
    <x v="406"/>
    <x v="1"/>
    <x v="1"/>
    <x v="1"/>
    <n v="16274"/>
    <n v="4"/>
    <n v="6.079999924"/>
    <x v="0"/>
    <x v="1"/>
    <x v="317"/>
    <x v="256"/>
    <x v="269"/>
  </r>
  <r>
    <x v="509"/>
    <x v="1"/>
    <x v="407"/>
    <x v="3"/>
    <x v="1"/>
    <x v="2"/>
    <n v="2077"/>
    <n v="1"/>
    <n v="1.5099999900000001"/>
    <x v="1"/>
    <x v="0"/>
    <x v="318"/>
    <x v="27"/>
    <x v="26"/>
  </r>
  <r>
    <x v="510"/>
    <x v="1"/>
    <x v="408"/>
    <x v="0"/>
    <x v="1"/>
    <x v="2"/>
    <n v="529"/>
    <n v="0"/>
    <n v="0"/>
    <x v="4"/>
    <x v="1"/>
    <x v="2"/>
    <x v="2"/>
    <x v="2"/>
  </r>
  <r>
    <x v="511"/>
    <x v="1"/>
    <x v="408"/>
    <x v="0"/>
    <x v="1"/>
    <x v="2"/>
    <n v="487"/>
    <n v="0"/>
    <n v="0"/>
    <x v="1"/>
    <x v="1"/>
    <x v="2"/>
    <x v="2"/>
    <x v="2"/>
  </r>
  <r>
    <x v="512"/>
    <x v="1"/>
    <x v="408"/>
    <x v="0"/>
    <x v="1"/>
    <x v="2"/>
    <n v="4626"/>
    <n v="2"/>
    <n v="2.0999999049999998"/>
    <x v="0"/>
    <x v="1"/>
    <x v="319"/>
    <x v="269"/>
    <x v="270"/>
  </r>
  <r>
    <x v="513"/>
    <x v="1"/>
    <x v="409"/>
    <x v="0"/>
    <x v="1"/>
    <x v="3"/>
    <n v="2764"/>
    <n v="1"/>
    <n v="1.559999943"/>
    <x v="1"/>
    <x v="0"/>
    <x v="320"/>
    <x v="254"/>
    <x v="253"/>
  </r>
  <r>
    <x v="514"/>
    <x v="1"/>
    <x v="410"/>
    <x v="3"/>
    <x v="1"/>
    <x v="16"/>
    <n v="5447"/>
    <n v="2"/>
    <n v="2.960000038"/>
    <x v="1"/>
    <x v="1"/>
    <x v="321"/>
    <x v="51"/>
    <x v="271"/>
  </r>
  <r>
    <x v="515"/>
    <x v="1"/>
    <x v="411"/>
    <x v="2"/>
    <x v="1"/>
    <x v="1"/>
    <n v="28169"/>
    <n v="8"/>
    <n v="12.369999890000001"/>
    <x v="1"/>
    <x v="0"/>
    <x v="322"/>
    <x v="270"/>
    <x v="272"/>
  </r>
  <r>
    <x v="516"/>
    <x v="1"/>
    <x v="412"/>
    <x v="2"/>
    <x v="1"/>
    <x v="5"/>
    <n v="415"/>
    <n v="0"/>
    <n v="0"/>
    <x v="1"/>
    <x v="1"/>
    <x v="2"/>
    <x v="2"/>
    <x v="2"/>
  </r>
  <r>
    <x v="517"/>
    <x v="1"/>
    <x v="413"/>
    <x v="1"/>
    <x v="1"/>
    <x v="4"/>
    <n v="810"/>
    <n v="0"/>
    <n v="0"/>
    <x v="1"/>
    <x v="0"/>
    <x v="2"/>
    <x v="2"/>
    <x v="2"/>
  </r>
  <r>
    <x v="518"/>
    <x v="2"/>
    <x v="414"/>
    <x v="0"/>
    <x v="0"/>
    <x v="16"/>
    <n v="1194718"/>
    <n v="141"/>
    <n v="254.04999599999999"/>
    <x v="6"/>
    <x v="4"/>
    <x v="323"/>
    <x v="271"/>
    <x v="273"/>
  </r>
  <r>
    <x v="519"/>
    <x v="2"/>
    <x v="414"/>
    <x v="0"/>
    <x v="0"/>
    <x v="16"/>
    <n v="637648"/>
    <n v="67"/>
    <n v="122.4"/>
    <x v="7"/>
    <x v="5"/>
    <x v="324"/>
    <x v="272"/>
    <x v="274"/>
  </r>
  <r>
    <x v="520"/>
    <x v="2"/>
    <x v="414"/>
    <x v="0"/>
    <x v="0"/>
    <x v="16"/>
    <n v="24362"/>
    <n v="0"/>
    <n v="0"/>
    <x v="1"/>
    <x v="0"/>
    <x v="2"/>
    <x v="2"/>
    <x v="2"/>
  </r>
  <r>
    <x v="521"/>
    <x v="2"/>
    <x v="414"/>
    <x v="0"/>
    <x v="0"/>
    <x v="16"/>
    <n v="459690"/>
    <n v="50"/>
    <n v="86.330001120000006"/>
    <x v="5"/>
    <x v="3"/>
    <x v="325"/>
    <x v="273"/>
    <x v="275"/>
  </r>
  <r>
    <x v="522"/>
    <x v="2"/>
    <x v="414"/>
    <x v="0"/>
    <x v="0"/>
    <x v="16"/>
    <n v="750060"/>
    <n v="86"/>
    <n v="161.90999909999999"/>
    <x v="8"/>
    <x v="3"/>
    <x v="326"/>
    <x v="274"/>
    <x v="276"/>
  </r>
  <r>
    <x v="523"/>
    <x v="2"/>
    <x v="415"/>
    <x v="0"/>
    <x v="0"/>
    <x v="0"/>
    <n v="30068"/>
    <n v="1"/>
    <n v="1.8200000519999999"/>
    <x v="1"/>
    <x v="1"/>
    <x v="327"/>
    <x v="275"/>
    <x v="277"/>
  </r>
  <r>
    <x v="524"/>
    <x v="2"/>
    <x v="415"/>
    <x v="0"/>
    <x v="0"/>
    <x v="0"/>
    <n v="1267550"/>
    <n v="123"/>
    <n v="236.76999860000001"/>
    <x v="9"/>
    <x v="6"/>
    <x v="328"/>
    <x v="276"/>
    <x v="278"/>
  </r>
  <r>
    <x v="525"/>
    <x v="2"/>
    <x v="415"/>
    <x v="0"/>
    <x v="0"/>
    <x v="0"/>
    <n v="3052003"/>
    <n v="340"/>
    <n v="639.94999810000002"/>
    <x v="10"/>
    <x v="7"/>
    <x v="329"/>
    <x v="277"/>
    <x v="279"/>
  </r>
  <r>
    <x v="526"/>
    <x v="2"/>
    <x v="415"/>
    <x v="0"/>
    <x v="0"/>
    <x v="0"/>
    <n v="29945"/>
    <n v="1"/>
    <n v="1.5900000329999999"/>
    <x v="0"/>
    <x v="0"/>
    <x v="330"/>
    <x v="75"/>
    <x v="262"/>
  </r>
  <r>
    <x v="527"/>
    <x v="2"/>
    <x v="415"/>
    <x v="0"/>
    <x v="0"/>
    <x v="0"/>
    <n v="357856"/>
    <n v="30"/>
    <n v="52.970000149999997"/>
    <x v="11"/>
    <x v="2"/>
    <x v="331"/>
    <x v="278"/>
    <x v="280"/>
  </r>
  <r>
    <x v="528"/>
    <x v="2"/>
    <x v="416"/>
    <x v="0"/>
    <x v="0"/>
    <x v="1"/>
    <n v="2080666"/>
    <n v="202"/>
    <n v="360.15000149999997"/>
    <x v="12"/>
    <x v="8"/>
    <x v="332"/>
    <x v="279"/>
    <x v="281"/>
  </r>
  <r>
    <x v="529"/>
    <x v="2"/>
    <x v="416"/>
    <x v="0"/>
    <x v="0"/>
    <x v="1"/>
    <n v="145999"/>
    <n v="9"/>
    <n v="16.520000100000001"/>
    <x v="5"/>
    <x v="3"/>
    <x v="333"/>
    <x v="280"/>
    <x v="282"/>
  </r>
  <r>
    <x v="530"/>
    <x v="2"/>
    <x v="416"/>
    <x v="0"/>
    <x v="0"/>
    <x v="1"/>
    <n v="32616"/>
    <n v="1"/>
    <n v="1.539999962"/>
    <x v="0"/>
    <x v="1"/>
    <x v="334"/>
    <x v="230"/>
    <x v="283"/>
  </r>
  <r>
    <x v="531"/>
    <x v="2"/>
    <x v="416"/>
    <x v="0"/>
    <x v="0"/>
    <x v="1"/>
    <n v="984521"/>
    <n v="95"/>
    <n v="163.8999972"/>
    <x v="13"/>
    <x v="4"/>
    <x v="335"/>
    <x v="281"/>
    <x v="284"/>
  </r>
  <r>
    <x v="532"/>
    <x v="2"/>
    <x v="417"/>
    <x v="0"/>
    <x v="0"/>
    <x v="12"/>
    <n v="880814"/>
    <n v="123"/>
    <n v="210.36000060000001"/>
    <x v="14"/>
    <x v="3"/>
    <x v="336"/>
    <x v="282"/>
    <x v="285"/>
  </r>
  <r>
    <x v="533"/>
    <x v="2"/>
    <x v="417"/>
    <x v="0"/>
    <x v="0"/>
    <x v="12"/>
    <n v="182452"/>
    <n v="20"/>
    <n v="35.730000259999997"/>
    <x v="2"/>
    <x v="0"/>
    <x v="337"/>
    <x v="283"/>
    <x v="286"/>
  </r>
  <r>
    <x v="534"/>
    <x v="2"/>
    <x v="417"/>
    <x v="0"/>
    <x v="0"/>
    <x v="12"/>
    <n v="894911"/>
    <n v="120"/>
    <n v="215.83999940000001"/>
    <x v="11"/>
    <x v="9"/>
    <x v="338"/>
    <x v="284"/>
    <x v="287"/>
  </r>
  <r>
    <x v="535"/>
    <x v="2"/>
    <x v="417"/>
    <x v="0"/>
    <x v="0"/>
    <x v="12"/>
    <n v="31349"/>
    <n v="2"/>
    <n v="3.800000072"/>
    <x v="1"/>
    <x v="1"/>
    <x v="339"/>
    <x v="285"/>
    <x v="288"/>
  </r>
  <r>
    <x v="536"/>
    <x v="2"/>
    <x v="418"/>
    <x v="0"/>
    <x v="0"/>
    <x v="17"/>
    <n v="410310"/>
    <n v="55"/>
    <n v="96.800000549999993"/>
    <x v="3"/>
    <x v="1"/>
    <x v="340"/>
    <x v="286"/>
    <x v="289"/>
  </r>
  <r>
    <x v="537"/>
    <x v="2"/>
    <x v="418"/>
    <x v="0"/>
    <x v="0"/>
    <x v="17"/>
    <n v="572450"/>
    <n v="89"/>
    <n v="157.32999799999999"/>
    <x v="11"/>
    <x v="9"/>
    <x v="341"/>
    <x v="287"/>
    <x v="290"/>
  </r>
  <r>
    <x v="538"/>
    <x v="2"/>
    <x v="418"/>
    <x v="0"/>
    <x v="0"/>
    <x v="17"/>
    <n v="98759"/>
    <n v="15"/>
    <n v="26.569999459999998"/>
    <x v="1"/>
    <x v="0"/>
    <x v="342"/>
    <x v="288"/>
    <x v="291"/>
  </r>
  <r>
    <x v="539"/>
    <x v="2"/>
    <x v="418"/>
    <x v="0"/>
    <x v="0"/>
    <x v="17"/>
    <n v="345371"/>
    <n v="54"/>
    <n v="93.089999910000003"/>
    <x v="11"/>
    <x v="2"/>
    <x v="343"/>
    <x v="289"/>
    <x v="292"/>
  </r>
  <r>
    <x v="540"/>
    <x v="2"/>
    <x v="419"/>
    <x v="0"/>
    <x v="0"/>
    <x v="2"/>
    <n v="323899"/>
    <n v="46"/>
    <n v="78.920000200000004"/>
    <x v="5"/>
    <x v="0"/>
    <x v="344"/>
    <x v="290"/>
    <x v="293"/>
  </r>
  <r>
    <x v="541"/>
    <x v="2"/>
    <x v="419"/>
    <x v="0"/>
    <x v="0"/>
    <x v="2"/>
    <n v="399199"/>
    <n v="58"/>
    <n v="103.15000019999999"/>
    <x v="3"/>
    <x v="1"/>
    <x v="345"/>
    <x v="291"/>
    <x v="294"/>
  </r>
  <r>
    <x v="542"/>
    <x v="2"/>
    <x v="419"/>
    <x v="0"/>
    <x v="0"/>
    <x v="2"/>
    <n v="171202"/>
    <n v="22"/>
    <n v="36.530000209999997"/>
    <x v="3"/>
    <x v="0"/>
    <x v="346"/>
    <x v="292"/>
    <x v="295"/>
  </r>
  <r>
    <x v="543"/>
    <x v="2"/>
    <x v="419"/>
    <x v="0"/>
    <x v="0"/>
    <x v="2"/>
    <n v="128386"/>
    <n v="15"/>
    <n v="28.85000002"/>
    <x v="0"/>
    <x v="0"/>
    <x v="347"/>
    <x v="293"/>
    <x v="296"/>
  </r>
  <r>
    <x v="544"/>
    <x v="2"/>
    <x v="419"/>
    <x v="0"/>
    <x v="0"/>
    <x v="2"/>
    <n v="1034284"/>
    <n v="152"/>
    <n v="257.70999860000001"/>
    <x v="15"/>
    <x v="10"/>
    <x v="348"/>
    <x v="294"/>
    <x v="297"/>
  </r>
  <r>
    <x v="545"/>
    <x v="2"/>
    <x v="419"/>
    <x v="0"/>
    <x v="0"/>
    <x v="2"/>
    <n v="45923"/>
    <n v="5"/>
    <n v="7.2200001479999996"/>
    <x v="0"/>
    <x v="1"/>
    <x v="349"/>
    <x v="295"/>
    <x v="298"/>
  </r>
  <r>
    <x v="546"/>
    <x v="2"/>
    <x v="420"/>
    <x v="0"/>
    <x v="0"/>
    <x v="10"/>
    <n v="40873"/>
    <n v="4"/>
    <n v="7.8999999760000001"/>
    <x v="0"/>
    <x v="0"/>
    <x v="350"/>
    <x v="296"/>
    <x v="299"/>
  </r>
  <r>
    <x v="547"/>
    <x v="2"/>
    <x v="420"/>
    <x v="0"/>
    <x v="0"/>
    <x v="10"/>
    <n v="286553"/>
    <n v="34"/>
    <n v="62.060000420000001"/>
    <x v="0"/>
    <x v="0"/>
    <x v="351"/>
    <x v="297"/>
    <x v="300"/>
  </r>
  <r>
    <x v="548"/>
    <x v="2"/>
    <x v="420"/>
    <x v="0"/>
    <x v="0"/>
    <x v="10"/>
    <n v="20618"/>
    <n v="1"/>
    <n v="2.0999999049999998"/>
    <x v="0"/>
    <x v="0"/>
    <x v="352"/>
    <x v="298"/>
    <x v="270"/>
  </r>
  <r>
    <x v="549"/>
    <x v="2"/>
    <x v="420"/>
    <x v="0"/>
    <x v="0"/>
    <x v="10"/>
    <n v="83591"/>
    <n v="7"/>
    <n v="14.14000046"/>
    <x v="0"/>
    <x v="3"/>
    <x v="353"/>
    <x v="299"/>
    <x v="301"/>
  </r>
  <r>
    <x v="550"/>
    <x v="2"/>
    <x v="420"/>
    <x v="0"/>
    <x v="0"/>
    <x v="10"/>
    <n v="114923"/>
    <n v="12"/>
    <n v="23.730000260000001"/>
    <x v="2"/>
    <x v="3"/>
    <x v="354"/>
    <x v="300"/>
    <x v="302"/>
  </r>
  <r>
    <x v="551"/>
    <x v="2"/>
    <x v="421"/>
    <x v="0"/>
    <x v="0"/>
    <x v="22"/>
    <n v="25002"/>
    <n v="1"/>
    <n v="1.710000038"/>
    <x v="1"/>
    <x v="1"/>
    <x v="355"/>
    <x v="301"/>
    <x v="303"/>
  </r>
  <r>
    <x v="552"/>
    <x v="2"/>
    <x v="421"/>
    <x v="0"/>
    <x v="0"/>
    <x v="22"/>
    <n v="68905"/>
    <n v="5"/>
    <n v="9.4400000570000007"/>
    <x v="1"/>
    <x v="1"/>
    <x v="356"/>
    <x v="302"/>
    <x v="304"/>
  </r>
  <r>
    <x v="553"/>
    <x v="2"/>
    <x v="421"/>
    <x v="0"/>
    <x v="0"/>
    <x v="22"/>
    <n v="169588"/>
    <n v="16"/>
    <n v="27.799999239999998"/>
    <x v="1"/>
    <x v="1"/>
    <x v="357"/>
    <x v="303"/>
    <x v="305"/>
  </r>
  <r>
    <x v="554"/>
    <x v="2"/>
    <x v="421"/>
    <x v="0"/>
    <x v="0"/>
    <x v="22"/>
    <n v="328991"/>
    <n v="35"/>
    <n v="67.650000570000003"/>
    <x v="5"/>
    <x v="3"/>
    <x v="358"/>
    <x v="304"/>
    <x v="306"/>
  </r>
  <r>
    <x v="555"/>
    <x v="2"/>
    <x v="422"/>
    <x v="0"/>
    <x v="0"/>
    <x v="20"/>
    <n v="23198"/>
    <n v="2"/>
    <n v="2.9800000190000002"/>
    <x v="1"/>
    <x v="1"/>
    <x v="359"/>
    <x v="16"/>
    <x v="16"/>
  </r>
  <r>
    <x v="556"/>
    <x v="2"/>
    <x v="422"/>
    <x v="0"/>
    <x v="0"/>
    <x v="20"/>
    <n v="26890"/>
    <n v="2"/>
    <n v="3.2400000100000002"/>
    <x v="1"/>
    <x v="1"/>
    <x v="360"/>
    <x v="305"/>
    <x v="307"/>
  </r>
  <r>
    <x v="557"/>
    <x v="2"/>
    <x v="422"/>
    <x v="0"/>
    <x v="0"/>
    <x v="20"/>
    <n v="221695"/>
    <n v="31"/>
    <n v="52.26000011"/>
    <x v="5"/>
    <x v="3"/>
    <x v="361"/>
    <x v="306"/>
    <x v="308"/>
  </r>
  <r>
    <x v="558"/>
    <x v="2"/>
    <x v="423"/>
    <x v="0"/>
    <x v="0"/>
    <x v="9"/>
    <n v="88443"/>
    <n v="7"/>
    <n v="13.0400002"/>
    <x v="1"/>
    <x v="0"/>
    <x v="362"/>
    <x v="307"/>
    <x v="309"/>
  </r>
  <r>
    <x v="559"/>
    <x v="2"/>
    <x v="423"/>
    <x v="0"/>
    <x v="0"/>
    <x v="9"/>
    <n v="187856"/>
    <n v="23"/>
    <n v="38.389999750000001"/>
    <x v="5"/>
    <x v="0"/>
    <x v="363"/>
    <x v="308"/>
    <x v="310"/>
  </r>
  <r>
    <x v="560"/>
    <x v="2"/>
    <x v="424"/>
    <x v="0"/>
    <x v="0"/>
    <x v="15"/>
    <n v="570699"/>
    <n v="80"/>
    <n v="138.7699997"/>
    <x v="16"/>
    <x v="3"/>
    <x v="364"/>
    <x v="309"/>
    <x v="311"/>
  </r>
  <r>
    <x v="561"/>
    <x v="2"/>
    <x v="424"/>
    <x v="0"/>
    <x v="0"/>
    <x v="15"/>
    <n v="1063508"/>
    <n v="145"/>
    <n v="260.3800013"/>
    <x v="17"/>
    <x v="11"/>
    <x v="365"/>
    <x v="310"/>
    <x v="312"/>
  </r>
  <r>
    <x v="562"/>
    <x v="2"/>
    <x v="424"/>
    <x v="0"/>
    <x v="0"/>
    <x v="15"/>
    <n v="50523"/>
    <n v="6"/>
    <n v="8.5499999520000003"/>
    <x v="1"/>
    <x v="1"/>
    <x v="366"/>
    <x v="311"/>
    <x v="313"/>
  </r>
  <r>
    <x v="563"/>
    <x v="2"/>
    <x v="425"/>
    <x v="0"/>
    <x v="0"/>
    <x v="18"/>
    <n v="87935"/>
    <n v="9"/>
    <n v="15.63000023"/>
    <x v="1"/>
    <x v="1"/>
    <x v="367"/>
    <x v="312"/>
    <x v="314"/>
  </r>
  <r>
    <x v="564"/>
    <x v="2"/>
    <x v="425"/>
    <x v="0"/>
    <x v="0"/>
    <x v="18"/>
    <n v="278225"/>
    <n v="33"/>
    <n v="60.199999570000003"/>
    <x v="3"/>
    <x v="1"/>
    <x v="368"/>
    <x v="313"/>
    <x v="315"/>
  </r>
  <r>
    <x v="565"/>
    <x v="2"/>
    <x v="425"/>
    <x v="0"/>
    <x v="0"/>
    <x v="18"/>
    <n v="209461"/>
    <n v="20"/>
    <n v="34.190000060000003"/>
    <x v="1"/>
    <x v="1"/>
    <x v="369"/>
    <x v="314"/>
    <x v="316"/>
  </r>
  <r>
    <x v="566"/>
    <x v="2"/>
    <x v="425"/>
    <x v="0"/>
    <x v="0"/>
    <x v="18"/>
    <n v="26316"/>
    <n v="2"/>
    <n v="3.2400000100000002"/>
    <x v="3"/>
    <x v="1"/>
    <x v="370"/>
    <x v="305"/>
    <x v="317"/>
  </r>
  <r>
    <x v="567"/>
    <x v="2"/>
    <x v="426"/>
    <x v="0"/>
    <x v="0"/>
    <x v="5"/>
    <n v="41030"/>
    <n v="3"/>
    <n v="5.1400001050000004"/>
    <x v="0"/>
    <x v="0"/>
    <x v="371"/>
    <x v="315"/>
    <x v="318"/>
  </r>
  <r>
    <x v="568"/>
    <x v="2"/>
    <x v="426"/>
    <x v="0"/>
    <x v="0"/>
    <x v="5"/>
    <n v="876671"/>
    <n v="120"/>
    <n v="216.5599982"/>
    <x v="18"/>
    <x v="9"/>
    <x v="372"/>
    <x v="316"/>
    <x v="319"/>
  </r>
  <r>
    <x v="569"/>
    <x v="2"/>
    <x v="426"/>
    <x v="0"/>
    <x v="0"/>
    <x v="5"/>
    <n v="399392"/>
    <n v="53"/>
    <n v="93.070000410000006"/>
    <x v="5"/>
    <x v="1"/>
    <x v="373"/>
    <x v="317"/>
    <x v="320"/>
  </r>
  <r>
    <x v="570"/>
    <x v="2"/>
    <x v="426"/>
    <x v="0"/>
    <x v="0"/>
    <x v="5"/>
    <n v="283858"/>
    <n v="30"/>
    <n v="56.059999230000003"/>
    <x v="1"/>
    <x v="1"/>
    <x v="374"/>
    <x v="318"/>
    <x v="321"/>
  </r>
  <r>
    <x v="571"/>
    <x v="2"/>
    <x v="426"/>
    <x v="0"/>
    <x v="0"/>
    <x v="5"/>
    <n v="260699"/>
    <n v="31"/>
    <n v="54.099998710000001"/>
    <x v="5"/>
    <x v="3"/>
    <x v="375"/>
    <x v="319"/>
    <x v="322"/>
  </r>
  <r>
    <x v="572"/>
    <x v="2"/>
    <x v="427"/>
    <x v="0"/>
    <x v="0"/>
    <x v="3"/>
    <n v="57781"/>
    <n v="5"/>
    <n v="7.8000000719999996"/>
    <x v="0"/>
    <x v="0"/>
    <x v="376"/>
    <x v="320"/>
    <x v="323"/>
  </r>
  <r>
    <x v="573"/>
    <x v="2"/>
    <x v="427"/>
    <x v="0"/>
    <x v="0"/>
    <x v="3"/>
    <n v="38757"/>
    <n v="3"/>
    <n v="5.2200000290000004"/>
    <x v="1"/>
    <x v="1"/>
    <x v="377"/>
    <x v="321"/>
    <x v="324"/>
  </r>
  <r>
    <x v="574"/>
    <x v="2"/>
    <x v="427"/>
    <x v="0"/>
    <x v="0"/>
    <x v="3"/>
    <n v="1392288"/>
    <n v="206"/>
    <n v="358.55000289999998"/>
    <x v="19"/>
    <x v="11"/>
    <x v="378"/>
    <x v="322"/>
    <x v="325"/>
  </r>
  <r>
    <x v="575"/>
    <x v="2"/>
    <x v="427"/>
    <x v="0"/>
    <x v="0"/>
    <x v="3"/>
    <n v="1109387"/>
    <n v="159"/>
    <n v="280.98999950000001"/>
    <x v="7"/>
    <x v="3"/>
    <x v="379"/>
    <x v="323"/>
    <x v="326"/>
  </r>
  <r>
    <x v="576"/>
    <x v="2"/>
    <x v="428"/>
    <x v="0"/>
    <x v="0"/>
    <x v="4"/>
    <n v="581281"/>
    <n v="65"/>
    <n v="115.1200008"/>
    <x v="20"/>
    <x v="5"/>
    <x v="380"/>
    <x v="324"/>
    <x v="327"/>
  </r>
  <r>
    <x v="577"/>
    <x v="2"/>
    <x v="428"/>
    <x v="0"/>
    <x v="0"/>
    <x v="4"/>
    <n v="1048861"/>
    <n v="128"/>
    <n v="219.77000200000001"/>
    <x v="18"/>
    <x v="12"/>
    <x v="381"/>
    <x v="325"/>
    <x v="328"/>
  </r>
  <r>
    <x v="578"/>
    <x v="2"/>
    <x v="428"/>
    <x v="0"/>
    <x v="0"/>
    <x v="4"/>
    <n v="297452"/>
    <n v="30"/>
    <n v="52.019999859999999"/>
    <x v="2"/>
    <x v="0"/>
    <x v="382"/>
    <x v="326"/>
    <x v="329"/>
  </r>
  <r>
    <x v="579"/>
    <x v="2"/>
    <x v="428"/>
    <x v="0"/>
    <x v="0"/>
    <x v="4"/>
    <n v="227925"/>
    <n v="22"/>
    <n v="35.309999939999997"/>
    <x v="18"/>
    <x v="13"/>
    <x v="383"/>
    <x v="327"/>
    <x v="330"/>
  </r>
  <r>
    <x v="580"/>
    <x v="2"/>
    <x v="428"/>
    <x v="0"/>
    <x v="0"/>
    <x v="4"/>
    <n v="374175"/>
    <n v="38"/>
    <n v="63.320001009999999"/>
    <x v="21"/>
    <x v="2"/>
    <x v="384"/>
    <x v="328"/>
    <x v="331"/>
  </r>
  <r>
    <x v="581"/>
    <x v="2"/>
    <x v="429"/>
    <x v="0"/>
    <x v="0"/>
    <x v="8"/>
    <n v="223586"/>
    <n v="32"/>
    <n v="54.240000369999997"/>
    <x v="1"/>
    <x v="1"/>
    <x v="385"/>
    <x v="329"/>
    <x v="332"/>
  </r>
  <r>
    <x v="582"/>
    <x v="2"/>
    <x v="429"/>
    <x v="0"/>
    <x v="0"/>
    <x v="8"/>
    <n v="283170"/>
    <n v="39"/>
    <n v="65.229999960000001"/>
    <x v="0"/>
    <x v="0"/>
    <x v="386"/>
    <x v="330"/>
    <x v="333"/>
  </r>
  <r>
    <x v="583"/>
    <x v="2"/>
    <x v="429"/>
    <x v="0"/>
    <x v="0"/>
    <x v="8"/>
    <n v="41636"/>
    <n v="3"/>
    <n v="4.2100000380000004"/>
    <x v="1"/>
    <x v="1"/>
    <x v="387"/>
    <x v="331"/>
    <x v="334"/>
  </r>
  <r>
    <x v="584"/>
    <x v="2"/>
    <x v="429"/>
    <x v="0"/>
    <x v="0"/>
    <x v="8"/>
    <n v="198658"/>
    <n v="30"/>
    <n v="48.609999780000003"/>
    <x v="21"/>
    <x v="0"/>
    <x v="388"/>
    <x v="332"/>
    <x v="335"/>
  </r>
  <r>
    <x v="585"/>
    <x v="2"/>
    <x v="430"/>
    <x v="0"/>
    <x v="0"/>
    <x v="6"/>
    <n v="100596"/>
    <n v="10"/>
    <n v="13.91999972"/>
    <x v="2"/>
    <x v="3"/>
    <x v="389"/>
    <x v="333"/>
    <x v="336"/>
  </r>
  <r>
    <x v="586"/>
    <x v="2"/>
    <x v="430"/>
    <x v="0"/>
    <x v="0"/>
    <x v="6"/>
    <n v="64020"/>
    <n v="5"/>
    <n v="11.059999700000001"/>
    <x v="1"/>
    <x v="1"/>
    <x v="390"/>
    <x v="334"/>
    <x v="337"/>
  </r>
  <r>
    <x v="587"/>
    <x v="2"/>
    <x v="430"/>
    <x v="0"/>
    <x v="0"/>
    <x v="6"/>
    <n v="14289"/>
    <n v="0"/>
    <n v="0"/>
    <x v="1"/>
    <x v="1"/>
    <x v="2"/>
    <x v="2"/>
    <x v="2"/>
  </r>
  <r>
    <x v="588"/>
    <x v="2"/>
    <x v="431"/>
    <x v="0"/>
    <x v="0"/>
    <x v="11"/>
    <n v="404866"/>
    <n v="43"/>
    <n v="87.420000790000003"/>
    <x v="2"/>
    <x v="1"/>
    <x v="391"/>
    <x v="335"/>
    <x v="338"/>
  </r>
  <r>
    <x v="589"/>
    <x v="2"/>
    <x v="431"/>
    <x v="0"/>
    <x v="0"/>
    <x v="11"/>
    <n v="22256"/>
    <n v="1"/>
    <n v="1.6599999670000001"/>
    <x v="1"/>
    <x v="0"/>
    <x v="392"/>
    <x v="336"/>
    <x v="339"/>
  </r>
  <r>
    <x v="590"/>
    <x v="2"/>
    <x v="431"/>
    <x v="0"/>
    <x v="0"/>
    <x v="11"/>
    <n v="57690"/>
    <n v="4"/>
    <n v="6.7400000100000002"/>
    <x v="1"/>
    <x v="1"/>
    <x v="393"/>
    <x v="337"/>
    <x v="340"/>
  </r>
  <r>
    <x v="591"/>
    <x v="2"/>
    <x v="432"/>
    <x v="0"/>
    <x v="0"/>
    <x v="19"/>
    <n v="24952"/>
    <n v="5"/>
    <n v="8.2200002669999996"/>
    <x v="3"/>
    <x v="3"/>
    <x v="394"/>
    <x v="338"/>
    <x v="341"/>
  </r>
  <r>
    <x v="592"/>
    <x v="2"/>
    <x v="432"/>
    <x v="0"/>
    <x v="0"/>
    <x v="19"/>
    <n v="38900"/>
    <n v="3"/>
    <n v="5.5800000430000001"/>
    <x v="1"/>
    <x v="1"/>
    <x v="395"/>
    <x v="339"/>
    <x v="342"/>
  </r>
  <r>
    <x v="593"/>
    <x v="2"/>
    <x v="432"/>
    <x v="0"/>
    <x v="0"/>
    <x v="19"/>
    <n v="53520"/>
    <n v="6"/>
    <n v="9.2299998999999993"/>
    <x v="1"/>
    <x v="0"/>
    <x v="396"/>
    <x v="340"/>
    <x v="343"/>
  </r>
  <r>
    <x v="594"/>
    <x v="2"/>
    <x v="432"/>
    <x v="0"/>
    <x v="0"/>
    <x v="19"/>
    <n v="181683"/>
    <n v="20"/>
    <n v="34.229999720000002"/>
    <x v="0"/>
    <x v="0"/>
    <x v="397"/>
    <x v="341"/>
    <x v="344"/>
  </r>
  <r>
    <x v="595"/>
    <x v="2"/>
    <x v="432"/>
    <x v="0"/>
    <x v="0"/>
    <x v="19"/>
    <n v="29185"/>
    <n v="2"/>
    <n v="3.1499999760000001"/>
    <x v="1"/>
    <x v="1"/>
    <x v="398"/>
    <x v="342"/>
    <x v="345"/>
  </r>
  <r>
    <x v="596"/>
    <x v="2"/>
    <x v="432"/>
    <x v="0"/>
    <x v="0"/>
    <x v="19"/>
    <n v="105047"/>
    <n v="13"/>
    <n v="20.209999400000001"/>
    <x v="3"/>
    <x v="0"/>
    <x v="399"/>
    <x v="343"/>
    <x v="346"/>
  </r>
  <r>
    <x v="597"/>
    <x v="2"/>
    <x v="433"/>
    <x v="0"/>
    <x v="0"/>
    <x v="13"/>
    <n v="287976"/>
    <n v="31"/>
    <n v="59.439999819999997"/>
    <x v="3"/>
    <x v="3"/>
    <x v="400"/>
    <x v="344"/>
    <x v="347"/>
  </r>
  <r>
    <x v="598"/>
    <x v="2"/>
    <x v="433"/>
    <x v="0"/>
    <x v="0"/>
    <x v="13"/>
    <n v="212175"/>
    <n v="22"/>
    <n v="38.589999679999998"/>
    <x v="0"/>
    <x v="0"/>
    <x v="401"/>
    <x v="345"/>
    <x v="348"/>
  </r>
  <r>
    <x v="599"/>
    <x v="2"/>
    <x v="433"/>
    <x v="0"/>
    <x v="0"/>
    <x v="13"/>
    <n v="11139"/>
    <n v="0"/>
    <n v="0"/>
    <x v="1"/>
    <x v="0"/>
    <x v="2"/>
    <x v="2"/>
    <x v="2"/>
  </r>
  <r>
    <x v="600"/>
    <x v="2"/>
    <x v="433"/>
    <x v="0"/>
    <x v="0"/>
    <x v="13"/>
    <n v="124005"/>
    <n v="11"/>
    <n v="21.849999789999998"/>
    <x v="2"/>
    <x v="0"/>
    <x v="402"/>
    <x v="346"/>
    <x v="349"/>
  </r>
  <r>
    <x v="601"/>
    <x v="2"/>
    <x v="433"/>
    <x v="0"/>
    <x v="0"/>
    <x v="13"/>
    <n v="20423"/>
    <n v="1"/>
    <n v="1.960000038"/>
    <x v="1"/>
    <x v="1"/>
    <x v="403"/>
    <x v="347"/>
    <x v="91"/>
  </r>
  <r>
    <x v="602"/>
    <x v="2"/>
    <x v="434"/>
    <x v="0"/>
    <x v="0"/>
    <x v="21"/>
    <n v="103001"/>
    <n v="14"/>
    <n v="22.320000050000001"/>
    <x v="1"/>
    <x v="1"/>
    <x v="404"/>
    <x v="348"/>
    <x v="350"/>
  </r>
  <r>
    <x v="603"/>
    <x v="2"/>
    <x v="434"/>
    <x v="0"/>
    <x v="0"/>
    <x v="21"/>
    <n v="447420"/>
    <n v="66"/>
    <n v="110.23999910000001"/>
    <x v="11"/>
    <x v="3"/>
    <x v="405"/>
    <x v="349"/>
    <x v="351"/>
  </r>
  <r>
    <x v="604"/>
    <x v="2"/>
    <x v="434"/>
    <x v="0"/>
    <x v="0"/>
    <x v="21"/>
    <n v="156101"/>
    <n v="19"/>
    <n v="29.750000480000001"/>
    <x v="0"/>
    <x v="3"/>
    <x v="406"/>
    <x v="350"/>
    <x v="352"/>
  </r>
  <r>
    <x v="605"/>
    <x v="2"/>
    <x v="434"/>
    <x v="0"/>
    <x v="0"/>
    <x v="21"/>
    <n v="93015"/>
    <n v="12"/>
    <n v="18.470000150000001"/>
    <x v="1"/>
    <x v="1"/>
    <x v="407"/>
    <x v="351"/>
    <x v="353"/>
  </r>
  <r>
    <x v="606"/>
    <x v="2"/>
    <x v="435"/>
    <x v="0"/>
    <x v="0"/>
    <x v="14"/>
    <n v="145398"/>
    <n v="23"/>
    <n v="36.240000250000001"/>
    <x v="1"/>
    <x v="1"/>
    <x v="408"/>
    <x v="352"/>
    <x v="354"/>
  </r>
  <r>
    <x v="607"/>
    <x v="2"/>
    <x v="435"/>
    <x v="0"/>
    <x v="0"/>
    <x v="14"/>
    <n v="296413"/>
    <n v="50"/>
    <n v="76.439999580000006"/>
    <x v="3"/>
    <x v="0"/>
    <x v="409"/>
    <x v="353"/>
    <x v="355"/>
  </r>
  <r>
    <x v="608"/>
    <x v="2"/>
    <x v="436"/>
    <x v="0"/>
    <x v="0"/>
    <x v="23"/>
    <n v="9370"/>
    <n v="0"/>
    <n v="0"/>
    <x v="1"/>
    <x v="0"/>
    <x v="2"/>
    <x v="2"/>
    <x v="2"/>
  </r>
  <r>
    <x v="609"/>
    <x v="2"/>
    <x v="436"/>
    <x v="0"/>
    <x v="0"/>
    <x v="23"/>
    <n v="63785"/>
    <n v="7"/>
    <n v="11.80000019"/>
    <x v="14"/>
    <x v="3"/>
    <x v="410"/>
    <x v="354"/>
    <x v="356"/>
  </r>
  <r>
    <x v="610"/>
    <x v="2"/>
    <x v="436"/>
    <x v="0"/>
    <x v="0"/>
    <x v="23"/>
    <n v="118522"/>
    <n v="14"/>
    <n v="26.819999809999999"/>
    <x v="0"/>
    <x v="0"/>
    <x v="411"/>
    <x v="355"/>
    <x v="357"/>
  </r>
  <r>
    <x v="611"/>
    <x v="2"/>
    <x v="436"/>
    <x v="0"/>
    <x v="0"/>
    <x v="23"/>
    <n v="240123"/>
    <n v="38"/>
    <n v="65.670001150000004"/>
    <x v="5"/>
    <x v="9"/>
    <x v="412"/>
    <x v="356"/>
    <x v="358"/>
  </r>
  <r>
    <x v="612"/>
    <x v="2"/>
    <x v="437"/>
    <x v="0"/>
    <x v="0"/>
    <x v="7"/>
    <n v="169108"/>
    <n v="20"/>
    <n v="32.240000250000001"/>
    <x v="0"/>
    <x v="0"/>
    <x v="413"/>
    <x v="357"/>
    <x v="359"/>
  </r>
  <r>
    <x v="613"/>
    <x v="2"/>
    <x v="437"/>
    <x v="0"/>
    <x v="0"/>
    <x v="7"/>
    <n v="1044442"/>
    <n v="142"/>
    <n v="245.5999999"/>
    <x v="18"/>
    <x v="12"/>
    <x v="414"/>
    <x v="358"/>
    <x v="360"/>
  </r>
  <r>
    <x v="614"/>
    <x v="2"/>
    <x v="437"/>
    <x v="0"/>
    <x v="0"/>
    <x v="7"/>
    <n v="93891"/>
    <n v="11"/>
    <n v="17.640000100000002"/>
    <x v="5"/>
    <x v="2"/>
    <x v="415"/>
    <x v="359"/>
    <x v="361"/>
  </r>
  <r>
    <x v="615"/>
    <x v="2"/>
    <x v="437"/>
    <x v="0"/>
    <x v="0"/>
    <x v="7"/>
    <n v="185823"/>
    <n v="25"/>
    <n v="38.549999360000001"/>
    <x v="2"/>
    <x v="0"/>
    <x v="416"/>
    <x v="360"/>
    <x v="362"/>
  </r>
  <r>
    <x v="616"/>
    <x v="2"/>
    <x v="438"/>
    <x v="0"/>
    <x v="0"/>
    <x v="24"/>
    <n v="175631"/>
    <n v="23"/>
    <n v="40.75999951"/>
    <x v="1"/>
    <x v="1"/>
    <x v="417"/>
    <x v="361"/>
    <x v="363"/>
  </r>
  <r>
    <x v="617"/>
    <x v="2"/>
    <x v="438"/>
    <x v="0"/>
    <x v="0"/>
    <x v="24"/>
    <n v="37187"/>
    <n v="4"/>
    <n v="6.3700000049999996"/>
    <x v="1"/>
    <x v="1"/>
    <x v="418"/>
    <x v="362"/>
    <x v="364"/>
  </r>
  <r>
    <x v="618"/>
    <x v="2"/>
    <x v="438"/>
    <x v="0"/>
    <x v="0"/>
    <x v="24"/>
    <n v="10991"/>
    <n v="0"/>
    <n v="0"/>
    <x v="1"/>
    <x v="1"/>
    <x v="2"/>
    <x v="2"/>
    <x v="2"/>
  </r>
  <r>
    <x v="619"/>
    <x v="2"/>
    <x v="438"/>
    <x v="0"/>
    <x v="0"/>
    <x v="24"/>
    <n v="344618"/>
    <n v="51"/>
    <n v="89.760000469999994"/>
    <x v="3"/>
    <x v="0"/>
    <x v="419"/>
    <x v="363"/>
    <x v="365"/>
  </r>
  <r>
    <x v="620"/>
    <x v="2"/>
    <x v="439"/>
    <x v="1"/>
    <x v="0"/>
    <x v="16"/>
    <n v="98066"/>
    <n v="9"/>
    <n v="16.1500001"/>
    <x v="1"/>
    <x v="1"/>
    <x v="420"/>
    <x v="364"/>
    <x v="366"/>
  </r>
  <r>
    <x v="621"/>
    <x v="2"/>
    <x v="439"/>
    <x v="1"/>
    <x v="0"/>
    <x v="16"/>
    <n v="770749"/>
    <n v="100"/>
    <n v="189.12999840000001"/>
    <x v="7"/>
    <x v="2"/>
    <x v="421"/>
    <x v="365"/>
    <x v="367"/>
  </r>
  <r>
    <x v="622"/>
    <x v="2"/>
    <x v="439"/>
    <x v="1"/>
    <x v="0"/>
    <x v="16"/>
    <n v="52553"/>
    <n v="5"/>
    <n v="8.5299998519999995"/>
    <x v="1"/>
    <x v="1"/>
    <x v="422"/>
    <x v="366"/>
    <x v="368"/>
  </r>
  <r>
    <x v="623"/>
    <x v="2"/>
    <x v="439"/>
    <x v="1"/>
    <x v="0"/>
    <x v="16"/>
    <n v="362296"/>
    <n v="39"/>
    <n v="67.770001289999996"/>
    <x v="11"/>
    <x v="2"/>
    <x v="423"/>
    <x v="367"/>
    <x v="369"/>
  </r>
  <r>
    <x v="624"/>
    <x v="2"/>
    <x v="439"/>
    <x v="1"/>
    <x v="0"/>
    <x v="16"/>
    <n v="427729"/>
    <n v="50"/>
    <n v="96.8999989"/>
    <x v="2"/>
    <x v="0"/>
    <x v="424"/>
    <x v="368"/>
    <x v="370"/>
  </r>
  <r>
    <x v="625"/>
    <x v="2"/>
    <x v="440"/>
    <x v="1"/>
    <x v="0"/>
    <x v="0"/>
    <n v="180351"/>
    <n v="21"/>
    <n v="37.130000109999997"/>
    <x v="1"/>
    <x v="0"/>
    <x v="425"/>
    <x v="369"/>
    <x v="371"/>
  </r>
  <r>
    <x v="626"/>
    <x v="2"/>
    <x v="440"/>
    <x v="1"/>
    <x v="0"/>
    <x v="0"/>
    <n v="187329"/>
    <n v="29"/>
    <n v="53.15999961"/>
    <x v="0"/>
    <x v="0"/>
    <x v="426"/>
    <x v="370"/>
    <x v="372"/>
  </r>
  <r>
    <x v="627"/>
    <x v="2"/>
    <x v="440"/>
    <x v="1"/>
    <x v="0"/>
    <x v="0"/>
    <n v="782894"/>
    <n v="118"/>
    <n v="192.92999950000001"/>
    <x v="5"/>
    <x v="3"/>
    <x v="427"/>
    <x v="371"/>
    <x v="373"/>
  </r>
  <r>
    <x v="628"/>
    <x v="2"/>
    <x v="441"/>
    <x v="1"/>
    <x v="0"/>
    <x v="1"/>
    <n v="1206533"/>
    <n v="128"/>
    <n v="236.11999879999999"/>
    <x v="22"/>
    <x v="14"/>
    <x v="428"/>
    <x v="372"/>
    <x v="374"/>
  </r>
  <r>
    <x v="629"/>
    <x v="2"/>
    <x v="441"/>
    <x v="1"/>
    <x v="0"/>
    <x v="1"/>
    <n v="84494"/>
    <n v="7"/>
    <n v="12.57000017"/>
    <x v="0"/>
    <x v="1"/>
    <x v="429"/>
    <x v="373"/>
    <x v="375"/>
  </r>
  <r>
    <x v="630"/>
    <x v="2"/>
    <x v="441"/>
    <x v="1"/>
    <x v="0"/>
    <x v="1"/>
    <n v="94257"/>
    <n v="7"/>
    <n v="12.580000399999999"/>
    <x v="1"/>
    <x v="0"/>
    <x v="430"/>
    <x v="374"/>
    <x v="376"/>
  </r>
  <r>
    <x v="631"/>
    <x v="2"/>
    <x v="442"/>
    <x v="1"/>
    <x v="0"/>
    <x v="12"/>
    <n v="131060"/>
    <n v="16"/>
    <n v="28.049999589999999"/>
    <x v="0"/>
    <x v="0"/>
    <x v="431"/>
    <x v="375"/>
    <x v="377"/>
  </r>
  <r>
    <x v="632"/>
    <x v="2"/>
    <x v="442"/>
    <x v="1"/>
    <x v="0"/>
    <x v="12"/>
    <n v="341603"/>
    <n v="50"/>
    <n v="83.480001209999998"/>
    <x v="2"/>
    <x v="3"/>
    <x v="432"/>
    <x v="376"/>
    <x v="378"/>
  </r>
  <r>
    <x v="633"/>
    <x v="2"/>
    <x v="442"/>
    <x v="1"/>
    <x v="0"/>
    <x v="12"/>
    <n v="140749"/>
    <n v="19"/>
    <n v="30.479999899999999"/>
    <x v="1"/>
    <x v="0"/>
    <x v="433"/>
    <x v="377"/>
    <x v="379"/>
  </r>
  <r>
    <x v="634"/>
    <x v="2"/>
    <x v="442"/>
    <x v="1"/>
    <x v="0"/>
    <x v="12"/>
    <n v="102525"/>
    <n v="13"/>
    <n v="20.299999830000001"/>
    <x v="0"/>
    <x v="0"/>
    <x v="434"/>
    <x v="378"/>
    <x v="380"/>
  </r>
  <r>
    <x v="635"/>
    <x v="2"/>
    <x v="443"/>
    <x v="1"/>
    <x v="0"/>
    <x v="17"/>
    <n v="447952"/>
    <n v="68"/>
    <n v="131.5799983"/>
    <x v="21"/>
    <x v="0"/>
    <x v="435"/>
    <x v="379"/>
    <x v="381"/>
  </r>
  <r>
    <x v="636"/>
    <x v="2"/>
    <x v="443"/>
    <x v="1"/>
    <x v="0"/>
    <x v="17"/>
    <n v="76355"/>
    <n v="9"/>
    <n v="14.62999988"/>
    <x v="0"/>
    <x v="1"/>
    <x v="436"/>
    <x v="380"/>
    <x v="382"/>
  </r>
  <r>
    <x v="637"/>
    <x v="2"/>
    <x v="444"/>
    <x v="1"/>
    <x v="0"/>
    <x v="2"/>
    <n v="256598"/>
    <n v="38"/>
    <n v="64.469999310000006"/>
    <x v="14"/>
    <x v="0"/>
    <x v="437"/>
    <x v="381"/>
    <x v="383"/>
  </r>
  <r>
    <x v="638"/>
    <x v="2"/>
    <x v="444"/>
    <x v="1"/>
    <x v="0"/>
    <x v="2"/>
    <n v="127476"/>
    <n v="21"/>
    <n v="30.15000057"/>
    <x v="3"/>
    <x v="3"/>
    <x v="438"/>
    <x v="382"/>
    <x v="384"/>
  </r>
  <r>
    <x v="639"/>
    <x v="2"/>
    <x v="444"/>
    <x v="1"/>
    <x v="0"/>
    <x v="2"/>
    <n v="237603"/>
    <n v="37"/>
    <n v="62.250000239999999"/>
    <x v="5"/>
    <x v="3"/>
    <x v="439"/>
    <x v="383"/>
    <x v="385"/>
  </r>
  <r>
    <x v="640"/>
    <x v="2"/>
    <x v="445"/>
    <x v="1"/>
    <x v="0"/>
    <x v="10"/>
    <n v="271091"/>
    <n v="42"/>
    <n v="78.039999839999993"/>
    <x v="3"/>
    <x v="0"/>
    <x v="440"/>
    <x v="384"/>
    <x v="386"/>
  </r>
  <r>
    <x v="641"/>
    <x v="2"/>
    <x v="445"/>
    <x v="1"/>
    <x v="0"/>
    <x v="10"/>
    <n v="21743"/>
    <n v="2"/>
    <n v="3.4000000950000002"/>
    <x v="1"/>
    <x v="1"/>
    <x v="441"/>
    <x v="385"/>
    <x v="387"/>
  </r>
  <r>
    <x v="642"/>
    <x v="2"/>
    <x v="446"/>
    <x v="1"/>
    <x v="0"/>
    <x v="22"/>
    <n v="88970"/>
    <n v="10"/>
    <n v="14.830000399999999"/>
    <x v="0"/>
    <x v="1"/>
    <x v="442"/>
    <x v="386"/>
    <x v="388"/>
  </r>
  <r>
    <x v="643"/>
    <x v="2"/>
    <x v="446"/>
    <x v="1"/>
    <x v="0"/>
    <x v="22"/>
    <n v="108362"/>
    <n v="13"/>
    <n v="22.42999983"/>
    <x v="1"/>
    <x v="0"/>
    <x v="443"/>
    <x v="387"/>
    <x v="389"/>
  </r>
  <r>
    <x v="644"/>
    <x v="2"/>
    <x v="446"/>
    <x v="1"/>
    <x v="0"/>
    <x v="22"/>
    <n v="188596"/>
    <n v="27"/>
    <n v="44.14000034"/>
    <x v="3"/>
    <x v="1"/>
    <x v="444"/>
    <x v="388"/>
    <x v="390"/>
  </r>
  <r>
    <x v="645"/>
    <x v="2"/>
    <x v="446"/>
    <x v="1"/>
    <x v="0"/>
    <x v="22"/>
    <n v="275080"/>
    <n v="43"/>
    <n v="69.659999970000001"/>
    <x v="2"/>
    <x v="2"/>
    <x v="445"/>
    <x v="389"/>
    <x v="391"/>
  </r>
  <r>
    <x v="646"/>
    <x v="2"/>
    <x v="447"/>
    <x v="1"/>
    <x v="0"/>
    <x v="20"/>
    <n v="64647"/>
    <n v="10"/>
    <n v="16.269999980000001"/>
    <x v="1"/>
    <x v="1"/>
    <x v="446"/>
    <x v="390"/>
    <x v="392"/>
  </r>
  <r>
    <x v="647"/>
    <x v="2"/>
    <x v="447"/>
    <x v="1"/>
    <x v="0"/>
    <x v="20"/>
    <n v="31265"/>
    <n v="4"/>
    <n v="5.7899999019999999"/>
    <x v="1"/>
    <x v="1"/>
    <x v="447"/>
    <x v="391"/>
    <x v="393"/>
  </r>
  <r>
    <x v="648"/>
    <x v="2"/>
    <x v="447"/>
    <x v="1"/>
    <x v="0"/>
    <x v="20"/>
    <n v="140147"/>
    <n v="24"/>
    <n v="42.080000159999997"/>
    <x v="0"/>
    <x v="1"/>
    <x v="448"/>
    <x v="392"/>
    <x v="394"/>
  </r>
  <r>
    <x v="649"/>
    <x v="2"/>
    <x v="447"/>
    <x v="1"/>
    <x v="0"/>
    <x v="20"/>
    <n v="223120"/>
    <n v="40"/>
    <n v="67.669999840000003"/>
    <x v="1"/>
    <x v="1"/>
    <x v="449"/>
    <x v="393"/>
    <x v="395"/>
  </r>
  <r>
    <x v="650"/>
    <x v="2"/>
    <x v="447"/>
    <x v="1"/>
    <x v="0"/>
    <x v="20"/>
    <n v="104869"/>
    <n v="18"/>
    <n v="34.070000890000003"/>
    <x v="1"/>
    <x v="1"/>
    <x v="450"/>
    <x v="394"/>
    <x v="396"/>
  </r>
  <r>
    <x v="651"/>
    <x v="2"/>
    <x v="448"/>
    <x v="1"/>
    <x v="0"/>
    <x v="9"/>
    <n v="165177"/>
    <n v="23"/>
    <n v="41.71999967"/>
    <x v="2"/>
    <x v="0"/>
    <x v="451"/>
    <x v="395"/>
    <x v="397"/>
  </r>
  <r>
    <x v="652"/>
    <x v="2"/>
    <x v="448"/>
    <x v="1"/>
    <x v="0"/>
    <x v="9"/>
    <n v="84194"/>
    <n v="11"/>
    <n v="19.569999809999999"/>
    <x v="1"/>
    <x v="1"/>
    <x v="452"/>
    <x v="396"/>
    <x v="398"/>
  </r>
  <r>
    <x v="653"/>
    <x v="2"/>
    <x v="448"/>
    <x v="1"/>
    <x v="0"/>
    <x v="9"/>
    <n v="220581"/>
    <n v="31"/>
    <n v="57.37"/>
    <x v="1"/>
    <x v="0"/>
    <x v="453"/>
    <x v="397"/>
    <x v="399"/>
  </r>
  <r>
    <x v="654"/>
    <x v="2"/>
    <x v="449"/>
    <x v="1"/>
    <x v="0"/>
    <x v="15"/>
    <n v="75804"/>
    <n v="10"/>
    <n v="17.36999965"/>
    <x v="0"/>
    <x v="0"/>
    <x v="454"/>
    <x v="398"/>
    <x v="400"/>
  </r>
  <r>
    <x v="655"/>
    <x v="2"/>
    <x v="449"/>
    <x v="1"/>
    <x v="0"/>
    <x v="15"/>
    <n v="368986"/>
    <n v="59"/>
    <n v="100.28999899999999"/>
    <x v="4"/>
    <x v="1"/>
    <x v="455"/>
    <x v="399"/>
    <x v="2"/>
  </r>
  <r>
    <x v="656"/>
    <x v="2"/>
    <x v="449"/>
    <x v="1"/>
    <x v="0"/>
    <x v="15"/>
    <n v="28194"/>
    <n v="3"/>
    <n v="3.7099999189999999"/>
    <x v="0"/>
    <x v="1"/>
    <x v="456"/>
    <x v="400"/>
    <x v="401"/>
  </r>
  <r>
    <x v="657"/>
    <x v="2"/>
    <x v="450"/>
    <x v="1"/>
    <x v="0"/>
    <x v="18"/>
    <n v="99961"/>
    <n v="14"/>
    <n v="23.209999799999999"/>
    <x v="1"/>
    <x v="1"/>
    <x v="457"/>
    <x v="401"/>
    <x v="402"/>
  </r>
  <r>
    <x v="658"/>
    <x v="2"/>
    <x v="450"/>
    <x v="1"/>
    <x v="0"/>
    <x v="18"/>
    <n v="7573"/>
    <n v="0"/>
    <n v="0"/>
    <x v="1"/>
    <x v="1"/>
    <x v="2"/>
    <x v="2"/>
    <x v="2"/>
  </r>
  <r>
    <x v="659"/>
    <x v="2"/>
    <x v="451"/>
    <x v="1"/>
    <x v="0"/>
    <x v="5"/>
    <n v="685781"/>
    <n v="103"/>
    <n v="177.88999920000001"/>
    <x v="20"/>
    <x v="0"/>
    <x v="458"/>
    <x v="402"/>
    <x v="403"/>
  </r>
  <r>
    <x v="660"/>
    <x v="2"/>
    <x v="451"/>
    <x v="1"/>
    <x v="0"/>
    <x v="5"/>
    <n v="274222"/>
    <n v="43"/>
    <n v="66.770000100000004"/>
    <x v="0"/>
    <x v="0"/>
    <x v="459"/>
    <x v="403"/>
    <x v="404"/>
  </r>
  <r>
    <x v="661"/>
    <x v="2"/>
    <x v="451"/>
    <x v="1"/>
    <x v="0"/>
    <x v="5"/>
    <n v="110503"/>
    <n v="25"/>
    <n v="32.679999950000003"/>
    <x v="2"/>
    <x v="1"/>
    <x v="460"/>
    <x v="404"/>
    <x v="405"/>
  </r>
  <r>
    <x v="662"/>
    <x v="2"/>
    <x v="452"/>
    <x v="1"/>
    <x v="0"/>
    <x v="3"/>
    <n v="1447755"/>
    <n v="233"/>
    <n v="420.5799983"/>
    <x v="8"/>
    <x v="12"/>
    <x v="461"/>
    <x v="405"/>
    <x v="406"/>
  </r>
  <r>
    <x v="663"/>
    <x v="2"/>
    <x v="452"/>
    <x v="1"/>
    <x v="0"/>
    <x v="3"/>
    <n v="358987"/>
    <n v="52"/>
    <n v="87.550000670000003"/>
    <x v="1"/>
    <x v="1"/>
    <x v="462"/>
    <x v="406"/>
    <x v="407"/>
  </r>
  <r>
    <x v="664"/>
    <x v="2"/>
    <x v="452"/>
    <x v="1"/>
    <x v="0"/>
    <x v="3"/>
    <n v="826205"/>
    <n v="125"/>
    <n v="232.37000080000001"/>
    <x v="5"/>
    <x v="0"/>
    <x v="463"/>
    <x v="407"/>
    <x v="408"/>
  </r>
  <r>
    <x v="665"/>
    <x v="2"/>
    <x v="452"/>
    <x v="1"/>
    <x v="0"/>
    <x v="3"/>
    <n v="550954"/>
    <n v="84"/>
    <n v="150.1400012"/>
    <x v="3"/>
    <x v="1"/>
    <x v="464"/>
    <x v="408"/>
    <x v="409"/>
  </r>
  <r>
    <x v="666"/>
    <x v="2"/>
    <x v="452"/>
    <x v="1"/>
    <x v="0"/>
    <x v="3"/>
    <n v="378350"/>
    <n v="55"/>
    <n v="96.48000073"/>
    <x v="2"/>
    <x v="1"/>
    <x v="465"/>
    <x v="409"/>
    <x v="410"/>
  </r>
  <r>
    <x v="667"/>
    <x v="2"/>
    <x v="453"/>
    <x v="1"/>
    <x v="0"/>
    <x v="4"/>
    <n v="492784"/>
    <n v="56"/>
    <n v="95.510001299999999"/>
    <x v="11"/>
    <x v="9"/>
    <x v="466"/>
    <x v="410"/>
    <x v="411"/>
  </r>
  <r>
    <x v="668"/>
    <x v="2"/>
    <x v="453"/>
    <x v="1"/>
    <x v="0"/>
    <x v="4"/>
    <n v="327158"/>
    <n v="43"/>
    <n v="72.310000299999999"/>
    <x v="14"/>
    <x v="3"/>
    <x v="467"/>
    <x v="411"/>
    <x v="412"/>
  </r>
  <r>
    <x v="669"/>
    <x v="2"/>
    <x v="453"/>
    <x v="1"/>
    <x v="0"/>
    <x v="4"/>
    <n v="9921"/>
    <n v="0"/>
    <n v="0"/>
    <x v="1"/>
    <x v="1"/>
    <x v="2"/>
    <x v="2"/>
    <x v="2"/>
  </r>
  <r>
    <x v="670"/>
    <x v="2"/>
    <x v="453"/>
    <x v="1"/>
    <x v="0"/>
    <x v="4"/>
    <n v="59390"/>
    <n v="5"/>
    <n v="9.2099999189999995"/>
    <x v="5"/>
    <x v="2"/>
    <x v="468"/>
    <x v="412"/>
    <x v="413"/>
  </r>
  <r>
    <x v="671"/>
    <x v="2"/>
    <x v="453"/>
    <x v="1"/>
    <x v="0"/>
    <x v="4"/>
    <n v="1040330"/>
    <n v="147"/>
    <n v="254.2500038"/>
    <x v="7"/>
    <x v="3"/>
    <x v="469"/>
    <x v="413"/>
    <x v="414"/>
  </r>
  <r>
    <x v="672"/>
    <x v="2"/>
    <x v="454"/>
    <x v="1"/>
    <x v="0"/>
    <x v="8"/>
    <n v="49422"/>
    <n v="6"/>
    <n v="11.170000310000001"/>
    <x v="1"/>
    <x v="1"/>
    <x v="470"/>
    <x v="414"/>
    <x v="415"/>
  </r>
  <r>
    <x v="673"/>
    <x v="2"/>
    <x v="454"/>
    <x v="1"/>
    <x v="0"/>
    <x v="8"/>
    <n v="131091"/>
    <n v="18"/>
    <n v="34.230000259999997"/>
    <x v="3"/>
    <x v="0"/>
    <x v="471"/>
    <x v="415"/>
    <x v="416"/>
  </r>
  <r>
    <x v="674"/>
    <x v="2"/>
    <x v="454"/>
    <x v="1"/>
    <x v="0"/>
    <x v="8"/>
    <n v="95691"/>
    <n v="15"/>
    <n v="25.26000011"/>
    <x v="1"/>
    <x v="0"/>
    <x v="472"/>
    <x v="416"/>
    <x v="417"/>
  </r>
  <r>
    <x v="675"/>
    <x v="2"/>
    <x v="455"/>
    <x v="1"/>
    <x v="0"/>
    <x v="6"/>
    <n v="15513"/>
    <n v="1"/>
    <n v="1.289999962"/>
    <x v="1"/>
    <x v="1"/>
    <x v="473"/>
    <x v="4"/>
    <x v="4"/>
  </r>
  <r>
    <x v="676"/>
    <x v="2"/>
    <x v="456"/>
    <x v="1"/>
    <x v="0"/>
    <x v="11"/>
    <n v="382537"/>
    <n v="63"/>
    <n v="113.99000119999999"/>
    <x v="2"/>
    <x v="2"/>
    <x v="474"/>
    <x v="417"/>
    <x v="418"/>
  </r>
  <r>
    <x v="677"/>
    <x v="2"/>
    <x v="456"/>
    <x v="1"/>
    <x v="0"/>
    <x v="11"/>
    <n v="461356"/>
    <n v="64"/>
    <n v="121.0999982"/>
    <x v="14"/>
    <x v="2"/>
    <x v="475"/>
    <x v="418"/>
    <x v="419"/>
  </r>
  <r>
    <x v="678"/>
    <x v="2"/>
    <x v="456"/>
    <x v="1"/>
    <x v="0"/>
    <x v="11"/>
    <n v="392541"/>
    <n v="53"/>
    <n v="98.700000169999996"/>
    <x v="3"/>
    <x v="3"/>
    <x v="476"/>
    <x v="419"/>
    <x v="420"/>
  </r>
  <r>
    <x v="679"/>
    <x v="2"/>
    <x v="457"/>
    <x v="1"/>
    <x v="0"/>
    <x v="19"/>
    <n v="35088"/>
    <n v="5"/>
    <n v="8.8000000719999996"/>
    <x v="1"/>
    <x v="0"/>
    <x v="477"/>
    <x v="420"/>
    <x v="421"/>
  </r>
  <r>
    <x v="680"/>
    <x v="2"/>
    <x v="457"/>
    <x v="1"/>
    <x v="0"/>
    <x v="19"/>
    <n v="53933"/>
    <n v="6"/>
    <n v="9.9299999480000007"/>
    <x v="3"/>
    <x v="0"/>
    <x v="478"/>
    <x v="421"/>
    <x v="422"/>
  </r>
  <r>
    <x v="681"/>
    <x v="2"/>
    <x v="458"/>
    <x v="1"/>
    <x v="0"/>
    <x v="13"/>
    <n v="228861"/>
    <n v="33"/>
    <n v="53.38999939"/>
    <x v="2"/>
    <x v="3"/>
    <x v="479"/>
    <x v="422"/>
    <x v="423"/>
  </r>
  <r>
    <x v="682"/>
    <x v="2"/>
    <x v="458"/>
    <x v="1"/>
    <x v="0"/>
    <x v="13"/>
    <n v="20959"/>
    <n v="2"/>
    <n v="3.7699999809999998"/>
    <x v="1"/>
    <x v="0"/>
    <x v="480"/>
    <x v="423"/>
    <x v="424"/>
  </r>
  <r>
    <x v="683"/>
    <x v="2"/>
    <x v="459"/>
    <x v="1"/>
    <x v="0"/>
    <x v="21"/>
    <n v="24992"/>
    <n v="2"/>
    <n v="3.1900000569999998"/>
    <x v="1"/>
    <x v="1"/>
    <x v="481"/>
    <x v="90"/>
    <x v="90"/>
  </r>
  <r>
    <x v="684"/>
    <x v="2"/>
    <x v="459"/>
    <x v="1"/>
    <x v="0"/>
    <x v="21"/>
    <n v="100351"/>
    <n v="15"/>
    <n v="24.179999949999999"/>
    <x v="0"/>
    <x v="0"/>
    <x v="482"/>
    <x v="424"/>
    <x v="425"/>
  </r>
  <r>
    <x v="685"/>
    <x v="2"/>
    <x v="459"/>
    <x v="1"/>
    <x v="0"/>
    <x v="21"/>
    <n v="292448"/>
    <n v="43"/>
    <n v="76.899999679999993"/>
    <x v="0"/>
    <x v="0"/>
    <x v="483"/>
    <x v="425"/>
    <x v="426"/>
  </r>
  <r>
    <x v="686"/>
    <x v="2"/>
    <x v="459"/>
    <x v="1"/>
    <x v="0"/>
    <x v="21"/>
    <n v="65060"/>
    <n v="7"/>
    <n v="14.520000100000001"/>
    <x v="1"/>
    <x v="0"/>
    <x v="484"/>
    <x v="426"/>
    <x v="427"/>
  </r>
  <r>
    <x v="687"/>
    <x v="2"/>
    <x v="459"/>
    <x v="1"/>
    <x v="0"/>
    <x v="21"/>
    <n v="133316"/>
    <n v="21"/>
    <n v="36.170000549999997"/>
    <x v="0"/>
    <x v="1"/>
    <x v="485"/>
    <x v="427"/>
    <x v="428"/>
  </r>
  <r>
    <x v="688"/>
    <x v="2"/>
    <x v="460"/>
    <x v="1"/>
    <x v="0"/>
    <x v="14"/>
    <n v="113501"/>
    <n v="26"/>
    <n v="38.440000769999997"/>
    <x v="5"/>
    <x v="9"/>
    <x v="486"/>
    <x v="428"/>
    <x v="429"/>
  </r>
  <r>
    <x v="689"/>
    <x v="2"/>
    <x v="460"/>
    <x v="1"/>
    <x v="0"/>
    <x v="14"/>
    <n v="192810"/>
    <n v="41"/>
    <n v="61.929999950000003"/>
    <x v="2"/>
    <x v="2"/>
    <x v="487"/>
    <x v="429"/>
    <x v="430"/>
  </r>
  <r>
    <x v="690"/>
    <x v="2"/>
    <x v="461"/>
    <x v="1"/>
    <x v="0"/>
    <x v="23"/>
    <n v="233404"/>
    <n v="43"/>
    <n v="70.410000800000006"/>
    <x v="0"/>
    <x v="0"/>
    <x v="488"/>
    <x v="430"/>
    <x v="431"/>
  </r>
  <r>
    <x v="691"/>
    <x v="2"/>
    <x v="461"/>
    <x v="1"/>
    <x v="0"/>
    <x v="23"/>
    <n v="128843"/>
    <n v="24"/>
    <n v="37.5999999"/>
    <x v="0"/>
    <x v="1"/>
    <x v="489"/>
    <x v="431"/>
    <x v="432"/>
  </r>
  <r>
    <x v="692"/>
    <x v="2"/>
    <x v="461"/>
    <x v="1"/>
    <x v="0"/>
    <x v="23"/>
    <n v="63564"/>
    <n v="12"/>
    <n v="20.590000270000001"/>
    <x v="0"/>
    <x v="1"/>
    <x v="490"/>
    <x v="432"/>
    <x v="433"/>
  </r>
  <r>
    <x v="693"/>
    <x v="2"/>
    <x v="461"/>
    <x v="1"/>
    <x v="0"/>
    <x v="23"/>
    <n v="85970"/>
    <n v="14"/>
    <n v="24.780000210000001"/>
    <x v="1"/>
    <x v="0"/>
    <x v="491"/>
    <x v="433"/>
    <x v="434"/>
  </r>
  <r>
    <x v="694"/>
    <x v="2"/>
    <x v="462"/>
    <x v="1"/>
    <x v="0"/>
    <x v="7"/>
    <n v="131232"/>
    <n v="16"/>
    <n v="29.53999937"/>
    <x v="1"/>
    <x v="0"/>
    <x v="492"/>
    <x v="434"/>
    <x v="435"/>
  </r>
  <r>
    <x v="695"/>
    <x v="2"/>
    <x v="462"/>
    <x v="1"/>
    <x v="0"/>
    <x v="7"/>
    <n v="152454"/>
    <n v="22"/>
    <n v="37.849999789999998"/>
    <x v="1"/>
    <x v="0"/>
    <x v="493"/>
    <x v="435"/>
    <x v="436"/>
  </r>
  <r>
    <x v="696"/>
    <x v="2"/>
    <x v="462"/>
    <x v="1"/>
    <x v="0"/>
    <x v="7"/>
    <n v="28989"/>
    <n v="2"/>
    <n v="2.290000021"/>
    <x v="1"/>
    <x v="1"/>
    <x v="494"/>
    <x v="436"/>
    <x v="437"/>
  </r>
  <r>
    <x v="697"/>
    <x v="2"/>
    <x v="463"/>
    <x v="1"/>
    <x v="0"/>
    <x v="24"/>
    <n v="80248"/>
    <n v="15"/>
    <n v="24.190000300000001"/>
    <x v="1"/>
    <x v="0"/>
    <x v="495"/>
    <x v="437"/>
    <x v="438"/>
  </r>
  <r>
    <x v="698"/>
    <x v="2"/>
    <x v="463"/>
    <x v="1"/>
    <x v="0"/>
    <x v="24"/>
    <n v="38580"/>
    <n v="5"/>
    <n v="8.5199999809999998"/>
    <x v="1"/>
    <x v="1"/>
    <x v="496"/>
    <x v="438"/>
    <x v="439"/>
  </r>
  <r>
    <x v="699"/>
    <x v="2"/>
    <x v="464"/>
    <x v="2"/>
    <x v="0"/>
    <x v="16"/>
    <n v="621591"/>
    <n v="91"/>
    <n v="163.36000000000001"/>
    <x v="5"/>
    <x v="0"/>
    <x v="497"/>
    <x v="439"/>
    <x v="440"/>
  </r>
  <r>
    <x v="700"/>
    <x v="2"/>
    <x v="464"/>
    <x v="2"/>
    <x v="0"/>
    <x v="16"/>
    <n v="250499"/>
    <n v="36"/>
    <n v="58.140000049999998"/>
    <x v="3"/>
    <x v="0"/>
    <x v="498"/>
    <x v="440"/>
    <x v="441"/>
  </r>
  <r>
    <x v="701"/>
    <x v="2"/>
    <x v="464"/>
    <x v="2"/>
    <x v="0"/>
    <x v="16"/>
    <n v="131637"/>
    <n v="18"/>
    <n v="29.309999820000002"/>
    <x v="0"/>
    <x v="0"/>
    <x v="499"/>
    <x v="441"/>
    <x v="442"/>
  </r>
  <r>
    <x v="702"/>
    <x v="2"/>
    <x v="464"/>
    <x v="2"/>
    <x v="0"/>
    <x v="16"/>
    <n v="463813"/>
    <n v="69"/>
    <n v="116.3399996"/>
    <x v="2"/>
    <x v="3"/>
    <x v="500"/>
    <x v="442"/>
    <x v="443"/>
  </r>
  <r>
    <x v="703"/>
    <x v="2"/>
    <x v="464"/>
    <x v="2"/>
    <x v="0"/>
    <x v="16"/>
    <n v="211767"/>
    <n v="35"/>
    <n v="60.899999139999998"/>
    <x v="5"/>
    <x v="0"/>
    <x v="501"/>
    <x v="443"/>
    <x v="444"/>
  </r>
  <r>
    <x v="704"/>
    <x v="2"/>
    <x v="465"/>
    <x v="2"/>
    <x v="0"/>
    <x v="0"/>
    <n v="163181"/>
    <n v="26"/>
    <n v="40.020000930000002"/>
    <x v="1"/>
    <x v="0"/>
    <x v="502"/>
    <x v="444"/>
    <x v="445"/>
  </r>
  <r>
    <x v="705"/>
    <x v="2"/>
    <x v="466"/>
    <x v="2"/>
    <x v="0"/>
    <x v="1"/>
    <n v="1117385"/>
    <n v="147"/>
    <n v="260.06999839999997"/>
    <x v="8"/>
    <x v="3"/>
    <x v="503"/>
    <x v="445"/>
    <x v="446"/>
  </r>
  <r>
    <x v="706"/>
    <x v="2"/>
    <x v="466"/>
    <x v="2"/>
    <x v="0"/>
    <x v="1"/>
    <n v="1663441"/>
    <n v="205"/>
    <n v="359.47000009999999"/>
    <x v="22"/>
    <x v="14"/>
    <x v="504"/>
    <x v="446"/>
    <x v="447"/>
  </r>
  <r>
    <x v="707"/>
    <x v="2"/>
    <x v="466"/>
    <x v="2"/>
    <x v="0"/>
    <x v="1"/>
    <n v="455248"/>
    <n v="54"/>
    <n v="105.7099996"/>
    <x v="5"/>
    <x v="3"/>
    <x v="505"/>
    <x v="447"/>
    <x v="448"/>
  </r>
  <r>
    <x v="708"/>
    <x v="2"/>
    <x v="466"/>
    <x v="2"/>
    <x v="0"/>
    <x v="1"/>
    <n v="75589"/>
    <n v="6"/>
    <n v="10.66000009"/>
    <x v="1"/>
    <x v="0"/>
    <x v="506"/>
    <x v="448"/>
    <x v="449"/>
  </r>
  <r>
    <x v="709"/>
    <x v="2"/>
    <x v="466"/>
    <x v="2"/>
    <x v="0"/>
    <x v="1"/>
    <n v="594267"/>
    <n v="82"/>
    <n v="143.30000089999999"/>
    <x v="3"/>
    <x v="3"/>
    <x v="507"/>
    <x v="449"/>
    <x v="450"/>
  </r>
  <r>
    <x v="710"/>
    <x v="2"/>
    <x v="466"/>
    <x v="2"/>
    <x v="0"/>
    <x v="1"/>
    <n v="315281"/>
    <n v="35"/>
    <n v="65.029998539999994"/>
    <x v="1"/>
    <x v="1"/>
    <x v="508"/>
    <x v="450"/>
    <x v="451"/>
  </r>
  <r>
    <x v="711"/>
    <x v="2"/>
    <x v="467"/>
    <x v="2"/>
    <x v="0"/>
    <x v="17"/>
    <n v="363456"/>
    <n v="71"/>
    <n v="117.55999970000001"/>
    <x v="11"/>
    <x v="0"/>
    <x v="509"/>
    <x v="451"/>
    <x v="452"/>
  </r>
  <r>
    <x v="712"/>
    <x v="2"/>
    <x v="467"/>
    <x v="2"/>
    <x v="0"/>
    <x v="17"/>
    <n v="438983"/>
    <n v="81"/>
    <n v="143.4300001"/>
    <x v="3"/>
    <x v="0"/>
    <x v="510"/>
    <x v="452"/>
    <x v="453"/>
  </r>
  <r>
    <x v="713"/>
    <x v="2"/>
    <x v="467"/>
    <x v="2"/>
    <x v="0"/>
    <x v="17"/>
    <n v="42563"/>
    <n v="5"/>
    <n v="9.6599998469999999"/>
    <x v="1"/>
    <x v="0"/>
    <x v="511"/>
    <x v="453"/>
    <x v="454"/>
  </r>
  <r>
    <x v="714"/>
    <x v="2"/>
    <x v="468"/>
    <x v="2"/>
    <x v="0"/>
    <x v="2"/>
    <n v="399035"/>
    <n v="75"/>
    <n v="124.7999995"/>
    <x v="11"/>
    <x v="2"/>
    <x v="512"/>
    <x v="454"/>
    <x v="455"/>
  </r>
  <r>
    <x v="715"/>
    <x v="2"/>
    <x v="468"/>
    <x v="2"/>
    <x v="0"/>
    <x v="2"/>
    <n v="304680"/>
    <n v="59"/>
    <n v="98.550000190000006"/>
    <x v="3"/>
    <x v="1"/>
    <x v="513"/>
    <x v="455"/>
    <x v="456"/>
  </r>
  <r>
    <x v="716"/>
    <x v="2"/>
    <x v="468"/>
    <x v="2"/>
    <x v="0"/>
    <x v="2"/>
    <n v="140596"/>
    <n v="23"/>
    <n v="40.77000022"/>
    <x v="1"/>
    <x v="1"/>
    <x v="514"/>
    <x v="456"/>
    <x v="457"/>
  </r>
  <r>
    <x v="717"/>
    <x v="2"/>
    <x v="468"/>
    <x v="2"/>
    <x v="0"/>
    <x v="2"/>
    <n v="439986"/>
    <n v="80"/>
    <n v="134.8799999"/>
    <x v="2"/>
    <x v="2"/>
    <x v="515"/>
    <x v="457"/>
    <x v="458"/>
  </r>
  <r>
    <x v="718"/>
    <x v="2"/>
    <x v="468"/>
    <x v="2"/>
    <x v="0"/>
    <x v="2"/>
    <n v="75803"/>
    <n v="11"/>
    <n v="19.359999899999998"/>
    <x v="0"/>
    <x v="3"/>
    <x v="516"/>
    <x v="458"/>
    <x v="459"/>
  </r>
  <r>
    <x v="719"/>
    <x v="2"/>
    <x v="469"/>
    <x v="2"/>
    <x v="0"/>
    <x v="10"/>
    <n v="7073"/>
    <n v="0"/>
    <n v="0"/>
    <x v="1"/>
    <x v="1"/>
    <x v="2"/>
    <x v="2"/>
    <x v="2"/>
  </r>
  <r>
    <x v="720"/>
    <x v="2"/>
    <x v="470"/>
    <x v="2"/>
    <x v="0"/>
    <x v="22"/>
    <n v="153586"/>
    <n v="28"/>
    <n v="43.010000349999999"/>
    <x v="0"/>
    <x v="1"/>
    <x v="517"/>
    <x v="459"/>
    <x v="460"/>
  </r>
  <r>
    <x v="721"/>
    <x v="2"/>
    <x v="470"/>
    <x v="2"/>
    <x v="0"/>
    <x v="22"/>
    <n v="180815"/>
    <n v="31"/>
    <n v="42.629999759999997"/>
    <x v="1"/>
    <x v="1"/>
    <x v="518"/>
    <x v="460"/>
    <x v="461"/>
  </r>
  <r>
    <x v="722"/>
    <x v="2"/>
    <x v="470"/>
    <x v="2"/>
    <x v="0"/>
    <x v="22"/>
    <n v="253169"/>
    <n v="51"/>
    <n v="75.789999839999993"/>
    <x v="1"/>
    <x v="1"/>
    <x v="519"/>
    <x v="461"/>
    <x v="462"/>
  </r>
  <r>
    <x v="723"/>
    <x v="2"/>
    <x v="470"/>
    <x v="2"/>
    <x v="0"/>
    <x v="22"/>
    <n v="34453"/>
    <n v="5"/>
    <n v="7.7100000380000004"/>
    <x v="1"/>
    <x v="0"/>
    <x v="520"/>
    <x v="462"/>
    <x v="463"/>
  </r>
  <r>
    <x v="724"/>
    <x v="2"/>
    <x v="471"/>
    <x v="2"/>
    <x v="0"/>
    <x v="20"/>
    <n v="51550"/>
    <n v="8"/>
    <n v="14.03999984"/>
    <x v="1"/>
    <x v="1"/>
    <x v="521"/>
    <x v="463"/>
    <x v="464"/>
  </r>
  <r>
    <x v="725"/>
    <x v="2"/>
    <x v="471"/>
    <x v="2"/>
    <x v="0"/>
    <x v="20"/>
    <n v="110018"/>
    <n v="24"/>
    <n v="39.85999966"/>
    <x v="1"/>
    <x v="1"/>
    <x v="522"/>
    <x v="464"/>
    <x v="465"/>
  </r>
  <r>
    <x v="726"/>
    <x v="2"/>
    <x v="472"/>
    <x v="2"/>
    <x v="0"/>
    <x v="9"/>
    <n v="137584"/>
    <n v="21"/>
    <n v="36.779999609999997"/>
    <x v="1"/>
    <x v="1"/>
    <x v="523"/>
    <x v="465"/>
    <x v="466"/>
  </r>
  <r>
    <x v="727"/>
    <x v="2"/>
    <x v="472"/>
    <x v="2"/>
    <x v="0"/>
    <x v="9"/>
    <n v="209825"/>
    <n v="30"/>
    <n v="54.869999530000001"/>
    <x v="1"/>
    <x v="1"/>
    <x v="524"/>
    <x v="466"/>
    <x v="467"/>
  </r>
  <r>
    <x v="728"/>
    <x v="2"/>
    <x v="473"/>
    <x v="2"/>
    <x v="0"/>
    <x v="15"/>
    <n v="264222"/>
    <n v="63"/>
    <n v="87.789999600000002"/>
    <x v="1"/>
    <x v="0"/>
    <x v="525"/>
    <x v="467"/>
    <x v="468"/>
  </r>
  <r>
    <x v="729"/>
    <x v="2"/>
    <x v="474"/>
    <x v="2"/>
    <x v="0"/>
    <x v="18"/>
    <n v="31202"/>
    <n v="5"/>
    <n v="6.7300000190000002"/>
    <x v="1"/>
    <x v="1"/>
    <x v="526"/>
    <x v="468"/>
    <x v="469"/>
  </r>
  <r>
    <x v="730"/>
    <x v="2"/>
    <x v="475"/>
    <x v="2"/>
    <x v="0"/>
    <x v="5"/>
    <n v="252991"/>
    <n v="49"/>
    <n v="76.839999320000004"/>
    <x v="3"/>
    <x v="1"/>
    <x v="527"/>
    <x v="469"/>
    <x v="470"/>
  </r>
  <r>
    <x v="731"/>
    <x v="2"/>
    <x v="475"/>
    <x v="2"/>
    <x v="0"/>
    <x v="5"/>
    <n v="56265"/>
    <n v="9"/>
    <n v="15.539999720000001"/>
    <x v="1"/>
    <x v="1"/>
    <x v="528"/>
    <x v="470"/>
    <x v="471"/>
  </r>
  <r>
    <x v="732"/>
    <x v="2"/>
    <x v="476"/>
    <x v="2"/>
    <x v="0"/>
    <x v="4"/>
    <n v="76923"/>
    <n v="11"/>
    <n v="17.670000080000001"/>
    <x v="0"/>
    <x v="3"/>
    <x v="529"/>
    <x v="471"/>
    <x v="472"/>
  </r>
  <r>
    <x v="733"/>
    <x v="2"/>
    <x v="476"/>
    <x v="2"/>
    <x v="0"/>
    <x v="4"/>
    <n v="209332"/>
    <n v="30"/>
    <n v="49.600000139999999"/>
    <x v="3"/>
    <x v="0"/>
    <x v="530"/>
    <x v="472"/>
    <x v="473"/>
  </r>
  <r>
    <x v="734"/>
    <x v="2"/>
    <x v="476"/>
    <x v="2"/>
    <x v="0"/>
    <x v="4"/>
    <n v="214094"/>
    <n v="31"/>
    <n v="53.269999030000001"/>
    <x v="1"/>
    <x v="1"/>
    <x v="531"/>
    <x v="473"/>
    <x v="474"/>
  </r>
  <r>
    <x v="735"/>
    <x v="2"/>
    <x v="476"/>
    <x v="2"/>
    <x v="0"/>
    <x v="4"/>
    <n v="526209"/>
    <n v="85"/>
    <n v="126.9299996"/>
    <x v="3"/>
    <x v="3"/>
    <x v="532"/>
    <x v="474"/>
    <x v="475"/>
  </r>
  <r>
    <x v="736"/>
    <x v="2"/>
    <x v="476"/>
    <x v="2"/>
    <x v="0"/>
    <x v="4"/>
    <n v="741143"/>
    <n v="120"/>
    <n v="179.620001"/>
    <x v="2"/>
    <x v="0"/>
    <x v="533"/>
    <x v="475"/>
    <x v="476"/>
  </r>
  <r>
    <x v="737"/>
    <x v="2"/>
    <x v="476"/>
    <x v="2"/>
    <x v="0"/>
    <x v="4"/>
    <n v="172827"/>
    <n v="25"/>
    <n v="38.420000430000002"/>
    <x v="0"/>
    <x v="1"/>
    <x v="534"/>
    <x v="476"/>
    <x v="477"/>
  </r>
  <r>
    <x v="738"/>
    <x v="2"/>
    <x v="477"/>
    <x v="2"/>
    <x v="0"/>
    <x v="8"/>
    <n v="188873"/>
    <n v="38"/>
    <n v="58.5999999"/>
    <x v="1"/>
    <x v="0"/>
    <x v="535"/>
    <x v="477"/>
    <x v="478"/>
  </r>
  <r>
    <x v="739"/>
    <x v="2"/>
    <x v="477"/>
    <x v="2"/>
    <x v="0"/>
    <x v="8"/>
    <n v="123126"/>
    <n v="25"/>
    <n v="39.72999978"/>
    <x v="0"/>
    <x v="0"/>
    <x v="536"/>
    <x v="478"/>
    <x v="479"/>
  </r>
  <r>
    <x v="740"/>
    <x v="2"/>
    <x v="478"/>
    <x v="2"/>
    <x v="0"/>
    <x v="6"/>
    <n v="77794"/>
    <n v="14"/>
    <n v="19.11000001"/>
    <x v="1"/>
    <x v="0"/>
    <x v="537"/>
    <x v="479"/>
    <x v="480"/>
  </r>
  <r>
    <x v="741"/>
    <x v="2"/>
    <x v="479"/>
    <x v="2"/>
    <x v="0"/>
    <x v="11"/>
    <n v="56630"/>
    <n v="9"/>
    <n v="15.810000179999999"/>
    <x v="1"/>
    <x v="0"/>
    <x v="538"/>
    <x v="480"/>
    <x v="481"/>
  </r>
  <r>
    <x v="742"/>
    <x v="2"/>
    <x v="479"/>
    <x v="2"/>
    <x v="0"/>
    <x v="11"/>
    <n v="400844"/>
    <n v="85"/>
    <n v="140.97000220000001"/>
    <x v="2"/>
    <x v="3"/>
    <x v="539"/>
    <x v="481"/>
    <x v="482"/>
  </r>
  <r>
    <x v="743"/>
    <x v="2"/>
    <x v="479"/>
    <x v="2"/>
    <x v="0"/>
    <x v="11"/>
    <n v="208572"/>
    <n v="36"/>
    <n v="60.760000230000003"/>
    <x v="0"/>
    <x v="0"/>
    <x v="540"/>
    <x v="482"/>
    <x v="483"/>
  </r>
  <r>
    <x v="744"/>
    <x v="2"/>
    <x v="480"/>
    <x v="2"/>
    <x v="0"/>
    <x v="19"/>
    <n v="59004"/>
    <n v="8"/>
    <n v="13.51000011"/>
    <x v="1"/>
    <x v="1"/>
    <x v="541"/>
    <x v="483"/>
    <x v="484"/>
  </r>
  <r>
    <x v="745"/>
    <x v="2"/>
    <x v="480"/>
    <x v="2"/>
    <x v="0"/>
    <x v="19"/>
    <n v="196253"/>
    <n v="32"/>
    <n v="55.100000020000003"/>
    <x v="1"/>
    <x v="1"/>
    <x v="542"/>
    <x v="484"/>
    <x v="485"/>
  </r>
  <r>
    <x v="746"/>
    <x v="2"/>
    <x v="481"/>
    <x v="2"/>
    <x v="0"/>
    <x v="13"/>
    <n v="51858"/>
    <n v="8"/>
    <n v="12.630000109999999"/>
    <x v="1"/>
    <x v="0"/>
    <x v="543"/>
    <x v="485"/>
    <x v="486"/>
  </r>
  <r>
    <x v="747"/>
    <x v="2"/>
    <x v="481"/>
    <x v="2"/>
    <x v="0"/>
    <x v="13"/>
    <n v="280764"/>
    <n v="49"/>
    <n v="81.360000249999999"/>
    <x v="0"/>
    <x v="0"/>
    <x v="544"/>
    <x v="486"/>
    <x v="487"/>
  </r>
  <r>
    <x v="748"/>
    <x v="2"/>
    <x v="482"/>
    <x v="2"/>
    <x v="0"/>
    <x v="21"/>
    <n v="63660"/>
    <n v="11"/>
    <n v="16.470000030000001"/>
    <x v="1"/>
    <x v="0"/>
    <x v="545"/>
    <x v="487"/>
    <x v="488"/>
  </r>
  <r>
    <x v="749"/>
    <x v="2"/>
    <x v="482"/>
    <x v="2"/>
    <x v="0"/>
    <x v="21"/>
    <n v="109289"/>
    <n v="19"/>
    <n v="31.029999969999999"/>
    <x v="1"/>
    <x v="1"/>
    <x v="546"/>
    <x v="488"/>
    <x v="489"/>
  </r>
  <r>
    <x v="750"/>
    <x v="2"/>
    <x v="483"/>
    <x v="2"/>
    <x v="0"/>
    <x v="14"/>
    <n v="188440"/>
    <n v="40"/>
    <n v="60.729999659999997"/>
    <x v="0"/>
    <x v="0"/>
    <x v="547"/>
    <x v="489"/>
    <x v="490"/>
  </r>
  <r>
    <x v="751"/>
    <x v="2"/>
    <x v="484"/>
    <x v="2"/>
    <x v="0"/>
    <x v="23"/>
    <n v="212496"/>
    <n v="44"/>
    <n v="74.830001350000003"/>
    <x v="0"/>
    <x v="0"/>
    <x v="548"/>
    <x v="490"/>
    <x v="491"/>
  </r>
  <r>
    <x v="752"/>
    <x v="2"/>
    <x v="484"/>
    <x v="2"/>
    <x v="0"/>
    <x v="23"/>
    <n v="32574"/>
    <n v="5"/>
    <n v="7.4800000190000002"/>
    <x v="1"/>
    <x v="1"/>
    <x v="549"/>
    <x v="491"/>
    <x v="492"/>
  </r>
  <r>
    <x v="753"/>
    <x v="2"/>
    <x v="484"/>
    <x v="2"/>
    <x v="0"/>
    <x v="23"/>
    <n v="128595"/>
    <n v="23"/>
    <n v="36.480000500000003"/>
    <x v="1"/>
    <x v="0"/>
    <x v="550"/>
    <x v="492"/>
    <x v="493"/>
  </r>
  <r>
    <x v="754"/>
    <x v="2"/>
    <x v="485"/>
    <x v="2"/>
    <x v="0"/>
    <x v="7"/>
    <n v="242234"/>
    <n v="48"/>
    <n v="68.060000540000004"/>
    <x v="0"/>
    <x v="1"/>
    <x v="551"/>
    <x v="493"/>
    <x v="494"/>
  </r>
  <r>
    <x v="755"/>
    <x v="2"/>
    <x v="486"/>
    <x v="2"/>
    <x v="0"/>
    <x v="24"/>
    <n v="33154"/>
    <n v="5"/>
    <n v="7.8799999950000004"/>
    <x v="1"/>
    <x v="0"/>
    <x v="552"/>
    <x v="494"/>
    <x v="495"/>
  </r>
  <r>
    <x v="756"/>
    <x v="2"/>
    <x v="486"/>
    <x v="2"/>
    <x v="0"/>
    <x v="24"/>
    <n v="9773"/>
    <n v="1"/>
    <n v="1.460000038"/>
    <x v="1"/>
    <x v="1"/>
    <x v="553"/>
    <x v="39"/>
    <x v="38"/>
  </r>
  <r>
    <x v="757"/>
    <x v="2"/>
    <x v="487"/>
    <x v="3"/>
    <x v="0"/>
    <x v="16"/>
    <n v="464036"/>
    <n v="77"/>
    <n v="123.5500004"/>
    <x v="3"/>
    <x v="0"/>
    <x v="554"/>
    <x v="495"/>
    <x v="496"/>
  </r>
  <r>
    <x v="758"/>
    <x v="2"/>
    <x v="487"/>
    <x v="3"/>
    <x v="0"/>
    <x v="16"/>
    <n v="478480"/>
    <n v="75"/>
    <n v="135.75000120000001"/>
    <x v="3"/>
    <x v="0"/>
    <x v="555"/>
    <x v="496"/>
    <x v="497"/>
  </r>
  <r>
    <x v="759"/>
    <x v="2"/>
    <x v="487"/>
    <x v="3"/>
    <x v="0"/>
    <x v="16"/>
    <n v="428812"/>
    <n v="66"/>
    <n v="116.8800001"/>
    <x v="2"/>
    <x v="3"/>
    <x v="556"/>
    <x v="497"/>
    <x v="498"/>
  </r>
  <r>
    <x v="760"/>
    <x v="2"/>
    <x v="487"/>
    <x v="3"/>
    <x v="0"/>
    <x v="16"/>
    <n v="1177535"/>
    <n v="221"/>
    <n v="365.6600009"/>
    <x v="23"/>
    <x v="2"/>
    <x v="557"/>
    <x v="498"/>
    <x v="499"/>
  </r>
  <r>
    <x v="761"/>
    <x v="2"/>
    <x v="487"/>
    <x v="3"/>
    <x v="0"/>
    <x v="16"/>
    <n v="426500"/>
    <n v="72"/>
    <n v="128.27999879999999"/>
    <x v="2"/>
    <x v="0"/>
    <x v="558"/>
    <x v="499"/>
    <x v="500"/>
  </r>
  <r>
    <x v="762"/>
    <x v="2"/>
    <x v="488"/>
    <x v="3"/>
    <x v="0"/>
    <x v="0"/>
    <n v="54237"/>
    <n v="7"/>
    <n v="10.779999849999999"/>
    <x v="0"/>
    <x v="0"/>
    <x v="559"/>
    <x v="500"/>
    <x v="501"/>
  </r>
  <r>
    <x v="763"/>
    <x v="2"/>
    <x v="488"/>
    <x v="3"/>
    <x v="0"/>
    <x v="0"/>
    <n v="506916"/>
    <n v="89"/>
    <n v="133.69999859999999"/>
    <x v="0"/>
    <x v="3"/>
    <x v="560"/>
    <x v="501"/>
    <x v="502"/>
  </r>
  <r>
    <x v="764"/>
    <x v="2"/>
    <x v="488"/>
    <x v="3"/>
    <x v="0"/>
    <x v="0"/>
    <n v="250960"/>
    <n v="42"/>
    <n v="64.879999519999998"/>
    <x v="0"/>
    <x v="1"/>
    <x v="561"/>
    <x v="502"/>
    <x v="503"/>
  </r>
  <r>
    <x v="765"/>
    <x v="2"/>
    <x v="489"/>
    <x v="3"/>
    <x v="0"/>
    <x v="1"/>
    <n v="2286228"/>
    <n v="353"/>
    <n v="603.38000199999999"/>
    <x v="24"/>
    <x v="11"/>
    <x v="562"/>
    <x v="503"/>
    <x v="504"/>
  </r>
  <r>
    <x v="766"/>
    <x v="2"/>
    <x v="489"/>
    <x v="3"/>
    <x v="0"/>
    <x v="1"/>
    <n v="915451"/>
    <n v="125"/>
    <n v="220.559999"/>
    <x v="14"/>
    <x v="0"/>
    <x v="563"/>
    <x v="504"/>
    <x v="505"/>
  </r>
  <r>
    <x v="767"/>
    <x v="2"/>
    <x v="489"/>
    <x v="3"/>
    <x v="0"/>
    <x v="1"/>
    <n v="159478"/>
    <n v="20"/>
    <n v="33.899999979999997"/>
    <x v="3"/>
    <x v="0"/>
    <x v="564"/>
    <x v="505"/>
    <x v="506"/>
  </r>
  <r>
    <x v="768"/>
    <x v="2"/>
    <x v="489"/>
    <x v="3"/>
    <x v="0"/>
    <x v="1"/>
    <n v="1228924"/>
    <n v="190"/>
    <n v="318.97000320000001"/>
    <x v="14"/>
    <x v="2"/>
    <x v="565"/>
    <x v="506"/>
    <x v="507"/>
  </r>
  <r>
    <x v="769"/>
    <x v="2"/>
    <x v="489"/>
    <x v="3"/>
    <x v="0"/>
    <x v="1"/>
    <n v="938283"/>
    <n v="134"/>
    <n v="248.64000010000001"/>
    <x v="11"/>
    <x v="3"/>
    <x v="566"/>
    <x v="507"/>
    <x v="508"/>
  </r>
  <r>
    <x v="770"/>
    <x v="2"/>
    <x v="490"/>
    <x v="3"/>
    <x v="0"/>
    <x v="12"/>
    <n v="154572"/>
    <n v="26"/>
    <n v="40.930000069999998"/>
    <x v="1"/>
    <x v="0"/>
    <x v="567"/>
    <x v="508"/>
    <x v="509"/>
  </r>
  <r>
    <x v="771"/>
    <x v="2"/>
    <x v="490"/>
    <x v="3"/>
    <x v="0"/>
    <x v="12"/>
    <n v="378171"/>
    <n v="70"/>
    <n v="109.2500008"/>
    <x v="1"/>
    <x v="1"/>
    <x v="568"/>
    <x v="509"/>
    <x v="510"/>
  </r>
  <r>
    <x v="772"/>
    <x v="2"/>
    <x v="490"/>
    <x v="3"/>
    <x v="0"/>
    <x v="12"/>
    <n v="468749"/>
    <n v="84"/>
    <n v="134.11999750000001"/>
    <x v="14"/>
    <x v="0"/>
    <x v="569"/>
    <x v="510"/>
    <x v="511"/>
  </r>
  <r>
    <x v="773"/>
    <x v="2"/>
    <x v="491"/>
    <x v="3"/>
    <x v="0"/>
    <x v="17"/>
    <n v="309823"/>
    <n v="60"/>
    <n v="103.3899996"/>
    <x v="2"/>
    <x v="9"/>
    <x v="570"/>
    <x v="511"/>
    <x v="512"/>
  </r>
  <r>
    <x v="774"/>
    <x v="2"/>
    <x v="491"/>
    <x v="3"/>
    <x v="0"/>
    <x v="17"/>
    <n v="327227"/>
    <n v="65"/>
    <n v="116.5599996"/>
    <x v="5"/>
    <x v="1"/>
    <x v="571"/>
    <x v="512"/>
    <x v="513"/>
  </r>
  <r>
    <x v="775"/>
    <x v="2"/>
    <x v="491"/>
    <x v="3"/>
    <x v="0"/>
    <x v="17"/>
    <n v="334945"/>
    <n v="72"/>
    <n v="120.2999994"/>
    <x v="0"/>
    <x v="0"/>
    <x v="572"/>
    <x v="513"/>
    <x v="514"/>
  </r>
  <r>
    <x v="776"/>
    <x v="2"/>
    <x v="491"/>
    <x v="3"/>
    <x v="0"/>
    <x v="17"/>
    <n v="68859"/>
    <n v="15"/>
    <n v="25.459999679999999"/>
    <x v="1"/>
    <x v="1"/>
    <x v="573"/>
    <x v="514"/>
    <x v="515"/>
  </r>
  <r>
    <x v="777"/>
    <x v="2"/>
    <x v="492"/>
    <x v="3"/>
    <x v="0"/>
    <x v="2"/>
    <n v="127125"/>
    <n v="20"/>
    <n v="35.67999983"/>
    <x v="0"/>
    <x v="1"/>
    <x v="574"/>
    <x v="515"/>
    <x v="516"/>
  </r>
  <r>
    <x v="778"/>
    <x v="2"/>
    <x v="492"/>
    <x v="3"/>
    <x v="0"/>
    <x v="2"/>
    <n v="415798"/>
    <n v="80"/>
    <n v="131.78000059999999"/>
    <x v="3"/>
    <x v="0"/>
    <x v="575"/>
    <x v="516"/>
    <x v="517"/>
  </r>
  <r>
    <x v="779"/>
    <x v="2"/>
    <x v="492"/>
    <x v="3"/>
    <x v="0"/>
    <x v="2"/>
    <n v="107671"/>
    <n v="20"/>
    <n v="29.91000021"/>
    <x v="1"/>
    <x v="0"/>
    <x v="576"/>
    <x v="517"/>
    <x v="518"/>
  </r>
  <r>
    <x v="780"/>
    <x v="2"/>
    <x v="492"/>
    <x v="3"/>
    <x v="0"/>
    <x v="2"/>
    <n v="164356"/>
    <n v="28"/>
    <n v="46.790000200000001"/>
    <x v="0"/>
    <x v="0"/>
    <x v="577"/>
    <x v="518"/>
    <x v="519"/>
  </r>
  <r>
    <x v="781"/>
    <x v="2"/>
    <x v="492"/>
    <x v="3"/>
    <x v="0"/>
    <x v="2"/>
    <n v="17662"/>
    <n v="2"/>
    <n v="3.1899999380000001"/>
    <x v="1"/>
    <x v="1"/>
    <x v="578"/>
    <x v="519"/>
    <x v="520"/>
  </r>
  <r>
    <x v="782"/>
    <x v="2"/>
    <x v="493"/>
    <x v="3"/>
    <x v="0"/>
    <x v="10"/>
    <n v="65339"/>
    <n v="10"/>
    <n v="16.67999983"/>
    <x v="0"/>
    <x v="1"/>
    <x v="579"/>
    <x v="520"/>
    <x v="521"/>
  </r>
  <r>
    <x v="783"/>
    <x v="2"/>
    <x v="493"/>
    <x v="3"/>
    <x v="0"/>
    <x v="10"/>
    <n v="59838"/>
    <n v="7"/>
    <n v="11.11000013"/>
    <x v="1"/>
    <x v="1"/>
    <x v="580"/>
    <x v="521"/>
    <x v="522"/>
  </r>
  <r>
    <x v="784"/>
    <x v="2"/>
    <x v="493"/>
    <x v="3"/>
    <x v="0"/>
    <x v="10"/>
    <n v="381577"/>
    <n v="81"/>
    <n v="127.56999930000001"/>
    <x v="0"/>
    <x v="1"/>
    <x v="581"/>
    <x v="522"/>
    <x v="523"/>
  </r>
  <r>
    <x v="785"/>
    <x v="2"/>
    <x v="494"/>
    <x v="3"/>
    <x v="0"/>
    <x v="22"/>
    <n v="45491"/>
    <n v="8"/>
    <n v="11.009999990000001"/>
    <x v="1"/>
    <x v="1"/>
    <x v="582"/>
    <x v="523"/>
    <x v="524"/>
  </r>
  <r>
    <x v="786"/>
    <x v="2"/>
    <x v="495"/>
    <x v="3"/>
    <x v="0"/>
    <x v="20"/>
    <n v="18946"/>
    <n v="2"/>
    <n v="3.5999999049999998"/>
    <x v="1"/>
    <x v="1"/>
    <x v="583"/>
    <x v="524"/>
    <x v="525"/>
  </r>
  <r>
    <x v="787"/>
    <x v="2"/>
    <x v="495"/>
    <x v="3"/>
    <x v="0"/>
    <x v="20"/>
    <n v="114370"/>
    <n v="18"/>
    <n v="33.659999970000001"/>
    <x v="1"/>
    <x v="1"/>
    <x v="584"/>
    <x v="525"/>
    <x v="526"/>
  </r>
  <r>
    <x v="788"/>
    <x v="2"/>
    <x v="495"/>
    <x v="3"/>
    <x v="0"/>
    <x v="20"/>
    <n v="99698"/>
    <n v="21"/>
    <n v="33.3499999"/>
    <x v="1"/>
    <x v="1"/>
    <x v="585"/>
    <x v="526"/>
    <x v="527"/>
  </r>
  <r>
    <x v="789"/>
    <x v="2"/>
    <x v="496"/>
    <x v="3"/>
    <x v="0"/>
    <x v="9"/>
    <n v="355165"/>
    <n v="81"/>
    <n v="128.6099997"/>
    <x v="2"/>
    <x v="2"/>
    <x v="586"/>
    <x v="527"/>
    <x v="528"/>
  </r>
  <r>
    <x v="790"/>
    <x v="2"/>
    <x v="497"/>
    <x v="3"/>
    <x v="0"/>
    <x v="15"/>
    <n v="101431"/>
    <n v="23"/>
    <n v="33.930000309999997"/>
    <x v="1"/>
    <x v="0"/>
    <x v="587"/>
    <x v="528"/>
    <x v="529"/>
  </r>
  <r>
    <x v="791"/>
    <x v="2"/>
    <x v="497"/>
    <x v="3"/>
    <x v="0"/>
    <x v="15"/>
    <n v="123151"/>
    <n v="24"/>
    <n v="36.440000300000001"/>
    <x v="0"/>
    <x v="0"/>
    <x v="588"/>
    <x v="529"/>
    <x v="530"/>
  </r>
  <r>
    <x v="792"/>
    <x v="2"/>
    <x v="498"/>
    <x v="3"/>
    <x v="0"/>
    <x v="18"/>
    <n v="24078"/>
    <n v="4"/>
    <n v="5.7699999809999998"/>
    <x v="1"/>
    <x v="1"/>
    <x v="589"/>
    <x v="530"/>
    <x v="531"/>
  </r>
  <r>
    <x v="793"/>
    <x v="2"/>
    <x v="499"/>
    <x v="3"/>
    <x v="0"/>
    <x v="5"/>
    <n v="517801"/>
    <n v="105"/>
    <n v="181.72000109999999"/>
    <x v="3"/>
    <x v="1"/>
    <x v="590"/>
    <x v="531"/>
    <x v="532"/>
  </r>
  <r>
    <x v="794"/>
    <x v="2"/>
    <x v="499"/>
    <x v="3"/>
    <x v="0"/>
    <x v="5"/>
    <n v="145104"/>
    <n v="25"/>
    <n v="41.420000080000001"/>
    <x v="0"/>
    <x v="0"/>
    <x v="591"/>
    <x v="532"/>
    <x v="533"/>
  </r>
  <r>
    <x v="795"/>
    <x v="2"/>
    <x v="499"/>
    <x v="3"/>
    <x v="0"/>
    <x v="5"/>
    <n v="179950"/>
    <n v="35"/>
    <n v="58.679999709999997"/>
    <x v="1"/>
    <x v="1"/>
    <x v="592"/>
    <x v="533"/>
    <x v="534"/>
  </r>
  <r>
    <x v="796"/>
    <x v="2"/>
    <x v="499"/>
    <x v="3"/>
    <x v="0"/>
    <x v="5"/>
    <n v="258531"/>
    <n v="46"/>
    <n v="80.339999789999993"/>
    <x v="0"/>
    <x v="1"/>
    <x v="593"/>
    <x v="534"/>
    <x v="535"/>
  </r>
  <r>
    <x v="797"/>
    <x v="2"/>
    <x v="499"/>
    <x v="3"/>
    <x v="0"/>
    <x v="5"/>
    <n v="272500"/>
    <n v="62"/>
    <n v="104.4599996"/>
    <x v="3"/>
    <x v="1"/>
    <x v="594"/>
    <x v="535"/>
    <x v="536"/>
  </r>
  <r>
    <x v="798"/>
    <x v="2"/>
    <x v="500"/>
    <x v="3"/>
    <x v="0"/>
    <x v="3"/>
    <n v="273197"/>
    <n v="57"/>
    <n v="87.730000500000003"/>
    <x v="3"/>
    <x v="1"/>
    <x v="595"/>
    <x v="536"/>
    <x v="537"/>
  </r>
  <r>
    <x v="799"/>
    <x v="2"/>
    <x v="500"/>
    <x v="3"/>
    <x v="0"/>
    <x v="3"/>
    <n v="775904"/>
    <n v="172"/>
    <n v="253.990002"/>
    <x v="2"/>
    <x v="3"/>
    <x v="596"/>
    <x v="537"/>
    <x v="538"/>
  </r>
  <r>
    <x v="800"/>
    <x v="2"/>
    <x v="500"/>
    <x v="3"/>
    <x v="0"/>
    <x v="3"/>
    <n v="120251"/>
    <n v="26"/>
    <n v="39.440000060000003"/>
    <x v="1"/>
    <x v="1"/>
    <x v="597"/>
    <x v="538"/>
    <x v="539"/>
  </r>
  <r>
    <x v="801"/>
    <x v="2"/>
    <x v="500"/>
    <x v="3"/>
    <x v="0"/>
    <x v="3"/>
    <n v="139406"/>
    <n v="24"/>
    <n v="39.049999479999997"/>
    <x v="1"/>
    <x v="1"/>
    <x v="598"/>
    <x v="539"/>
    <x v="540"/>
  </r>
  <r>
    <x v="802"/>
    <x v="2"/>
    <x v="500"/>
    <x v="3"/>
    <x v="0"/>
    <x v="3"/>
    <n v="60314"/>
    <n v="11"/>
    <n v="16.939999579999999"/>
    <x v="0"/>
    <x v="0"/>
    <x v="599"/>
    <x v="540"/>
    <x v="541"/>
  </r>
  <r>
    <x v="803"/>
    <x v="2"/>
    <x v="501"/>
    <x v="3"/>
    <x v="0"/>
    <x v="4"/>
    <n v="563074"/>
    <n v="86"/>
    <n v="142.70999850000001"/>
    <x v="2"/>
    <x v="3"/>
    <x v="600"/>
    <x v="541"/>
    <x v="542"/>
  </r>
  <r>
    <x v="804"/>
    <x v="2"/>
    <x v="501"/>
    <x v="3"/>
    <x v="0"/>
    <x v="4"/>
    <n v="168655"/>
    <n v="18"/>
    <n v="27.299999830000001"/>
    <x v="0"/>
    <x v="1"/>
    <x v="601"/>
    <x v="542"/>
    <x v="543"/>
  </r>
  <r>
    <x v="805"/>
    <x v="2"/>
    <x v="501"/>
    <x v="3"/>
    <x v="0"/>
    <x v="4"/>
    <n v="111963"/>
    <n v="17"/>
    <n v="29.379999399999999"/>
    <x v="0"/>
    <x v="0"/>
    <x v="602"/>
    <x v="543"/>
    <x v="544"/>
  </r>
  <r>
    <x v="806"/>
    <x v="2"/>
    <x v="501"/>
    <x v="3"/>
    <x v="0"/>
    <x v="4"/>
    <n v="1026304"/>
    <n v="168"/>
    <n v="277.57999860000001"/>
    <x v="22"/>
    <x v="12"/>
    <x v="603"/>
    <x v="544"/>
    <x v="545"/>
  </r>
  <r>
    <x v="807"/>
    <x v="2"/>
    <x v="501"/>
    <x v="3"/>
    <x v="0"/>
    <x v="4"/>
    <n v="1391924"/>
    <n v="258"/>
    <n v="422.84000379999998"/>
    <x v="22"/>
    <x v="6"/>
    <x v="604"/>
    <x v="545"/>
    <x v="546"/>
  </r>
  <r>
    <x v="808"/>
    <x v="2"/>
    <x v="501"/>
    <x v="3"/>
    <x v="0"/>
    <x v="4"/>
    <n v="147551"/>
    <n v="22"/>
    <n v="38.500000829999998"/>
    <x v="1"/>
    <x v="1"/>
    <x v="605"/>
    <x v="546"/>
    <x v="547"/>
  </r>
  <r>
    <x v="809"/>
    <x v="2"/>
    <x v="502"/>
    <x v="3"/>
    <x v="0"/>
    <x v="6"/>
    <n v="66794"/>
    <n v="9"/>
    <n v="17.3299998"/>
    <x v="1"/>
    <x v="0"/>
    <x v="606"/>
    <x v="547"/>
    <x v="548"/>
  </r>
  <r>
    <x v="810"/>
    <x v="2"/>
    <x v="502"/>
    <x v="3"/>
    <x v="0"/>
    <x v="6"/>
    <n v="118882"/>
    <n v="19"/>
    <n v="32.309999939999997"/>
    <x v="0"/>
    <x v="0"/>
    <x v="607"/>
    <x v="548"/>
    <x v="549"/>
  </r>
  <r>
    <x v="811"/>
    <x v="2"/>
    <x v="502"/>
    <x v="3"/>
    <x v="0"/>
    <x v="6"/>
    <n v="148010"/>
    <n v="24"/>
    <n v="41.969999430000001"/>
    <x v="1"/>
    <x v="1"/>
    <x v="608"/>
    <x v="549"/>
    <x v="550"/>
  </r>
  <r>
    <x v="812"/>
    <x v="2"/>
    <x v="503"/>
    <x v="3"/>
    <x v="0"/>
    <x v="11"/>
    <n v="932890"/>
    <n v="197"/>
    <n v="352.44999890000003"/>
    <x v="3"/>
    <x v="0"/>
    <x v="609"/>
    <x v="550"/>
    <x v="551"/>
  </r>
  <r>
    <x v="813"/>
    <x v="2"/>
    <x v="503"/>
    <x v="3"/>
    <x v="0"/>
    <x v="11"/>
    <n v="718359"/>
    <n v="147"/>
    <n v="264.58999970000002"/>
    <x v="2"/>
    <x v="0"/>
    <x v="610"/>
    <x v="551"/>
    <x v="552"/>
  </r>
  <r>
    <x v="814"/>
    <x v="2"/>
    <x v="503"/>
    <x v="3"/>
    <x v="0"/>
    <x v="11"/>
    <n v="433658"/>
    <n v="82"/>
    <n v="158.59999980000001"/>
    <x v="5"/>
    <x v="3"/>
    <x v="611"/>
    <x v="552"/>
    <x v="553"/>
  </r>
  <r>
    <x v="815"/>
    <x v="2"/>
    <x v="503"/>
    <x v="3"/>
    <x v="0"/>
    <x v="11"/>
    <n v="29455"/>
    <n v="3"/>
    <n v="4.7699999809999998"/>
    <x v="1"/>
    <x v="1"/>
    <x v="612"/>
    <x v="5"/>
    <x v="5"/>
  </r>
  <r>
    <x v="816"/>
    <x v="2"/>
    <x v="504"/>
    <x v="3"/>
    <x v="0"/>
    <x v="19"/>
    <n v="23973"/>
    <n v="3"/>
    <n v="4.8200000520000001"/>
    <x v="1"/>
    <x v="0"/>
    <x v="613"/>
    <x v="553"/>
    <x v="554"/>
  </r>
  <r>
    <x v="817"/>
    <x v="2"/>
    <x v="505"/>
    <x v="3"/>
    <x v="0"/>
    <x v="13"/>
    <n v="126480"/>
    <n v="25"/>
    <n v="37.259999989999997"/>
    <x v="1"/>
    <x v="0"/>
    <x v="614"/>
    <x v="554"/>
    <x v="555"/>
  </r>
  <r>
    <x v="818"/>
    <x v="2"/>
    <x v="505"/>
    <x v="3"/>
    <x v="0"/>
    <x v="13"/>
    <n v="138959"/>
    <n v="28"/>
    <n v="39.520000699999997"/>
    <x v="1"/>
    <x v="1"/>
    <x v="615"/>
    <x v="555"/>
    <x v="556"/>
  </r>
  <r>
    <x v="819"/>
    <x v="2"/>
    <x v="505"/>
    <x v="3"/>
    <x v="0"/>
    <x v="13"/>
    <n v="68829"/>
    <n v="12"/>
    <n v="19.47999978"/>
    <x v="1"/>
    <x v="1"/>
    <x v="616"/>
    <x v="556"/>
    <x v="557"/>
  </r>
  <r>
    <x v="820"/>
    <x v="2"/>
    <x v="506"/>
    <x v="3"/>
    <x v="0"/>
    <x v="21"/>
    <n v="49916"/>
    <n v="10"/>
    <n v="16.38"/>
    <x v="1"/>
    <x v="0"/>
    <x v="617"/>
    <x v="557"/>
    <x v="558"/>
  </r>
  <r>
    <x v="821"/>
    <x v="2"/>
    <x v="507"/>
    <x v="3"/>
    <x v="0"/>
    <x v="14"/>
    <n v="76014"/>
    <n v="16"/>
    <n v="22.670000309999999"/>
    <x v="1"/>
    <x v="0"/>
    <x v="618"/>
    <x v="558"/>
    <x v="559"/>
  </r>
  <r>
    <x v="822"/>
    <x v="2"/>
    <x v="508"/>
    <x v="3"/>
    <x v="0"/>
    <x v="23"/>
    <n v="50947"/>
    <n v="10"/>
    <n v="15.99000025"/>
    <x v="1"/>
    <x v="1"/>
    <x v="619"/>
    <x v="559"/>
    <x v="560"/>
  </r>
  <r>
    <x v="823"/>
    <x v="2"/>
    <x v="509"/>
    <x v="3"/>
    <x v="0"/>
    <x v="24"/>
    <n v="55536"/>
    <n v="11"/>
    <n v="17.04999995"/>
    <x v="1"/>
    <x v="1"/>
    <x v="620"/>
    <x v="560"/>
    <x v="561"/>
  </r>
  <r>
    <x v="824"/>
    <x v="2"/>
    <x v="510"/>
    <x v="0"/>
    <x v="1"/>
    <x v="16"/>
    <n v="318042"/>
    <n v="46"/>
    <n v="64.409999970000001"/>
    <x v="21"/>
    <x v="9"/>
    <x v="621"/>
    <x v="561"/>
    <x v="562"/>
  </r>
  <r>
    <x v="825"/>
    <x v="2"/>
    <x v="510"/>
    <x v="0"/>
    <x v="1"/>
    <x v="16"/>
    <n v="213016"/>
    <n v="30"/>
    <n v="44.219999549999997"/>
    <x v="21"/>
    <x v="3"/>
    <x v="622"/>
    <x v="562"/>
    <x v="563"/>
  </r>
  <r>
    <x v="826"/>
    <x v="2"/>
    <x v="511"/>
    <x v="0"/>
    <x v="1"/>
    <x v="0"/>
    <n v="182265"/>
    <n v="27"/>
    <n v="38.180000069999998"/>
    <x v="0"/>
    <x v="0"/>
    <x v="623"/>
    <x v="563"/>
    <x v="564"/>
  </r>
  <r>
    <x v="827"/>
    <x v="2"/>
    <x v="511"/>
    <x v="0"/>
    <x v="1"/>
    <x v="0"/>
    <n v="1117371"/>
    <n v="177"/>
    <n v="268.05000200000001"/>
    <x v="13"/>
    <x v="5"/>
    <x v="624"/>
    <x v="564"/>
    <x v="565"/>
  </r>
  <r>
    <x v="828"/>
    <x v="2"/>
    <x v="511"/>
    <x v="0"/>
    <x v="1"/>
    <x v="0"/>
    <n v="333345"/>
    <n v="52"/>
    <n v="77.590000270000004"/>
    <x v="5"/>
    <x v="0"/>
    <x v="625"/>
    <x v="565"/>
    <x v="566"/>
  </r>
  <r>
    <x v="829"/>
    <x v="2"/>
    <x v="512"/>
    <x v="0"/>
    <x v="1"/>
    <x v="1"/>
    <n v="275930"/>
    <n v="30"/>
    <n v="46.779999969999999"/>
    <x v="5"/>
    <x v="3"/>
    <x v="626"/>
    <x v="566"/>
    <x v="567"/>
  </r>
  <r>
    <x v="830"/>
    <x v="2"/>
    <x v="512"/>
    <x v="0"/>
    <x v="1"/>
    <x v="1"/>
    <n v="740631"/>
    <n v="101"/>
    <n v="153.11999750000001"/>
    <x v="16"/>
    <x v="0"/>
    <x v="627"/>
    <x v="567"/>
    <x v="568"/>
  </r>
  <r>
    <x v="831"/>
    <x v="2"/>
    <x v="512"/>
    <x v="0"/>
    <x v="1"/>
    <x v="1"/>
    <n v="328272"/>
    <n v="35"/>
    <n v="55.990000250000001"/>
    <x v="0"/>
    <x v="0"/>
    <x v="628"/>
    <x v="568"/>
    <x v="569"/>
  </r>
  <r>
    <x v="832"/>
    <x v="2"/>
    <x v="512"/>
    <x v="0"/>
    <x v="1"/>
    <x v="1"/>
    <n v="178455"/>
    <n v="20"/>
    <n v="31.540000200000001"/>
    <x v="14"/>
    <x v="2"/>
    <x v="629"/>
    <x v="569"/>
    <x v="570"/>
  </r>
  <r>
    <x v="833"/>
    <x v="2"/>
    <x v="512"/>
    <x v="0"/>
    <x v="1"/>
    <x v="1"/>
    <n v="705712"/>
    <n v="98"/>
    <n v="147.33999900000001"/>
    <x v="14"/>
    <x v="0"/>
    <x v="630"/>
    <x v="570"/>
    <x v="571"/>
  </r>
  <r>
    <x v="834"/>
    <x v="2"/>
    <x v="513"/>
    <x v="0"/>
    <x v="1"/>
    <x v="12"/>
    <n v="690373"/>
    <n v="91"/>
    <n v="159.57000210000001"/>
    <x v="5"/>
    <x v="3"/>
    <x v="631"/>
    <x v="571"/>
    <x v="572"/>
  </r>
  <r>
    <x v="835"/>
    <x v="2"/>
    <x v="513"/>
    <x v="0"/>
    <x v="1"/>
    <x v="12"/>
    <n v="515812"/>
    <n v="69"/>
    <n v="117.6299995"/>
    <x v="3"/>
    <x v="0"/>
    <x v="632"/>
    <x v="572"/>
    <x v="573"/>
  </r>
  <r>
    <x v="836"/>
    <x v="2"/>
    <x v="513"/>
    <x v="0"/>
    <x v="1"/>
    <x v="12"/>
    <n v="764793"/>
    <n v="101"/>
    <n v="171.97999759999999"/>
    <x v="2"/>
    <x v="3"/>
    <x v="633"/>
    <x v="573"/>
    <x v="574"/>
  </r>
  <r>
    <x v="837"/>
    <x v="2"/>
    <x v="514"/>
    <x v="0"/>
    <x v="1"/>
    <x v="17"/>
    <n v="87832"/>
    <n v="11"/>
    <n v="18.100000380000001"/>
    <x v="1"/>
    <x v="0"/>
    <x v="634"/>
    <x v="574"/>
    <x v="575"/>
  </r>
  <r>
    <x v="838"/>
    <x v="2"/>
    <x v="514"/>
    <x v="0"/>
    <x v="1"/>
    <x v="17"/>
    <n v="23368"/>
    <n v="3"/>
    <n v="4.3000001909999996"/>
    <x v="1"/>
    <x v="1"/>
    <x v="635"/>
    <x v="252"/>
    <x v="251"/>
  </r>
  <r>
    <x v="839"/>
    <x v="2"/>
    <x v="514"/>
    <x v="0"/>
    <x v="1"/>
    <x v="17"/>
    <n v="51509"/>
    <n v="7"/>
    <n v="11.570000050000001"/>
    <x v="1"/>
    <x v="1"/>
    <x v="636"/>
    <x v="575"/>
    <x v="576"/>
  </r>
  <r>
    <x v="840"/>
    <x v="2"/>
    <x v="514"/>
    <x v="0"/>
    <x v="1"/>
    <x v="17"/>
    <n v="87043"/>
    <n v="16"/>
    <n v="24.480000019999999"/>
    <x v="0"/>
    <x v="1"/>
    <x v="637"/>
    <x v="576"/>
    <x v="577"/>
  </r>
  <r>
    <x v="841"/>
    <x v="2"/>
    <x v="514"/>
    <x v="0"/>
    <x v="1"/>
    <x v="17"/>
    <n v="565565"/>
    <n v="113"/>
    <n v="169.66999820000001"/>
    <x v="11"/>
    <x v="9"/>
    <x v="638"/>
    <x v="577"/>
    <x v="578"/>
  </r>
  <r>
    <x v="842"/>
    <x v="2"/>
    <x v="515"/>
    <x v="0"/>
    <x v="1"/>
    <x v="2"/>
    <n v="253758"/>
    <n v="43"/>
    <n v="62.14000034"/>
    <x v="2"/>
    <x v="0"/>
    <x v="639"/>
    <x v="578"/>
    <x v="579"/>
  </r>
  <r>
    <x v="843"/>
    <x v="2"/>
    <x v="515"/>
    <x v="0"/>
    <x v="1"/>
    <x v="2"/>
    <n v="319131"/>
    <n v="51"/>
    <n v="76.680000250000006"/>
    <x v="14"/>
    <x v="0"/>
    <x v="640"/>
    <x v="579"/>
    <x v="580"/>
  </r>
  <r>
    <x v="844"/>
    <x v="2"/>
    <x v="515"/>
    <x v="0"/>
    <x v="1"/>
    <x v="2"/>
    <n v="670608"/>
    <n v="130"/>
    <n v="195.14999779999999"/>
    <x v="8"/>
    <x v="2"/>
    <x v="641"/>
    <x v="580"/>
    <x v="581"/>
  </r>
  <r>
    <x v="845"/>
    <x v="2"/>
    <x v="516"/>
    <x v="0"/>
    <x v="1"/>
    <x v="10"/>
    <n v="159123"/>
    <n v="25"/>
    <n v="38.360000130000003"/>
    <x v="5"/>
    <x v="2"/>
    <x v="642"/>
    <x v="581"/>
    <x v="582"/>
  </r>
  <r>
    <x v="846"/>
    <x v="2"/>
    <x v="516"/>
    <x v="0"/>
    <x v="1"/>
    <x v="10"/>
    <n v="103709"/>
    <n v="15"/>
    <n v="24.56999969"/>
    <x v="3"/>
    <x v="0"/>
    <x v="643"/>
    <x v="582"/>
    <x v="583"/>
  </r>
  <r>
    <x v="847"/>
    <x v="2"/>
    <x v="516"/>
    <x v="0"/>
    <x v="1"/>
    <x v="10"/>
    <n v="271589"/>
    <n v="45"/>
    <n v="74.410000319999995"/>
    <x v="16"/>
    <x v="2"/>
    <x v="644"/>
    <x v="583"/>
    <x v="584"/>
  </r>
  <r>
    <x v="848"/>
    <x v="2"/>
    <x v="516"/>
    <x v="0"/>
    <x v="1"/>
    <x v="10"/>
    <n v="119772"/>
    <n v="20"/>
    <n v="33.46999907"/>
    <x v="5"/>
    <x v="3"/>
    <x v="645"/>
    <x v="584"/>
    <x v="585"/>
  </r>
  <r>
    <x v="849"/>
    <x v="2"/>
    <x v="517"/>
    <x v="0"/>
    <x v="1"/>
    <x v="22"/>
    <n v="26340"/>
    <n v="3"/>
    <n v="4.2200000290000004"/>
    <x v="1"/>
    <x v="0"/>
    <x v="646"/>
    <x v="585"/>
    <x v="586"/>
  </r>
  <r>
    <x v="850"/>
    <x v="2"/>
    <x v="517"/>
    <x v="0"/>
    <x v="1"/>
    <x v="22"/>
    <n v="594968"/>
    <n v="111"/>
    <n v="147.67000060000001"/>
    <x v="2"/>
    <x v="1"/>
    <x v="647"/>
    <x v="586"/>
    <x v="587"/>
  </r>
  <r>
    <x v="851"/>
    <x v="2"/>
    <x v="518"/>
    <x v="0"/>
    <x v="1"/>
    <x v="20"/>
    <n v="6838"/>
    <n v="0"/>
    <n v="0"/>
    <x v="1"/>
    <x v="1"/>
    <x v="2"/>
    <x v="2"/>
    <x v="2"/>
  </r>
  <r>
    <x v="852"/>
    <x v="2"/>
    <x v="519"/>
    <x v="0"/>
    <x v="1"/>
    <x v="9"/>
    <n v="185665"/>
    <n v="39"/>
    <n v="62.140000579999999"/>
    <x v="1"/>
    <x v="1"/>
    <x v="648"/>
    <x v="587"/>
    <x v="588"/>
  </r>
  <r>
    <x v="853"/>
    <x v="2"/>
    <x v="519"/>
    <x v="0"/>
    <x v="1"/>
    <x v="9"/>
    <n v="24959"/>
    <n v="3"/>
    <n v="4.5600000620000003"/>
    <x v="1"/>
    <x v="0"/>
    <x v="649"/>
    <x v="588"/>
    <x v="589"/>
  </r>
  <r>
    <x v="854"/>
    <x v="2"/>
    <x v="519"/>
    <x v="0"/>
    <x v="1"/>
    <x v="9"/>
    <n v="136967"/>
    <n v="23"/>
    <n v="35.059999820000002"/>
    <x v="3"/>
    <x v="0"/>
    <x v="650"/>
    <x v="589"/>
    <x v="590"/>
  </r>
  <r>
    <x v="855"/>
    <x v="2"/>
    <x v="519"/>
    <x v="0"/>
    <x v="1"/>
    <x v="9"/>
    <n v="107548"/>
    <n v="19"/>
    <n v="29.310000179999999"/>
    <x v="1"/>
    <x v="1"/>
    <x v="651"/>
    <x v="590"/>
    <x v="591"/>
  </r>
  <r>
    <x v="856"/>
    <x v="2"/>
    <x v="520"/>
    <x v="0"/>
    <x v="1"/>
    <x v="15"/>
    <n v="588617"/>
    <n v="119"/>
    <n v="169.91999730000001"/>
    <x v="0"/>
    <x v="1"/>
    <x v="652"/>
    <x v="591"/>
    <x v="592"/>
  </r>
  <r>
    <x v="857"/>
    <x v="2"/>
    <x v="521"/>
    <x v="0"/>
    <x v="1"/>
    <x v="18"/>
    <n v="190560"/>
    <n v="26"/>
    <n v="41.63"/>
    <x v="3"/>
    <x v="0"/>
    <x v="653"/>
    <x v="592"/>
    <x v="593"/>
  </r>
  <r>
    <x v="858"/>
    <x v="2"/>
    <x v="521"/>
    <x v="0"/>
    <x v="1"/>
    <x v="18"/>
    <n v="373110"/>
    <n v="49"/>
    <n v="75.700000759999995"/>
    <x v="2"/>
    <x v="3"/>
    <x v="654"/>
    <x v="593"/>
    <x v="594"/>
  </r>
  <r>
    <x v="859"/>
    <x v="2"/>
    <x v="522"/>
    <x v="0"/>
    <x v="1"/>
    <x v="5"/>
    <n v="935646"/>
    <n v="170"/>
    <n v="256.46999820000002"/>
    <x v="25"/>
    <x v="14"/>
    <x v="655"/>
    <x v="594"/>
    <x v="595"/>
  </r>
  <r>
    <x v="860"/>
    <x v="2"/>
    <x v="522"/>
    <x v="0"/>
    <x v="1"/>
    <x v="5"/>
    <n v="2223278"/>
    <n v="421"/>
    <n v="612.30000319999999"/>
    <x v="26"/>
    <x v="15"/>
    <x v="656"/>
    <x v="595"/>
    <x v="596"/>
  </r>
  <r>
    <x v="861"/>
    <x v="2"/>
    <x v="522"/>
    <x v="0"/>
    <x v="1"/>
    <x v="5"/>
    <n v="240497"/>
    <n v="36"/>
    <n v="51.840000869999997"/>
    <x v="1"/>
    <x v="1"/>
    <x v="657"/>
    <x v="596"/>
    <x v="597"/>
  </r>
  <r>
    <x v="862"/>
    <x v="2"/>
    <x v="522"/>
    <x v="0"/>
    <x v="1"/>
    <x v="5"/>
    <n v="259984"/>
    <n v="37"/>
    <n v="54.790000200000001"/>
    <x v="5"/>
    <x v="1"/>
    <x v="658"/>
    <x v="597"/>
    <x v="598"/>
  </r>
  <r>
    <x v="863"/>
    <x v="2"/>
    <x v="523"/>
    <x v="0"/>
    <x v="1"/>
    <x v="3"/>
    <n v="606786"/>
    <n v="127"/>
    <n v="179.05000100000001"/>
    <x v="8"/>
    <x v="2"/>
    <x v="659"/>
    <x v="598"/>
    <x v="599"/>
  </r>
  <r>
    <x v="864"/>
    <x v="2"/>
    <x v="523"/>
    <x v="0"/>
    <x v="1"/>
    <x v="3"/>
    <n v="83270"/>
    <n v="13"/>
    <n v="17.740000009999999"/>
    <x v="1"/>
    <x v="1"/>
    <x v="660"/>
    <x v="599"/>
    <x v="600"/>
  </r>
  <r>
    <x v="865"/>
    <x v="2"/>
    <x v="523"/>
    <x v="0"/>
    <x v="1"/>
    <x v="3"/>
    <n v="1189509"/>
    <n v="268"/>
    <n v="375.71999629999999"/>
    <x v="11"/>
    <x v="2"/>
    <x v="661"/>
    <x v="600"/>
    <x v="601"/>
  </r>
  <r>
    <x v="866"/>
    <x v="2"/>
    <x v="523"/>
    <x v="0"/>
    <x v="1"/>
    <x v="3"/>
    <n v="11471"/>
    <n v="1"/>
    <n v="1.5700000519999999"/>
    <x v="4"/>
    <x v="1"/>
    <x v="662"/>
    <x v="52"/>
    <x v="2"/>
  </r>
  <r>
    <x v="867"/>
    <x v="2"/>
    <x v="524"/>
    <x v="0"/>
    <x v="1"/>
    <x v="4"/>
    <n v="1705246"/>
    <n v="295"/>
    <n v="429.47999809999999"/>
    <x v="17"/>
    <x v="6"/>
    <x v="663"/>
    <x v="601"/>
    <x v="602"/>
  </r>
  <r>
    <x v="868"/>
    <x v="2"/>
    <x v="524"/>
    <x v="0"/>
    <x v="1"/>
    <x v="4"/>
    <n v="418016"/>
    <n v="63"/>
    <n v="95.850000499999993"/>
    <x v="3"/>
    <x v="0"/>
    <x v="664"/>
    <x v="602"/>
    <x v="603"/>
  </r>
  <r>
    <x v="869"/>
    <x v="2"/>
    <x v="524"/>
    <x v="0"/>
    <x v="1"/>
    <x v="4"/>
    <n v="30155"/>
    <n v="3"/>
    <n v="3.8199999330000001"/>
    <x v="1"/>
    <x v="1"/>
    <x v="665"/>
    <x v="603"/>
    <x v="604"/>
  </r>
  <r>
    <x v="870"/>
    <x v="2"/>
    <x v="524"/>
    <x v="0"/>
    <x v="1"/>
    <x v="4"/>
    <n v="990404"/>
    <n v="153"/>
    <n v="226.53999920000001"/>
    <x v="27"/>
    <x v="14"/>
    <x v="666"/>
    <x v="604"/>
    <x v="605"/>
  </r>
  <r>
    <x v="871"/>
    <x v="2"/>
    <x v="525"/>
    <x v="0"/>
    <x v="1"/>
    <x v="8"/>
    <n v="187468"/>
    <n v="34"/>
    <n v="50.72000062"/>
    <x v="0"/>
    <x v="0"/>
    <x v="667"/>
    <x v="605"/>
    <x v="606"/>
  </r>
  <r>
    <x v="872"/>
    <x v="2"/>
    <x v="525"/>
    <x v="0"/>
    <x v="1"/>
    <x v="8"/>
    <n v="208301"/>
    <n v="33"/>
    <n v="54.570000890000003"/>
    <x v="1"/>
    <x v="1"/>
    <x v="668"/>
    <x v="606"/>
    <x v="607"/>
  </r>
  <r>
    <x v="873"/>
    <x v="2"/>
    <x v="525"/>
    <x v="0"/>
    <x v="1"/>
    <x v="8"/>
    <n v="101856"/>
    <n v="16"/>
    <n v="25.220000389999999"/>
    <x v="2"/>
    <x v="0"/>
    <x v="669"/>
    <x v="607"/>
    <x v="608"/>
  </r>
  <r>
    <x v="874"/>
    <x v="2"/>
    <x v="526"/>
    <x v="0"/>
    <x v="1"/>
    <x v="6"/>
    <n v="48935"/>
    <n v="7"/>
    <n v="9.9700002669999996"/>
    <x v="1"/>
    <x v="0"/>
    <x v="670"/>
    <x v="608"/>
    <x v="609"/>
  </r>
  <r>
    <x v="875"/>
    <x v="2"/>
    <x v="526"/>
    <x v="0"/>
    <x v="1"/>
    <x v="6"/>
    <n v="13911"/>
    <n v="1"/>
    <n v="1.730000019"/>
    <x v="1"/>
    <x v="0"/>
    <x v="671"/>
    <x v="609"/>
    <x v="201"/>
  </r>
  <r>
    <x v="876"/>
    <x v="2"/>
    <x v="527"/>
    <x v="0"/>
    <x v="1"/>
    <x v="11"/>
    <n v="511726"/>
    <n v="77"/>
    <n v="123.0900019"/>
    <x v="21"/>
    <x v="9"/>
    <x v="672"/>
    <x v="610"/>
    <x v="610"/>
  </r>
  <r>
    <x v="877"/>
    <x v="2"/>
    <x v="527"/>
    <x v="0"/>
    <x v="1"/>
    <x v="11"/>
    <n v="177452"/>
    <n v="24"/>
    <n v="37.830000159999997"/>
    <x v="0"/>
    <x v="1"/>
    <x v="673"/>
    <x v="611"/>
    <x v="611"/>
  </r>
  <r>
    <x v="878"/>
    <x v="2"/>
    <x v="527"/>
    <x v="0"/>
    <x v="1"/>
    <x v="11"/>
    <n v="149808"/>
    <n v="20"/>
    <n v="33.039999369999997"/>
    <x v="1"/>
    <x v="0"/>
    <x v="674"/>
    <x v="612"/>
    <x v="612"/>
  </r>
  <r>
    <x v="879"/>
    <x v="2"/>
    <x v="527"/>
    <x v="0"/>
    <x v="1"/>
    <x v="11"/>
    <n v="390339"/>
    <n v="60"/>
    <n v="105.0199997"/>
    <x v="16"/>
    <x v="14"/>
    <x v="675"/>
    <x v="613"/>
    <x v="613"/>
  </r>
  <r>
    <x v="880"/>
    <x v="2"/>
    <x v="527"/>
    <x v="0"/>
    <x v="1"/>
    <x v="11"/>
    <n v="8350"/>
    <n v="0"/>
    <n v="0"/>
    <x v="1"/>
    <x v="1"/>
    <x v="2"/>
    <x v="2"/>
    <x v="2"/>
  </r>
  <r>
    <x v="881"/>
    <x v="2"/>
    <x v="528"/>
    <x v="0"/>
    <x v="1"/>
    <x v="19"/>
    <n v="39339"/>
    <n v="4"/>
    <n v="5.9299999479999999"/>
    <x v="1"/>
    <x v="1"/>
    <x v="676"/>
    <x v="614"/>
    <x v="614"/>
  </r>
  <r>
    <x v="882"/>
    <x v="2"/>
    <x v="529"/>
    <x v="0"/>
    <x v="1"/>
    <x v="13"/>
    <n v="8587"/>
    <n v="0"/>
    <n v="0"/>
    <x v="1"/>
    <x v="1"/>
    <x v="2"/>
    <x v="2"/>
    <x v="2"/>
  </r>
  <r>
    <x v="883"/>
    <x v="2"/>
    <x v="529"/>
    <x v="0"/>
    <x v="1"/>
    <x v="13"/>
    <n v="24893"/>
    <n v="2"/>
    <n v="3.75"/>
    <x v="1"/>
    <x v="1"/>
    <x v="677"/>
    <x v="615"/>
    <x v="615"/>
  </r>
  <r>
    <x v="884"/>
    <x v="2"/>
    <x v="529"/>
    <x v="0"/>
    <x v="1"/>
    <x v="13"/>
    <n v="1296189"/>
    <n v="212"/>
    <n v="343.25999439999998"/>
    <x v="28"/>
    <x v="9"/>
    <x v="678"/>
    <x v="616"/>
    <x v="616"/>
  </r>
  <r>
    <x v="885"/>
    <x v="2"/>
    <x v="529"/>
    <x v="0"/>
    <x v="1"/>
    <x v="13"/>
    <n v="91607"/>
    <n v="12"/>
    <n v="19.189999700000001"/>
    <x v="0"/>
    <x v="0"/>
    <x v="679"/>
    <x v="617"/>
    <x v="617"/>
  </r>
  <r>
    <x v="886"/>
    <x v="2"/>
    <x v="530"/>
    <x v="0"/>
    <x v="1"/>
    <x v="21"/>
    <n v="238036"/>
    <n v="38"/>
    <n v="61.029997710000004"/>
    <x v="14"/>
    <x v="2"/>
    <x v="680"/>
    <x v="618"/>
    <x v="618"/>
  </r>
  <r>
    <x v="887"/>
    <x v="2"/>
    <x v="530"/>
    <x v="0"/>
    <x v="1"/>
    <x v="21"/>
    <n v="254344"/>
    <n v="35"/>
    <n v="56.169999959999998"/>
    <x v="0"/>
    <x v="0"/>
    <x v="681"/>
    <x v="619"/>
    <x v="619"/>
  </r>
  <r>
    <x v="888"/>
    <x v="2"/>
    <x v="530"/>
    <x v="0"/>
    <x v="1"/>
    <x v="21"/>
    <n v="157705"/>
    <n v="23"/>
    <n v="39.230000259999997"/>
    <x v="0"/>
    <x v="1"/>
    <x v="682"/>
    <x v="620"/>
    <x v="620"/>
  </r>
  <r>
    <x v="889"/>
    <x v="2"/>
    <x v="530"/>
    <x v="0"/>
    <x v="1"/>
    <x v="21"/>
    <n v="411571"/>
    <n v="60"/>
    <n v="99.179998400000002"/>
    <x v="14"/>
    <x v="0"/>
    <x v="683"/>
    <x v="621"/>
    <x v="621"/>
  </r>
  <r>
    <x v="890"/>
    <x v="2"/>
    <x v="530"/>
    <x v="0"/>
    <x v="1"/>
    <x v="21"/>
    <n v="94136"/>
    <n v="11"/>
    <n v="16.179999710000001"/>
    <x v="1"/>
    <x v="1"/>
    <x v="684"/>
    <x v="622"/>
    <x v="622"/>
  </r>
  <r>
    <x v="891"/>
    <x v="2"/>
    <x v="531"/>
    <x v="0"/>
    <x v="1"/>
    <x v="14"/>
    <n v="82640"/>
    <n v="16"/>
    <n v="23.970000389999999"/>
    <x v="1"/>
    <x v="0"/>
    <x v="685"/>
    <x v="623"/>
    <x v="623"/>
  </r>
  <r>
    <x v="892"/>
    <x v="2"/>
    <x v="531"/>
    <x v="0"/>
    <x v="1"/>
    <x v="14"/>
    <n v="17870"/>
    <n v="2"/>
    <n v="2.6200000050000001"/>
    <x v="1"/>
    <x v="0"/>
    <x v="686"/>
    <x v="624"/>
    <x v="624"/>
  </r>
  <r>
    <x v="893"/>
    <x v="2"/>
    <x v="532"/>
    <x v="0"/>
    <x v="1"/>
    <x v="23"/>
    <n v="19178"/>
    <n v="2"/>
    <n v="2.7799999710000001"/>
    <x v="1"/>
    <x v="0"/>
    <x v="687"/>
    <x v="625"/>
    <x v="625"/>
  </r>
  <r>
    <x v="894"/>
    <x v="2"/>
    <x v="532"/>
    <x v="0"/>
    <x v="1"/>
    <x v="23"/>
    <n v="5264"/>
    <n v="0"/>
    <n v="0"/>
    <x v="1"/>
    <x v="1"/>
    <x v="2"/>
    <x v="2"/>
    <x v="2"/>
  </r>
  <r>
    <x v="895"/>
    <x v="2"/>
    <x v="532"/>
    <x v="0"/>
    <x v="1"/>
    <x v="23"/>
    <n v="145548"/>
    <n v="28"/>
    <n v="42.370000359999999"/>
    <x v="0"/>
    <x v="0"/>
    <x v="688"/>
    <x v="626"/>
    <x v="626"/>
  </r>
  <r>
    <x v="896"/>
    <x v="2"/>
    <x v="532"/>
    <x v="0"/>
    <x v="1"/>
    <x v="23"/>
    <n v="82455"/>
    <n v="15"/>
    <n v="22.049999710000002"/>
    <x v="1"/>
    <x v="1"/>
    <x v="689"/>
    <x v="627"/>
    <x v="627"/>
  </r>
  <r>
    <x v="897"/>
    <x v="2"/>
    <x v="533"/>
    <x v="0"/>
    <x v="1"/>
    <x v="7"/>
    <n v="44189"/>
    <n v="7"/>
    <n v="10.319999810000001"/>
    <x v="0"/>
    <x v="1"/>
    <x v="690"/>
    <x v="628"/>
    <x v="628"/>
  </r>
  <r>
    <x v="898"/>
    <x v="2"/>
    <x v="533"/>
    <x v="0"/>
    <x v="1"/>
    <x v="7"/>
    <n v="45199"/>
    <n v="7"/>
    <n v="9.8099999429999993"/>
    <x v="1"/>
    <x v="1"/>
    <x v="691"/>
    <x v="629"/>
    <x v="629"/>
  </r>
  <r>
    <x v="899"/>
    <x v="2"/>
    <x v="533"/>
    <x v="0"/>
    <x v="1"/>
    <x v="7"/>
    <n v="221843"/>
    <n v="43"/>
    <n v="63.450000760000002"/>
    <x v="5"/>
    <x v="1"/>
    <x v="692"/>
    <x v="630"/>
    <x v="630"/>
  </r>
  <r>
    <x v="900"/>
    <x v="2"/>
    <x v="534"/>
    <x v="0"/>
    <x v="1"/>
    <x v="24"/>
    <n v="41672"/>
    <n v="6"/>
    <n v="10.54999995"/>
    <x v="0"/>
    <x v="0"/>
    <x v="693"/>
    <x v="631"/>
    <x v="631"/>
  </r>
  <r>
    <x v="901"/>
    <x v="2"/>
    <x v="535"/>
    <x v="1"/>
    <x v="1"/>
    <x v="16"/>
    <n v="127546"/>
    <n v="25"/>
    <n v="38.940000410000003"/>
    <x v="0"/>
    <x v="1"/>
    <x v="694"/>
    <x v="632"/>
    <x v="632"/>
  </r>
  <r>
    <x v="902"/>
    <x v="2"/>
    <x v="535"/>
    <x v="1"/>
    <x v="1"/>
    <x v="16"/>
    <n v="127865"/>
    <n v="28"/>
    <n v="38.029999609999997"/>
    <x v="3"/>
    <x v="0"/>
    <x v="695"/>
    <x v="633"/>
    <x v="633"/>
  </r>
  <r>
    <x v="903"/>
    <x v="2"/>
    <x v="535"/>
    <x v="1"/>
    <x v="1"/>
    <x v="16"/>
    <n v="1025327"/>
    <n v="229"/>
    <n v="314.29999830000003"/>
    <x v="24"/>
    <x v="3"/>
    <x v="696"/>
    <x v="634"/>
    <x v="634"/>
  </r>
  <r>
    <x v="904"/>
    <x v="2"/>
    <x v="535"/>
    <x v="1"/>
    <x v="1"/>
    <x v="16"/>
    <n v="561415"/>
    <n v="124"/>
    <n v="173.76"/>
    <x v="3"/>
    <x v="1"/>
    <x v="697"/>
    <x v="635"/>
    <x v="635"/>
  </r>
  <r>
    <x v="905"/>
    <x v="2"/>
    <x v="536"/>
    <x v="1"/>
    <x v="1"/>
    <x v="0"/>
    <n v="132803"/>
    <n v="25"/>
    <n v="37.320001240000003"/>
    <x v="0"/>
    <x v="0"/>
    <x v="698"/>
    <x v="636"/>
    <x v="636"/>
  </r>
  <r>
    <x v="906"/>
    <x v="2"/>
    <x v="536"/>
    <x v="1"/>
    <x v="1"/>
    <x v="0"/>
    <n v="24664"/>
    <n v="2"/>
    <n v="2.6299999949999999"/>
    <x v="1"/>
    <x v="0"/>
    <x v="699"/>
    <x v="637"/>
    <x v="637"/>
  </r>
  <r>
    <x v="907"/>
    <x v="2"/>
    <x v="537"/>
    <x v="1"/>
    <x v="1"/>
    <x v="1"/>
    <n v="1020561"/>
    <n v="172"/>
    <n v="263.81000069999999"/>
    <x v="11"/>
    <x v="2"/>
    <x v="700"/>
    <x v="638"/>
    <x v="638"/>
  </r>
  <r>
    <x v="908"/>
    <x v="2"/>
    <x v="537"/>
    <x v="1"/>
    <x v="1"/>
    <x v="1"/>
    <n v="682143"/>
    <n v="114"/>
    <n v="177.1099993"/>
    <x v="14"/>
    <x v="3"/>
    <x v="701"/>
    <x v="639"/>
    <x v="639"/>
  </r>
  <r>
    <x v="909"/>
    <x v="2"/>
    <x v="537"/>
    <x v="1"/>
    <x v="1"/>
    <x v="1"/>
    <n v="1247717"/>
    <n v="222"/>
    <n v="343.41999939999999"/>
    <x v="8"/>
    <x v="9"/>
    <x v="702"/>
    <x v="640"/>
    <x v="640"/>
  </r>
  <r>
    <x v="910"/>
    <x v="2"/>
    <x v="537"/>
    <x v="1"/>
    <x v="1"/>
    <x v="1"/>
    <n v="146406"/>
    <n v="23"/>
    <n v="33.229999419999999"/>
    <x v="1"/>
    <x v="0"/>
    <x v="703"/>
    <x v="641"/>
    <x v="641"/>
  </r>
  <r>
    <x v="911"/>
    <x v="2"/>
    <x v="537"/>
    <x v="1"/>
    <x v="1"/>
    <x v="1"/>
    <n v="905699"/>
    <n v="161"/>
    <n v="234.65999819999999"/>
    <x v="2"/>
    <x v="0"/>
    <x v="704"/>
    <x v="642"/>
    <x v="642"/>
  </r>
  <r>
    <x v="912"/>
    <x v="2"/>
    <x v="537"/>
    <x v="1"/>
    <x v="1"/>
    <x v="1"/>
    <n v="1184580"/>
    <n v="194"/>
    <n v="297.82999810000001"/>
    <x v="28"/>
    <x v="2"/>
    <x v="705"/>
    <x v="643"/>
    <x v="643"/>
  </r>
  <r>
    <x v="913"/>
    <x v="2"/>
    <x v="538"/>
    <x v="1"/>
    <x v="1"/>
    <x v="12"/>
    <n v="98057"/>
    <n v="20"/>
    <n v="31.009999629999999"/>
    <x v="1"/>
    <x v="0"/>
    <x v="706"/>
    <x v="644"/>
    <x v="644"/>
  </r>
  <r>
    <x v="914"/>
    <x v="2"/>
    <x v="539"/>
    <x v="1"/>
    <x v="1"/>
    <x v="17"/>
    <n v="238735"/>
    <n v="56"/>
    <n v="84.659998889999997"/>
    <x v="2"/>
    <x v="0"/>
    <x v="707"/>
    <x v="645"/>
    <x v="645"/>
  </r>
  <r>
    <x v="915"/>
    <x v="2"/>
    <x v="539"/>
    <x v="1"/>
    <x v="1"/>
    <x v="17"/>
    <n v="320657"/>
    <n v="77"/>
    <n v="115.8800026"/>
    <x v="0"/>
    <x v="1"/>
    <x v="708"/>
    <x v="646"/>
    <x v="646"/>
  </r>
  <r>
    <x v="916"/>
    <x v="2"/>
    <x v="540"/>
    <x v="1"/>
    <x v="1"/>
    <x v="10"/>
    <n v="244074"/>
    <n v="57"/>
    <n v="84.510000230000003"/>
    <x v="2"/>
    <x v="3"/>
    <x v="709"/>
    <x v="647"/>
    <x v="647"/>
  </r>
  <r>
    <x v="917"/>
    <x v="2"/>
    <x v="540"/>
    <x v="1"/>
    <x v="1"/>
    <x v="10"/>
    <n v="39146"/>
    <n v="8"/>
    <n v="13.05999959"/>
    <x v="1"/>
    <x v="1"/>
    <x v="710"/>
    <x v="648"/>
    <x v="648"/>
  </r>
  <r>
    <x v="918"/>
    <x v="2"/>
    <x v="541"/>
    <x v="1"/>
    <x v="1"/>
    <x v="22"/>
    <n v="78468"/>
    <n v="15"/>
    <n v="23.649999619999999"/>
    <x v="1"/>
    <x v="1"/>
    <x v="711"/>
    <x v="649"/>
    <x v="649"/>
  </r>
  <r>
    <x v="919"/>
    <x v="2"/>
    <x v="541"/>
    <x v="1"/>
    <x v="1"/>
    <x v="22"/>
    <n v="325653"/>
    <n v="63"/>
    <n v="89.350000260000002"/>
    <x v="0"/>
    <x v="1"/>
    <x v="712"/>
    <x v="650"/>
    <x v="650"/>
  </r>
  <r>
    <x v="920"/>
    <x v="2"/>
    <x v="541"/>
    <x v="1"/>
    <x v="1"/>
    <x v="22"/>
    <n v="66277"/>
    <n v="12"/>
    <n v="17.300000189999999"/>
    <x v="1"/>
    <x v="1"/>
    <x v="713"/>
    <x v="651"/>
    <x v="651"/>
  </r>
  <r>
    <x v="921"/>
    <x v="2"/>
    <x v="541"/>
    <x v="1"/>
    <x v="1"/>
    <x v="22"/>
    <n v="93002"/>
    <n v="16"/>
    <n v="23.339999679999998"/>
    <x v="1"/>
    <x v="1"/>
    <x v="714"/>
    <x v="652"/>
    <x v="652"/>
  </r>
  <r>
    <x v="922"/>
    <x v="2"/>
    <x v="542"/>
    <x v="1"/>
    <x v="1"/>
    <x v="9"/>
    <n v="109723"/>
    <n v="27"/>
    <n v="40.960000399999998"/>
    <x v="1"/>
    <x v="1"/>
    <x v="715"/>
    <x v="653"/>
    <x v="653"/>
  </r>
  <r>
    <x v="923"/>
    <x v="2"/>
    <x v="542"/>
    <x v="1"/>
    <x v="1"/>
    <x v="9"/>
    <n v="118941"/>
    <n v="35"/>
    <n v="50.11000001"/>
    <x v="2"/>
    <x v="0"/>
    <x v="716"/>
    <x v="654"/>
    <x v="654"/>
  </r>
  <r>
    <x v="924"/>
    <x v="2"/>
    <x v="543"/>
    <x v="1"/>
    <x v="1"/>
    <x v="15"/>
    <n v="221576"/>
    <n v="47"/>
    <n v="66.790000680000006"/>
    <x v="14"/>
    <x v="0"/>
    <x v="717"/>
    <x v="655"/>
    <x v="655"/>
  </r>
  <r>
    <x v="925"/>
    <x v="2"/>
    <x v="543"/>
    <x v="1"/>
    <x v="1"/>
    <x v="15"/>
    <n v="8341"/>
    <n v="1"/>
    <n v="1.6399999860000001"/>
    <x v="1"/>
    <x v="1"/>
    <x v="718"/>
    <x v="236"/>
    <x v="235"/>
  </r>
  <r>
    <x v="926"/>
    <x v="2"/>
    <x v="543"/>
    <x v="1"/>
    <x v="1"/>
    <x v="15"/>
    <n v="120335"/>
    <n v="26"/>
    <n v="36.229999300000003"/>
    <x v="0"/>
    <x v="1"/>
    <x v="719"/>
    <x v="656"/>
    <x v="656"/>
  </r>
  <r>
    <x v="927"/>
    <x v="2"/>
    <x v="544"/>
    <x v="1"/>
    <x v="1"/>
    <x v="18"/>
    <n v="182098"/>
    <n v="40"/>
    <n v="62.869999890000003"/>
    <x v="1"/>
    <x v="0"/>
    <x v="720"/>
    <x v="657"/>
    <x v="657"/>
  </r>
  <r>
    <x v="928"/>
    <x v="2"/>
    <x v="544"/>
    <x v="1"/>
    <x v="1"/>
    <x v="18"/>
    <n v="227473"/>
    <n v="52"/>
    <n v="71.580000519999999"/>
    <x v="1"/>
    <x v="0"/>
    <x v="721"/>
    <x v="658"/>
    <x v="658"/>
  </r>
  <r>
    <x v="929"/>
    <x v="2"/>
    <x v="545"/>
    <x v="1"/>
    <x v="1"/>
    <x v="5"/>
    <n v="1050947"/>
    <n v="230"/>
    <n v="350.50999569999999"/>
    <x v="14"/>
    <x v="0"/>
    <x v="722"/>
    <x v="659"/>
    <x v="659"/>
  </r>
  <r>
    <x v="930"/>
    <x v="2"/>
    <x v="545"/>
    <x v="1"/>
    <x v="1"/>
    <x v="5"/>
    <n v="720859"/>
    <n v="162"/>
    <n v="213.6899986"/>
    <x v="7"/>
    <x v="5"/>
    <x v="723"/>
    <x v="660"/>
    <x v="660"/>
  </r>
  <r>
    <x v="931"/>
    <x v="2"/>
    <x v="546"/>
    <x v="1"/>
    <x v="1"/>
    <x v="3"/>
    <n v="41111"/>
    <n v="8"/>
    <n v="10.96000016"/>
    <x v="1"/>
    <x v="1"/>
    <x v="724"/>
    <x v="661"/>
    <x v="661"/>
  </r>
  <r>
    <x v="932"/>
    <x v="2"/>
    <x v="547"/>
    <x v="1"/>
    <x v="1"/>
    <x v="4"/>
    <n v="148616"/>
    <n v="25"/>
    <n v="37.399999620000003"/>
    <x v="14"/>
    <x v="9"/>
    <x v="725"/>
    <x v="662"/>
    <x v="662"/>
  </r>
  <r>
    <x v="933"/>
    <x v="2"/>
    <x v="547"/>
    <x v="1"/>
    <x v="1"/>
    <x v="4"/>
    <n v="707260"/>
    <n v="135"/>
    <n v="210.8200028"/>
    <x v="7"/>
    <x v="14"/>
    <x v="726"/>
    <x v="663"/>
    <x v="663"/>
  </r>
  <r>
    <x v="934"/>
    <x v="2"/>
    <x v="547"/>
    <x v="1"/>
    <x v="1"/>
    <x v="4"/>
    <n v="139596"/>
    <n v="26"/>
    <n v="42.410000320000002"/>
    <x v="1"/>
    <x v="0"/>
    <x v="727"/>
    <x v="664"/>
    <x v="664"/>
  </r>
  <r>
    <x v="935"/>
    <x v="2"/>
    <x v="548"/>
    <x v="1"/>
    <x v="1"/>
    <x v="8"/>
    <n v="105399"/>
    <n v="22"/>
    <n v="33.199999329999997"/>
    <x v="0"/>
    <x v="1"/>
    <x v="728"/>
    <x v="665"/>
    <x v="665"/>
  </r>
  <r>
    <x v="936"/>
    <x v="2"/>
    <x v="549"/>
    <x v="1"/>
    <x v="1"/>
    <x v="11"/>
    <n v="222378"/>
    <n v="50"/>
    <n v="72.910001039999997"/>
    <x v="1"/>
    <x v="1"/>
    <x v="729"/>
    <x v="666"/>
    <x v="666"/>
  </r>
  <r>
    <x v="937"/>
    <x v="2"/>
    <x v="550"/>
    <x v="1"/>
    <x v="1"/>
    <x v="13"/>
    <n v="975792"/>
    <n v="210"/>
    <n v="293.88000110000002"/>
    <x v="20"/>
    <x v="9"/>
    <x v="730"/>
    <x v="667"/>
    <x v="667"/>
  </r>
  <r>
    <x v="938"/>
    <x v="2"/>
    <x v="550"/>
    <x v="1"/>
    <x v="1"/>
    <x v="13"/>
    <n v="579150"/>
    <n v="125"/>
    <n v="167.0499997"/>
    <x v="5"/>
    <x v="0"/>
    <x v="731"/>
    <x v="668"/>
    <x v="668"/>
  </r>
  <r>
    <x v="939"/>
    <x v="2"/>
    <x v="550"/>
    <x v="1"/>
    <x v="1"/>
    <x v="13"/>
    <n v="449588"/>
    <n v="81"/>
    <n v="123.80000099999999"/>
    <x v="5"/>
    <x v="3"/>
    <x v="732"/>
    <x v="669"/>
    <x v="669"/>
  </r>
  <r>
    <x v="940"/>
    <x v="2"/>
    <x v="550"/>
    <x v="1"/>
    <x v="1"/>
    <x v="13"/>
    <n v="318157"/>
    <n v="56"/>
    <n v="85.700001959999994"/>
    <x v="3"/>
    <x v="1"/>
    <x v="733"/>
    <x v="670"/>
    <x v="670"/>
  </r>
  <r>
    <x v="941"/>
    <x v="2"/>
    <x v="550"/>
    <x v="1"/>
    <x v="1"/>
    <x v="13"/>
    <n v="196967"/>
    <n v="43"/>
    <n v="65.179999710000004"/>
    <x v="0"/>
    <x v="0"/>
    <x v="734"/>
    <x v="671"/>
    <x v="671"/>
  </r>
  <r>
    <x v="942"/>
    <x v="2"/>
    <x v="551"/>
    <x v="1"/>
    <x v="1"/>
    <x v="21"/>
    <n v="158298"/>
    <n v="37"/>
    <n v="46.430000069999998"/>
    <x v="2"/>
    <x v="0"/>
    <x v="735"/>
    <x v="672"/>
    <x v="672"/>
  </r>
  <r>
    <x v="943"/>
    <x v="2"/>
    <x v="551"/>
    <x v="1"/>
    <x v="1"/>
    <x v="21"/>
    <n v="222739"/>
    <n v="55"/>
    <n v="68.559999590000004"/>
    <x v="5"/>
    <x v="3"/>
    <x v="736"/>
    <x v="673"/>
    <x v="673"/>
  </r>
  <r>
    <x v="944"/>
    <x v="2"/>
    <x v="552"/>
    <x v="1"/>
    <x v="1"/>
    <x v="23"/>
    <n v="20780"/>
    <n v="5"/>
    <n v="8.1899999379999997"/>
    <x v="1"/>
    <x v="1"/>
    <x v="737"/>
    <x v="674"/>
    <x v="674"/>
  </r>
  <r>
    <x v="945"/>
    <x v="2"/>
    <x v="553"/>
    <x v="1"/>
    <x v="1"/>
    <x v="7"/>
    <n v="128616"/>
    <n v="33"/>
    <n v="48.549999479999997"/>
    <x v="0"/>
    <x v="1"/>
    <x v="738"/>
    <x v="675"/>
    <x v="675"/>
  </r>
  <r>
    <x v="946"/>
    <x v="2"/>
    <x v="554"/>
    <x v="2"/>
    <x v="1"/>
    <x v="16"/>
    <n v="258954"/>
    <n v="61"/>
    <n v="82.279999020000005"/>
    <x v="1"/>
    <x v="1"/>
    <x v="739"/>
    <x v="676"/>
    <x v="676"/>
  </r>
  <r>
    <x v="947"/>
    <x v="2"/>
    <x v="554"/>
    <x v="2"/>
    <x v="1"/>
    <x v="16"/>
    <n v="205289"/>
    <n v="48"/>
    <n v="71.530001040000002"/>
    <x v="3"/>
    <x v="1"/>
    <x v="740"/>
    <x v="677"/>
    <x v="677"/>
  </r>
  <r>
    <x v="948"/>
    <x v="2"/>
    <x v="554"/>
    <x v="2"/>
    <x v="1"/>
    <x v="16"/>
    <n v="611601"/>
    <n v="138"/>
    <n v="191.419996"/>
    <x v="21"/>
    <x v="2"/>
    <x v="741"/>
    <x v="678"/>
    <x v="678"/>
  </r>
  <r>
    <x v="949"/>
    <x v="2"/>
    <x v="554"/>
    <x v="2"/>
    <x v="1"/>
    <x v="16"/>
    <n v="947657"/>
    <n v="233"/>
    <n v="321.87000039999998"/>
    <x v="21"/>
    <x v="9"/>
    <x v="742"/>
    <x v="679"/>
    <x v="679"/>
  </r>
  <r>
    <x v="950"/>
    <x v="2"/>
    <x v="554"/>
    <x v="2"/>
    <x v="1"/>
    <x v="16"/>
    <n v="233043"/>
    <n v="49"/>
    <n v="65.030000329999993"/>
    <x v="0"/>
    <x v="1"/>
    <x v="743"/>
    <x v="680"/>
    <x v="680"/>
  </r>
  <r>
    <x v="951"/>
    <x v="2"/>
    <x v="555"/>
    <x v="2"/>
    <x v="1"/>
    <x v="0"/>
    <n v="582725"/>
    <n v="142"/>
    <n v="194.80999879999999"/>
    <x v="16"/>
    <x v="3"/>
    <x v="744"/>
    <x v="681"/>
    <x v="681"/>
  </r>
  <r>
    <x v="952"/>
    <x v="2"/>
    <x v="556"/>
    <x v="2"/>
    <x v="1"/>
    <x v="1"/>
    <n v="265038"/>
    <n v="51"/>
    <n v="78.459999319999994"/>
    <x v="0"/>
    <x v="0"/>
    <x v="745"/>
    <x v="682"/>
    <x v="682"/>
  </r>
  <r>
    <x v="953"/>
    <x v="2"/>
    <x v="556"/>
    <x v="2"/>
    <x v="1"/>
    <x v="1"/>
    <n v="222273"/>
    <n v="39"/>
    <n v="53.62999868"/>
    <x v="14"/>
    <x v="0"/>
    <x v="746"/>
    <x v="683"/>
    <x v="683"/>
  </r>
  <r>
    <x v="954"/>
    <x v="2"/>
    <x v="556"/>
    <x v="2"/>
    <x v="1"/>
    <x v="1"/>
    <n v="797234"/>
    <n v="170"/>
    <n v="243.7699978"/>
    <x v="2"/>
    <x v="0"/>
    <x v="747"/>
    <x v="684"/>
    <x v="684"/>
  </r>
  <r>
    <x v="955"/>
    <x v="2"/>
    <x v="556"/>
    <x v="2"/>
    <x v="1"/>
    <x v="1"/>
    <n v="925555"/>
    <n v="182"/>
    <n v="262.88999810000001"/>
    <x v="2"/>
    <x v="3"/>
    <x v="748"/>
    <x v="685"/>
    <x v="685"/>
  </r>
  <r>
    <x v="956"/>
    <x v="2"/>
    <x v="557"/>
    <x v="2"/>
    <x v="1"/>
    <x v="12"/>
    <n v="22210"/>
    <n v="3"/>
    <n v="4.0500001909999996"/>
    <x v="1"/>
    <x v="0"/>
    <x v="749"/>
    <x v="686"/>
    <x v="686"/>
  </r>
  <r>
    <x v="957"/>
    <x v="2"/>
    <x v="558"/>
    <x v="2"/>
    <x v="1"/>
    <x v="10"/>
    <n v="46391"/>
    <n v="11"/>
    <n v="16.409999849999998"/>
    <x v="3"/>
    <x v="0"/>
    <x v="750"/>
    <x v="687"/>
    <x v="687"/>
  </r>
  <r>
    <x v="958"/>
    <x v="2"/>
    <x v="558"/>
    <x v="2"/>
    <x v="1"/>
    <x v="10"/>
    <n v="190477"/>
    <n v="42"/>
    <n v="66.389999869999997"/>
    <x v="1"/>
    <x v="1"/>
    <x v="751"/>
    <x v="688"/>
    <x v="688"/>
  </r>
  <r>
    <x v="959"/>
    <x v="2"/>
    <x v="558"/>
    <x v="2"/>
    <x v="1"/>
    <x v="10"/>
    <n v="25382"/>
    <n v="7"/>
    <n v="9.6099998949999996"/>
    <x v="1"/>
    <x v="1"/>
    <x v="752"/>
    <x v="689"/>
    <x v="689"/>
  </r>
  <r>
    <x v="960"/>
    <x v="2"/>
    <x v="559"/>
    <x v="2"/>
    <x v="1"/>
    <x v="22"/>
    <n v="65726"/>
    <n v="17"/>
    <n v="22.12000012"/>
    <x v="0"/>
    <x v="1"/>
    <x v="753"/>
    <x v="690"/>
    <x v="690"/>
  </r>
  <r>
    <x v="961"/>
    <x v="2"/>
    <x v="560"/>
    <x v="2"/>
    <x v="1"/>
    <x v="20"/>
    <n v="195220"/>
    <n v="51"/>
    <n v="78.060000419999994"/>
    <x v="1"/>
    <x v="1"/>
    <x v="754"/>
    <x v="691"/>
    <x v="691"/>
  </r>
  <r>
    <x v="962"/>
    <x v="2"/>
    <x v="560"/>
    <x v="2"/>
    <x v="1"/>
    <x v="20"/>
    <n v="107501"/>
    <n v="27"/>
    <n v="40.87999928"/>
    <x v="0"/>
    <x v="3"/>
    <x v="755"/>
    <x v="692"/>
    <x v="692"/>
  </r>
  <r>
    <x v="963"/>
    <x v="2"/>
    <x v="561"/>
    <x v="2"/>
    <x v="1"/>
    <x v="15"/>
    <n v="197772"/>
    <n v="63"/>
    <n v="88.210000160000007"/>
    <x v="11"/>
    <x v="3"/>
    <x v="756"/>
    <x v="693"/>
    <x v="693"/>
  </r>
  <r>
    <x v="964"/>
    <x v="2"/>
    <x v="561"/>
    <x v="2"/>
    <x v="1"/>
    <x v="15"/>
    <n v="138154"/>
    <n v="35"/>
    <n v="48.939998629999998"/>
    <x v="1"/>
    <x v="1"/>
    <x v="757"/>
    <x v="694"/>
    <x v="694"/>
  </r>
  <r>
    <x v="965"/>
    <x v="2"/>
    <x v="561"/>
    <x v="2"/>
    <x v="1"/>
    <x v="15"/>
    <n v="270124"/>
    <n v="69"/>
    <n v="95.84999895"/>
    <x v="0"/>
    <x v="1"/>
    <x v="758"/>
    <x v="695"/>
    <x v="695"/>
  </r>
  <r>
    <x v="966"/>
    <x v="2"/>
    <x v="562"/>
    <x v="2"/>
    <x v="1"/>
    <x v="18"/>
    <n v="303971"/>
    <n v="77"/>
    <n v="106.9299998"/>
    <x v="8"/>
    <x v="14"/>
    <x v="759"/>
    <x v="696"/>
    <x v="696"/>
  </r>
  <r>
    <x v="967"/>
    <x v="2"/>
    <x v="562"/>
    <x v="2"/>
    <x v="1"/>
    <x v="18"/>
    <n v="682046"/>
    <n v="183"/>
    <n v="254.419997"/>
    <x v="2"/>
    <x v="3"/>
    <x v="760"/>
    <x v="697"/>
    <x v="697"/>
  </r>
  <r>
    <x v="968"/>
    <x v="2"/>
    <x v="562"/>
    <x v="2"/>
    <x v="1"/>
    <x v="18"/>
    <n v="328365"/>
    <n v="83"/>
    <n v="117.3400005"/>
    <x v="0"/>
    <x v="0"/>
    <x v="761"/>
    <x v="698"/>
    <x v="698"/>
  </r>
  <r>
    <x v="969"/>
    <x v="2"/>
    <x v="563"/>
    <x v="2"/>
    <x v="1"/>
    <x v="5"/>
    <n v="1083259"/>
    <n v="276"/>
    <n v="390.25999919999998"/>
    <x v="8"/>
    <x v="1"/>
    <x v="762"/>
    <x v="699"/>
    <x v="699"/>
  </r>
  <r>
    <x v="970"/>
    <x v="2"/>
    <x v="563"/>
    <x v="2"/>
    <x v="1"/>
    <x v="5"/>
    <n v="913929"/>
    <n v="245"/>
    <n v="340.40999929999998"/>
    <x v="11"/>
    <x v="3"/>
    <x v="763"/>
    <x v="700"/>
    <x v="700"/>
  </r>
  <r>
    <x v="971"/>
    <x v="2"/>
    <x v="564"/>
    <x v="2"/>
    <x v="1"/>
    <x v="3"/>
    <n v="101586"/>
    <n v="24"/>
    <n v="33.470000390000003"/>
    <x v="0"/>
    <x v="0"/>
    <x v="764"/>
    <x v="701"/>
    <x v="701"/>
  </r>
  <r>
    <x v="972"/>
    <x v="2"/>
    <x v="564"/>
    <x v="2"/>
    <x v="1"/>
    <x v="3"/>
    <n v="181053"/>
    <n v="46"/>
    <n v="66.279999849999996"/>
    <x v="3"/>
    <x v="0"/>
    <x v="765"/>
    <x v="702"/>
    <x v="702"/>
  </r>
  <r>
    <x v="973"/>
    <x v="2"/>
    <x v="564"/>
    <x v="2"/>
    <x v="1"/>
    <x v="3"/>
    <n v="133419"/>
    <n v="35"/>
    <n v="48.180000069999998"/>
    <x v="0"/>
    <x v="0"/>
    <x v="766"/>
    <x v="703"/>
    <x v="703"/>
  </r>
  <r>
    <x v="974"/>
    <x v="2"/>
    <x v="565"/>
    <x v="2"/>
    <x v="1"/>
    <x v="4"/>
    <n v="489573"/>
    <n v="113"/>
    <n v="156.11999929999999"/>
    <x v="3"/>
    <x v="3"/>
    <x v="767"/>
    <x v="704"/>
    <x v="704"/>
  </r>
  <r>
    <x v="975"/>
    <x v="2"/>
    <x v="565"/>
    <x v="2"/>
    <x v="1"/>
    <x v="4"/>
    <n v="822023"/>
    <n v="194"/>
    <n v="288.33000349999998"/>
    <x v="14"/>
    <x v="1"/>
    <x v="768"/>
    <x v="705"/>
    <x v="705"/>
  </r>
  <r>
    <x v="976"/>
    <x v="2"/>
    <x v="566"/>
    <x v="2"/>
    <x v="1"/>
    <x v="8"/>
    <n v="93176"/>
    <n v="29"/>
    <n v="40.370000240000003"/>
    <x v="1"/>
    <x v="0"/>
    <x v="769"/>
    <x v="706"/>
    <x v="706"/>
  </r>
  <r>
    <x v="977"/>
    <x v="2"/>
    <x v="567"/>
    <x v="2"/>
    <x v="1"/>
    <x v="6"/>
    <n v="47229"/>
    <n v="13"/>
    <n v="19.279999849999999"/>
    <x v="1"/>
    <x v="1"/>
    <x v="770"/>
    <x v="707"/>
    <x v="707"/>
  </r>
  <r>
    <x v="978"/>
    <x v="2"/>
    <x v="567"/>
    <x v="2"/>
    <x v="1"/>
    <x v="6"/>
    <n v="92263"/>
    <n v="24"/>
    <n v="34.030000149999999"/>
    <x v="1"/>
    <x v="1"/>
    <x v="771"/>
    <x v="708"/>
    <x v="708"/>
  </r>
  <r>
    <x v="979"/>
    <x v="2"/>
    <x v="567"/>
    <x v="2"/>
    <x v="1"/>
    <x v="6"/>
    <n v="81551"/>
    <n v="21"/>
    <n v="29.670000080000001"/>
    <x v="1"/>
    <x v="1"/>
    <x v="772"/>
    <x v="709"/>
    <x v="709"/>
  </r>
  <r>
    <x v="980"/>
    <x v="2"/>
    <x v="568"/>
    <x v="2"/>
    <x v="1"/>
    <x v="11"/>
    <n v="141037"/>
    <n v="32"/>
    <n v="47.789999129999998"/>
    <x v="3"/>
    <x v="1"/>
    <x v="773"/>
    <x v="710"/>
    <x v="710"/>
  </r>
  <r>
    <x v="981"/>
    <x v="2"/>
    <x v="568"/>
    <x v="2"/>
    <x v="1"/>
    <x v="11"/>
    <n v="319501"/>
    <n v="79"/>
    <n v="111.6500003"/>
    <x v="4"/>
    <x v="1"/>
    <x v="774"/>
    <x v="711"/>
    <x v="2"/>
  </r>
  <r>
    <x v="982"/>
    <x v="2"/>
    <x v="569"/>
    <x v="2"/>
    <x v="1"/>
    <x v="19"/>
    <n v="72741"/>
    <n v="19"/>
    <n v="24.330000160000001"/>
    <x v="0"/>
    <x v="1"/>
    <x v="775"/>
    <x v="712"/>
    <x v="711"/>
  </r>
  <r>
    <x v="983"/>
    <x v="2"/>
    <x v="570"/>
    <x v="2"/>
    <x v="1"/>
    <x v="13"/>
    <n v="597419"/>
    <n v="135"/>
    <n v="188.51000020000001"/>
    <x v="0"/>
    <x v="0"/>
    <x v="776"/>
    <x v="713"/>
    <x v="712"/>
  </r>
  <r>
    <x v="984"/>
    <x v="2"/>
    <x v="570"/>
    <x v="2"/>
    <x v="1"/>
    <x v="13"/>
    <n v="98768"/>
    <n v="21"/>
    <n v="33.14000034"/>
    <x v="1"/>
    <x v="0"/>
    <x v="777"/>
    <x v="714"/>
    <x v="713"/>
  </r>
  <r>
    <x v="985"/>
    <x v="2"/>
    <x v="571"/>
    <x v="2"/>
    <x v="1"/>
    <x v="21"/>
    <n v="173165"/>
    <n v="41"/>
    <n v="59.850000260000002"/>
    <x v="1"/>
    <x v="1"/>
    <x v="778"/>
    <x v="715"/>
    <x v="714"/>
  </r>
  <r>
    <x v="986"/>
    <x v="2"/>
    <x v="572"/>
    <x v="2"/>
    <x v="1"/>
    <x v="14"/>
    <n v="55823"/>
    <n v="13"/>
    <n v="21.10999966"/>
    <x v="1"/>
    <x v="0"/>
    <x v="779"/>
    <x v="716"/>
    <x v="715"/>
  </r>
  <r>
    <x v="987"/>
    <x v="2"/>
    <x v="572"/>
    <x v="2"/>
    <x v="1"/>
    <x v="14"/>
    <n v="118451"/>
    <n v="28"/>
    <n v="38.350000620000003"/>
    <x v="2"/>
    <x v="0"/>
    <x v="780"/>
    <x v="717"/>
    <x v="716"/>
  </r>
  <r>
    <x v="988"/>
    <x v="2"/>
    <x v="573"/>
    <x v="2"/>
    <x v="1"/>
    <x v="23"/>
    <n v="74424"/>
    <n v="22"/>
    <n v="30.840000270000001"/>
    <x v="1"/>
    <x v="0"/>
    <x v="781"/>
    <x v="718"/>
    <x v="717"/>
  </r>
  <r>
    <x v="989"/>
    <x v="2"/>
    <x v="574"/>
    <x v="2"/>
    <x v="1"/>
    <x v="7"/>
    <n v="47929"/>
    <n v="12"/>
    <n v="14.58999991"/>
    <x v="1"/>
    <x v="0"/>
    <x v="782"/>
    <x v="719"/>
    <x v="718"/>
  </r>
  <r>
    <x v="990"/>
    <x v="2"/>
    <x v="574"/>
    <x v="2"/>
    <x v="1"/>
    <x v="7"/>
    <n v="40801"/>
    <n v="12"/>
    <n v="15.91999972"/>
    <x v="4"/>
    <x v="1"/>
    <x v="783"/>
    <x v="720"/>
    <x v="2"/>
  </r>
  <r>
    <x v="991"/>
    <x v="2"/>
    <x v="575"/>
    <x v="2"/>
    <x v="1"/>
    <x v="24"/>
    <n v="66017"/>
    <n v="17"/>
    <n v="24.220000150000001"/>
    <x v="1"/>
    <x v="1"/>
    <x v="784"/>
    <x v="721"/>
    <x v="719"/>
  </r>
  <r>
    <x v="992"/>
    <x v="2"/>
    <x v="576"/>
    <x v="3"/>
    <x v="1"/>
    <x v="16"/>
    <n v="725043"/>
    <n v="179"/>
    <n v="238.40000069999999"/>
    <x v="5"/>
    <x v="2"/>
    <x v="785"/>
    <x v="722"/>
    <x v="720"/>
  </r>
  <r>
    <x v="993"/>
    <x v="2"/>
    <x v="576"/>
    <x v="3"/>
    <x v="1"/>
    <x v="16"/>
    <n v="382776"/>
    <n v="97"/>
    <n v="132.73000070000001"/>
    <x v="5"/>
    <x v="0"/>
    <x v="786"/>
    <x v="723"/>
    <x v="721"/>
  </r>
  <r>
    <x v="994"/>
    <x v="2"/>
    <x v="576"/>
    <x v="3"/>
    <x v="1"/>
    <x v="16"/>
    <n v="548250"/>
    <n v="137"/>
    <n v="201.6000042"/>
    <x v="5"/>
    <x v="0"/>
    <x v="787"/>
    <x v="724"/>
    <x v="722"/>
  </r>
  <r>
    <x v="995"/>
    <x v="2"/>
    <x v="576"/>
    <x v="3"/>
    <x v="1"/>
    <x v="16"/>
    <n v="1358324"/>
    <n v="346"/>
    <n v="465.07999810000001"/>
    <x v="21"/>
    <x v="3"/>
    <x v="788"/>
    <x v="725"/>
    <x v="723"/>
  </r>
  <r>
    <x v="996"/>
    <x v="2"/>
    <x v="577"/>
    <x v="3"/>
    <x v="1"/>
    <x v="0"/>
    <n v="662249"/>
    <n v="163"/>
    <n v="234.93999919999999"/>
    <x v="0"/>
    <x v="1"/>
    <x v="789"/>
    <x v="726"/>
    <x v="724"/>
  </r>
  <r>
    <x v="997"/>
    <x v="2"/>
    <x v="577"/>
    <x v="3"/>
    <x v="1"/>
    <x v="0"/>
    <n v="559554"/>
    <n v="139"/>
    <n v="195.07999939999999"/>
    <x v="0"/>
    <x v="1"/>
    <x v="790"/>
    <x v="727"/>
    <x v="725"/>
  </r>
  <r>
    <x v="998"/>
    <x v="2"/>
    <x v="578"/>
    <x v="3"/>
    <x v="1"/>
    <x v="1"/>
    <n v="320757"/>
    <n v="68"/>
    <n v="104.68999890000001"/>
    <x v="0"/>
    <x v="1"/>
    <x v="791"/>
    <x v="728"/>
    <x v="726"/>
  </r>
  <r>
    <x v="999"/>
    <x v="2"/>
    <x v="578"/>
    <x v="3"/>
    <x v="1"/>
    <x v="1"/>
    <n v="906151"/>
    <n v="202"/>
    <n v="295.54999570000001"/>
    <x v="1"/>
    <x v="1"/>
    <x v="792"/>
    <x v="729"/>
    <x v="727"/>
  </r>
  <r>
    <x v="1000"/>
    <x v="2"/>
    <x v="578"/>
    <x v="3"/>
    <x v="1"/>
    <x v="1"/>
    <n v="699314"/>
    <n v="164"/>
    <n v="226.0300014"/>
    <x v="3"/>
    <x v="1"/>
    <x v="793"/>
    <x v="730"/>
    <x v="728"/>
  </r>
  <r>
    <x v="1001"/>
    <x v="2"/>
    <x v="578"/>
    <x v="3"/>
    <x v="1"/>
    <x v="1"/>
    <n v="850337"/>
    <n v="198"/>
    <n v="287.69000299999999"/>
    <x v="3"/>
    <x v="0"/>
    <x v="794"/>
    <x v="731"/>
    <x v="729"/>
  </r>
  <r>
    <x v="1002"/>
    <x v="2"/>
    <x v="578"/>
    <x v="3"/>
    <x v="1"/>
    <x v="1"/>
    <n v="1015460"/>
    <n v="247"/>
    <n v="315.90000509999999"/>
    <x v="16"/>
    <x v="3"/>
    <x v="795"/>
    <x v="732"/>
    <x v="730"/>
  </r>
  <r>
    <x v="1003"/>
    <x v="2"/>
    <x v="579"/>
    <x v="3"/>
    <x v="1"/>
    <x v="12"/>
    <n v="890295"/>
    <n v="227"/>
    <n v="332.98999889999999"/>
    <x v="1"/>
    <x v="1"/>
    <x v="796"/>
    <x v="733"/>
    <x v="731"/>
  </r>
  <r>
    <x v="1004"/>
    <x v="2"/>
    <x v="579"/>
    <x v="3"/>
    <x v="1"/>
    <x v="12"/>
    <n v="791817"/>
    <n v="194"/>
    <n v="282.49000100000001"/>
    <x v="2"/>
    <x v="3"/>
    <x v="797"/>
    <x v="734"/>
    <x v="732"/>
  </r>
  <r>
    <x v="1005"/>
    <x v="2"/>
    <x v="579"/>
    <x v="3"/>
    <x v="1"/>
    <x v="12"/>
    <n v="317601"/>
    <n v="76"/>
    <n v="115.66000080000001"/>
    <x v="1"/>
    <x v="1"/>
    <x v="798"/>
    <x v="735"/>
    <x v="733"/>
  </r>
  <r>
    <x v="1006"/>
    <x v="2"/>
    <x v="579"/>
    <x v="3"/>
    <x v="1"/>
    <x v="12"/>
    <n v="685211"/>
    <n v="164"/>
    <n v="247.32000260000001"/>
    <x v="2"/>
    <x v="2"/>
    <x v="799"/>
    <x v="736"/>
    <x v="734"/>
  </r>
  <r>
    <x v="1007"/>
    <x v="2"/>
    <x v="580"/>
    <x v="3"/>
    <x v="1"/>
    <x v="17"/>
    <n v="32781"/>
    <n v="7"/>
    <n v="11.200000169999999"/>
    <x v="0"/>
    <x v="3"/>
    <x v="800"/>
    <x v="737"/>
    <x v="735"/>
  </r>
  <r>
    <x v="1008"/>
    <x v="2"/>
    <x v="580"/>
    <x v="3"/>
    <x v="1"/>
    <x v="17"/>
    <n v="76785"/>
    <n v="19"/>
    <n v="25.459999979999999"/>
    <x v="3"/>
    <x v="1"/>
    <x v="801"/>
    <x v="738"/>
    <x v="736"/>
  </r>
  <r>
    <x v="1009"/>
    <x v="2"/>
    <x v="580"/>
    <x v="3"/>
    <x v="1"/>
    <x v="17"/>
    <n v="719083"/>
    <n v="206"/>
    <n v="299.52999829999999"/>
    <x v="27"/>
    <x v="5"/>
    <x v="802"/>
    <x v="739"/>
    <x v="737"/>
  </r>
  <r>
    <x v="1010"/>
    <x v="2"/>
    <x v="581"/>
    <x v="3"/>
    <x v="1"/>
    <x v="2"/>
    <n v="368480"/>
    <n v="107"/>
    <n v="140.42000110000001"/>
    <x v="5"/>
    <x v="9"/>
    <x v="803"/>
    <x v="740"/>
    <x v="738"/>
  </r>
  <r>
    <x v="1011"/>
    <x v="2"/>
    <x v="581"/>
    <x v="3"/>
    <x v="1"/>
    <x v="2"/>
    <n v="260945"/>
    <n v="73"/>
    <n v="100.8800011"/>
    <x v="0"/>
    <x v="3"/>
    <x v="804"/>
    <x v="741"/>
    <x v="739"/>
  </r>
  <r>
    <x v="1012"/>
    <x v="2"/>
    <x v="582"/>
    <x v="3"/>
    <x v="1"/>
    <x v="10"/>
    <n v="40998"/>
    <n v="10"/>
    <n v="13.350000380000001"/>
    <x v="1"/>
    <x v="1"/>
    <x v="805"/>
    <x v="742"/>
    <x v="740"/>
  </r>
  <r>
    <x v="1013"/>
    <x v="2"/>
    <x v="582"/>
    <x v="3"/>
    <x v="1"/>
    <x v="10"/>
    <n v="183293"/>
    <n v="53"/>
    <n v="73.749999639999999"/>
    <x v="0"/>
    <x v="0"/>
    <x v="806"/>
    <x v="743"/>
    <x v="741"/>
  </r>
  <r>
    <x v="1014"/>
    <x v="2"/>
    <x v="583"/>
    <x v="3"/>
    <x v="1"/>
    <x v="22"/>
    <n v="221561"/>
    <n v="55"/>
    <n v="76.759999160000007"/>
    <x v="1"/>
    <x v="1"/>
    <x v="807"/>
    <x v="744"/>
    <x v="742"/>
  </r>
  <r>
    <x v="1015"/>
    <x v="2"/>
    <x v="583"/>
    <x v="3"/>
    <x v="1"/>
    <x v="22"/>
    <n v="436943"/>
    <n v="109"/>
    <n v="145.81999740000001"/>
    <x v="1"/>
    <x v="0"/>
    <x v="808"/>
    <x v="745"/>
    <x v="743"/>
  </r>
  <r>
    <x v="1016"/>
    <x v="2"/>
    <x v="584"/>
    <x v="3"/>
    <x v="1"/>
    <x v="20"/>
    <n v="284488"/>
    <n v="90"/>
    <n v="125.2700011"/>
    <x v="1"/>
    <x v="0"/>
    <x v="809"/>
    <x v="746"/>
    <x v="744"/>
  </r>
  <r>
    <x v="1017"/>
    <x v="2"/>
    <x v="585"/>
    <x v="3"/>
    <x v="1"/>
    <x v="9"/>
    <n v="85083"/>
    <n v="32"/>
    <n v="38.629999759999997"/>
    <x v="1"/>
    <x v="0"/>
    <x v="810"/>
    <x v="747"/>
    <x v="745"/>
  </r>
  <r>
    <x v="1018"/>
    <x v="2"/>
    <x v="585"/>
    <x v="3"/>
    <x v="1"/>
    <x v="9"/>
    <n v="14167"/>
    <n v="5"/>
    <n v="7.1399999860000003"/>
    <x v="1"/>
    <x v="1"/>
    <x v="811"/>
    <x v="748"/>
    <x v="746"/>
  </r>
  <r>
    <x v="1019"/>
    <x v="2"/>
    <x v="586"/>
    <x v="3"/>
    <x v="1"/>
    <x v="15"/>
    <n v="300637"/>
    <n v="84"/>
    <n v="116.98999809999999"/>
    <x v="0"/>
    <x v="1"/>
    <x v="812"/>
    <x v="749"/>
    <x v="747"/>
  </r>
  <r>
    <x v="1020"/>
    <x v="2"/>
    <x v="586"/>
    <x v="3"/>
    <x v="1"/>
    <x v="15"/>
    <n v="449921"/>
    <n v="129"/>
    <n v="175.9700005"/>
    <x v="5"/>
    <x v="0"/>
    <x v="813"/>
    <x v="750"/>
    <x v="748"/>
  </r>
  <r>
    <x v="1021"/>
    <x v="2"/>
    <x v="586"/>
    <x v="3"/>
    <x v="1"/>
    <x v="15"/>
    <n v="282899"/>
    <n v="71"/>
    <n v="105.6600007"/>
    <x v="1"/>
    <x v="1"/>
    <x v="814"/>
    <x v="751"/>
    <x v="749"/>
  </r>
  <r>
    <x v="1022"/>
    <x v="2"/>
    <x v="587"/>
    <x v="3"/>
    <x v="1"/>
    <x v="18"/>
    <n v="669671"/>
    <n v="186"/>
    <n v="259.17999880000002"/>
    <x v="2"/>
    <x v="0"/>
    <x v="815"/>
    <x v="752"/>
    <x v="750"/>
  </r>
  <r>
    <x v="1023"/>
    <x v="2"/>
    <x v="587"/>
    <x v="3"/>
    <x v="1"/>
    <x v="18"/>
    <n v="108655"/>
    <n v="28"/>
    <n v="46.920001859999999"/>
    <x v="1"/>
    <x v="1"/>
    <x v="816"/>
    <x v="753"/>
    <x v="751"/>
  </r>
  <r>
    <x v="1024"/>
    <x v="2"/>
    <x v="587"/>
    <x v="3"/>
    <x v="1"/>
    <x v="18"/>
    <n v="536248"/>
    <n v="146"/>
    <n v="187.7399978"/>
    <x v="3"/>
    <x v="1"/>
    <x v="817"/>
    <x v="754"/>
    <x v="752"/>
  </r>
  <r>
    <x v="1025"/>
    <x v="2"/>
    <x v="588"/>
    <x v="3"/>
    <x v="1"/>
    <x v="5"/>
    <n v="1055017"/>
    <n v="265"/>
    <n v="380.65999520000003"/>
    <x v="24"/>
    <x v="3"/>
    <x v="818"/>
    <x v="755"/>
    <x v="753"/>
  </r>
  <r>
    <x v="1026"/>
    <x v="2"/>
    <x v="588"/>
    <x v="3"/>
    <x v="1"/>
    <x v="5"/>
    <n v="1428421"/>
    <n v="367"/>
    <n v="541.70000230000005"/>
    <x v="20"/>
    <x v="1"/>
    <x v="819"/>
    <x v="756"/>
    <x v="754"/>
  </r>
  <r>
    <x v="1027"/>
    <x v="2"/>
    <x v="588"/>
    <x v="3"/>
    <x v="1"/>
    <x v="5"/>
    <n v="1088027"/>
    <n v="272"/>
    <n v="409.56000260000002"/>
    <x v="16"/>
    <x v="9"/>
    <x v="820"/>
    <x v="757"/>
    <x v="755"/>
  </r>
  <r>
    <x v="1028"/>
    <x v="2"/>
    <x v="589"/>
    <x v="3"/>
    <x v="1"/>
    <x v="3"/>
    <n v="288517"/>
    <n v="78"/>
    <n v="102.3900002"/>
    <x v="3"/>
    <x v="1"/>
    <x v="821"/>
    <x v="758"/>
    <x v="756"/>
  </r>
  <r>
    <x v="1029"/>
    <x v="2"/>
    <x v="589"/>
    <x v="3"/>
    <x v="1"/>
    <x v="3"/>
    <n v="202231"/>
    <n v="53"/>
    <n v="67.130001070000006"/>
    <x v="3"/>
    <x v="0"/>
    <x v="822"/>
    <x v="759"/>
    <x v="757"/>
  </r>
  <r>
    <x v="1030"/>
    <x v="2"/>
    <x v="589"/>
    <x v="3"/>
    <x v="1"/>
    <x v="3"/>
    <n v="73222"/>
    <n v="16"/>
    <n v="22.860000249999999"/>
    <x v="1"/>
    <x v="1"/>
    <x v="823"/>
    <x v="760"/>
    <x v="758"/>
  </r>
  <r>
    <x v="1031"/>
    <x v="2"/>
    <x v="589"/>
    <x v="3"/>
    <x v="1"/>
    <x v="3"/>
    <n v="348542"/>
    <n v="96"/>
    <n v="134.88999899999999"/>
    <x v="0"/>
    <x v="1"/>
    <x v="824"/>
    <x v="761"/>
    <x v="759"/>
  </r>
  <r>
    <x v="1032"/>
    <x v="2"/>
    <x v="590"/>
    <x v="3"/>
    <x v="1"/>
    <x v="4"/>
    <n v="1097966"/>
    <n v="266"/>
    <n v="369.069997"/>
    <x v="24"/>
    <x v="12"/>
    <x v="825"/>
    <x v="762"/>
    <x v="760"/>
  </r>
  <r>
    <x v="1033"/>
    <x v="2"/>
    <x v="590"/>
    <x v="3"/>
    <x v="1"/>
    <x v="4"/>
    <n v="526923"/>
    <n v="138"/>
    <n v="198.0899972"/>
    <x v="0"/>
    <x v="0"/>
    <x v="826"/>
    <x v="763"/>
    <x v="761"/>
  </r>
  <r>
    <x v="1034"/>
    <x v="2"/>
    <x v="590"/>
    <x v="3"/>
    <x v="1"/>
    <x v="4"/>
    <n v="264386"/>
    <n v="66"/>
    <n v="91.000000540000002"/>
    <x v="2"/>
    <x v="0"/>
    <x v="827"/>
    <x v="764"/>
    <x v="762"/>
  </r>
  <r>
    <x v="1035"/>
    <x v="2"/>
    <x v="590"/>
    <x v="3"/>
    <x v="1"/>
    <x v="4"/>
    <n v="854940"/>
    <n v="227"/>
    <n v="297.91000070000001"/>
    <x v="21"/>
    <x v="2"/>
    <x v="828"/>
    <x v="765"/>
    <x v="763"/>
  </r>
  <r>
    <x v="1036"/>
    <x v="2"/>
    <x v="591"/>
    <x v="3"/>
    <x v="1"/>
    <x v="8"/>
    <n v="113567"/>
    <n v="34"/>
    <n v="50.29000044"/>
    <x v="3"/>
    <x v="1"/>
    <x v="829"/>
    <x v="766"/>
    <x v="764"/>
  </r>
  <r>
    <x v="1037"/>
    <x v="2"/>
    <x v="591"/>
    <x v="3"/>
    <x v="1"/>
    <x v="8"/>
    <n v="22859"/>
    <n v="6"/>
    <n v="9.4199998380000007"/>
    <x v="1"/>
    <x v="1"/>
    <x v="830"/>
    <x v="767"/>
    <x v="765"/>
  </r>
  <r>
    <x v="1038"/>
    <x v="2"/>
    <x v="592"/>
    <x v="3"/>
    <x v="1"/>
    <x v="6"/>
    <n v="51754"/>
    <n v="13"/>
    <n v="20.519999980000001"/>
    <x v="1"/>
    <x v="1"/>
    <x v="831"/>
    <x v="768"/>
    <x v="766"/>
  </r>
  <r>
    <x v="1039"/>
    <x v="2"/>
    <x v="592"/>
    <x v="3"/>
    <x v="1"/>
    <x v="6"/>
    <n v="104347"/>
    <n v="28"/>
    <n v="38.139999930000002"/>
    <x v="2"/>
    <x v="2"/>
    <x v="832"/>
    <x v="769"/>
    <x v="767"/>
  </r>
  <r>
    <x v="1040"/>
    <x v="2"/>
    <x v="593"/>
    <x v="3"/>
    <x v="1"/>
    <x v="13"/>
    <n v="391998"/>
    <n v="97"/>
    <n v="142.05000250000001"/>
    <x v="3"/>
    <x v="0"/>
    <x v="833"/>
    <x v="770"/>
    <x v="768"/>
  </r>
  <r>
    <x v="1041"/>
    <x v="2"/>
    <x v="593"/>
    <x v="3"/>
    <x v="1"/>
    <x v="13"/>
    <n v="1111156"/>
    <n v="282"/>
    <n v="402.30000260000003"/>
    <x v="5"/>
    <x v="1"/>
    <x v="834"/>
    <x v="771"/>
    <x v="769"/>
  </r>
  <r>
    <x v="1042"/>
    <x v="2"/>
    <x v="593"/>
    <x v="3"/>
    <x v="1"/>
    <x v="13"/>
    <n v="427772"/>
    <n v="117"/>
    <n v="159.29999900000001"/>
    <x v="3"/>
    <x v="0"/>
    <x v="835"/>
    <x v="772"/>
    <x v="770"/>
  </r>
  <r>
    <x v="1043"/>
    <x v="2"/>
    <x v="594"/>
    <x v="3"/>
    <x v="1"/>
    <x v="21"/>
    <n v="536457"/>
    <n v="136"/>
    <n v="193.65999909999999"/>
    <x v="0"/>
    <x v="0"/>
    <x v="836"/>
    <x v="773"/>
    <x v="771"/>
  </r>
  <r>
    <x v="1044"/>
    <x v="2"/>
    <x v="594"/>
    <x v="3"/>
    <x v="1"/>
    <x v="21"/>
    <n v="179894"/>
    <n v="43"/>
    <n v="66.839998719999997"/>
    <x v="0"/>
    <x v="1"/>
    <x v="837"/>
    <x v="774"/>
    <x v="772"/>
  </r>
  <r>
    <x v="1045"/>
    <x v="2"/>
    <x v="594"/>
    <x v="3"/>
    <x v="1"/>
    <x v="21"/>
    <n v="479882"/>
    <n v="131"/>
    <n v="178.6700007"/>
    <x v="14"/>
    <x v="1"/>
    <x v="838"/>
    <x v="775"/>
    <x v="773"/>
  </r>
  <r>
    <x v="1046"/>
    <x v="2"/>
    <x v="594"/>
    <x v="3"/>
    <x v="1"/>
    <x v="21"/>
    <n v="358261"/>
    <n v="91"/>
    <n v="130.36000110000001"/>
    <x v="1"/>
    <x v="1"/>
    <x v="839"/>
    <x v="776"/>
    <x v="774"/>
  </r>
  <r>
    <x v="1047"/>
    <x v="2"/>
    <x v="595"/>
    <x v="3"/>
    <x v="1"/>
    <x v="14"/>
    <n v="346688"/>
    <n v="88"/>
    <n v="114.8599998"/>
    <x v="0"/>
    <x v="1"/>
    <x v="840"/>
    <x v="777"/>
    <x v="775"/>
  </r>
  <r>
    <x v="1048"/>
    <x v="2"/>
    <x v="596"/>
    <x v="0"/>
    <x v="0"/>
    <x v="25"/>
    <n v="33445"/>
    <n v="2"/>
    <n v="3.199999928"/>
    <x v="1"/>
    <x v="1"/>
    <x v="841"/>
    <x v="778"/>
    <x v="776"/>
  </r>
  <r>
    <x v="1049"/>
    <x v="2"/>
    <x v="597"/>
    <x v="0"/>
    <x v="0"/>
    <x v="26"/>
    <n v="72228"/>
    <n v="5"/>
    <n v="7.5299998520000004"/>
    <x v="2"/>
    <x v="9"/>
    <x v="842"/>
    <x v="779"/>
    <x v="777"/>
  </r>
  <r>
    <x v="1050"/>
    <x v="2"/>
    <x v="598"/>
    <x v="0"/>
    <x v="0"/>
    <x v="27"/>
    <n v="49699"/>
    <n v="2"/>
    <n v="2.6900000569999998"/>
    <x v="0"/>
    <x v="0"/>
    <x v="843"/>
    <x v="780"/>
    <x v="778"/>
  </r>
  <r>
    <x v="1051"/>
    <x v="2"/>
    <x v="599"/>
    <x v="0"/>
    <x v="0"/>
    <x v="28"/>
    <n v="189761"/>
    <n v="18"/>
    <n v="27.329999690000001"/>
    <x v="2"/>
    <x v="0"/>
    <x v="844"/>
    <x v="781"/>
    <x v="779"/>
  </r>
  <r>
    <x v="1052"/>
    <x v="2"/>
    <x v="600"/>
    <x v="0"/>
    <x v="0"/>
    <x v="29"/>
    <n v="312524"/>
    <n v="37"/>
    <n v="53.789999719999997"/>
    <x v="0"/>
    <x v="1"/>
    <x v="845"/>
    <x v="782"/>
    <x v="780"/>
  </r>
  <r>
    <x v="1053"/>
    <x v="2"/>
    <x v="601"/>
    <x v="0"/>
    <x v="0"/>
    <x v="30"/>
    <n v="496760"/>
    <n v="42"/>
    <n v="61.009999039999997"/>
    <x v="20"/>
    <x v="2"/>
    <x v="846"/>
    <x v="783"/>
    <x v="781"/>
  </r>
  <r>
    <x v="1054"/>
    <x v="2"/>
    <x v="602"/>
    <x v="0"/>
    <x v="0"/>
    <x v="31"/>
    <n v="310988"/>
    <n v="34"/>
    <n v="46.669999359999998"/>
    <x v="8"/>
    <x v="2"/>
    <x v="847"/>
    <x v="784"/>
    <x v="782"/>
  </r>
  <r>
    <x v="1055"/>
    <x v="2"/>
    <x v="603"/>
    <x v="0"/>
    <x v="0"/>
    <x v="32"/>
    <n v="98606"/>
    <n v="9"/>
    <n v="12.10999984"/>
    <x v="1"/>
    <x v="1"/>
    <x v="848"/>
    <x v="785"/>
    <x v="783"/>
  </r>
  <r>
    <x v="1056"/>
    <x v="2"/>
    <x v="604"/>
    <x v="0"/>
    <x v="0"/>
    <x v="33"/>
    <n v="51104"/>
    <n v="2"/>
    <n v="3.199999928"/>
    <x v="3"/>
    <x v="0"/>
    <x v="849"/>
    <x v="778"/>
    <x v="784"/>
  </r>
  <r>
    <x v="1057"/>
    <x v="2"/>
    <x v="605"/>
    <x v="0"/>
    <x v="0"/>
    <x v="34"/>
    <n v="276762"/>
    <n v="22"/>
    <n v="32.090000150000002"/>
    <x v="5"/>
    <x v="0"/>
    <x v="850"/>
    <x v="786"/>
    <x v="785"/>
  </r>
  <r>
    <x v="1058"/>
    <x v="2"/>
    <x v="606"/>
    <x v="1"/>
    <x v="0"/>
    <x v="26"/>
    <n v="33534"/>
    <n v="2"/>
    <n v="2.960000038"/>
    <x v="1"/>
    <x v="0"/>
    <x v="851"/>
    <x v="51"/>
    <x v="271"/>
  </r>
  <r>
    <x v="1059"/>
    <x v="2"/>
    <x v="607"/>
    <x v="1"/>
    <x v="0"/>
    <x v="27"/>
    <n v="128859"/>
    <n v="16"/>
    <n v="23.699999569999999"/>
    <x v="1"/>
    <x v="1"/>
    <x v="852"/>
    <x v="787"/>
    <x v="786"/>
  </r>
  <r>
    <x v="1060"/>
    <x v="2"/>
    <x v="608"/>
    <x v="1"/>
    <x v="0"/>
    <x v="28"/>
    <n v="92080"/>
    <n v="12"/>
    <n v="16.940000179999998"/>
    <x v="3"/>
    <x v="3"/>
    <x v="853"/>
    <x v="788"/>
    <x v="787"/>
  </r>
  <r>
    <x v="1061"/>
    <x v="2"/>
    <x v="609"/>
    <x v="1"/>
    <x v="0"/>
    <x v="29"/>
    <n v="211882"/>
    <n v="33"/>
    <n v="46.649999260000001"/>
    <x v="3"/>
    <x v="0"/>
    <x v="854"/>
    <x v="789"/>
    <x v="788"/>
  </r>
  <r>
    <x v="1062"/>
    <x v="2"/>
    <x v="610"/>
    <x v="1"/>
    <x v="0"/>
    <x v="30"/>
    <n v="112776"/>
    <n v="9"/>
    <n v="12.679999949999999"/>
    <x v="1"/>
    <x v="1"/>
    <x v="855"/>
    <x v="790"/>
    <x v="789"/>
  </r>
  <r>
    <x v="1063"/>
    <x v="2"/>
    <x v="611"/>
    <x v="1"/>
    <x v="0"/>
    <x v="35"/>
    <n v="145324"/>
    <n v="14"/>
    <n v="19.820000050000001"/>
    <x v="0"/>
    <x v="0"/>
    <x v="856"/>
    <x v="791"/>
    <x v="790"/>
  </r>
  <r>
    <x v="1064"/>
    <x v="2"/>
    <x v="612"/>
    <x v="1"/>
    <x v="0"/>
    <x v="36"/>
    <n v="106492"/>
    <n v="14"/>
    <n v="21.260000229999999"/>
    <x v="0"/>
    <x v="1"/>
    <x v="857"/>
    <x v="792"/>
    <x v="791"/>
  </r>
  <r>
    <x v="1065"/>
    <x v="2"/>
    <x v="613"/>
    <x v="1"/>
    <x v="0"/>
    <x v="31"/>
    <n v="233845"/>
    <n v="30"/>
    <n v="40.730000619999998"/>
    <x v="3"/>
    <x v="1"/>
    <x v="858"/>
    <x v="793"/>
    <x v="792"/>
  </r>
  <r>
    <x v="1066"/>
    <x v="2"/>
    <x v="614"/>
    <x v="1"/>
    <x v="0"/>
    <x v="33"/>
    <n v="155426"/>
    <n v="17"/>
    <n v="25.010000229999999"/>
    <x v="3"/>
    <x v="1"/>
    <x v="859"/>
    <x v="794"/>
    <x v="793"/>
  </r>
  <r>
    <x v="1067"/>
    <x v="2"/>
    <x v="615"/>
    <x v="1"/>
    <x v="0"/>
    <x v="34"/>
    <n v="97540"/>
    <n v="8"/>
    <n v="11.519999500000001"/>
    <x v="0"/>
    <x v="0"/>
    <x v="860"/>
    <x v="795"/>
    <x v="794"/>
  </r>
  <r>
    <x v="1068"/>
    <x v="2"/>
    <x v="616"/>
    <x v="1"/>
    <x v="0"/>
    <x v="37"/>
    <n v="61441"/>
    <n v="5"/>
    <n v="7.7000000479999997"/>
    <x v="1"/>
    <x v="1"/>
    <x v="861"/>
    <x v="796"/>
    <x v="795"/>
  </r>
  <r>
    <x v="1069"/>
    <x v="2"/>
    <x v="617"/>
    <x v="2"/>
    <x v="0"/>
    <x v="25"/>
    <n v="76703"/>
    <n v="9"/>
    <n v="12.149999619999999"/>
    <x v="3"/>
    <x v="0"/>
    <x v="862"/>
    <x v="797"/>
    <x v="796"/>
  </r>
  <r>
    <x v="1070"/>
    <x v="2"/>
    <x v="618"/>
    <x v="2"/>
    <x v="0"/>
    <x v="26"/>
    <n v="68619"/>
    <n v="10"/>
    <n v="14.960000340000001"/>
    <x v="1"/>
    <x v="1"/>
    <x v="863"/>
    <x v="798"/>
    <x v="797"/>
  </r>
  <r>
    <x v="1071"/>
    <x v="2"/>
    <x v="619"/>
    <x v="2"/>
    <x v="0"/>
    <x v="38"/>
    <n v="17559"/>
    <n v="1"/>
    <n v="1.4900000099999999"/>
    <x v="1"/>
    <x v="0"/>
    <x v="864"/>
    <x v="799"/>
    <x v="798"/>
  </r>
  <r>
    <x v="1072"/>
    <x v="2"/>
    <x v="620"/>
    <x v="2"/>
    <x v="0"/>
    <x v="29"/>
    <n v="137879"/>
    <n v="19"/>
    <n v="28.470000030000001"/>
    <x v="0"/>
    <x v="1"/>
    <x v="865"/>
    <x v="800"/>
    <x v="799"/>
  </r>
  <r>
    <x v="1073"/>
    <x v="2"/>
    <x v="621"/>
    <x v="2"/>
    <x v="0"/>
    <x v="39"/>
    <n v="67710"/>
    <n v="10"/>
    <n v="15.14999998"/>
    <x v="1"/>
    <x v="1"/>
    <x v="866"/>
    <x v="801"/>
    <x v="800"/>
  </r>
  <r>
    <x v="1074"/>
    <x v="2"/>
    <x v="622"/>
    <x v="2"/>
    <x v="0"/>
    <x v="30"/>
    <n v="348180"/>
    <n v="41"/>
    <n v="60.229999069999998"/>
    <x v="3"/>
    <x v="0"/>
    <x v="867"/>
    <x v="802"/>
    <x v="801"/>
  </r>
  <r>
    <x v="1075"/>
    <x v="2"/>
    <x v="623"/>
    <x v="2"/>
    <x v="0"/>
    <x v="35"/>
    <n v="146246"/>
    <n v="18"/>
    <n v="28.719999550000001"/>
    <x v="3"/>
    <x v="0"/>
    <x v="868"/>
    <x v="803"/>
    <x v="802"/>
  </r>
  <r>
    <x v="1076"/>
    <x v="2"/>
    <x v="624"/>
    <x v="2"/>
    <x v="0"/>
    <x v="31"/>
    <n v="187236"/>
    <n v="24"/>
    <n v="34.869999649999997"/>
    <x v="0"/>
    <x v="3"/>
    <x v="869"/>
    <x v="804"/>
    <x v="803"/>
  </r>
  <r>
    <x v="1077"/>
    <x v="2"/>
    <x v="625"/>
    <x v="2"/>
    <x v="0"/>
    <x v="32"/>
    <n v="72157"/>
    <n v="9"/>
    <n v="13.50000036"/>
    <x v="1"/>
    <x v="0"/>
    <x v="870"/>
    <x v="805"/>
    <x v="804"/>
  </r>
  <r>
    <x v="1078"/>
    <x v="2"/>
    <x v="626"/>
    <x v="2"/>
    <x v="0"/>
    <x v="33"/>
    <n v="91180"/>
    <n v="10"/>
    <n v="13.559999940000001"/>
    <x v="1"/>
    <x v="1"/>
    <x v="871"/>
    <x v="806"/>
    <x v="805"/>
  </r>
  <r>
    <x v="1079"/>
    <x v="2"/>
    <x v="627"/>
    <x v="2"/>
    <x v="0"/>
    <x v="34"/>
    <n v="86293"/>
    <n v="6"/>
    <n v="9.2599998709999998"/>
    <x v="1"/>
    <x v="0"/>
    <x v="872"/>
    <x v="807"/>
    <x v="806"/>
  </r>
  <r>
    <x v="1080"/>
    <x v="2"/>
    <x v="628"/>
    <x v="3"/>
    <x v="0"/>
    <x v="25"/>
    <n v="101410"/>
    <n v="12"/>
    <n v="17.940000059999999"/>
    <x v="2"/>
    <x v="1"/>
    <x v="873"/>
    <x v="808"/>
    <x v="807"/>
  </r>
  <r>
    <x v="1081"/>
    <x v="2"/>
    <x v="629"/>
    <x v="3"/>
    <x v="0"/>
    <x v="27"/>
    <n v="134245"/>
    <n v="18"/>
    <n v="25.750000239999999"/>
    <x v="0"/>
    <x v="0"/>
    <x v="874"/>
    <x v="809"/>
    <x v="808"/>
  </r>
  <r>
    <x v="1082"/>
    <x v="2"/>
    <x v="630"/>
    <x v="3"/>
    <x v="0"/>
    <x v="38"/>
    <n v="125650"/>
    <n v="20"/>
    <n v="30.080000760000001"/>
    <x v="2"/>
    <x v="1"/>
    <x v="875"/>
    <x v="810"/>
    <x v="809"/>
  </r>
  <r>
    <x v="1083"/>
    <x v="2"/>
    <x v="631"/>
    <x v="3"/>
    <x v="0"/>
    <x v="29"/>
    <n v="50406"/>
    <n v="5"/>
    <n v="7.26000011"/>
    <x v="1"/>
    <x v="0"/>
    <x v="876"/>
    <x v="811"/>
    <x v="810"/>
  </r>
  <r>
    <x v="1084"/>
    <x v="2"/>
    <x v="632"/>
    <x v="3"/>
    <x v="0"/>
    <x v="30"/>
    <n v="121769"/>
    <n v="13"/>
    <n v="18.419999959999998"/>
    <x v="0"/>
    <x v="0"/>
    <x v="877"/>
    <x v="812"/>
    <x v="811"/>
  </r>
  <r>
    <x v="1085"/>
    <x v="2"/>
    <x v="633"/>
    <x v="3"/>
    <x v="0"/>
    <x v="35"/>
    <n v="267106"/>
    <n v="34"/>
    <n v="50.5"/>
    <x v="2"/>
    <x v="0"/>
    <x v="878"/>
    <x v="813"/>
    <x v="812"/>
  </r>
  <r>
    <x v="1086"/>
    <x v="2"/>
    <x v="634"/>
    <x v="3"/>
    <x v="0"/>
    <x v="36"/>
    <n v="365539"/>
    <n v="57"/>
    <n v="82.139999149999994"/>
    <x v="5"/>
    <x v="3"/>
    <x v="879"/>
    <x v="814"/>
    <x v="813"/>
  </r>
  <r>
    <x v="1087"/>
    <x v="2"/>
    <x v="635"/>
    <x v="3"/>
    <x v="0"/>
    <x v="31"/>
    <n v="188758"/>
    <n v="25"/>
    <n v="36.600000379999997"/>
    <x v="0"/>
    <x v="0"/>
    <x v="880"/>
    <x v="815"/>
    <x v="814"/>
  </r>
  <r>
    <x v="1088"/>
    <x v="2"/>
    <x v="636"/>
    <x v="3"/>
    <x v="0"/>
    <x v="33"/>
    <n v="108426"/>
    <n v="13"/>
    <n v="19.580000160000001"/>
    <x v="1"/>
    <x v="1"/>
    <x v="881"/>
    <x v="816"/>
    <x v="815"/>
  </r>
  <r>
    <x v="1089"/>
    <x v="2"/>
    <x v="637"/>
    <x v="3"/>
    <x v="0"/>
    <x v="34"/>
    <n v="138525"/>
    <n v="9"/>
    <n v="13.65000045"/>
    <x v="3"/>
    <x v="1"/>
    <x v="882"/>
    <x v="817"/>
    <x v="816"/>
  </r>
  <r>
    <x v="1090"/>
    <x v="2"/>
    <x v="638"/>
    <x v="3"/>
    <x v="0"/>
    <x v="37"/>
    <n v="150858"/>
    <n v="21"/>
    <n v="30.26000011"/>
    <x v="1"/>
    <x v="1"/>
    <x v="883"/>
    <x v="818"/>
    <x v="817"/>
  </r>
  <r>
    <x v="1091"/>
    <x v="2"/>
    <x v="639"/>
    <x v="0"/>
    <x v="1"/>
    <x v="26"/>
    <n v="524306"/>
    <n v="81"/>
    <n v="113.68000290000001"/>
    <x v="20"/>
    <x v="9"/>
    <x v="884"/>
    <x v="819"/>
    <x v="818"/>
  </r>
  <r>
    <x v="1092"/>
    <x v="2"/>
    <x v="640"/>
    <x v="0"/>
    <x v="1"/>
    <x v="27"/>
    <n v="104496"/>
    <n v="9"/>
    <n v="11.42999983"/>
    <x v="3"/>
    <x v="3"/>
    <x v="885"/>
    <x v="820"/>
    <x v="819"/>
  </r>
  <r>
    <x v="1093"/>
    <x v="2"/>
    <x v="641"/>
    <x v="0"/>
    <x v="1"/>
    <x v="28"/>
    <n v="452519"/>
    <n v="68"/>
    <n v="99.52000237"/>
    <x v="11"/>
    <x v="3"/>
    <x v="886"/>
    <x v="821"/>
    <x v="820"/>
  </r>
  <r>
    <x v="1094"/>
    <x v="2"/>
    <x v="642"/>
    <x v="0"/>
    <x v="1"/>
    <x v="38"/>
    <n v="442919"/>
    <n v="76"/>
    <n v="110.7800021"/>
    <x v="29"/>
    <x v="3"/>
    <x v="887"/>
    <x v="822"/>
    <x v="821"/>
  </r>
  <r>
    <x v="1095"/>
    <x v="2"/>
    <x v="643"/>
    <x v="0"/>
    <x v="1"/>
    <x v="29"/>
    <n v="596831"/>
    <n v="86"/>
    <n v="120.8799992"/>
    <x v="8"/>
    <x v="1"/>
    <x v="888"/>
    <x v="823"/>
    <x v="822"/>
  </r>
  <r>
    <x v="1096"/>
    <x v="2"/>
    <x v="644"/>
    <x v="0"/>
    <x v="1"/>
    <x v="39"/>
    <n v="173912"/>
    <n v="26"/>
    <n v="35.540000319999997"/>
    <x v="0"/>
    <x v="0"/>
    <x v="889"/>
    <x v="824"/>
    <x v="823"/>
  </r>
  <r>
    <x v="1097"/>
    <x v="2"/>
    <x v="645"/>
    <x v="0"/>
    <x v="1"/>
    <x v="30"/>
    <n v="780967"/>
    <n v="86"/>
    <n v="119.64000179999999"/>
    <x v="15"/>
    <x v="9"/>
    <x v="890"/>
    <x v="825"/>
    <x v="824"/>
  </r>
  <r>
    <x v="1098"/>
    <x v="2"/>
    <x v="646"/>
    <x v="0"/>
    <x v="1"/>
    <x v="35"/>
    <n v="132124"/>
    <n v="8"/>
    <n v="11.18999994"/>
    <x v="2"/>
    <x v="1"/>
    <x v="891"/>
    <x v="826"/>
    <x v="825"/>
  </r>
  <r>
    <x v="1099"/>
    <x v="2"/>
    <x v="647"/>
    <x v="0"/>
    <x v="1"/>
    <x v="36"/>
    <n v="623137"/>
    <n v="100"/>
    <n v="138.92000060000001"/>
    <x v="27"/>
    <x v="0"/>
    <x v="892"/>
    <x v="827"/>
    <x v="826"/>
  </r>
  <r>
    <x v="1100"/>
    <x v="2"/>
    <x v="648"/>
    <x v="0"/>
    <x v="1"/>
    <x v="31"/>
    <n v="99020"/>
    <n v="10"/>
    <n v="14.48000044"/>
    <x v="2"/>
    <x v="0"/>
    <x v="893"/>
    <x v="828"/>
    <x v="827"/>
  </r>
  <r>
    <x v="1101"/>
    <x v="2"/>
    <x v="649"/>
    <x v="0"/>
    <x v="1"/>
    <x v="32"/>
    <n v="665817"/>
    <n v="117"/>
    <n v="163.8000002"/>
    <x v="17"/>
    <x v="10"/>
    <x v="894"/>
    <x v="829"/>
    <x v="828"/>
  </r>
  <r>
    <x v="1102"/>
    <x v="2"/>
    <x v="650"/>
    <x v="0"/>
    <x v="1"/>
    <x v="33"/>
    <n v="699232"/>
    <n v="80"/>
    <n v="111.9899995"/>
    <x v="27"/>
    <x v="2"/>
    <x v="895"/>
    <x v="830"/>
    <x v="829"/>
  </r>
  <r>
    <x v="1103"/>
    <x v="2"/>
    <x v="651"/>
    <x v="1"/>
    <x v="1"/>
    <x v="25"/>
    <n v="72982"/>
    <n v="11"/>
    <n v="15.04999995"/>
    <x v="1"/>
    <x v="1"/>
    <x v="896"/>
    <x v="831"/>
    <x v="830"/>
  </r>
  <r>
    <x v="1104"/>
    <x v="2"/>
    <x v="652"/>
    <x v="1"/>
    <x v="1"/>
    <x v="26"/>
    <n v="975884"/>
    <n v="167"/>
    <n v="237.3199975"/>
    <x v="28"/>
    <x v="2"/>
    <x v="897"/>
    <x v="832"/>
    <x v="831"/>
  </r>
  <r>
    <x v="1105"/>
    <x v="2"/>
    <x v="653"/>
    <x v="1"/>
    <x v="1"/>
    <x v="27"/>
    <n v="245607"/>
    <n v="33"/>
    <n v="47.879999519999998"/>
    <x v="3"/>
    <x v="0"/>
    <x v="898"/>
    <x v="833"/>
    <x v="832"/>
  </r>
  <r>
    <x v="1106"/>
    <x v="2"/>
    <x v="654"/>
    <x v="1"/>
    <x v="1"/>
    <x v="39"/>
    <n v="485369"/>
    <n v="114"/>
    <n v="164.64000150000001"/>
    <x v="3"/>
    <x v="1"/>
    <x v="899"/>
    <x v="834"/>
    <x v="833"/>
  </r>
  <r>
    <x v="1107"/>
    <x v="2"/>
    <x v="655"/>
    <x v="1"/>
    <x v="1"/>
    <x v="30"/>
    <n v="866355"/>
    <n v="139"/>
    <n v="200.82999609999999"/>
    <x v="8"/>
    <x v="5"/>
    <x v="900"/>
    <x v="835"/>
    <x v="834"/>
  </r>
  <r>
    <x v="1108"/>
    <x v="2"/>
    <x v="656"/>
    <x v="1"/>
    <x v="1"/>
    <x v="35"/>
    <n v="502710"/>
    <n v="72"/>
    <n v="105.2199969"/>
    <x v="21"/>
    <x v="3"/>
    <x v="901"/>
    <x v="836"/>
    <x v="835"/>
  </r>
  <r>
    <x v="1109"/>
    <x v="2"/>
    <x v="657"/>
    <x v="1"/>
    <x v="1"/>
    <x v="36"/>
    <n v="475184"/>
    <n v="88"/>
    <n v="127.3200028"/>
    <x v="2"/>
    <x v="0"/>
    <x v="902"/>
    <x v="837"/>
    <x v="836"/>
  </r>
  <r>
    <x v="1110"/>
    <x v="2"/>
    <x v="658"/>
    <x v="1"/>
    <x v="1"/>
    <x v="31"/>
    <n v="357401"/>
    <n v="47"/>
    <n v="68.670000079999994"/>
    <x v="21"/>
    <x v="0"/>
    <x v="903"/>
    <x v="838"/>
    <x v="837"/>
  </r>
  <r>
    <x v="1111"/>
    <x v="2"/>
    <x v="659"/>
    <x v="1"/>
    <x v="1"/>
    <x v="32"/>
    <n v="99810"/>
    <n v="14"/>
    <n v="20.050000189999999"/>
    <x v="0"/>
    <x v="1"/>
    <x v="904"/>
    <x v="839"/>
    <x v="838"/>
  </r>
  <r>
    <x v="1112"/>
    <x v="2"/>
    <x v="660"/>
    <x v="1"/>
    <x v="1"/>
    <x v="33"/>
    <n v="81569"/>
    <n v="6"/>
    <n v="9.4099999669999992"/>
    <x v="3"/>
    <x v="0"/>
    <x v="905"/>
    <x v="840"/>
    <x v="839"/>
  </r>
  <r>
    <x v="1113"/>
    <x v="2"/>
    <x v="661"/>
    <x v="1"/>
    <x v="1"/>
    <x v="34"/>
    <n v="441192"/>
    <n v="53"/>
    <n v="77.599999789999998"/>
    <x v="14"/>
    <x v="3"/>
    <x v="906"/>
    <x v="841"/>
    <x v="840"/>
  </r>
  <r>
    <x v="1114"/>
    <x v="2"/>
    <x v="662"/>
    <x v="1"/>
    <x v="1"/>
    <x v="37"/>
    <n v="90470"/>
    <n v="11"/>
    <n v="16.730000019999999"/>
    <x v="1"/>
    <x v="0"/>
    <x v="907"/>
    <x v="842"/>
    <x v="841"/>
  </r>
  <r>
    <x v="1115"/>
    <x v="2"/>
    <x v="663"/>
    <x v="2"/>
    <x v="1"/>
    <x v="25"/>
    <n v="834243"/>
    <n v="166"/>
    <n v="246.74999750000001"/>
    <x v="30"/>
    <x v="11"/>
    <x v="908"/>
    <x v="843"/>
    <x v="842"/>
  </r>
  <r>
    <x v="1116"/>
    <x v="2"/>
    <x v="664"/>
    <x v="2"/>
    <x v="1"/>
    <x v="26"/>
    <n v="696612"/>
    <n v="152"/>
    <n v="223.18999479999999"/>
    <x v="19"/>
    <x v="10"/>
    <x v="909"/>
    <x v="844"/>
    <x v="843"/>
  </r>
  <r>
    <x v="1117"/>
    <x v="2"/>
    <x v="665"/>
    <x v="2"/>
    <x v="1"/>
    <x v="27"/>
    <n v="329333"/>
    <n v="48"/>
    <n v="67.609999180000003"/>
    <x v="1"/>
    <x v="1"/>
    <x v="910"/>
    <x v="845"/>
    <x v="844"/>
  </r>
  <r>
    <x v="1118"/>
    <x v="2"/>
    <x v="666"/>
    <x v="2"/>
    <x v="1"/>
    <x v="28"/>
    <n v="1114711"/>
    <n v="224"/>
    <n v="319.00000189999997"/>
    <x v="14"/>
    <x v="1"/>
    <x v="911"/>
    <x v="846"/>
    <x v="845"/>
  </r>
  <r>
    <x v="1119"/>
    <x v="2"/>
    <x v="667"/>
    <x v="2"/>
    <x v="1"/>
    <x v="38"/>
    <n v="267316"/>
    <n v="58"/>
    <n v="82.929998870000006"/>
    <x v="3"/>
    <x v="1"/>
    <x v="912"/>
    <x v="847"/>
    <x v="846"/>
  </r>
  <r>
    <x v="1120"/>
    <x v="2"/>
    <x v="668"/>
    <x v="2"/>
    <x v="1"/>
    <x v="29"/>
    <n v="228629"/>
    <n v="38"/>
    <n v="57"/>
    <x v="0"/>
    <x v="1"/>
    <x v="913"/>
    <x v="7"/>
    <x v="232"/>
  </r>
  <r>
    <x v="1121"/>
    <x v="2"/>
    <x v="669"/>
    <x v="2"/>
    <x v="1"/>
    <x v="39"/>
    <n v="758340"/>
    <n v="159"/>
    <n v="233.11000200000001"/>
    <x v="7"/>
    <x v="9"/>
    <x v="914"/>
    <x v="848"/>
    <x v="847"/>
  </r>
  <r>
    <x v="1122"/>
    <x v="2"/>
    <x v="670"/>
    <x v="2"/>
    <x v="1"/>
    <x v="30"/>
    <n v="877535"/>
    <n v="149"/>
    <n v="217.7799966"/>
    <x v="5"/>
    <x v="3"/>
    <x v="915"/>
    <x v="849"/>
    <x v="848"/>
  </r>
  <r>
    <x v="1123"/>
    <x v="2"/>
    <x v="671"/>
    <x v="2"/>
    <x v="1"/>
    <x v="35"/>
    <n v="1357386"/>
    <n v="223"/>
    <n v="323.06000710000001"/>
    <x v="20"/>
    <x v="0"/>
    <x v="916"/>
    <x v="850"/>
    <x v="849"/>
  </r>
  <r>
    <x v="1124"/>
    <x v="2"/>
    <x v="672"/>
    <x v="2"/>
    <x v="1"/>
    <x v="36"/>
    <n v="280240"/>
    <n v="61"/>
    <n v="87.990001680000006"/>
    <x v="0"/>
    <x v="3"/>
    <x v="917"/>
    <x v="851"/>
    <x v="850"/>
  </r>
  <r>
    <x v="1125"/>
    <x v="2"/>
    <x v="673"/>
    <x v="2"/>
    <x v="1"/>
    <x v="31"/>
    <n v="419922"/>
    <n v="75"/>
    <n v="105.4500008"/>
    <x v="3"/>
    <x v="0"/>
    <x v="918"/>
    <x v="852"/>
    <x v="851"/>
  </r>
  <r>
    <x v="1126"/>
    <x v="2"/>
    <x v="674"/>
    <x v="2"/>
    <x v="1"/>
    <x v="32"/>
    <n v="402975"/>
    <n v="83"/>
    <n v="120.8999977"/>
    <x v="1"/>
    <x v="1"/>
    <x v="919"/>
    <x v="853"/>
    <x v="852"/>
  </r>
  <r>
    <x v="1127"/>
    <x v="2"/>
    <x v="675"/>
    <x v="2"/>
    <x v="1"/>
    <x v="33"/>
    <n v="1137635"/>
    <n v="211"/>
    <n v="301.0499992"/>
    <x v="31"/>
    <x v="6"/>
    <x v="920"/>
    <x v="854"/>
    <x v="853"/>
  </r>
  <r>
    <x v="1128"/>
    <x v="2"/>
    <x v="676"/>
    <x v="2"/>
    <x v="1"/>
    <x v="37"/>
    <n v="250234"/>
    <n v="40"/>
    <n v="62.31999922"/>
    <x v="2"/>
    <x v="0"/>
    <x v="921"/>
    <x v="855"/>
    <x v="854"/>
  </r>
  <r>
    <x v="1129"/>
    <x v="2"/>
    <x v="677"/>
    <x v="3"/>
    <x v="1"/>
    <x v="25"/>
    <n v="904907"/>
    <n v="195"/>
    <n v="279.21999499999998"/>
    <x v="8"/>
    <x v="0"/>
    <x v="922"/>
    <x v="856"/>
    <x v="855"/>
  </r>
  <r>
    <x v="1130"/>
    <x v="2"/>
    <x v="678"/>
    <x v="3"/>
    <x v="1"/>
    <x v="26"/>
    <n v="589270"/>
    <n v="107"/>
    <n v="158.05000229999999"/>
    <x v="20"/>
    <x v="9"/>
    <x v="923"/>
    <x v="857"/>
    <x v="856"/>
  </r>
  <r>
    <x v="1131"/>
    <x v="2"/>
    <x v="679"/>
    <x v="3"/>
    <x v="1"/>
    <x v="27"/>
    <n v="168714"/>
    <n v="24"/>
    <n v="36.01000071"/>
    <x v="0"/>
    <x v="3"/>
    <x v="924"/>
    <x v="858"/>
    <x v="857"/>
  </r>
  <r>
    <x v="1132"/>
    <x v="2"/>
    <x v="680"/>
    <x v="3"/>
    <x v="1"/>
    <x v="28"/>
    <n v="71982"/>
    <n v="11"/>
    <n v="16.340000509999999"/>
    <x v="1"/>
    <x v="1"/>
    <x v="925"/>
    <x v="859"/>
    <x v="858"/>
  </r>
  <r>
    <x v="1133"/>
    <x v="2"/>
    <x v="681"/>
    <x v="3"/>
    <x v="1"/>
    <x v="38"/>
    <n v="558666"/>
    <n v="110"/>
    <n v="162.63999749999999"/>
    <x v="28"/>
    <x v="5"/>
    <x v="926"/>
    <x v="860"/>
    <x v="859"/>
  </r>
  <r>
    <x v="1134"/>
    <x v="2"/>
    <x v="682"/>
    <x v="3"/>
    <x v="1"/>
    <x v="29"/>
    <n v="1118200"/>
    <n v="235"/>
    <n v="333.74999430000003"/>
    <x v="8"/>
    <x v="9"/>
    <x v="927"/>
    <x v="861"/>
    <x v="860"/>
  </r>
  <r>
    <x v="1135"/>
    <x v="2"/>
    <x v="683"/>
    <x v="3"/>
    <x v="1"/>
    <x v="39"/>
    <n v="107100"/>
    <n v="23"/>
    <n v="33.71000051"/>
    <x v="1"/>
    <x v="1"/>
    <x v="928"/>
    <x v="862"/>
    <x v="861"/>
  </r>
  <r>
    <x v="1136"/>
    <x v="2"/>
    <x v="684"/>
    <x v="3"/>
    <x v="1"/>
    <x v="30"/>
    <n v="877769"/>
    <n v="160"/>
    <n v="232.5900005"/>
    <x v="7"/>
    <x v="9"/>
    <x v="929"/>
    <x v="863"/>
    <x v="862"/>
  </r>
  <r>
    <x v="1137"/>
    <x v="2"/>
    <x v="685"/>
    <x v="3"/>
    <x v="1"/>
    <x v="35"/>
    <n v="212508"/>
    <n v="33"/>
    <n v="47.690000060000003"/>
    <x v="2"/>
    <x v="0"/>
    <x v="930"/>
    <x v="864"/>
    <x v="863"/>
  </r>
  <r>
    <x v="1138"/>
    <x v="2"/>
    <x v="686"/>
    <x v="3"/>
    <x v="1"/>
    <x v="36"/>
    <n v="1129773"/>
    <n v="252"/>
    <n v="358.18999700000001"/>
    <x v="7"/>
    <x v="3"/>
    <x v="931"/>
    <x v="865"/>
    <x v="864"/>
  </r>
  <r>
    <x v="1139"/>
    <x v="2"/>
    <x v="687"/>
    <x v="3"/>
    <x v="1"/>
    <x v="31"/>
    <n v="637549"/>
    <n v="120"/>
    <n v="173.88000349999999"/>
    <x v="3"/>
    <x v="1"/>
    <x v="932"/>
    <x v="866"/>
    <x v="865"/>
  </r>
  <r>
    <x v="1140"/>
    <x v="2"/>
    <x v="688"/>
    <x v="3"/>
    <x v="1"/>
    <x v="32"/>
    <n v="151531"/>
    <n v="28"/>
    <n v="40.28999949"/>
    <x v="0"/>
    <x v="1"/>
    <x v="933"/>
    <x v="867"/>
    <x v="866"/>
  </r>
  <r>
    <x v="1141"/>
    <x v="2"/>
    <x v="689"/>
    <x v="3"/>
    <x v="1"/>
    <x v="34"/>
    <n v="790253"/>
    <n v="135"/>
    <n v="198.71000050000001"/>
    <x v="21"/>
    <x v="3"/>
    <x v="934"/>
    <x v="868"/>
    <x v="867"/>
  </r>
  <r>
    <x v="1142"/>
    <x v="2"/>
    <x v="690"/>
    <x v="3"/>
    <x v="1"/>
    <x v="37"/>
    <n v="513161"/>
    <n v="114"/>
    <n v="165.60999870000001"/>
    <x v="5"/>
    <x v="3"/>
    <x v="935"/>
    <x v="869"/>
    <x v="8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7C12D-BD41-4E09-862F-BD63DDFF5E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Age">
  <location ref="H48:L52" firstHeaderRow="1" firstDataRow="2" firstDataCol="1"/>
  <pivotFields count="14">
    <pivotField showAll="0"/>
    <pivotField showAll="0"/>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axis="axisCol" showAll="0">
      <items count="5">
        <item x="0"/>
        <item x="1"/>
        <item h="1" x="2"/>
        <item x="3"/>
        <item t="default"/>
      </items>
    </pivotField>
    <pivotField axis="axisRow" showAll="0">
      <items count="3">
        <item x="1"/>
        <item x="0"/>
        <item t="default"/>
      </items>
    </pivotField>
    <pivotField showAll="0"/>
    <pivotField showAll="0"/>
    <pivotField showAll="0"/>
    <pivotField showAll="0"/>
    <pivotField showAll="0"/>
    <pivotField showAll="0"/>
    <pivotField dataField="1"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Fields count="1">
    <field x="4"/>
  </rowFields>
  <rowItems count="3">
    <i>
      <x/>
    </i>
    <i>
      <x v="1"/>
    </i>
    <i t="grand">
      <x/>
    </i>
  </rowItems>
  <colFields count="1">
    <field x="3"/>
  </colFields>
  <colItems count="4">
    <i>
      <x/>
    </i>
    <i>
      <x v="1"/>
    </i>
    <i>
      <x v="3"/>
    </i>
    <i t="grand">
      <x/>
    </i>
  </colItems>
  <dataFields count="1">
    <dataField name=" CTR" fld="11" baseField="0" baseItem="0"/>
  </dataFields>
  <formats count="3">
    <format dxfId="772">
      <pivotArea collapsedLevelsAreSubtotals="1" fieldPosition="0">
        <references count="2">
          <reference field="3" count="0" selected="0"/>
          <reference field="4" count="0"/>
        </references>
      </pivotArea>
    </format>
    <format dxfId="771">
      <pivotArea grandCol="1" outline="0" collapsedLevelsAreSubtotals="1" fieldPosition="0"/>
    </format>
    <format dxfId="770">
      <pivotArea field="3" grandRow="1" outline="0" collapsedLevelsAreSubtotals="1" axis="axisCol" fieldPosition="0">
        <references count="1">
          <reference field="3"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319800-9D40-43C4-ADA8-E291A4E9D5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3" rowHeaderCaption="AGE">
  <location ref="B48:E52" firstHeaderRow="0" firstDataRow="1" firstDataCol="1"/>
  <pivotFields count="14">
    <pivotField showAll="0"/>
    <pivotField showAll="0"/>
    <pivotField showAll="0"/>
    <pivotField axis="axisRow" showAll="0">
      <items count="5">
        <item x="0"/>
        <item x="1"/>
        <item h="1" x="2"/>
        <item x="3"/>
        <item t="default"/>
      </items>
    </pivotField>
    <pivotField showAll="0">
      <items count="3">
        <item x="1"/>
        <item x="0"/>
        <item t="default"/>
      </items>
    </pivotField>
    <pivotField showAll="0">
      <items count="41">
        <item x="23"/>
        <item x="7"/>
        <item x="16"/>
        <item x="0"/>
        <item x="1"/>
        <item x="12"/>
        <item x="17"/>
        <item x="2"/>
        <item x="10"/>
        <item x="22"/>
        <item x="20"/>
        <item x="9"/>
        <item x="15"/>
        <item x="18"/>
        <item x="5"/>
        <item x="3"/>
        <item x="4"/>
        <item x="8"/>
        <item x="6"/>
        <item x="11"/>
        <item x="19"/>
        <item x="13"/>
        <item x="21"/>
        <item x="14"/>
        <item x="24"/>
        <item x="25"/>
        <item x="26"/>
        <item x="27"/>
        <item x="28"/>
        <item x="38"/>
        <item x="29"/>
        <item x="39"/>
        <item x="30"/>
        <item x="35"/>
        <item x="36"/>
        <item x="31"/>
        <item x="32"/>
        <item x="33"/>
        <item x="34"/>
        <item x="37"/>
        <item t="default"/>
      </items>
    </pivotField>
    <pivotField showAll="0"/>
    <pivotField dataField="1" showAll="0"/>
    <pivotField showAll="0"/>
    <pivotField dataField="1" showAll="0"/>
    <pivotField dataField="1" showAll="0"/>
    <pivotField numFmtId="10" showAll="0"/>
    <pivotField showAll="0"/>
    <pivotField showAll="0"/>
  </pivotFields>
  <rowFields count="1">
    <field x="3"/>
  </rowFields>
  <rowItems count="4">
    <i>
      <x/>
    </i>
    <i>
      <x v="1"/>
    </i>
    <i>
      <x v="3"/>
    </i>
    <i t="grand">
      <x/>
    </i>
  </rowItems>
  <colFields count="1">
    <field x="-2"/>
  </colFields>
  <colItems count="3">
    <i>
      <x/>
    </i>
    <i i="1">
      <x v="1"/>
    </i>
    <i i="2">
      <x v="2"/>
    </i>
  </colItems>
  <dataFields count="3">
    <dataField name="NO_OF_Clicks" fld="7" baseField="0" baseItem="0"/>
    <dataField name="Total_Conversions" fld="9" baseField="3" baseItem="0"/>
    <dataField name="Approved_Conversions" fld="10" baseField="3" baseItem="0"/>
  </dataFields>
  <chartFormats count="18">
    <chartFormat chart="57"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1"/>
          </reference>
        </references>
      </pivotArea>
    </chartFormat>
    <chartFormat chart="57" format="8" series="1">
      <pivotArea type="data" outline="0" fieldPosition="0">
        <references count="1">
          <reference field="4294967294" count="1" selected="0">
            <x v="2"/>
          </reference>
        </references>
      </pivotArea>
    </chartFormat>
    <chartFormat chart="62" format="48" series="1">
      <pivotArea type="data" outline="0" fieldPosition="0">
        <references count="1">
          <reference field="4294967294" count="1" selected="0">
            <x v="0"/>
          </reference>
        </references>
      </pivotArea>
    </chartFormat>
    <chartFormat chart="62" format="49">
      <pivotArea type="data" outline="0" fieldPosition="0">
        <references count="2">
          <reference field="4294967294" count="1" selected="0">
            <x v="0"/>
          </reference>
          <reference field="3" count="1" selected="0">
            <x v="0"/>
          </reference>
        </references>
      </pivotArea>
    </chartFormat>
    <chartFormat chart="62" format="50">
      <pivotArea type="data" outline="0" fieldPosition="0">
        <references count="2">
          <reference field="4294967294" count="1" selected="0">
            <x v="0"/>
          </reference>
          <reference field="3" count="1" selected="0">
            <x v="1"/>
          </reference>
        </references>
      </pivotArea>
    </chartFormat>
    <chartFormat chart="62" format="51">
      <pivotArea type="data" outline="0" fieldPosition="0">
        <references count="2">
          <reference field="4294967294" count="1" selected="0">
            <x v="0"/>
          </reference>
          <reference field="3" count="1" selected="0">
            <x v="2"/>
          </reference>
        </references>
      </pivotArea>
    </chartFormat>
    <chartFormat chart="62" format="52">
      <pivotArea type="data" outline="0" fieldPosition="0">
        <references count="2">
          <reference field="4294967294" count="1" selected="0">
            <x v="0"/>
          </reference>
          <reference field="3" count="1" selected="0">
            <x v="3"/>
          </reference>
        </references>
      </pivotArea>
    </chartFormat>
    <chartFormat chart="62" format="53" series="1">
      <pivotArea type="data" outline="0" fieldPosition="0">
        <references count="1">
          <reference field="4294967294" count="1" selected="0">
            <x v="1"/>
          </reference>
        </references>
      </pivotArea>
    </chartFormat>
    <chartFormat chart="62" format="54">
      <pivotArea type="data" outline="0" fieldPosition="0">
        <references count="2">
          <reference field="4294967294" count="1" selected="0">
            <x v="1"/>
          </reference>
          <reference field="3" count="1" selected="0">
            <x v="0"/>
          </reference>
        </references>
      </pivotArea>
    </chartFormat>
    <chartFormat chart="62" format="55">
      <pivotArea type="data" outline="0" fieldPosition="0">
        <references count="2">
          <reference field="4294967294" count="1" selected="0">
            <x v="1"/>
          </reference>
          <reference field="3" count="1" selected="0">
            <x v="1"/>
          </reference>
        </references>
      </pivotArea>
    </chartFormat>
    <chartFormat chart="62" format="56">
      <pivotArea type="data" outline="0" fieldPosition="0">
        <references count="2">
          <reference field="4294967294" count="1" selected="0">
            <x v="1"/>
          </reference>
          <reference field="3" count="1" selected="0">
            <x v="2"/>
          </reference>
        </references>
      </pivotArea>
    </chartFormat>
    <chartFormat chart="62" format="57">
      <pivotArea type="data" outline="0" fieldPosition="0">
        <references count="2">
          <reference field="4294967294" count="1" selected="0">
            <x v="1"/>
          </reference>
          <reference field="3" count="1" selected="0">
            <x v="3"/>
          </reference>
        </references>
      </pivotArea>
    </chartFormat>
    <chartFormat chart="62" format="58" series="1">
      <pivotArea type="data" outline="0" fieldPosition="0">
        <references count="1">
          <reference field="4294967294" count="1" selected="0">
            <x v="2"/>
          </reference>
        </references>
      </pivotArea>
    </chartFormat>
    <chartFormat chart="62" format="59">
      <pivotArea type="data" outline="0" fieldPosition="0">
        <references count="2">
          <reference field="4294967294" count="1" selected="0">
            <x v="2"/>
          </reference>
          <reference field="3" count="1" selected="0">
            <x v="0"/>
          </reference>
        </references>
      </pivotArea>
    </chartFormat>
    <chartFormat chart="62" format="60">
      <pivotArea type="data" outline="0" fieldPosition="0">
        <references count="2">
          <reference field="4294967294" count="1" selected="0">
            <x v="2"/>
          </reference>
          <reference field="3" count="1" selected="0">
            <x v="1"/>
          </reference>
        </references>
      </pivotArea>
    </chartFormat>
    <chartFormat chart="62" format="61">
      <pivotArea type="data" outline="0" fieldPosition="0">
        <references count="2">
          <reference field="4294967294" count="1" selected="0">
            <x v="2"/>
          </reference>
          <reference field="3" count="1" selected="0">
            <x v="2"/>
          </reference>
        </references>
      </pivotArea>
    </chartFormat>
    <chartFormat chart="62" format="62">
      <pivotArea type="data" outline="0" fieldPosition="0">
        <references count="2">
          <reference field="4294967294" count="1" selected="0">
            <x v="2"/>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6D9BAB-BAA8-47F9-A825-F5EE1DCC632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P61:S65" firstHeaderRow="0" firstDataRow="1" firstDataCol="1"/>
  <pivotFields count="14">
    <pivotField showAll="0"/>
    <pivotField showAll="0"/>
    <pivotField showAll="0"/>
    <pivotField axis="axisRow" showAll="0">
      <items count="5">
        <item x="0"/>
        <item x="1"/>
        <item h="1" x="2"/>
        <item x="3"/>
        <item t="default"/>
      </items>
    </pivotField>
    <pivotField showAll="0">
      <items count="3">
        <item x="1"/>
        <item x="0"/>
        <item t="default"/>
      </items>
    </pivotField>
    <pivotField showAll="0"/>
    <pivotField showAll="0"/>
    <pivotField showAll="0"/>
    <pivotField showAll="0"/>
    <pivotField showAll="0">
      <items count="33">
        <item x="4"/>
        <item x="1"/>
        <item x="0"/>
        <item x="3"/>
        <item x="2"/>
        <item x="5"/>
        <item x="14"/>
        <item x="11"/>
        <item x="21"/>
        <item x="16"/>
        <item x="20"/>
        <item x="8"/>
        <item x="27"/>
        <item x="7"/>
        <item x="28"/>
        <item x="23"/>
        <item x="24"/>
        <item x="22"/>
        <item x="30"/>
        <item x="25"/>
        <item x="15"/>
        <item x="29"/>
        <item x="18"/>
        <item x="17"/>
        <item x="9"/>
        <item x="13"/>
        <item x="6"/>
        <item x="31"/>
        <item x="19"/>
        <item x="26"/>
        <item x="12"/>
        <item x="10"/>
        <item t="default"/>
      </items>
    </pivotField>
    <pivotField showAll="0"/>
    <pivotField dataField="1" numFmtId="10" showAll="0"/>
    <pivotField dataField="1" showAll="0"/>
    <pivotField dataField="1" showAll="0"/>
  </pivotFields>
  <rowFields count="1">
    <field x="3"/>
  </rowFields>
  <rowItems count="4">
    <i>
      <x/>
    </i>
    <i>
      <x v="1"/>
    </i>
    <i>
      <x v="3"/>
    </i>
    <i t="grand">
      <x/>
    </i>
  </rowItems>
  <colFields count="1">
    <field x="-2"/>
  </colFields>
  <colItems count="3">
    <i>
      <x/>
    </i>
    <i i="1">
      <x v="1"/>
    </i>
    <i i="2">
      <x v="2"/>
    </i>
  </colItems>
  <dataFields count="3">
    <dataField name="Average of CTR" fld="11" subtotal="average" baseField="3" baseItem="0"/>
    <dataField name="Average of CPC" fld="12" subtotal="average" baseField="3" baseItem="0"/>
    <dataField name="Average of CPCV" fld="13" subtotal="average" baseField="3" baseItem="0"/>
  </dataFields>
  <chartFormats count="3">
    <chartFormat chart="41" format="6"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1"/>
          </reference>
        </references>
      </pivotArea>
    </chartFormat>
    <chartFormat chart="4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26E0E-27E6-4656-973B-690D39B9CFA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GENDER" colHeaderCaption="Age">
  <location ref="G82:H86" firstHeaderRow="1" firstDataRow="1" firstDataCol="1"/>
  <pivotFields count="14">
    <pivotField showAll="0"/>
    <pivotField showAll="0"/>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axis="axisRow" showAll="0">
      <items count="5">
        <item sd="0" x="0"/>
        <item sd="0" x="1"/>
        <item h="1" sd="0" x="2"/>
        <item sd="0" x="3"/>
        <item t="default" sd="0"/>
      </items>
    </pivotField>
    <pivotField axis="axisRow" showAll="0">
      <items count="3">
        <item x="1"/>
        <item x="0"/>
        <item t="default"/>
      </items>
    </pivotField>
    <pivotField showAll="0"/>
    <pivotField showAll="0"/>
    <pivotField showAll="0"/>
    <pivotField dataField="1" showAll="0"/>
    <pivotField showAll="0"/>
    <pivotField showAll="0"/>
    <pivotField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Fields count="2">
    <field x="3"/>
    <field x="4"/>
  </rowFields>
  <rowItems count="4">
    <i>
      <x/>
    </i>
    <i>
      <x v="1"/>
    </i>
    <i>
      <x v="3"/>
    </i>
    <i t="grand">
      <x/>
    </i>
  </rowItems>
  <colItems count="1">
    <i/>
  </colItems>
  <dataFields count="1">
    <dataField name="SPENT_BY" fld="8" baseField="0" baseItem="0" numFmtId="2"/>
  </dataFields>
  <formats count="2">
    <format dxfId="774">
      <pivotArea grandCol="1" outline="0" collapsedLevelsAreSubtotals="1" fieldPosition="0"/>
    </format>
    <format dxfId="773">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4FEBF5-1416-44A3-A3A6-9A42CE22827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rowHeaderCaption="Company_id" colHeaderCaption="Age">
  <location ref="C82:D86" firstHeaderRow="1" firstDataRow="1" firstDataCol="1"/>
  <pivotFields count="14">
    <pivotField showAll="0"/>
    <pivotField axis="axisRow" dataField="1" showAll="0">
      <items count="4">
        <item x="0"/>
        <item x="1"/>
        <item x="2"/>
        <item t="default"/>
      </items>
    </pivotField>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showAll="0">
      <items count="5">
        <item x="0"/>
        <item x="1"/>
        <item h="1" x="2"/>
        <item x="3"/>
        <item t="default"/>
      </items>
    </pivotField>
    <pivotField showAll="0">
      <items count="3">
        <item x="1"/>
        <item x="0"/>
        <item t="default"/>
      </items>
    </pivotField>
    <pivotField showAll="0"/>
    <pivotField showAll="0"/>
    <pivotField showAll="0"/>
    <pivotField showAll="0"/>
    <pivotField showAll="0"/>
    <pivotField showAll="0"/>
    <pivotField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Fields count="1">
    <field x="1"/>
  </rowFields>
  <rowItems count="4">
    <i>
      <x/>
    </i>
    <i>
      <x v="1"/>
    </i>
    <i>
      <x v="2"/>
    </i>
    <i t="grand">
      <x/>
    </i>
  </rowItems>
  <colItems count="1">
    <i/>
  </colItems>
  <dataFields count="1">
    <dataField name="No_Of_ads" fld="1" subtotal="count" baseField="1" baseItem="0"/>
  </dataFields>
  <formats count="4">
    <format dxfId="778">
      <pivotArea grandCol="1" outline="0" collapsedLevelsAreSubtotals="1" fieldPosition="0"/>
    </format>
    <format dxfId="777">
      <pivotArea outline="0" collapsedLevelsAreSubtotals="1" fieldPosition="0"/>
    </format>
    <format dxfId="776">
      <pivotArea collapsedLevelsAreSubtotals="1" fieldPosition="0">
        <references count="1">
          <reference field="1" count="0"/>
        </references>
      </pivotArea>
    </format>
    <format dxfId="775">
      <pivotArea grandRow="1" outline="0" collapsedLevelsAreSubtotals="1" fieldPosition="0"/>
    </format>
  </formats>
  <chartFormats count="1">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364930-5C46-49C9-9392-FA304835E4B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Age">
  <location ref="D75:H76" firstHeaderRow="0" firstDataRow="1" firstDataCol="0"/>
  <pivotFields count="14">
    <pivotField showAll="0"/>
    <pivotField showAll="0"/>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showAll="0">
      <items count="5">
        <item x="0"/>
        <item x="1"/>
        <item h="1" x="2"/>
        <item x="3"/>
        <item t="default"/>
      </items>
    </pivotField>
    <pivotField showAll="0">
      <items count="3">
        <item x="1"/>
        <item x="0"/>
        <item t="default"/>
      </items>
    </pivotField>
    <pivotField dataField="1" showAll="0"/>
    <pivotField dataField="1" showAll="0"/>
    <pivotField dataField="1" showAll="0"/>
    <pivotField dataField="1" showAll="0"/>
    <pivotField showAll="0"/>
    <pivotField dataField="1" showAll="0"/>
    <pivotField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Items count="1">
    <i/>
  </rowItems>
  <colFields count="1">
    <field x="-2"/>
  </colFields>
  <colItems count="5">
    <i>
      <x/>
    </i>
    <i i="1">
      <x v="1"/>
    </i>
    <i i="2">
      <x v="2"/>
    </i>
    <i i="3">
      <x v="3"/>
    </i>
    <i i="4">
      <x v="4"/>
    </i>
  </colItems>
  <dataFields count="5">
    <dataField name="SPENT_BY" fld="8" baseField="0" baseItem="0" numFmtId="165"/>
    <dataField name="Sum of interest" fld="5" baseField="0" baseItem="0" numFmtId="3"/>
    <dataField name="Sum of Clicks" fld="7" baseField="0" baseItem="0" numFmtId="1"/>
    <dataField name="Sum of Impressions" fld="6" baseField="0" baseItem="0" numFmtId="1"/>
    <dataField name="Sum of Approved_Conversion" fld="10" baseField="0" baseItem="0" numFmtId="3"/>
  </dataFields>
  <formats count="7">
    <format dxfId="785">
      <pivotArea grandCol="1" outline="0" collapsedLevelsAreSubtotals="1" fieldPosition="0"/>
    </format>
    <format dxfId="784">
      <pivotArea outline="0" collapsedLevelsAreSubtotals="1" fieldPosition="0"/>
    </format>
    <format dxfId="783">
      <pivotArea outline="0" collapsedLevelsAreSubtotals="1" fieldPosition="0">
        <references count="1">
          <reference field="4294967294" count="1" selected="0">
            <x v="4"/>
          </reference>
        </references>
      </pivotArea>
    </format>
    <format dxfId="782">
      <pivotArea outline="0" collapsedLevelsAreSubtotals="1" fieldPosition="0">
        <references count="1">
          <reference field="4294967294" count="1" selected="0">
            <x v="3"/>
          </reference>
        </references>
      </pivotArea>
    </format>
    <format dxfId="781">
      <pivotArea outline="0" collapsedLevelsAreSubtotals="1" fieldPosition="0">
        <references count="1">
          <reference field="4294967294" count="1" selected="0">
            <x v="2"/>
          </reference>
        </references>
      </pivotArea>
    </format>
    <format dxfId="780">
      <pivotArea outline="0" collapsedLevelsAreSubtotals="1" fieldPosition="0">
        <references count="1">
          <reference field="4294967294" count="1" selected="0">
            <x v="1"/>
          </reference>
        </references>
      </pivotArea>
    </format>
    <format dxfId="77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BEFE3C-26A8-4D89-9177-CBE870F6F42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Age">
  <location ref="B75:B76" firstHeaderRow="1" firstDataRow="1" firstDataCol="0"/>
  <pivotFields count="14">
    <pivotField showAll="0"/>
    <pivotField showAll="0"/>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showAll="0">
      <items count="5">
        <item x="0"/>
        <item x="1"/>
        <item h="1" x="2"/>
        <item x="3"/>
        <item t="default"/>
      </items>
    </pivotField>
    <pivotField showAll="0">
      <items count="3">
        <item x="1"/>
        <item x="0"/>
        <item t="default"/>
      </items>
    </pivotField>
    <pivotField showAll="0"/>
    <pivotField showAll="0"/>
    <pivotField showAll="0"/>
    <pivotField dataField="1" showAll="0"/>
    <pivotField showAll="0"/>
    <pivotField showAll="0"/>
    <pivotField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Items count="1">
    <i/>
  </rowItems>
  <colItems count="1">
    <i/>
  </colItems>
  <dataFields count="1">
    <dataField name="SPENT_BY" fld="8" baseField="0" baseItem="0" numFmtId="2"/>
  </dataFields>
  <formats count="2">
    <format dxfId="787">
      <pivotArea grandCol="1" outline="0" collapsedLevelsAreSubtotals="1" fieldPosition="0"/>
    </format>
    <format dxfId="7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5D4045-F117-4900-BB21-19ADF778E56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P44:S46" firstHeaderRow="1" firstDataRow="2" firstDataCol="1"/>
  <pivotFields count="14">
    <pivotField dataField="1" showAll="0"/>
    <pivotField showAll="0"/>
    <pivotField showAll="0"/>
    <pivotField showAll="0">
      <items count="5">
        <item x="0"/>
        <item x="1"/>
        <item h="1" x="2"/>
        <item x="3"/>
        <item t="default"/>
      </items>
    </pivotField>
    <pivotField axis="axisCol" showAll="0">
      <items count="3">
        <item x="1"/>
        <item x="0"/>
        <item t="default"/>
      </items>
    </pivotField>
    <pivotField showAll="0"/>
    <pivotField showAll="0"/>
    <pivotField showAll="0"/>
    <pivotField showAll="0"/>
    <pivotField showAll="0"/>
    <pivotField showAll="0"/>
    <pivotField numFmtId="10" showAll="0"/>
    <pivotField showAll="0"/>
    <pivotField showAll="0"/>
  </pivotFields>
  <rowItems count="1">
    <i/>
  </rowItems>
  <colFields count="1">
    <field x="4"/>
  </colFields>
  <colItems count="3">
    <i>
      <x/>
    </i>
    <i>
      <x v="1"/>
    </i>
    <i t="grand">
      <x/>
    </i>
  </colItems>
  <dataFields count="1">
    <dataField name="Sum of ad_id" fld="0" baseField="0" baseItem="0"/>
  </dataFields>
  <chartFormats count="4">
    <chartFormat chart="11" format="6" series="1">
      <pivotArea type="data" outline="0" fieldPosition="0">
        <references count="2">
          <reference field="4294967294" count="1" selected="0">
            <x v="0"/>
          </reference>
          <reference field="4" count="1" selected="0">
            <x v="0"/>
          </reference>
        </references>
      </pivotArea>
    </chartFormat>
    <chartFormat chart="11" format="7">
      <pivotArea type="data" outline="0" fieldPosition="0">
        <references count="2">
          <reference field="4294967294" count="1" selected="0">
            <x v="0"/>
          </reference>
          <reference field="4" count="1" selected="0">
            <x v="0"/>
          </reference>
        </references>
      </pivotArea>
    </chartFormat>
    <chartFormat chart="11" format="8" series="1">
      <pivotArea type="data" outline="0" fieldPosition="0">
        <references count="2">
          <reference field="4294967294" count="1" selected="0">
            <x v="0"/>
          </reference>
          <reference field="4" count="1" selected="0">
            <x v="1"/>
          </reference>
        </references>
      </pivotArea>
    </chartFormat>
    <chartFormat chart="11" format="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D97C09-24C1-47E2-83BB-ECC23D98C555}"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FB_Campaign id">
  <location ref="I65:N69" firstHeaderRow="1" firstDataRow="2" firstDataCol="1"/>
  <pivotFields count="14">
    <pivotField showAll="0">
      <items count="1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t="default"/>
      </items>
    </pivotField>
    <pivotField showAll="0"/>
    <pivotField axis="axisCol" showAll="0">
      <items count="692">
        <item x="0"/>
        <item x="1"/>
        <item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t="default"/>
      </items>
    </pivotField>
    <pivotField showAll="0">
      <items count="5">
        <item x="0"/>
        <item x="1"/>
        <item h="1" x="2"/>
        <item x="3"/>
        <item t="default"/>
      </items>
    </pivotField>
    <pivotField showAll="0">
      <items count="3">
        <item x="1"/>
        <item x="0"/>
        <item t="default"/>
      </items>
    </pivotField>
    <pivotField showAll="0"/>
    <pivotField showAll="0"/>
    <pivotField showAll="0"/>
    <pivotField showAll="0"/>
    <pivotField showAll="0"/>
    <pivotField showAll="0"/>
    <pivotField dataField="1"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dataField="1" showAll="0">
      <items count="871">
        <item x="2"/>
        <item x="165"/>
        <item x="68"/>
        <item x="268"/>
        <item x="131"/>
        <item x="237"/>
        <item x="77"/>
        <item x="10"/>
        <item x="92"/>
        <item x="223"/>
        <item x="45"/>
        <item x="194"/>
        <item x="95"/>
        <item x="164"/>
        <item x="18"/>
        <item x="79"/>
        <item x="203"/>
        <item x="179"/>
        <item x="204"/>
        <item x="1"/>
        <item x="102"/>
        <item x="201"/>
        <item x="253"/>
        <item x="207"/>
        <item x="178"/>
        <item x="150"/>
        <item x="96"/>
        <item x="91"/>
        <item x="189"/>
        <item x="168"/>
        <item x="228"/>
        <item x="192"/>
        <item x="38"/>
        <item x="171"/>
        <item x="269"/>
        <item x="8"/>
        <item x="258"/>
        <item x="136"/>
        <item x="69"/>
        <item x="208"/>
        <item x="108"/>
        <item x="55"/>
        <item x="33"/>
        <item x="227"/>
        <item x="249"/>
        <item x="436"/>
        <item x="129"/>
        <item x="93"/>
        <item x="12"/>
        <item x="243"/>
        <item x="259"/>
        <item x="58"/>
        <item x="100"/>
        <item x="154"/>
        <item x="120"/>
        <item x="25"/>
        <item x="158"/>
        <item x="266"/>
        <item x="80"/>
        <item x="111"/>
        <item x="112"/>
        <item x="747"/>
        <item x="19"/>
        <item x="105"/>
        <item x="719"/>
        <item x="174"/>
        <item x="30"/>
        <item x="115"/>
        <item x="215"/>
        <item x="245"/>
        <item x="246"/>
        <item x="400"/>
        <item x="673"/>
        <item x="242"/>
        <item x="3"/>
        <item x="672"/>
        <item x="187"/>
        <item x="157"/>
        <item x="759"/>
        <item x="247"/>
        <item x="6"/>
        <item x="820"/>
        <item x="251"/>
        <item x="603"/>
        <item x="87"/>
        <item x="205"/>
        <item x="732"/>
        <item x="169"/>
        <item x="37"/>
        <item x="712"/>
        <item x="754"/>
        <item x="4"/>
        <item x="23"/>
        <item x="240"/>
        <item x="690"/>
        <item x="232"/>
        <item x="57"/>
        <item x="13"/>
        <item x="777"/>
        <item x="239"/>
        <item x="404"/>
        <item x="263"/>
        <item x="624"/>
        <item x="740"/>
        <item x="765"/>
        <item x="758"/>
        <item x="637"/>
        <item x="210"/>
        <item x="26"/>
        <item x="20"/>
        <item x="660"/>
        <item x="170"/>
        <item x="244"/>
        <item x="114"/>
        <item x="190"/>
        <item x="720"/>
        <item x="43"/>
        <item x="680"/>
        <item x="212"/>
        <item x="586"/>
        <item x="222"/>
        <item x="722"/>
        <item x="217"/>
        <item x="98"/>
        <item x="742"/>
        <item x="668"/>
        <item x="209"/>
        <item x="745"/>
        <item x="211"/>
        <item x="738"/>
        <item x="35"/>
        <item x="172"/>
        <item x="70"/>
        <item x="56"/>
        <item x="725"/>
        <item x="199"/>
        <item x="780"/>
        <item x="85"/>
        <item x="202"/>
        <item x="785"/>
        <item x="468"/>
        <item x="28"/>
        <item x="193"/>
        <item x="676"/>
        <item x="797"/>
        <item x="61"/>
        <item x="41"/>
        <item x="686"/>
        <item x="248"/>
        <item x="184"/>
        <item x="806"/>
        <item x="793"/>
        <item x="633"/>
        <item x="224"/>
        <item x="180"/>
        <item x="260"/>
        <item x="772"/>
        <item x="769"/>
        <item x="221"/>
        <item x="46"/>
        <item x="775"/>
        <item x="750"/>
        <item x="195"/>
        <item x="599"/>
        <item x="479"/>
        <item x="84"/>
        <item x="824"/>
        <item x="89"/>
        <item x="831"/>
        <item x="723"/>
        <item x="717"/>
        <item x="218"/>
        <item x="661"/>
        <item x="99"/>
        <item x="681"/>
        <item x="634"/>
        <item x="88"/>
        <item x="784"/>
        <item x="689"/>
        <item x="197"/>
        <item x="683"/>
        <item x="460"/>
        <item x="523"/>
        <item x="216"/>
        <item x="658"/>
        <item x="703"/>
        <item x="264"/>
        <item x="730"/>
        <item x="764"/>
        <item x="156"/>
        <item x="67"/>
        <item x="17"/>
        <item x="144"/>
        <item x="679"/>
        <item x="704"/>
        <item x="741"/>
        <item x="220"/>
        <item x="678"/>
        <item x="235"/>
        <item x="762"/>
        <item x="696"/>
        <item x="54"/>
        <item x="695"/>
        <item x="827"/>
        <item x="700"/>
        <item x="229"/>
        <item x="625"/>
        <item x="50"/>
        <item x="697"/>
        <item x="825"/>
        <item x="743"/>
        <item x="746"/>
        <item x="333"/>
        <item x="29"/>
        <item x="706"/>
        <item x="749"/>
        <item x="241"/>
        <item x="752"/>
        <item x="656"/>
        <item x="467"/>
        <item x="701"/>
        <item x="744"/>
        <item x="116"/>
        <item x="713"/>
        <item x="81"/>
        <item x="694"/>
        <item x="826"/>
        <item x="667"/>
        <item x="830"/>
        <item x="31"/>
        <item x="829"/>
        <item x="693"/>
        <item x="561"/>
        <item x="635"/>
        <item x="629"/>
        <item x="718"/>
        <item x="600"/>
        <item x="331"/>
        <item x="727"/>
        <item x="819"/>
        <item x="143"/>
        <item x="761"/>
        <item x="823"/>
        <item x="852"/>
        <item x="73"/>
        <item x="585"/>
        <item x="36"/>
        <item x="845"/>
        <item x="790"/>
        <item x="598"/>
        <item x="53"/>
        <item x="555"/>
        <item x="788"/>
        <item x="709"/>
        <item x="711"/>
        <item x="789"/>
        <item x="698"/>
        <item x="699"/>
        <item x="563"/>
        <item x="791"/>
        <item x="48"/>
        <item x="558"/>
        <item x="812"/>
        <item x="708"/>
        <item x="493"/>
        <item x="650"/>
        <item x="40"/>
        <item x="141"/>
        <item x="861"/>
        <item x="655"/>
        <item x="832"/>
        <item x="865"/>
        <item x="146"/>
        <item x="773"/>
        <item x="846"/>
        <item x="608"/>
        <item x="721"/>
        <item x="311"/>
        <item x="233"/>
        <item x="771"/>
        <item x="854"/>
        <item x="591"/>
        <item x="748"/>
        <item x="760"/>
        <item x="847"/>
        <item x="0"/>
        <item x="261"/>
        <item x="809"/>
        <item x="654"/>
        <item x="856"/>
        <item x="839"/>
        <item x="34"/>
        <item x="776"/>
        <item x="47"/>
        <item x="252"/>
        <item x="62"/>
        <item x="684"/>
        <item x="763"/>
        <item x="382"/>
        <item x="755"/>
        <item x="42"/>
        <item x="867"/>
        <item x="795"/>
        <item x="234"/>
        <item x="596"/>
        <item x="238"/>
        <item x="231"/>
        <item x="702"/>
        <item x="818"/>
        <item x="814"/>
        <item x="726"/>
        <item x="651"/>
        <item x="851"/>
        <item x="530"/>
        <item x="257"/>
        <item x="295"/>
        <item x="834"/>
        <item x="685"/>
        <item x="641"/>
        <item x="835"/>
        <item x="167"/>
        <item x="148"/>
        <item x="578"/>
        <item x="864"/>
        <item x="145"/>
        <item x="837"/>
        <item x="391"/>
        <item x="828"/>
        <item x="850"/>
        <item x="866"/>
        <item x="74"/>
        <item x="60"/>
        <item x="833"/>
        <item x="811"/>
        <item x="783"/>
        <item x="869"/>
        <item x="804"/>
        <item x="731"/>
        <item x="863"/>
        <item x="782"/>
        <item x="267"/>
        <item x="739"/>
        <item x="595"/>
        <item x="601"/>
        <item x="734"/>
        <item x="853"/>
        <item x="151"/>
        <item x="642"/>
        <item x="822"/>
        <item x="666"/>
        <item x="786"/>
        <item x="652"/>
        <item x="715"/>
        <item x="39"/>
        <item x="838"/>
        <item x="836"/>
        <item x="849"/>
        <item x="729"/>
        <item x="821"/>
        <item x="815"/>
        <item x="841"/>
        <item x="770"/>
        <item x="64"/>
        <item x="862"/>
        <item x="848"/>
        <item x="733"/>
        <item x="844"/>
        <item x="9"/>
        <item x="802"/>
        <item x="627"/>
        <item x="101"/>
        <item x="21"/>
        <item x="622"/>
        <item x="794"/>
        <item x="675"/>
        <item x="724"/>
        <item x="868"/>
        <item x="562"/>
        <item x="628"/>
        <item x="106"/>
        <item x="528"/>
        <item x="630"/>
        <item x="756"/>
        <item x="206"/>
        <item x="537"/>
        <item x="857"/>
        <item x="219"/>
        <item x="428"/>
        <item x="860"/>
        <item x="766"/>
        <item x="51"/>
        <item x="604"/>
        <item x="597"/>
        <item x="787"/>
        <item x="614"/>
        <item x="647"/>
        <item x="386"/>
        <item x="707"/>
        <item x="44"/>
        <item x="137"/>
        <item x="813"/>
        <item x="859"/>
        <item x="461"/>
        <item x="705"/>
        <item x="843"/>
        <item x="59"/>
        <item x="751"/>
        <item x="173"/>
        <item x="200"/>
        <item x="16"/>
        <item x="799"/>
        <item x="677"/>
        <item x="554"/>
        <item x="605"/>
        <item x="687"/>
        <item x="565"/>
        <item x="636"/>
        <item x="474"/>
        <item x="710"/>
        <item x="225"/>
        <item x="808"/>
        <item x="517"/>
        <item x="662"/>
        <item x="491"/>
        <item x="798"/>
        <item x="475"/>
        <item x="487"/>
        <item x="623"/>
        <item x="800"/>
        <item x="7"/>
        <item x="805"/>
        <item x="858"/>
        <item x="580"/>
        <item x="577"/>
        <item x="501"/>
        <item x="570"/>
        <item x="579"/>
        <item x="810"/>
        <item x="646"/>
        <item x="71"/>
        <item x="214"/>
        <item x="757"/>
        <item x="779"/>
        <item x="816"/>
        <item x="177"/>
        <item x="736"/>
        <item x="594"/>
        <item x="665"/>
        <item x="27"/>
        <item x="183"/>
        <item x="429"/>
        <item x="645"/>
        <item x="181"/>
        <item x="626"/>
        <item x="692"/>
        <item x="564"/>
        <item x="801"/>
        <item x="671"/>
        <item x="567"/>
        <item x="542"/>
        <item x="817"/>
        <item x="250"/>
        <item x="538"/>
        <item x="653"/>
        <item x="83"/>
        <item x="489"/>
        <item x="781"/>
        <item x="529"/>
        <item x="792"/>
        <item x="256"/>
        <item x="588"/>
        <item x="86"/>
        <item x="842"/>
        <item x="602"/>
        <item x="735"/>
        <item x="226"/>
        <item x="659"/>
        <item x="589"/>
        <item x="14"/>
        <item x="669"/>
        <item x="353"/>
        <item x="22"/>
        <item x="15"/>
        <item x="576"/>
        <item x="76"/>
        <item x="670"/>
        <item x="691"/>
        <item x="97"/>
        <item x="638"/>
        <item x="581"/>
        <item x="643"/>
        <item x="459"/>
        <item x="162"/>
        <item x="476"/>
        <item x="340"/>
        <item x="682"/>
        <item x="536"/>
        <item x="351"/>
        <item x="444"/>
        <item x="728"/>
        <item x="540"/>
        <item x="230"/>
        <item x="103"/>
        <item x="500"/>
        <item x="796"/>
        <item x="360"/>
        <item x="462"/>
        <item x="477"/>
        <item x="590"/>
        <item x="807"/>
        <item x="163"/>
        <item x="502"/>
        <item x="593"/>
        <item x="213"/>
        <item x="185"/>
        <item x="270"/>
        <item x="640"/>
        <item x="135"/>
        <item x="110"/>
        <item x="560"/>
        <item x="644"/>
        <item x="403"/>
        <item x="639"/>
        <item x="774"/>
        <item x="343"/>
        <item x="123"/>
        <item x="632"/>
        <item x="855"/>
        <item x="566"/>
        <item x="254"/>
        <item x="320"/>
        <item x="509"/>
        <item x="49"/>
        <item x="378"/>
        <item x="663"/>
        <item x="63"/>
        <item x="66"/>
        <item x="122"/>
        <item x="350"/>
        <item x="431"/>
        <item x="469"/>
        <item x="840"/>
        <item x="767"/>
        <item x="159"/>
        <item x="52"/>
        <item x="186"/>
        <item x="657"/>
        <item x="508"/>
        <item x="522"/>
        <item x="342"/>
        <item x="265"/>
        <item x="352"/>
        <item x="494"/>
        <item x="611"/>
        <item x="607"/>
        <item x="649"/>
        <item x="155"/>
        <item x="569"/>
        <item x="117"/>
        <item x="714"/>
        <item x="768"/>
        <item x="485"/>
        <item x="147"/>
        <item x="72"/>
        <item x="688"/>
        <item x="124"/>
        <item x="121"/>
        <item x="139"/>
        <item x="492"/>
        <item x="521"/>
        <item x="527"/>
        <item x="526"/>
        <item x="478"/>
        <item x="5"/>
        <item x="75"/>
        <item x="94"/>
        <item x="126"/>
        <item x="125"/>
        <item x="362"/>
        <item x="587"/>
        <item x="348"/>
        <item x="519"/>
        <item x="90"/>
        <item x="140"/>
        <item x="803"/>
        <item x="510"/>
        <item x="610"/>
        <item x="559"/>
        <item x="617"/>
        <item x="568"/>
        <item x="778"/>
        <item x="32"/>
        <item x="737"/>
        <item x="592"/>
        <item x="359"/>
        <item x="377"/>
        <item x="495"/>
        <item x="619"/>
        <item x="327"/>
        <item x="255"/>
        <item x="618"/>
        <item x="471"/>
        <item x="553"/>
        <item x="24"/>
        <item x="424"/>
        <item x="357"/>
        <item x="437"/>
        <item x="440"/>
        <item x="82"/>
        <item x="130"/>
        <item x="422"/>
        <item x="616"/>
        <item x="389"/>
        <item x="305"/>
        <item x="332"/>
        <item x="556"/>
        <item x="716"/>
        <item x="262"/>
        <item x="380"/>
        <item x="390"/>
        <item x="539"/>
        <item x="441"/>
        <item x="664"/>
        <item x="648"/>
        <item x="488"/>
        <item x="109"/>
        <item x="388"/>
        <item x="371"/>
        <item x="191"/>
        <item x="430"/>
        <item x="582"/>
        <item x="674"/>
        <item x="557"/>
        <item x="127"/>
        <item x="175"/>
        <item x="545"/>
        <item x="236"/>
        <item x="338"/>
        <item x="574"/>
        <item x="516"/>
        <item x="198"/>
        <item x="612"/>
        <item x="544"/>
        <item x="575"/>
        <item x="621"/>
        <item x="472"/>
        <item x="583"/>
        <item x="606"/>
        <item x="498"/>
        <item x="421"/>
        <item x="134"/>
        <item x="451"/>
        <item x="182"/>
        <item x="532"/>
        <item x="401"/>
        <item x="481"/>
        <item x="541"/>
        <item x="153"/>
        <item x="336"/>
        <item x="486"/>
        <item x="292"/>
        <item x="464"/>
        <item x="138"/>
        <item x="454"/>
        <item x="160"/>
        <item x="328"/>
        <item x="520"/>
        <item x="308"/>
        <item x="376"/>
        <item x="349"/>
        <item x="455"/>
        <item x="513"/>
        <item x="518"/>
        <item x="128"/>
        <item x="330"/>
        <item x="584"/>
        <item x="753"/>
        <item x="533"/>
        <item x="506"/>
        <item x="132"/>
        <item x="411"/>
        <item x="383"/>
        <item x="406"/>
        <item x="416"/>
        <item x="535"/>
        <item x="337"/>
        <item x="354"/>
        <item x="306"/>
        <item x="457"/>
        <item x="442"/>
        <item x="482"/>
        <item x="483"/>
        <item x="11"/>
        <item x="393"/>
        <item x="133"/>
        <item x="505"/>
        <item x="329"/>
        <item x="294"/>
        <item x="381"/>
        <item x="514"/>
        <item x="399"/>
        <item x="104"/>
        <item x="385"/>
        <item x="548"/>
        <item x="490"/>
        <item x="176"/>
        <item x="573"/>
        <item x="438"/>
        <item x="572"/>
        <item x="410"/>
        <item x="620"/>
        <item x="366"/>
        <item x="503"/>
        <item x="314"/>
        <item x="301"/>
        <item x="282"/>
        <item x="341"/>
        <item x="315"/>
        <item x="290"/>
        <item x="432"/>
        <item x="325"/>
        <item x="473"/>
        <item x="435"/>
        <item x="484"/>
        <item x="161"/>
        <item x="427"/>
        <item x="511"/>
        <item x="289"/>
        <item x="281"/>
        <item x="387"/>
        <item x="273"/>
        <item x="470"/>
        <item x="402"/>
        <item x="356"/>
        <item x="543"/>
        <item x="358"/>
        <item x="413"/>
        <item x="609"/>
        <item x="531"/>
        <item x="326"/>
        <item x="309"/>
        <item x="312"/>
        <item x="398"/>
        <item x="303"/>
        <item x="367"/>
        <item x="443"/>
        <item x="321"/>
        <item x="322"/>
        <item x="319"/>
        <item x="534"/>
        <item x="449"/>
        <item x="549"/>
        <item x="546"/>
        <item x="613"/>
        <item x="465"/>
        <item x="375"/>
        <item x="392"/>
        <item x="446"/>
        <item x="571"/>
        <item x="345"/>
        <item x="409"/>
        <item x="463"/>
        <item x="317"/>
        <item x="480"/>
        <item x="631"/>
        <item x="458"/>
        <item x="363"/>
        <item x="286"/>
        <item x="420"/>
        <item x="149"/>
        <item x="504"/>
        <item x="278"/>
        <item x="323"/>
        <item x="287"/>
        <item x="369"/>
        <item x="445"/>
        <item x="433"/>
        <item x="452"/>
        <item x="497"/>
        <item x="324"/>
        <item x="288"/>
        <item x="113"/>
        <item x="361"/>
        <item x="456"/>
        <item x="448"/>
        <item x="291"/>
        <item x="396"/>
        <item x="499"/>
        <item x="279"/>
        <item x="515"/>
        <item x="283"/>
        <item x="408"/>
        <item x="425"/>
        <item x="550"/>
        <item x="196"/>
        <item x="512"/>
        <item x="364"/>
        <item x="439"/>
        <item x="373"/>
        <item x="310"/>
        <item x="166"/>
        <item x="374"/>
        <item x="188"/>
        <item x="284"/>
        <item x="551"/>
        <item x="524"/>
        <item x="271"/>
        <item x="316"/>
        <item x="405"/>
        <item x="417"/>
        <item x="152"/>
        <item x="496"/>
        <item x="395"/>
        <item x="275"/>
        <item x="65"/>
        <item x="313"/>
        <item x="297"/>
        <item x="272"/>
        <item x="466"/>
        <item x="142"/>
        <item x="370"/>
        <item x="280"/>
        <item x="412"/>
        <item x="372"/>
        <item x="434"/>
        <item x="397"/>
        <item x="507"/>
        <item x="450"/>
        <item x="384"/>
        <item x="407"/>
        <item x="339"/>
        <item x="107"/>
        <item x="414"/>
        <item x="419"/>
        <item x="307"/>
        <item x="318"/>
        <item x="525"/>
        <item x="615"/>
        <item x="277"/>
        <item x="274"/>
        <item x="423"/>
        <item x="302"/>
        <item x="365"/>
        <item x="418"/>
        <item x="394"/>
        <item x="285"/>
        <item x="415"/>
        <item x="355"/>
        <item x="78"/>
        <item x="344"/>
        <item x="293"/>
        <item x="276"/>
        <item x="547"/>
        <item x="453"/>
        <item x="304"/>
        <item x="552"/>
        <item x="379"/>
        <item x="368"/>
        <item x="447"/>
        <item x="347"/>
        <item x="296"/>
        <item x="300"/>
        <item x="346"/>
        <item x="118"/>
        <item x="119"/>
        <item x="299"/>
        <item x="335"/>
        <item x="426"/>
        <item x="298"/>
        <item x="334"/>
        <item t="default"/>
      </items>
    </pivotField>
    <pivotField dataField="1" showAll="0">
      <items count="870">
        <item x="2"/>
        <item x="165"/>
        <item x="67"/>
        <item x="37"/>
        <item x="92"/>
        <item x="268"/>
        <item x="202"/>
        <item x="178"/>
        <item x="132"/>
        <item x="236"/>
        <item x="76"/>
        <item x="32"/>
        <item x="10"/>
        <item x="44"/>
        <item x="216"/>
        <item x="0"/>
        <item x="193"/>
        <item x="283"/>
        <item x="262"/>
        <item x="78"/>
        <item x="179"/>
        <item x="1"/>
        <item x="199"/>
        <item x="150"/>
        <item x="95"/>
        <item x="168"/>
        <item x="226"/>
        <item x="171"/>
        <item x="270"/>
        <item x="784"/>
        <item x="257"/>
        <item x="317"/>
        <item x="68"/>
        <item x="206"/>
        <item x="93"/>
        <item x="258"/>
        <item x="154"/>
        <item x="24"/>
        <item x="160"/>
        <item x="29"/>
        <item x="213"/>
        <item x="3"/>
        <item x="157"/>
        <item x="6"/>
        <item x="169"/>
        <item x="4"/>
        <item x="221"/>
        <item x="244"/>
        <item x="210"/>
        <item x="172"/>
        <item x="778"/>
        <item x="40"/>
        <item x="180"/>
        <item x="259"/>
        <item x="228"/>
        <item x="156"/>
        <item x="49"/>
        <item x="52"/>
        <item x="88"/>
        <item x="237"/>
        <item x="59"/>
        <item x="38"/>
        <item x="20"/>
        <item x="266"/>
        <item x="96"/>
        <item x="798"/>
        <item x="7"/>
        <item x="26"/>
        <item x="255"/>
        <item x="21"/>
        <item x="229"/>
        <item x="136"/>
        <item x="253"/>
        <item x="51"/>
        <item x="71"/>
        <item x="74"/>
        <item x="31"/>
        <item x="330"/>
        <item x="254"/>
        <item x="23"/>
        <item x="235"/>
        <item x="339"/>
        <item x="133"/>
        <item x="11"/>
        <item x="303"/>
        <item x="201"/>
        <item x="152"/>
        <item x="277"/>
        <item x="142"/>
        <item x="413"/>
        <item x="401"/>
        <item x="80"/>
        <item x="777"/>
        <item x="91"/>
        <item x="356"/>
        <item x="240"/>
        <item x="260"/>
        <item x="256"/>
        <item x="225"/>
        <item x="437"/>
        <item x="130"/>
        <item x="12"/>
        <item x="243"/>
        <item x="57"/>
        <item x="101"/>
        <item x="155"/>
        <item x="121"/>
        <item x="106"/>
        <item x="246"/>
        <item x="318"/>
        <item x="13"/>
        <item x="624"/>
        <item x="637"/>
        <item x="190"/>
        <item x="99"/>
        <item x="69"/>
        <item x="242"/>
        <item x="341"/>
        <item x="195"/>
        <item x="625"/>
        <item x="825"/>
        <item x="30"/>
        <item x="143"/>
        <item x="39"/>
        <item x="252"/>
        <item x="148"/>
        <item x="73"/>
        <item x="97"/>
        <item x="107"/>
        <item x="271"/>
        <item x="16"/>
        <item x="70"/>
        <item x="269"/>
        <item x="14"/>
        <item x="15"/>
        <item x="211"/>
        <item x="185"/>
        <item x="839"/>
        <item x="186"/>
        <item x="345"/>
        <item x="264"/>
        <item x="8"/>
        <item x="94"/>
        <item x="520"/>
        <item x="90"/>
        <item x="776"/>
        <item x="307"/>
        <item x="261"/>
        <item x="282"/>
        <item x="422"/>
        <item x="135"/>
        <item x="153"/>
        <item x="54"/>
        <item x="387"/>
        <item x="336"/>
        <item x="361"/>
        <item x="158"/>
        <item x="525"/>
        <item x="298"/>
        <item x="827"/>
        <item x="108"/>
        <item x="241"/>
        <item x="615"/>
        <item x="424"/>
        <item x="187"/>
        <item x="288"/>
        <item x="819"/>
        <item x="604"/>
        <item x="205"/>
        <item x="36"/>
        <item x="323"/>
        <item x="238"/>
        <item x="299"/>
        <item x="208"/>
        <item x="189"/>
        <item x="42"/>
        <item x="209"/>
        <item x="796"/>
        <item x="60"/>
        <item x="686"/>
        <item x="222"/>
        <item x="45"/>
        <item x="192"/>
        <item x="334"/>
        <item x="586"/>
        <item x="782"/>
        <item x="47"/>
        <item x="141"/>
        <item x="146"/>
        <item x="251"/>
        <item x="151"/>
        <item x="204"/>
        <item x="50"/>
        <item x="109"/>
        <item x="43"/>
        <item x="250"/>
        <item x="807"/>
        <item x="183"/>
        <item x="816"/>
        <item x="249"/>
        <item x="589"/>
        <item x="224"/>
        <item x="75"/>
        <item x="98"/>
        <item x="104"/>
        <item x="5"/>
        <item x="554"/>
        <item x="138"/>
        <item x="203"/>
        <item x="628"/>
        <item x="56"/>
        <item x="173"/>
        <item x="324"/>
        <item x="570"/>
        <item x="631"/>
        <item x="821"/>
        <item x="170"/>
        <item x="149"/>
        <item x="207"/>
        <item x="166"/>
        <item x="501"/>
        <item x="111"/>
        <item x="83"/>
        <item x="349"/>
        <item x="687"/>
        <item x="87"/>
        <item x="17"/>
        <item x="563"/>
        <item x="342"/>
        <item x="735"/>
        <item x="35"/>
        <item x="787"/>
        <item x="33"/>
        <item x="41"/>
        <item x="794"/>
        <item x="531"/>
        <item x="167"/>
        <item x="393"/>
        <item x="217"/>
        <item x="614"/>
        <item x="302"/>
        <item x="824"/>
        <item x="212"/>
        <item x="177"/>
        <item x="120"/>
        <item x="181"/>
        <item x="335"/>
        <item x="174"/>
        <item x="781"/>
        <item x="245"/>
        <item x="263"/>
        <item x="662"/>
        <item x="65"/>
        <item x="159"/>
        <item x="375"/>
        <item x="284"/>
        <item x="608"/>
        <item x="122"/>
        <item x="364"/>
        <item x="785"/>
        <item x="175"/>
        <item x="585"/>
        <item x="469"/>
        <item x="346"/>
        <item x="340"/>
        <item x="48"/>
        <item x="184"/>
        <item x="779"/>
        <item x="218"/>
        <item x="115"/>
        <item x="28"/>
        <item x="301"/>
        <item x="828"/>
        <item x="746"/>
        <item x="843"/>
        <item x="145"/>
        <item x="810"/>
        <item x="267"/>
        <item x="382"/>
        <item x="116"/>
        <item x="102"/>
        <item x="388"/>
        <item x="492"/>
        <item x="809"/>
        <item x="280"/>
        <item x="582"/>
        <item x="310"/>
        <item x="429"/>
        <item x="795"/>
        <item x="463"/>
        <item x="164"/>
        <item x="231"/>
        <item x="495"/>
        <item x="331"/>
        <item x="55"/>
        <item x="562"/>
        <item x="405"/>
        <item x="191"/>
        <item x="583"/>
        <item x="674"/>
        <item x="584"/>
        <item x="53"/>
        <item x="793"/>
        <item x="521"/>
        <item x="541"/>
        <item x="18"/>
        <item x="736"/>
        <item x="105"/>
        <item x="439"/>
        <item x="368"/>
        <item x="313"/>
        <item x="837"/>
        <item x="220"/>
        <item x="400"/>
        <item x="63"/>
        <item x="421"/>
        <item x="472"/>
        <item x="114"/>
        <item x="286"/>
        <item x="683"/>
        <item x="281"/>
        <item x="273"/>
        <item x="64"/>
        <item x="811"/>
        <item x="163"/>
        <item x="25"/>
        <item x="343"/>
        <item x="806"/>
        <item x="215"/>
        <item x="829"/>
        <item x="103"/>
        <item x="567"/>
        <item x="34"/>
        <item x="197"/>
        <item x="274"/>
        <item x="765"/>
        <item x="27"/>
        <item x="304"/>
        <item x="147"/>
        <item x="767"/>
        <item x="219"/>
        <item x="127"/>
        <item x="802"/>
        <item x="716"/>
        <item x="617"/>
        <item x="689"/>
        <item x="362"/>
        <item x="454"/>
        <item x="459"/>
        <item x="369"/>
        <item x="696"/>
        <item x="629"/>
        <item x="319"/>
        <item x="278"/>
        <item x="790"/>
        <item x="182"/>
        <item x="609"/>
        <item x="328"/>
        <item x="838"/>
        <item x="46"/>
        <item x="853"/>
        <item x="384"/>
        <item x="233"/>
        <item x="380"/>
        <item x="618"/>
        <item x="9"/>
        <item x="433"/>
        <item x="565"/>
        <item x="89"/>
        <item x="397"/>
        <item x="308"/>
        <item x="82"/>
        <item x="791"/>
        <item x="449"/>
        <item x="279"/>
        <item x="383"/>
        <item x="79"/>
        <item x="322"/>
        <item x="112"/>
        <item x="598"/>
        <item x="661"/>
        <item x="100"/>
        <item x="822"/>
        <item x="524"/>
        <item x="144"/>
        <item x="337"/>
        <item x="690"/>
        <item x="522"/>
        <item x="655"/>
        <item x="360"/>
        <item x="415"/>
        <item x="506"/>
        <item x="312"/>
        <item x="818"/>
        <item x="416"/>
        <item x="327"/>
        <item x="325"/>
        <item x="576"/>
        <item x="826"/>
        <item x="672"/>
        <item x="859"/>
        <item x="613"/>
        <item x="590"/>
        <item x="863"/>
        <item x="265"/>
        <item x="412"/>
        <item x="113"/>
        <item x="425"/>
        <item x="783"/>
        <item x="711"/>
        <item x="295"/>
        <item x="444"/>
        <item x="577"/>
        <item x="272"/>
        <item x="385"/>
        <item x="248"/>
        <item x="654"/>
        <item x="376"/>
        <item x="693"/>
        <item x="812"/>
        <item x="486"/>
        <item x="633"/>
        <item x="789"/>
        <item x="630"/>
        <item x="140"/>
        <item x="580"/>
        <item x="808"/>
        <item x="297"/>
        <item x="840"/>
        <item x="329"/>
        <item x="309"/>
        <item x="648"/>
        <item x="110"/>
        <item x="358"/>
        <item x="118"/>
        <item x="835"/>
        <item x="292"/>
        <item x="423"/>
        <item x="740"/>
        <item x="129"/>
        <item x="198"/>
        <item x="357"/>
        <item x="77"/>
        <item x="595"/>
        <item x="804"/>
        <item x="484"/>
        <item x="306"/>
        <item x="805"/>
        <item x="792"/>
        <item x="411"/>
        <item x="543"/>
        <item x="842"/>
        <item x="673"/>
        <item x="593"/>
        <item x="374"/>
        <item x="377"/>
        <item x="464"/>
        <item x="72"/>
        <item x="820"/>
        <item x="799"/>
        <item x="296"/>
        <item x="427"/>
        <item x="367"/>
        <item x="718"/>
        <item x="442"/>
        <item x="544"/>
        <item x="390"/>
        <item x="276"/>
        <item x="352"/>
        <item x="797"/>
        <item x="830"/>
        <item x="800"/>
        <item x="610"/>
        <item x="311"/>
        <item x="430"/>
        <item x="566"/>
        <item x="579"/>
        <item x="471"/>
        <item x="788"/>
        <item x="854"/>
        <item x="314"/>
        <item x="351"/>
        <item x="293"/>
        <item x="856"/>
        <item x="481"/>
        <item x="19"/>
        <item x="710"/>
        <item x="832"/>
        <item x="119"/>
        <item x="560"/>
        <item x="596"/>
        <item x="359"/>
        <item x="366"/>
        <item x="549"/>
        <item x="622"/>
        <item x="663"/>
        <item x="392"/>
        <item x="599"/>
        <item x="545"/>
        <item x="858"/>
        <item x="558"/>
        <item x="813"/>
        <item x="660"/>
        <item x="381"/>
        <item x="488"/>
        <item x="621"/>
        <item x="473"/>
        <item x="665"/>
        <item x="841"/>
        <item x="701"/>
        <item x="764"/>
        <item x="452"/>
        <item x="831"/>
        <item x="568"/>
        <item x="561"/>
        <item x="344"/>
        <item x="86"/>
        <item x="275"/>
        <item x="651"/>
        <item x="548"/>
        <item x="391"/>
        <item x="803"/>
        <item x="600"/>
        <item x="581"/>
        <item x="823"/>
        <item x="403"/>
        <item x="455"/>
        <item x="516"/>
        <item x="862"/>
        <item x="124"/>
        <item x="223"/>
        <item x="847"/>
        <item x="857"/>
        <item x="128"/>
        <item x="22"/>
        <item x="428"/>
        <item x="575"/>
        <item x="656"/>
        <item x="530"/>
        <item x="834"/>
        <item x="814"/>
        <item x="353"/>
        <item x="320"/>
        <item x="636"/>
        <item x="602"/>
        <item x="432"/>
        <item x="605"/>
        <item x="611"/>
        <item x="594"/>
        <item x="564"/>
        <item x="194"/>
        <item x="480"/>
        <item x="477"/>
        <item x="707"/>
        <item x="348"/>
        <item x="66"/>
        <item x="58"/>
        <item x="441"/>
        <item x="81"/>
        <item x="632"/>
        <item x="557"/>
        <item x="414"/>
        <item x="398"/>
        <item x="815"/>
        <item x="620"/>
        <item x="634"/>
        <item x="347"/>
        <item x="479"/>
        <item x="315"/>
        <item x="801"/>
        <item x="866"/>
        <item x="84"/>
        <item x="419"/>
        <item x="692"/>
        <item x="766"/>
        <item x="533"/>
        <item x="378"/>
        <item x="394"/>
        <item x="715"/>
        <item x="647"/>
        <item x="448"/>
        <item x="447"/>
        <item x="645"/>
        <item x="626"/>
        <item x="643"/>
        <item x="460"/>
        <item x="326"/>
        <item x="681"/>
        <item x="338"/>
        <item x="627"/>
        <item x="702"/>
        <item x="350"/>
        <item x="511"/>
        <item x="757"/>
        <item x="389"/>
        <item x="290"/>
        <item x="559"/>
        <item x="762"/>
        <item x="758"/>
        <item x="760"/>
        <item x="402"/>
        <item x="513"/>
        <item x="652"/>
        <item x="519"/>
        <item x="446"/>
        <item x="649"/>
        <item x="786"/>
        <item x="753"/>
        <item x="677"/>
        <item x="678"/>
        <item x="623"/>
        <item x="703"/>
        <item x="410"/>
        <item x="438"/>
        <item x="719"/>
        <item x="370"/>
        <item x="578"/>
        <item x="675"/>
        <item x="499"/>
        <item x="616"/>
        <item x="571"/>
        <item x="669"/>
        <item x="434"/>
        <item x="867"/>
        <item x="546"/>
        <item x="737"/>
        <item x="417"/>
        <item x="606"/>
        <item x="855"/>
        <item x="134"/>
        <item x="515"/>
        <item x="355"/>
        <item x="470"/>
        <item x="214"/>
        <item x="512"/>
        <item x="131"/>
        <item x="386"/>
        <item x="117"/>
        <item x="721"/>
        <item x="291"/>
        <item x="372"/>
        <item x="780"/>
        <item x="864"/>
        <item x="846"/>
        <item x="305"/>
        <item x="569"/>
        <item x="738"/>
        <item x="619"/>
        <item x="176"/>
        <item x="418"/>
        <item x="232"/>
        <item x="670"/>
        <item x="443"/>
        <item x="498"/>
        <item x="537"/>
        <item x="591"/>
        <item x="667"/>
        <item x="639"/>
        <item x="435"/>
        <item x="709"/>
        <item x="773"/>
        <item x="518"/>
        <item x="365"/>
        <item x="817"/>
        <item x="860"/>
        <item x="490"/>
        <item x="483"/>
        <item x="379"/>
        <item x="287"/>
        <item x="717"/>
        <item x="644"/>
        <item x="489"/>
        <item x="300"/>
        <item x="640"/>
        <item x="62"/>
        <item x="139"/>
        <item x="553"/>
        <item x="836"/>
        <item x="572"/>
        <item x="603"/>
        <item x="500"/>
        <item x="528"/>
        <item x="289"/>
        <item x="200"/>
        <item x="849"/>
        <item x="503"/>
        <item x="680"/>
        <item x="671"/>
        <item x="333"/>
        <item x="440"/>
        <item x="456"/>
        <item x="420"/>
        <item x="61"/>
        <item x="612"/>
        <item x="868"/>
        <item x="713"/>
        <item x="641"/>
        <item x="527"/>
        <item x="404"/>
        <item x="668"/>
        <item x="772"/>
        <item x="526"/>
        <item x="861"/>
        <item x="458"/>
        <item x="529"/>
        <item x="234"/>
        <item x="708"/>
        <item x="494"/>
        <item x="396"/>
        <item x="756"/>
        <item x="188"/>
        <item x="316"/>
        <item x="294"/>
        <item x="162"/>
        <item x="536"/>
        <item x="285"/>
        <item x="730"/>
        <item x="851"/>
        <item x="748"/>
        <item x="431"/>
        <item x="482"/>
        <item x="699"/>
        <item x="508"/>
        <item x="542"/>
        <item x="227"/>
        <item x="354"/>
        <item x="493"/>
        <item x="505"/>
        <item x="466"/>
        <item x="741"/>
        <item x="587"/>
        <item x="371"/>
        <item x="763"/>
        <item x="555"/>
        <item x="491"/>
        <item x="638"/>
        <item x="504"/>
        <item x="436"/>
        <item x="406"/>
        <item x="426"/>
        <item x="547"/>
        <item x="373"/>
        <item x="745"/>
        <item x="540"/>
        <item x="573"/>
        <item x="682"/>
        <item x="247"/>
        <item x="539"/>
        <item x="556"/>
        <item x="465"/>
        <item x="445"/>
        <item x="535"/>
        <item x="679"/>
        <item x="722"/>
        <item x="706"/>
        <item x="487"/>
        <item x="363"/>
        <item x="457"/>
        <item x="509"/>
        <item x="653"/>
        <item x="496"/>
        <item x="196"/>
        <item x="550"/>
        <item x="475"/>
        <item x="664"/>
        <item x="461"/>
        <item x="574"/>
        <item x="848"/>
        <item x="517"/>
        <item x="850"/>
        <item x="85"/>
        <item x="650"/>
        <item x="476"/>
        <item x="497"/>
        <item x="755"/>
        <item x="408"/>
        <item x="161"/>
        <item x="751"/>
        <item x="768"/>
        <item x="720"/>
        <item x="450"/>
        <item x="453"/>
        <item x="695"/>
        <item x="705"/>
        <item x="700"/>
        <item x="694"/>
        <item x="239"/>
        <item x="409"/>
        <item x="739"/>
        <item x="597"/>
        <item x="704"/>
        <item x="726"/>
        <item x="770"/>
        <item x="507"/>
        <item x="845"/>
        <item x="123"/>
        <item x="474"/>
        <item x="601"/>
        <item x="754"/>
        <item x="332"/>
        <item x="607"/>
        <item x="467"/>
        <item x="833"/>
        <item x="485"/>
        <item x="321"/>
        <item x="399"/>
        <item x="775"/>
        <item x="635"/>
        <item x="646"/>
        <item x="865"/>
        <item x="723"/>
        <item x="659"/>
        <item x="747"/>
        <item x="478"/>
        <item x="642"/>
        <item x="698"/>
        <item x="534"/>
        <item x="230"/>
        <item x="714"/>
        <item x="514"/>
        <item x="532"/>
        <item x="684"/>
        <item x="734"/>
        <item x="588"/>
        <item x="752"/>
        <item x="657"/>
        <item x="538"/>
        <item x="697"/>
        <item x="523"/>
        <item x="750"/>
        <item x="451"/>
        <item x="685"/>
        <item x="552"/>
        <item x="688"/>
        <item x="502"/>
        <item x="759"/>
        <item x="844"/>
        <item x="395"/>
        <item x="732"/>
        <item x="658"/>
        <item x="666"/>
        <item x="728"/>
        <item x="462"/>
        <item x="126"/>
        <item x="742"/>
        <item x="691"/>
        <item x="769"/>
        <item x="137"/>
        <item x="676"/>
        <item x="592"/>
        <item x="407"/>
        <item x="468"/>
        <item x="712"/>
        <item x="729"/>
        <item x="771"/>
        <item x="725"/>
        <item x="761"/>
        <item x="749"/>
        <item x="510"/>
        <item x="733"/>
        <item x="724"/>
        <item x="551"/>
        <item x="852"/>
        <item x="744"/>
        <item x="774"/>
        <item x="743"/>
        <item x="125"/>
        <item x="727"/>
        <item x="731"/>
        <item t="default"/>
      </items>
    </pivotField>
  </pivotFields>
  <rowFields count="1">
    <field x="-2"/>
  </rowFields>
  <rowItems count="3">
    <i>
      <x/>
    </i>
    <i i="1">
      <x v="1"/>
    </i>
    <i i="2">
      <x v="2"/>
    </i>
  </rowItems>
  <colFields count="1">
    <field x="2"/>
  </colFields>
  <colItems count="5">
    <i>
      <x/>
    </i>
    <i>
      <x v="1"/>
    </i>
    <i>
      <x v="2"/>
    </i>
    <i>
      <x v="3"/>
    </i>
    <i t="grand">
      <x/>
    </i>
  </colItems>
  <dataFields count="3">
    <dataField name="Average of CTR" fld="11" subtotal="average" baseField="2" baseItem="0"/>
    <dataField name="Average of CPC" fld="12" subtotal="average" baseField="2" baseItem="0"/>
    <dataField name="Average of CPCV" fld="1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09E4772-F27C-4D22-B889-E4BB6F2876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DER" colHeaderCaption="Age">
  <location ref="B65:F69" firstHeaderRow="1" firstDataRow="2" firstDataCol="1"/>
  <pivotFields count="14">
    <pivotField showAll="0"/>
    <pivotField showAll="0"/>
    <pivotField showAll="0">
      <items count="6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t="default"/>
      </items>
    </pivotField>
    <pivotField axis="axisCol" showAll="0">
      <items count="5">
        <item x="0"/>
        <item x="1"/>
        <item h="1" x="2"/>
        <item x="3"/>
        <item t="default"/>
      </items>
    </pivotField>
    <pivotField axis="axisRow" showAll="0">
      <items count="3">
        <item x="1"/>
        <item x="0"/>
        <item t="default"/>
      </items>
    </pivotField>
    <pivotField showAll="0"/>
    <pivotField showAll="0"/>
    <pivotField showAll="0"/>
    <pivotField dataField="1" showAll="0"/>
    <pivotField showAll="0"/>
    <pivotField showAll="0"/>
    <pivotField numFmtId="10" showAll="0">
      <items count="937">
        <item x="2"/>
        <item x="334"/>
        <item x="327"/>
        <item x="330"/>
        <item x="849"/>
        <item x="355"/>
        <item x="843"/>
        <item x="392"/>
        <item x="352"/>
        <item x="403"/>
        <item x="864"/>
        <item x="851"/>
        <item x="841"/>
        <item x="891"/>
        <item x="138"/>
        <item x="333"/>
        <item x="157"/>
        <item x="287"/>
        <item x="339"/>
        <item x="473"/>
        <item x="155"/>
        <item x="882"/>
        <item x="398"/>
        <item x="494"/>
        <item x="146"/>
        <item x="842"/>
        <item x="393"/>
        <item x="872"/>
        <item x="671"/>
        <item x="387"/>
        <item x="356"/>
        <item x="371"/>
        <item x="905"/>
        <item x="430"/>
        <item x="360"/>
        <item x="370"/>
        <item x="395"/>
        <item x="377"/>
        <item x="390"/>
        <item x="362"/>
        <item x="506"/>
        <item x="850"/>
        <item x="855"/>
        <item x="481"/>
        <item x="677"/>
        <item x="699"/>
        <item x="861"/>
        <item x="860"/>
        <item x="429"/>
        <item x="353"/>
        <item x="331"/>
        <item x="468"/>
        <item x="846"/>
        <item x="885"/>
        <item x="359"/>
        <item x="376"/>
        <item x="137"/>
        <item x="662"/>
        <item x="402"/>
        <item x="848"/>
        <item x="6"/>
        <item x="420"/>
        <item x="441"/>
        <item x="147"/>
        <item x="357"/>
        <item x="844"/>
        <item x="422"/>
        <item x="480"/>
        <item x="369"/>
        <item x="856"/>
        <item x="335"/>
        <item x="383"/>
        <item x="328"/>
        <item x="332"/>
        <item x="350"/>
        <item x="263"/>
        <item x="876"/>
        <item x="389"/>
        <item x="665"/>
        <item x="154"/>
        <item x="382"/>
        <item x="893"/>
        <item x="384"/>
        <item x="676"/>
        <item x="612"/>
        <item x="553"/>
        <item x="367"/>
        <item x="220"/>
        <item x="401"/>
        <item x="687"/>
        <item x="354"/>
        <item x="324"/>
        <item x="583"/>
        <item x="374"/>
        <item x="428"/>
        <item x="391"/>
        <item x="358"/>
        <item x="456"/>
        <item x="628"/>
        <item x="601"/>
        <item x="877"/>
        <item x="159"/>
        <item x="418"/>
        <item x="484"/>
        <item x="423"/>
        <item x="400"/>
        <item x="626"/>
        <item x="325"/>
        <item x="349"/>
        <item x="847"/>
        <item x="859"/>
        <item x="337"/>
        <item x="871"/>
        <item x="410"/>
        <item x="222"/>
        <item x="397"/>
        <item x="890"/>
        <item x="237"/>
        <item x="156"/>
        <item x="508"/>
        <item x="478"/>
        <item x="329"/>
        <item x="380"/>
        <item x="686"/>
        <item x="1"/>
        <item x="629"/>
        <item x="396"/>
        <item x="442"/>
        <item x="578"/>
        <item x="466"/>
        <item x="646"/>
        <item x="145"/>
        <item x="139"/>
        <item x="895"/>
        <item x="326"/>
        <item x="219"/>
        <item x="425"/>
        <item x="347"/>
        <item x="684"/>
        <item x="424"/>
        <item x="580"/>
        <item x="415"/>
        <item x="862"/>
        <item x="511"/>
        <item x="867"/>
        <item x="436"/>
        <item x="323"/>
        <item x="411"/>
        <item x="413"/>
        <item x="873"/>
        <item x="845"/>
        <item x="368"/>
        <item x="505"/>
        <item x="351"/>
        <item x="366"/>
        <item x="375"/>
        <item x="148"/>
        <item x="718"/>
        <item x="881"/>
        <item x="443"/>
        <item x="906"/>
        <item x="649"/>
        <item x="470"/>
        <item x="907"/>
        <item x="406"/>
        <item x="162"/>
        <item x="492"/>
        <item x="381"/>
        <item x="431"/>
        <item x="363"/>
        <item x="199"/>
        <item x="868"/>
        <item x="504"/>
        <item x="399"/>
        <item x="852"/>
        <item x="224"/>
        <item x="94"/>
        <item x="870"/>
        <item x="613"/>
        <item x="634"/>
        <item x="564"/>
        <item x="160"/>
        <item x="434"/>
        <item x="878"/>
        <item x="447"/>
        <item x="869"/>
        <item x="858"/>
        <item x="635"/>
        <item x="346"/>
        <item x="407"/>
        <item x="559"/>
        <item x="496"/>
        <item x="421"/>
        <item x="853"/>
        <item x="452"/>
        <item x="417"/>
        <item x="679"/>
        <item x="207"/>
        <item x="654"/>
        <item x="467"/>
        <item x="857"/>
        <item x="903"/>
        <item x="503"/>
        <item x="631"/>
        <item x="454"/>
        <item x="271"/>
        <item x="633"/>
        <item x="880"/>
        <item x="135"/>
        <item x="373"/>
        <item x="674"/>
        <item x="632"/>
        <item x="340"/>
        <item x="874"/>
        <item x="338"/>
        <item x="208"/>
        <item x="257"/>
        <item x="898"/>
        <item x="416"/>
        <item x="606"/>
        <item x="167"/>
        <item x="433"/>
        <item x="476"/>
        <item x="749"/>
        <item x="673"/>
        <item x="541"/>
        <item x="636"/>
        <item x="404"/>
        <item x="414"/>
        <item x="0"/>
        <item x="365"/>
        <item x="627"/>
        <item x="653"/>
        <item x="563"/>
        <item x="499"/>
        <item x="372"/>
        <item x="471"/>
        <item x="681"/>
        <item x="386"/>
        <item x="865"/>
        <item x="507"/>
        <item x="475"/>
        <item x="630"/>
        <item x="883"/>
        <item x="451"/>
        <item x="336"/>
        <item x="361"/>
        <item x="457"/>
        <item x="364"/>
        <item x="904"/>
        <item x="453"/>
        <item x="622"/>
        <item x="469"/>
        <item x="344"/>
        <item x="924"/>
        <item x="658"/>
        <item x="477"/>
        <item x="566"/>
        <item x="524"/>
        <item x="529"/>
        <item x="670"/>
        <item x="385"/>
        <item x="444"/>
        <item x="901"/>
        <item x="530"/>
        <item x="379"/>
        <item x="498"/>
        <item x="693"/>
        <item x="888"/>
        <item x="479"/>
        <item x="493"/>
        <item x="621"/>
        <item x="643"/>
        <item x="534"/>
        <item x="531"/>
        <item x="462"/>
        <item x="516"/>
        <item x="520"/>
        <item x="345"/>
        <item x="465"/>
        <item x="863"/>
        <item x="910"/>
        <item x="683"/>
        <item x="682"/>
        <item x="432"/>
        <item x="497"/>
        <item x="348"/>
        <item x="483"/>
        <item x="405"/>
        <item x="866"/>
        <item x="378"/>
        <item x="419"/>
        <item x="437"/>
        <item x="623"/>
        <item x="500"/>
        <item x="605"/>
        <item x="482"/>
        <item x="889"/>
        <item x="657"/>
        <item x="96"/>
        <item x="458"/>
        <item x="886"/>
        <item x="672"/>
        <item x="664"/>
        <item x="896"/>
        <item x="427"/>
        <item x="552"/>
        <item x="388"/>
        <item x="463"/>
        <item x="289"/>
        <item x="435"/>
        <item x="602"/>
        <item x="342"/>
        <item x="464"/>
        <item x="523"/>
        <item x="600"/>
        <item x="925"/>
        <item x="579"/>
        <item x="281"/>
        <item x="549"/>
        <item x="675"/>
        <item x="556"/>
        <item x="543"/>
        <item x="221"/>
        <item x="562"/>
        <item x="275"/>
        <item x="666"/>
        <item x="884"/>
        <item x="565"/>
        <item x="446"/>
        <item x="426"/>
        <item x="691"/>
        <item x="440"/>
        <item x="231"/>
        <item x="521"/>
        <item x="930"/>
        <item x="341"/>
        <item x="258"/>
        <item x="439"/>
        <item x="854"/>
        <item x="879"/>
        <item x="259"/>
        <item x="625"/>
        <item x="660"/>
        <item x="445"/>
        <item x="343"/>
        <item x="555"/>
        <item x="472"/>
        <item x="459"/>
        <item x="669"/>
        <item x="703"/>
        <item x="642"/>
        <item x="574"/>
        <item x="584"/>
        <item x="485"/>
        <item x="408"/>
        <item x="412"/>
        <item x="272"/>
        <item x="624"/>
        <item x="690"/>
        <item x="668"/>
        <item x="538"/>
        <item x="875"/>
        <item x="502"/>
        <item x="680"/>
        <item x="640"/>
        <item x="607"/>
        <item x="921"/>
        <item x="455"/>
        <item x="528"/>
        <item x="93"/>
        <item x="526"/>
        <item x="900"/>
        <item x="892"/>
        <item x="461"/>
        <item x="286"/>
        <item x="40"/>
        <item x="532"/>
        <item x="533"/>
        <item x="236"/>
        <item x="608"/>
        <item x="266"/>
        <item x="491"/>
        <item x="542"/>
        <item x="678"/>
        <item x="514"/>
        <item x="603"/>
        <item x="705"/>
        <item x="15"/>
        <item x="14"/>
        <item x="101"/>
        <item x="916"/>
        <item x="474"/>
        <item x="438"/>
        <item x="501"/>
        <item x="644"/>
        <item x="554"/>
        <item x="589"/>
        <item x="913"/>
        <item x="645"/>
        <item x="701"/>
        <item x="561"/>
        <item x="650"/>
        <item x="567"/>
        <item x="725"/>
        <item x="187"/>
        <item x="700"/>
        <item x="409"/>
        <item x="558"/>
        <item x="284"/>
        <item x="639"/>
        <item x="298"/>
        <item x="915"/>
        <item x="577"/>
        <item x="251"/>
        <item x="934"/>
        <item x="77"/>
        <item x="897"/>
        <item x="448"/>
        <item x="250"/>
        <item x="518"/>
        <item x="887"/>
        <item x="450"/>
        <item x="230"/>
        <item x="714"/>
        <item x="598"/>
        <item x="591"/>
        <item x="540"/>
        <item x="545"/>
        <item x="663"/>
        <item x="302"/>
        <item x="546"/>
        <item x="616"/>
        <item x="544"/>
        <item x="196"/>
        <item x="270"/>
        <item x="746"/>
        <item x="560"/>
        <item x="894"/>
        <item x="582"/>
        <item x="733"/>
        <item x="651"/>
        <item x="704"/>
        <item x="702"/>
        <item x="593"/>
        <item x="48"/>
        <item x="211"/>
        <item x="71"/>
        <item x="918"/>
        <item x="550"/>
        <item x="153"/>
        <item x="569"/>
        <item x="449"/>
        <item x="47"/>
        <item x="537"/>
        <item x="732"/>
        <item x="290"/>
        <item x="26"/>
        <item x="713"/>
        <item x="296"/>
        <item x="667"/>
        <item x="923"/>
        <item x="655"/>
        <item x="515"/>
        <item x="689"/>
        <item x="18"/>
        <item x="929"/>
        <item x="517"/>
        <item x="599"/>
        <item x="152"/>
        <item x="51"/>
        <item x="637"/>
        <item x="488"/>
        <item x="510"/>
        <item x="933"/>
        <item x="568"/>
        <item x="902"/>
        <item x="604"/>
        <item x="920"/>
        <item x="576"/>
        <item x="149"/>
        <item x="38"/>
        <item x="727"/>
        <item x="27"/>
        <item x="489"/>
        <item x="647"/>
        <item x="169"/>
        <item x="243"/>
        <item x="495"/>
        <item x="557"/>
        <item x="53"/>
        <item x="512"/>
        <item x="932"/>
        <item x="698"/>
        <item x="490"/>
        <item x="611"/>
        <item x="656"/>
        <item x="12"/>
        <item x="726"/>
        <item x="238"/>
        <item x="711"/>
        <item x="189"/>
        <item x="5"/>
        <item x="688"/>
        <item x="575"/>
        <item x="745"/>
        <item x="104"/>
        <item x="712"/>
        <item x="685"/>
        <item x="513"/>
        <item x="570"/>
        <item x="527"/>
        <item x="692"/>
        <item x="641"/>
        <item x="592"/>
        <item x="724"/>
        <item x="588"/>
        <item x="509"/>
        <item x="223"/>
        <item x="694"/>
        <item x="619"/>
        <item x="748"/>
        <item x="110"/>
        <item x="926"/>
        <item x="614"/>
        <item x="82"/>
        <item x="620"/>
        <item x="551"/>
        <item x="203"/>
        <item x="260"/>
        <item x="144"/>
        <item x="571"/>
        <item x="908"/>
        <item x="54"/>
        <item x="25"/>
        <item x="297"/>
        <item x="638"/>
        <item x="168"/>
        <item x="617"/>
        <item x="394"/>
        <item x="911"/>
        <item x="299"/>
        <item x="232"/>
        <item x="535"/>
        <item x="519"/>
        <item x="79"/>
        <item x="615"/>
        <item x="185"/>
        <item x="99"/>
        <item x="652"/>
        <item x="590"/>
        <item x="536"/>
        <item x="76"/>
        <item x="706"/>
        <item x="179"/>
        <item x="710"/>
        <item x="610"/>
        <item x="173"/>
        <item x="919"/>
        <item x="204"/>
        <item x="548"/>
        <item x="248"/>
        <item x="595"/>
        <item x="728"/>
        <item x="274"/>
        <item x="17"/>
        <item x="659"/>
        <item x="186"/>
        <item x="914"/>
        <item x="648"/>
        <item x="927"/>
        <item x="743"/>
        <item x="618"/>
        <item x="585"/>
        <item x="609"/>
        <item x="188"/>
        <item x="193"/>
        <item x="791"/>
        <item x="539"/>
        <item x="717"/>
        <item x="547"/>
        <item x="581"/>
        <item x="245"/>
        <item x="777"/>
        <item x="487"/>
        <item x="197"/>
        <item x="747"/>
        <item x="800"/>
        <item x="928"/>
        <item x="572"/>
        <item x="303"/>
        <item x="730"/>
        <item x="922"/>
        <item x="731"/>
        <item x="719"/>
        <item x="11"/>
        <item x="597"/>
        <item x="311"/>
        <item x="191"/>
        <item x="912"/>
        <item x="95"/>
        <item x="917"/>
        <item x="573"/>
        <item x="522"/>
        <item x="909"/>
        <item x="734"/>
        <item x="823"/>
        <item x="722"/>
        <item x="695"/>
        <item x="244"/>
        <item x="37"/>
        <item x="720"/>
        <item x="235"/>
        <item x="74"/>
        <item x="751"/>
        <item x="697"/>
        <item x="107"/>
        <item x="596"/>
        <item x="935"/>
        <item x="213"/>
        <item x="49"/>
        <item x="190"/>
        <item x="792"/>
        <item x="931"/>
        <item x="696"/>
        <item x="723"/>
        <item x="729"/>
        <item x="661"/>
        <item x="741"/>
        <item x="776"/>
        <item x="39"/>
        <item x="460"/>
        <item x="61"/>
        <item x="587"/>
        <item x="773"/>
        <item x="228"/>
        <item x="216"/>
        <item x="594"/>
        <item x="130"/>
        <item x="50"/>
        <item x="586"/>
        <item x="721"/>
        <item x="486"/>
        <item x="55"/>
        <item x="174"/>
        <item x="767"/>
        <item x="126"/>
        <item x="114"/>
        <item x="794"/>
        <item x="779"/>
        <item x="709"/>
        <item x="735"/>
        <item x="740"/>
        <item x="112"/>
        <item x="793"/>
        <item x="707"/>
        <item x="161"/>
        <item x="3"/>
        <item x="899"/>
        <item x="87"/>
        <item x="739"/>
        <item x="768"/>
        <item x="141"/>
        <item x="229"/>
        <item x="764"/>
        <item x="780"/>
        <item x="778"/>
        <item x="750"/>
        <item x="113"/>
        <item x="103"/>
        <item x="118"/>
        <item x="525"/>
        <item x="837"/>
        <item x="798"/>
        <item x="799"/>
        <item x="115"/>
        <item x="708"/>
        <item x="737"/>
        <item x="280"/>
        <item x="119"/>
        <item x="4"/>
        <item x="825"/>
        <item x="269"/>
        <item x="23"/>
        <item x="795"/>
        <item x="120"/>
        <item x="744"/>
        <item x="805"/>
        <item x="83"/>
        <item x="797"/>
        <item x="66"/>
        <item x="317"/>
        <item x="742"/>
        <item x="715"/>
        <item x="789"/>
        <item x="283"/>
        <item x="44"/>
        <item x="785"/>
        <item x="736"/>
        <item x="774"/>
        <item x="801"/>
        <item x="833"/>
        <item x="210"/>
        <item x="807"/>
        <item x="790"/>
        <item x="285"/>
        <item x="808"/>
        <item x="827"/>
        <item x="252"/>
        <item x="787"/>
        <item x="820"/>
        <item x="117"/>
        <item x="150"/>
        <item x="143"/>
        <item x="782"/>
        <item x="178"/>
        <item x="814"/>
        <item x="128"/>
        <item x="755"/>
        <item x="818"/>
        <item x="831"/>
        <item x="127"/>
        <item x="761"/>
        <item x="759"/>
        <item x="757"/>
        <item x="786"/>
        <item x="836"/>
        <item x="834"/>
        <item x="840"/>
        <item x="839"/>
        <item x="765"/>
        <item x="20"/>
        <item x="52"/>
        <item x="788"/>
        <item x="762"/>
        <item x="102"/>
        <item x="200"/>
        <item x="796"/>
        <item x="758"/>
        <item x="194"/>
        <item x="225"/>
        <item x="184"/>
        <item x="738"/>
        <item x="819"/>
        <item x="70"/>
        <item x="772"/>
        <item x="784"/>
        <item x="816"/>
        <item x="226"/>
        <item x="753"/>
        <item x="45"/>
        <item x="123"/>
        <item x="282"/>
        <item x="771"/>
        <item x="775"/>
        <item x="754"/>
        <item x="826"/>
        <item x="822"/>
        <item x="33"/>
        <item x="766"/>
        <item x="830"/>
        <item x="309"/>
        <item x="828"/>
        <item x="175"/>
        <item x="279"/>
        <item x="75"/>
        <item x="763"/>
        <item x="217"/>
        <item x="760"/>
        <item x="832"/>
        <item x="116"/>
        <item x="16"/>
        <item x="304"/>
        <item x="129"/>
        <item x="821"/>
        <item x="254"/>
        <item x="215"/>
        <item x="817"/>
        <item x="838"/>
        <item x="134"/>
        <item x="835"/>
        <item x="192"/>
        <item x="770"/>
        <item x="824"/>
        <item x="752"/>
        <item x="276"/>
        <item x="92"/>
        <item x="815"/>
        <item x="812"/>
        <item x="804"/>
        <item x="13"/>
        <item x="218"/>
        <item x="142"/>
        <item x="158"/>
        <item x="322"/>
        <item x="234"/>
        <item x="125"/>
        <item x="240"/>
        <item x="172"/>
        <item x="802"/>
        <item x="182"/>
        <item x="46"/>
        <item x="813"/>
        <item x="64"/>
        <item x="806"/>
        <item x="59"/>
        <item x="121"/>
        <item x="131"/>
        <item x="803"/>
        <item x="241"/>
        <item x="239"/>
        <item x="165"/>
        <item x="88"/>
        <item x="19"/>
        <item x="783"/>
        <item x="716"/>
        <item x="265"/>
        <item x="781"/>
        <item x="57"/>
        <item x="106"/>
        <item x="256"/>
        <item x="201"/>
        <item x="78"/>
        <item x="829"/>
        <item x="36"/>
        <item x="62"/>
        <item x="109"/>
        <item x="249"/>
        <item x="89"/>
        <item x="242"/>
        <item x="151"/>
        <item x="100"/>
        <item x="769"/>
        <item x="63"/>
        <item x="140"/>
        <item x="176"/>
        <item x="195"/>
        <item x="28"/>
        <item x="8"/>
        <item x="809"/>
        <item x="312"/>
        <item x="756"/>
        <item x="227"/>
        <item x="58"/>
        <item x="84"/>
        <item x="212"/>
        <item x="24"/>
        <item x="166"/>
        <item x="122"/>
        <item x="86"/>
        <item x="277"/>
        <item x="67"/>
        <item x="68"/>
        <item x="262"/>
        <item x="267"/>
        <item x="180"/>
        <item x="264"/>
        <item x="253"/>
        <item x="181"/>
        <item x="136"/>
        <item x="80"/>
        <item x="81"/>
        <item x="60"/>
        <item x="198"/>
        <item x="209"/>
        <item x="308"/>
        <item x="202"/>
        <item x="295"/>
        <item x="41"/>
        <item x="31"/>
        <item x="91"/>
        <item x="233"/>
        <item x="247"/>
        <item x="177"/>
        <item x="305"/>
        <item x="105"/>
        <item x="72"/>
        <item x="56"/>
        <item x="811"/>
        <item x="34"/>
        <item x="183"/>
        <item x="170"/>
        <item x="111"/>
        <item x="97"/>
        <item x="32"/>
        <item x="246"/>
        <item x="320"/>
        <item x="43"/>
        <item x="306"/>
        <item x="171"/>
        <item x="268"/>
        <item x="261"/>
        <item x="321"/>
        <item x="206"/>
        <item x="307"/>
        <item x="810"/>
        <item x="294"/>
        <item x="255"/>
        <item x="29"/>
        <item x="293"/>
        <item x="42"/>
        <item x="313"/>
        <item x="132"/>
        <item x="35"/>
        <item x="30"/>
        <item x="133"/>
        <item x="163"/>
        <item x="273"/>
        <item x="278"/>
        <item x="108"/>
        <item x="205"/>
        <item x="65"/>
        <item x="7"/>
        <item x="69"/>
        <item x="319"/>
        <item x="301"/>
        <item x="10"/>
        <item x="21"/>
        <item x="85"/>
        <item x="315"/>
        <item x="22"/>
        <item x="73"/>
        <item x="314"/>
        <item x="310"/>
        <item x="214"/>
        <item x="9"/>
        <item x="318"/>
        <item x="98"/>
        <item x="124"/>
        <item x="291"/>
        <item x="164"/>
        <item x="292"/>
        <item x="300"/>
        <item x="316"/>
        <item x="288"/>
        <item x="90"/>
        <item t="default"/>
      </items>
    </pivotField>
    <pivotField showAll="0"/>
    <pivotField showAll="0"/>
  </pivotFields>
  <rowFields count="1">
    <field x="4"/>
  </rowFields>
  <rowItems count="3">
    <i>
      <x/>
    </i>
    <i>
      <x v="1"/>
    </i>
    <i t="grand">
      <x/>
    </i>
  </rowItems>
  <colFields count="1">
    <field x="3"/>
  </colFields>
  <colItems count="4">
    <i>
      <x/>
    </i>
    <i>
      <x v="1"/>
    </i>
    <i>
      <x v="3"/>
    </i>
    <i t="grand">
      <x/>
    </i>
  </colItems>
  <dataFields count="1">
    <dataField name="SPENT_BY" fld="8" baseField="0" baseItem="0" numFmtId="2"/>
  </dataFields>
  <formats count="4">
    <format dxfId="791">
      <pivotArea grandCol="1" outline="0" collapsedLevelsAreSubtotals="1" fieldPosition="0"/>
    </format>
    <format dxfId="790">
      <pivotArea field="3" grandRow="1" outline="0" collapsedLevelsAreSubtotals="1" axis="axisCol" fieldPosition="0">
        <references count="1">
          <reference field="3" count="0" selected="0"/>
        </references>
      </pivotArea>
    </format>
    <format dxfId="789">
      <pivotArea outline="0" collapsedLevelsAreSubtotals="1" fieldPosition="0"/>
    </format>
    <format dxfId="788">
      <pivotArea collapsedLevelsAreSubtotals="1" fieldPosition="0">
        <references count="1">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E213CD3-7C59-49FC-9301-3AA51806441C}" sourceName="age">
  <pivotTables>
    <pivotTable tabId="2" name="PivotTable1"/>
    <pivotTable tabId="2" name="PivotTable11"/>
    <pivotTable tabId="2" name="PivotTable12"/>
    <pivotTable tabId="2" name="PivotTable2"/>
    <pivotTable tabId="2" name="PivotTable3"/>
    <pivotTable tabId="2" name="PivotTable5"/>
    <pivotTable tabId="2" name="PivotTable6"/>
    <pivotTable tabId="2" name="PivotTable7"/>
    <pivotTable tabId="2" name="PivotTable8"/>
    <pivotTable tabId="2" name="PivotTable9"/>
  </pivotTables>
  <data>
    <tabular pivotCacheId="790164935">
      <items count="4">
        <i x="0" s="1"/>
        <i x="1" s="1"/>
        <i x="2"/>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B1C7D37-7CCF-44F1-8540-B342D6557D7A}" sourceName="gender">
  <pivotTables>
    <pivotTable tabId="2" name="PivotTable1"/>
    <pivotTable tabId="2" name="PivotTable11"/>
    <pivotTable tabId="2" name="PivotTable12"/>
    <pivotTable tabId="2" name="PivotTable2"/>
    <pivotTable tabId="2" name="PivotTable3"/>
    <pivotTable tabId="2" name="PivotTable5"/>
    <pivotTable tabId="2" name="PivotTable6"/>
    <pivotTable tabId="2" name="PivotTable7"/>
    <pivotTable tabId="2" name="PivotTable8"/>
    <pivotTable tabId="2" name="PivotTable9"/>
  </pivotTables>
  <data>
    <tabular pivotCacheId="7901649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EBF5DC58-7983-4FFF-927E-F8BB1EF9C52F}" cache="Slicer_age" caption="age" style="SlicerStyleLight1" rowHeight="234950"/>
  <slicer name="gender" xr10:uid="{EF1769C3-42A2-4882-87E2-5E77E6015DF2}" cache="Slicer_gender" caption="gender"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570D11-1880-4E78-B3BE-477C1EA5101A}" name="Table1" displayName="Table1" ref="A1:N1144" totalsRowShown="0" headerRowDxfId="795">
  <autoFilter ref="A1:N1144" xr:uid="{4D570D11-1880-4E78-B3BE-477C1EA5101A}"/>
  <tableColumns count="14">
    <tableColumn id="1" xr3:uid="{70DD7F06-D074-4F1B-95F4-66E2F4489113}" name="ad_id"/>
    <tableColumn id="2" xr3:uid="{A1D7C5E0-6716-4352-8AB1-1E0B2554D3FF}" name="xyz_campaign_id"/>
    <tableColumn id="3" xr3:uid="{5A038F6D-72C1-42DB-B1D7-0362E69D8F67}" name="fb_campaign_id"/>
    <tableColumn id="4" xr3:uid="{D3C6E873-C60F-4CDD-896C-6C2C07372F53}" name="age"/>
    <tableColumn id="5" xr3:uid="{29E8919D-EFD6-42B5-82C7-916CB1680B36}" name="gender"/>
    <tableColumn id="6" xr3:uid="{3C0B27DF-26D2-4619-B480-E153EEC066D8}" name="interest"/>
    <tableColumn id="7" xr3:uid="{44422CF0-67D0-4E48-AA59-52DD82869837}" name="Impressions"/>
    <tableColumn id="8" xr3:uid="{E13A76D5-FE0B-450B-9FF4-B6B81403BA71}" name="Clicks"/>
    <tableColumn id="9" xr3:uid="{AAA97DB5-BF2D-4E7E-92CB-29D4A1AF87E1}" name="Spent"/>
    <tableColumn id="10" xr3:uid="{89E37718-1929-4228-9FC0-36EBAE68C0E0}" name="Total_Conversion"/>
    <tableColumn id="11" xr3:uid="{7D94CBCC-1A3C-4D8D-A31A-94EB844F0ADD}" name="Approved_Conversion"/>
    <tableColumn id="12" xr3:uid="{AAA4DAFC-342A-4F62-9799-FF718FA6B383}" name="CTR" dataDxfId="794">
      <calculatedColumnFormula>(Table1[[#This Row],[Clicks]]/Table1[[#This Row],[Impressions]])</calculatedColumnFormula>
    </tableColumn>
    <tableColumn id="14" xr3:uid="{0B8AD774-063B-45BD-9075-C87F0F23627F}" name="CPC" dataDxfId="793">
      <calculatedColumnFormula>IFERROR(Table1[[#This Row],[Spent]]/Table1[[#This Row],[Clicks]],0)</calculatedColumnFormula>
    </tableColumn>
    <tableColumn id="15" xr3:uid="{6BAB52DF-C120-4978-8131-8BCC222B9550}" name="CPCV" dataDxfId="792">
      <calculatedColumnFormula>IFERROR(Table1[[#This Row],[Spent]]/Table1[[#This Row],[Total_Conversion]],0)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0947A-4315-45F7-A74E-C748B714BD81}">
  <dimension ref="A1:Z1144"/>
  <sheetViews>
    <sheetView zoomScale="87" workbookViewId="0">
      <pane ySplit="1" topLeftCell="A2" activePane="bottomLeft" state="frozen"/>
      <selection pane="bottomLeft" activeCell="C30" sqref="C30"/>
    </sheetView>
  </sheetViews>
  <sheetFormatPr defaultRowHeight="14.4" x14ac:dyDescent="0.3"/>
  <cols>
    <col min="1" max="1" width="10.109375" bestFit="1" customWidth="1"/>
    <col min="2" max="2" width="20" bestFit="1" customWidth="1"/>
    <col min="3" max="3" width="19.109375" bestFit="1" customWidth="1"/>
    <col min="4" max="4" width="8.44140625" bestFit="1" customWidth="1"/>
    <col min="5" max="5" width="11.33203125" bestFit="1" customWidth="1"/>
    <col min="6" max="6" width="11.77734375" bestFit="1" customWidth="1"/>
    <col min="7" max="7" width="15.44140625" bestFit="1" customWidth="1"/>
    <col min="8" max="8" width="10.109375" bestFit="1" customWidth="1"/>
    <col min="9" max="9" width="12" bestFit="1" customWidth="1"/>
    <col min="10" max="10" width="20.21875" bestFit="1" customWidth="1"/>
    <col min="11" max="11" width="24.44140625" bestFit="1" customWidth="1"/>
    <col min="12" max="12" width="8.6640625" bestFit="1" customWidth="1"/>
    <col min="13" max="14" width="12" bestFit="1" customWidth="1"/>
    <col min="16" max="16" width="23.332031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17</v>
      </c>
      <c r="M1" s="1" t="s">
        <v>18</v>
      </c>
      <c r="N1" s="1" t="s">
        <v>19</v>
      </c>
    </row>
    <row r="2" spans="1:16" ht="15" thickBot="1" x14ac:dyDescent="0.35">
      <c r="A2">
        <v>708746</v>
      </c>
      <c r="B2">
        <v>916</v>
      </c>
      <c r="C2">
        <v>103916</v>
      </c>
      <c r="D2" t="s">
        <v>11</v>
      </c>
      <c r="E2" t="s">
        <v>12</v>
      </c>
      <c r="F2">
        <v>15</v>
      </c>
      <c r="G2">
        <v>7350</v>
      </c>
      <c r="H2">
        <v>1</v>
      </c>
      <c r="I2">
        <v>1.4299999480000001</v>
      </c>
      <c r="J2">
        <v>2</v>
      </c>
      <c r="K2">
        <v>1</v>
      </c>
      <c r="L2" s="2">
        <f>(Table1[[#This Row],[Clicks]]/Table1[[#This Row],[Impressions]])</f>
        <v>1.3605442176870748E-4</v>
      </c>
      <c r="M2">
        <f>IFERROR(Table1[[#This Row],[Spent]]/Table1[[#This Row],[Clicks]],0)</f>
        <v>1.4299999480000001</v>
      </c>
      <c r="N2">
        <f>IFERROR(Table1[[#This Row],[Spent]]/Table1[[#This Row],[Total_Conversion]],0)</f>
        <v>0.71499997400000004</v>
      </c>
    </row>
    <row r="3" spans="1:16" x14ac:dyDescent="0.3">
      <c r="A3">
        <v>708749</v>
      </c>
      <c r="B3">
        <v>916</v>
      </c>
      <c r="C3">
        <v>103917</v>
      </c>
      <c r="D3" t="s">
        <v>11</v>
      </c>
      <c r="E3" t="s">
        <v>12</v>
      </c>
      <c r="F3">
        <v>16</v>
      </c>
      <c r="G3">
        <v>17861</v>
      </c>
      <c r="H3">
        <v>2</v>
      </c>
      <c r="I3">
        <v>1.820000023</v>
      </c>
      <c r="J3">
        <v>2</v>
      </c>
      <c r="K3">
        <v>0</v>
      </c>
      <c r="L3" s="2">
        <f>(Table1[[#This Row],[Clicks]]/Table1[[#This Row],[Impressions]])</f>
        <v>1.1197581322434354E-4</v>
      </c>
      <c r="M3">
        <f>IFERROR(Table1[[#This Row],[Spent]]/Table1[[#This Row],[Clicks]],0)</f>
        <v>0.91000001149999998</v>
      </c>
      <c r="N3">
        <f>IFERROR(Table1[[#This Row],[Spent]]/Table1[[#This Row],[Total_Conversion]],0)</f>
        <v>0.91000001149999998</v>
      </c>
      <c r="P3" s="4" t="s">
        <v>20</v>
      </c>
    </row>
    <row r="4" spans="1:16" x14ac:dyDescent="0.3">
      <c r="A4">
        <v>708771</v>
      </c>
      <c r="B4">
        <v>916</v>
      </c>
      <c r="C4">
        <v>103920</v>
      </c>
      <c r="D4" t="s">
        <v>11</v>
      </c>
      <c r="E4" t="s">
        <v>12</v>
      </c>
      <c r="F4">
        <v>20</v>
      </c>
      <c r="G4">
        <v>693</v>
      </c>
      <c r="H4">
        <v>0</v>
      </c>
      <c r="I4">
        <v>0</v>
      </c>
      <c r="J4">
        <v>1</v>
      </c>
      <c r="K4">
        <v>0</v>
      </c>
      <c r="L4" s="2">
        <f>(Table1[[#This Row],[Clicks]]/Table1[[#This Row],[Impressions]])</f>
        <v>0</v>
      </c>
      <c r="M4">
        <f>IFERROR(Table1[[#This Row],[Spent]]/Table1[[#This Row],[Clicks]],0)</f>
        <v>0</v>
      </c>
      <c r="N4">
        <f>IFERROR(Table1[[#This Row],[Spent]]/Table1[[#This Row],[Total_Conversion]],0)</f>
        <v>0</v>
      </c>
      <c r="P4" s="5" t="s">
        <v>21</v>
      </c>
    </row>
    <row r="5" spans="1:16" ht="15" thickBot="1" x14ac:dyDescent="0.35">
      <c r="A5">
        <v>708815</v>
      </c>
      <c r="B5">
        <v>916</v>
      </c>
      <c r="C5">
        <v>103928</v>
      </c>
      <c r="D5" t="s">
        <v>11</v>
      </c>
      <c r="E5" t="s">
        <v>12</v>
      </c>
      <c r="F5">
        <v>28</v>
      </c>
      <c r="G5">
        <v>4259</v>
      </c>
      <c r="H5">
        <v>1</v>
      </c>
      <c r="I5">
        <v>1.25</v>
      </c>
      <c r="J5">
        <v>1</v>
      </c>
      <c r="K5">
        <v>0</v>
      </c>
      <c r="L5" s="2">
        <f>(Table1[[#This Row],[Clicks]]/Table1[[#This Row],[Impressions]])</f>
        <v>2.3479690068091102E-4</v>
      </c>
      <c r="M5">
        <f>IFERROR(Table1[[#This Row],[Spent]]/Table1[[#This Row],[Clicks]],0)</f>
        <v>1.25</v>
      </c>
      <c r="N5">
        <f>IFERROR(Table1[[#This Row],[Spent]]/Table1[[#This Row],[Total_Conversion]],0)</f>
        <v>1.25</v>
      </c>
      <c r="P5" s="6" t="s">
        <v>22</v>
      </c>
    </row>
    <row r="6" spans="1:16" x14ac:dyDescent="0.3">
      <c r="A6">
        <v>708818</v>
      </c>
      <c r="B6">
        <v>916</v>
      </c>
      <c r="C6">
        <v>103928</v>
      </c>
      <c r="D6" t="s">
        <v>11</v>
      </c>
      <c r="E6" t="s">
        <v>12</v>
      </c>
      <c r="F6">
        <v>28</v>
      </c>
      <c r="G6">
        <v>4133</v>
      </c>
      <c r="H6">
        <v>1</v>
      </c>
      <c r="I6">
        <v>1.289999962</v>
      </c>
      <c r="J6">
        <v>1</v>
      </c>
      <c r="K6">
        <v>1</v>
      </c>
      <c r="L6" s="2">
        <f>(Table1[[#This Row],[Clicks]]/Table1[[#This Row],[Impressions]])</f>
        <v>2.4195499637067505E-4</v>
      </c>
      <c r="M6">
        <f>IFERROR(Table1[[#This Row],[Spent]]/Table1[[#This Row],[Clicks]],0)</f>
        <v>1.289999962</v>
      </c>
      <c r="N6">
        <f>IFERROR(Table1[[#This Row],[Spent]]/Table1[[#This Row],[Total_Conversion]],0)</f>
        <v>1.289999962</v>
      </c>
    </row>
    <row r="7" spans="1:16" x14ac:dyDescent="0.3">
      <c r="A7">
        <v>708820</v>
      </c>
      <c r="B7">
        <v>916</v>
      </c>
      <c r="C7">
        <v>103929</v>
      </c>
      <c r="D7" t="s">
        <v>11</v>
      </c>
      <c r="E7" t="s">
        <v>12</v>
      </c>
      <c r="F7">
        <v>29</v>
      </c>
      <c r="G7">
        <v>1915</v>
      </c>
      <c r="H7">
        <v>0</v>
      </c>
      <c r="I7">
        <v>0</v>
      </c>
      <c r="J7">
        <v>1</v>
      </c>
      <c r="K7">
        <v>1</v>
      </c>
      <c r="L7" s="2">
        <f>(Table1[[#This Row],[Clicks]]/Table1[[#This Row],[Impressions]])</f>
        <v>0</v>
      </c>
      <c r="M7">
        <f>IFERROR(Table1[[#This Row],[Spent]]/Table1[[#This Row],[Clicks]],0)</f>
        <v>0</v>
      </c>
      <c r="N7">
        <f>IFERROR(Table1[[#This Row],[Spent]]/Table1[[#This Row],[Total_Conversion]],0)</f>
        <v>0</v>
      </c>
    </row>
    <row r="8" spans="1:16" ht="14.4" customHeight="1" x14ac:dyDescent="0.3">
      <c r="A8">
        <v>708889</v>
      </c>
      <c r="B8">
        <v>916</v>
      </c>
      <c r="C8">
        <v>103940</v>
      </c>
      <c r="D8" t="s">
        <v>11</v>
      </c>
      <c r="E8" t="s">
        <v>12</v>
      </c>
      <c r="F8">
        <v>15</v>
      </c>
      <c r="G8">
        <v>15615</v>
      </c>
      <c r="H8">
        <v>3</v>
      </c>
      <c r="I8">
        <v>4.7699999809999998</v>
      </c>
      <c r="J8">
        <v>1</v>
      </c>
      <c r="K8">
        <v>0</v>
      </c>
      <c r="L8" s="2">
        <f>(Table1[[#This Row],[Clicks]]/Table1[[#This Row],[Impressions]])</f>
        <v>1.9212295869356388E-4</v>
      </c>
      <c r="M8">
        <f>IFERROR(Table1[[#This Row],[Spent]]/Table1[[#This Row],[Clicks]],0)</f>
        <v>1.5899999936666667</v>
      </c>
      <c r="N8">
        <f>IFERROR(Table1[[#This Row],[Spent]]/Table1[[#This Row],[Total_Conversion]],0)</f>
        <v>4.7699999809999998</v>
      </c>
    </row>
    <row r="9" spans="1:16" x14ac:dyDescent="0.3">
      <c r="A9">
        <v>708895</v>
      </c>
      <c r="B9">
        <v>916</v>
      </c>
      <c r="C9">
        <v>103941</v>
      </c>
      <c r="D9" t="s">
        <v>11</v>
      </c>
      <c r="E9" t="s">
        <v>12</v>
      </c>
      <c r="F9">
        <v>16</v>
      </c>
      <c r="G9">
        <v>10951</v>
      </c>
      <c r="H9">
        <v>1</v>
      </c>
      <c r="I9">
        <v>1.269999981</v>
      </c>
      <c r="J9">
        <v>1</v>
      </c>
      <c r="K9">
        <v>1</v>
      </c>
      <c r="L9" s="2">
        <f>(Table1[[#This Row],[Clicks]]/Table1[[#This Row],[Impressions]])</f>
        <v>9.1315861565153872E-5</v>
      </c>
      <c r="M9">
        <f>IFERROR(Table1[[#This Row],[Spent]]/Table1[[#This Row],[Clicks]],0)</f>
        <v>1.269999981</v>
      </c>
      <c r="N9">
        <f>IFERROR(Table1[[#This Row],[Spent]]/Table1[[#This Row],[Total_Conversion]],0)</f>
        <v>1.269999981</v>
      </c>
    </row>
    <row r="10" spans="1:16" x14ac:dyDescent="0.3">
      <c r="A10">
        <v>708953</v>
      </c>
      <c r="B10">
        <v>916</v>
      </c>
      <c r="C10">
        <v>103951</v>
      </c>
      <c r="D10" t="s">
        <v>11</v>
      </c>
      <c r="E10" t="s">
        <v>12</v>
      </c>
      <c r="F10">
        <v>27</v>
      </c>
      <c r="G10">
        <v>2355</v>
      </c>
      <c r="H10">
        <v>1</v>
      </c>
      <c r="I10">
        <v>1.5</v>
      </c>
      <c r="J10">
        <v>1</v>
      </c>
      <c r="K10">
        <v>0</v>
      </c>
      <c r="L10" s="2">
        <f>(Table1[[#This Row],[Clicks]]/Table1[[#This Row],[Impressions]])</f>
        <v>4.2462845010615713E-4</v>
      </c>
      <c r="M10">
        <f>IFERROR(Table1[[#This Row],[Spent]]/Table1[[#This Row],[Clicks]],0)</f>
        <v>1.5</v>
      </c>
      <c r="N10">
        <f>IFERROR(Table1[[#This Row],[Spent]]/Table1[[#This Row],[Total_Conversion]],0)</f>
        <v>1.5</v>
      </c>
    </row>
    <row r="11" spans="1:16" x14ac:dyDescent="0.3">
      <c r="A11">
        <v>708958</v>
      </c>
      <c r="B11">
        <v>916</v>
      </c>
      <c r="C11">
        <v>103952</v>
      </c>
      <c r="D11" t="s">
        <v>11</v>
      </c>
      <c r="E11" t="s">
        <v>12</v>
      </c>
      <c r="F11">
        <v>28</v>
      </c>
      <c r="G11">
        <v>9502</v>
      </c>
      <c r="H11">
        <v>3</v>
      </c>
      <c r="I11">
        <v>3.1599999670000001</v>
      </c>
      <c r="J11">
        <v>1</v>
      </c>
      <c r="K11">
        <v>0</v>
      </c>
      <c r="L11" s="2">
        <f>(Table1[[#This Row],[Clicks]]/Table1[[#This Row],[Impressions]])</f>
        <v>3.1572300568301408E-4</v>
      </c>
      <c r="M11">
        <f>IFERROR(Table1[[#This Row],[Spent]]/Table1[[#This Row],[Clicks]],0)</f>
        <v>1.0533333223333334</v>
      </c>
      <c r="N11">
        <f>IFERROR(Table1[[#This Row],[Spent]]/Table1[[#This Row],[Total_Conversion]],0)</f>
        <v>3.1599999670000001</v>
      </c>
    </row>
    <row r="12" spans="1:16" x14ac:dyDescent="0.3">
      <c r="A12">
        <v>708979</v>
      </c>
      <c r="B12">
        <v>916</v>
      </c>
      <c r="C12">
        <v>103955</v>
      </c>
      <c r="D12" t="s">
        <v>11</v>
      </c>
      <c r="E12" t="s">
        <v>12</v>
      </c>
      <c r="F12">
        <v>31</v>
      </c>
      <c r="G12">
        <v>1224</v>
      </c>
      <c r="H12">
        <v>0</v>
      </c>
      <c r="I12">
        <v>0</v>
      </c>
      <c r="J12">
        <v>1</v>
      </c>
      <c r="K12">
        <v>0</v>
      </c>
      <c r="L12" s="2">
        <f>(Table1[[#This Row],[Clicks]]/Table1[[#This Row],[Impressions]])</f>
        <v>0</v>
      </c>
      <c r="M12">
        <f>IFERROR(Table1[[#This Row],[Spent]]/Table1[[#This Row],[Clicks]],0)</f>
        <v>0</v>
      </c>
      <c r="N12">
        <f>IFERROR(Table1[[#This Row],[Spent]]/Table1[[#This Row],[Total_Conversion]],0)</f>
        <v>0</v>
      </c>
    </row>
    <row r="13" spans="1:16" x14ac:dyDescent="0.3">
      <c r="A13">
        <v>709023</v>
      </c>
      <c r="B13">
        <v>916</v>
      </c>
      <c r="C13">
        <v>103962</v>
      </c>
      <c r="D13" t="s">
        <v>11</v>
      </c>
      <c r="E13" t="s">
        <v>12</v>
      </c>
      <c r="F13">
        <v>7</v>
      </c>
      <c r="G13">
        <v>735</v>
      </c>
      <c r="H13">
        <v>0</v>
      </c>
      <c r="I13">
        <v>0</v>
      </c>
      <c r="J13">
        <v>1</v>
      </c>
      <c r="K13">
        <v>0</v>
      </c>
      <c r="L13" s="2">
        <f>(Table1[[#This Row],[Clicks]]/Table1[[#This Row],[Impressions]])</f>
        <v>0</v>
      </c>
      <c r="M13">
        <f>IFERROR(Table1[[#This Row],[Spent]]/Table1[[#This Row],[Clicks]],0)</f>
        <v>0</v>
      </c>
      <c r="N13">
        <f>IFERROR(Table1[[#This Row],[Spent]]/Table1[[#This Row],[Total_Conversion]],0)</f>
        <v>0</v>
      </c>
    </row>
    <row r="14" spans="1:16" x14ac:dyDescent="0.3">
      <c r="A14">
        <v>709038</v>
      </c>
      <c r="B14">
        <v>916</v>
      </c>
      <c r="C14">
        <v>103965</v>
      </c>
      <c r="D14" t="s">
        <v>11</v>
      </c>
      <c r="E14" t="s">
        <v>12</v>
      </c>
      <c r="F14">
        <v>16</v>
      </c>
      <c r="G14">
        <v>5117</v>
      </c>
      <c r="H14">
        <v>0</v>
      </c>
      <c r="I14">
        <v>0</v>
      </c>
      <c r="J14">
        <v>1</v>
      </c>
      <c r="K14">
        <v>0</v>
      </c>
      <c r="L14" s="2">
        <f>(Table1[[#This Row],[Clicks]]/Table1[[#This Row],[Impressions]])</f>
        <v>0</v>
      </c>
      <c r="M14">
        <f>IFERROR(Table1[[#This Row],[Spent]]/Table1[[#This Row],[Clicks]],0)</f>
        <v>0</v>
      </c>
      <c r="N14">
        <f>IFERROR(Table1[[#This Row],[Spent]]/Table1[[#This Row],[Total_Conversion]],0)</f>
        <v>0</v>
      </c>
    </row>
    <row r="15" spans="1:16" x14ac:dyDescent="0.3">
      <c r="A15">
        <v>709040</v>
      </c>
      <c r="B15">
        <v>916</v>
      </c>
      <c r="C15">
        <v>103965</v>
      </c>
      <c r="D15" t="s">
        <v>11</v>
      </c>
      <c r="E15" t="s">
        <v>12</v>
      </c>
      <c r="F15">
        <v>16</v>
      </c>
      <c r="G15">
        <v>5120</v>
      </c>
      <c r="H15">
        <v>0</v>
      </c>
      <c r="I15">
        <v>0</v>
      </c>
      <c r="J15">
        <v>1</v>
      </c>
      <c r="K15">
        <v>0</v>
      </c>
      <c r="L15" s="2">
        <f>(Table1[[#This Row],[Clicks]]/Table1[[#This Row],[Impressions]])</f>
        <v>0</v>
      </c>
      <c r="M15">
        <f>IFERROR(Table1[[#This Row],[Spent]]/Table1[[#This Row],[Clicks]],0)</f>
        <v>0</v>
      </c>
      <c r="N15">
        <f>IFERROR(Table1[[#This Row],[Spent]]/Table1[[#This Row],[Total_Conversion]],0)</f>
        <v>0</v>
      </c>
    </row>
    <row r="16" spans="1:16" x14ac:dyDescent="0.3">
      <c r="A16">
        <v>709059</v>
      </c>
      <c r="B16">
        <v>916</v>
      </c>
      <c r="C16">
        <v>103968</v>
      </c>
      <c r="D16" t="s">
        <v>11</v>
      </c>
      <c r="E16" t="s">
        <v>12</v>
      </c>
      <c r="F16">
        <v>20</v>
      </c>
      <c r="G16">
        <v>14669</v>
      </c>
      <c r="H16">
        <v>7</v>
      </c>
      <c r="I16">
        <v>10.280000210000001</v>
      </c>
      <c r="J16">
        <v>1</v>
      </c>
      <c r="K16">
        <v>1</v>
      </c>
      <c r="L16" s="2">
        <f>(Table1[[#This Row],[Clicks]]/Table1[[#This Row],[Impressions]])</f>
        <v>4.77196809598473E-4</v>
      </c>
      <c r="M16">
        <f>IFERROR(Table1[[#This Row],[Spent]]/Table1[[#This Row],[Clicks]],0)</f>
        <v>1.4685714585714287</v>
      </c>
      <c r="N16">
        <f>IFERROR(Table1[[#This Row],[Spent]]/Table1[[#This Row],[Total_Conversion]],0)</f>
        <v>10.280000210000001</v>
      </c>
    </row>
    <row r="17" spans="1:26" ht="21" x14ac:dyDescent="0.4">
      <c r="A17">
        <v>709105</v>
      </c>
      <c r="B17">
        <v>916</v>
      </c>
      <c r="C17">
        <v>103976</v>
      </c>
      <c r="D17" t="s">
        <v>11</v>
      </c>
      <c r="E17" t="s">
        <v>12</v>
      </c>
      <c r="F17">
        <v>28</v>
      </c>
      <c r="G17">
        <v>1241</v>
      </c>
      <c r="H17">
        <v>0</v>
      </c>
      <c r="I17">
        <v>0</v>
      </c>
      <c r="J17">
        <v>1</v>
      </c>
      <c r="K17">
        <v>1</v>
      </c>
      <c r="L17" s="2">
        <f>(Table1[[#This Row],[Clicks]]/Table1[[#This Row],[Impressions]])</f>
        <v>0</v>
      </c>
      <c r="M17">
        <f>IFERROR(Table1[[#This Row],[Spent]]/Table1[[#This Row],[Clicks]],0)</f>
        <v>0</v>
      </c>
      <c r="N17">
        <f>IFERROR(Table1[[#This Row],[Spent]]/Table1[[#This Row],[Total_Conversion]],0)</f>
        <v>0</v>
      </c>
      <c r="S17" s="3"/>
      <c r="T17" s="3"/>
      <c r="U17" s="3"/>
      <c r="V17" s="3"/>
      <c r="W17" s="3"/>
      <c r="X17" s="3"/>
      <c r="Y17" s="3"/>
      <c r="Z17" s="3"/>
    </row>
    <row r="18" spans="1:26" x14ac:dyDescent="0.3">
      <c r="A18">
        <v>709115</v>
      </c>
      <c r="B18">
        <v>916</v>
      </c>
      <c r="C18">
        <v>103978</v>
      </c>
      <c r="D18" t="s">
        <v>11</v>
      </c>
      <c r="E18" t="s">
        <v>12</v>
      </c>
      <c r="F18">
        <v>30</v>
      </c>
      <c r="G18">
        <v>2305</v>
      </c>
      <c r="H18">
        <v>1</v>
      </c>
      <c r="I18">
        <v>0.56999999300000004</v>
      </c>
      <c r="J18">
        <v>1</v>
      </c>
      <c r="K18">
        <v>0</v>
      </c>
      <c r="L18" s="2">
        <f>(Table1[[#This Row],[Clicks]]/Table1[[#This Row],[Impressions]])</f>
        <v>4.3383947939262471E-4</v>
      </c>
      <c r="M18">
        <f>IFERROR(Table1[[#This Row],[Spent]]/Table1[[#This Row],[Clicks]],0)</f>
        <v>0.56999999300000004</v>
      </c>
      <c r="N18">
        <f>IFERROR(Table1[[#This Row],[Spent]]/Table1[[#This Row],[Total_Conversion]],0)</f>
        <v>0.56999999300000004</v>
      </c>
    </row>
    <row r="19" spans="1:26" x14ac:dyDescent="0.3">
      <c r="A19">
        <v>709124</v>
      </c>
      <c r="B19">
        <v>916</v>
      </c>
      <c r="C19">
        <v>103979</v>
      </c>
      <c r="D19" t="s">
        <v>11</v>
      </c>
      <c r="E19" t="s">
        <v>12</v>
      </c>
      <c r="F19">
        <v>31</v>
      </c>
      <c r="G19">
        <v>1024</v>
      </c>
      <c r="H19">
        <v>0</v>
      </c>
      <c r="I19">
        <v>0</v>
      </c>
      <c r="J19">
        <v>1</v>
      </c>
      <c r="K19">
        <v>1</v>
      </c>
      <c r="L19" s="2">
        <f>(Table1[[#This Row],[Clicks]]/Table1[[#This Row],[Impressions]])</f>
        <v>0</v>
      </c>
      <c r="M19">
        <f>IFERROR(Table1[[#This Row],[Spent]]/Table1[[#This Row],[Clicks]],0)</f>
        <v>0</v>
      </c>
      <c r="N19">
        <f>IFERROR(Table1[[#This Row],[Spent]]/Table1[[#This Row],[Total_Conversion]],0)</f>
        <v>0</v>
      </c>
    </row>
    <row r="20" spans="1:26" x14ac:dyDescent="0.3">
      <c r="A20">
        <v>709179</v>
      </c>
      <c r="B20">
        <v>916</v>
      </c>
      <c r="C20">
        <v>103988</v>
      </c>
      <c r="D20" t="s">
        <v>13</v>
      </c>
      <c r="E20" t="s">
        <v>12</v>
      </c>
      <c r="F20">
        <v>15</v>
      </c>
      <c r="G20">
        <v>4627</v>
      </c>
      <c r="H20">
        <v>1</v>
      </c>
      <c r="I20">
        <v>1.690000057</v>
      </c>
      <c r="J20">
        <v>1</v>
      </c>
      <c r="K20">
        <v>0</v>
      </c>
      <c r="L20" s="2">
        <f>(Table1[[#This Row],[Clicks]]/Table1[[#This Row],[Impressions]])</f>
        <v>2.1612275772638859E-4</v>
      </c>
      <c r="M20">
        <f>IFERROR(Table1[[#This Row],[Spent]]/Table1[[#This Row],[Clicks]],0)</f>
        <v>1.690000057</v>
      </c>
      <c r="N20">
        <f>IFERROR(Table1[[#This Row],[Spent]]/Table1[[#This Row],[Total_Conversion]],0)</f>
        <v>1.690000057</v>
      </c>
    </row>
    <row r="21" spans="1:26" x14ac:dyDescent="0.3">
      <c r="A21">
        <v>709183</v>
      </c>
      <c r="B21">
        <v>916</v>
      </c>
      <c r="C21">
        <v>103989</v>
      </c>
      <c r="D21" t="s">
        <v>13</v>
      </c>
      <c r="E21" t="s">
        <v>12</v>
      </c>
      <c r="F21">
        <v>16</v>
      </c>
      <c r="G21">
        <v>21026</v>
      </c>
      <c r="H21">
        <v>4</v>
      </c>
      <c r="I21">
        <v>4.6300001139999996</v>
      </c>
      <c r="J21">
        <v>2</v>
      </c>
      <c r="K21">
        <v>1</v>
      </c>
      <c r="L21" s="2">
        <f>(Table1[[#This Row],[Clicks]]/Table1[[#This Row],[Impressions]])</f>
        <v>1.9024065442785123E-4</v>
      </c>
      <c r="M21">
        <f>IFERROR(Table1[[#This Row],[Spent]]/Table1[[#This Row],[Clicks]],0)</f>
        <v>1.1575000284999999</v>
      </c>
      <c r="N21">
        <f>IFERROR(Table1[[#This Row],[Spent]]/Table1[[#This Row],[Total_Conversion]],0)</f>
        <v>2.3150000569999998</v>
      </c>
    </row>
    <row r="22" spans="1:26" x14ac:dyDescent="0.3">
      <c r="A22">
        <v>709320</v>
      </c>
      <c r="B22">
        <v>916</v>
      </c>
      <c r="C22">
        <v>104012</v>
      </c>
      <c r="D22" t="s">
        <v>13</v>
      </c>
      <c r="E22" t="s">
        <v>12</v>
      </c>
      <c r="F22">
        <v>15</v>
      </c>
      <c r="G22">
        <v>1422</v>
      </c>
      <c r="H22">
        <v>0</v>
      </c>
      <c r="I22">
        <v>0</v>
      </c>
      <c r="J22">
        <v>1</v>
      </c>
      <c r="K22">
        <v>1</v>
      </c>
      <c r="L22" s="2">
        <f>(Table1[[#This Row],[Clicks]]/Table1[[#This Row],[Impressions]])</f>
        <v>0</v>
      </c>
      <c r="M22">
        <f>IFERROR(Table1[[#This Row],[Spent]]/Table1[[#This Row],[Clicks]],0)</f>
        <v>0</v>
      </c>
      <c r="N22">
        <f>IFERROR(Table1[[#This Row],[Spent]]/Table1[[#This Row],[Total_Conversion]],0)</f>
        <v>0</v>
      </c>
    </row>
    <row r="23" spans="1:26" x14ac:dyDescent="0.3">
      <c r="A23">
        <v>709323</v>
      </c>
      <c r="B23">
        <v>916</v>
      </c>
      <c r="C23">
        <v>104012</v>
      </c>
      <c r="D23" t="s">
        <v>13</v>
      </c>
      <c r="E23" t="s">
        <v>12</v>
      </c>
      <c r="F23">
        <v>15</v>
      </c>
      <c r="G23">
        <v>7132</v>
      </c>
      <c r="H23">
        <v>2</v>
      </c>
      <c r="I23">
        <v>2.6099998950000001</v>
      </c>
      <c r="J23">
        <v>1</v>
      </c>
      <c r="K23">
        <v>0</v>
      </c>
      <c r="L23" s="2">
        <f>(Table1[[#This Row],[Clicks]]/Table1[[#This Row],[Impressions]])</f>
        <v>2.8042624789680314E-4</v>
      </c>
      <c r="M23">
        <f>IFERROR(Table1[[#This Row],[Spent]]/Table1[[#This Row],[Clicks]],0)</f>
        <v>1.3049999475</v>
      </c>
      <c r="N23">
        <f>IFERROR(Table1[[#This Row],[Spent]]/Table1[[#This Row],[Total_Conversion]],0)</f>
        <v>2.6099998950000001</v>
      </c>
    </row>
    <row r="24" spans="1:26" x14ac:dyDescent="0.3">
      <c r="A24">
        <v>709326</v>
      </c>
      <c r="B24">
        <v>916</v>
      </c>
      <c r="C24">
        <v>104013</v>
      </c>
      <c r="D24" t="s">
        <v>13</v>
      </c>
      <c r="E24" t="s">
        <v>12</v>
      </c>
      <c r="F24">
        <v>16</v>
      </c>
      <c r="G24">
        <v>12190</v>
      </c>
      <c r="H24">
        <v>2</v>
      </c>
      <c r="I24">
        <v>3.0499999519999998</v>
      </c>
      <c r="J24">
        <v>1</v>
      </c>
      <c r="K24">
        <v>0</v>
      </c>
      <c r="L24" s="2">
        <f>(Table1[[#This Row],[Clicks]]/Table1[[#This Row],[Impressions]])</f>
        <v>1.6406890894175554E-4</v>
      </c>
      <c r="M24">
        <f>IFERROR(Table1[[#This Row],[Spent]]/Table1[[#This Row],[Clicks]],0)</f>
        <v>1.5249999759999999</v>
      </c>
      <c r="N24">
        <f>IFERROR(Table1[[#This Row],[Spent]]/Table1[[#This Row],[Total_Conversion]],0)</f>
        <v>3.0499999519999998</v>
      </c>
    </row>
    <row r="25" spans="1:26" x14ac:dyDescent="0.3">
      <c r="A25">
        <v>709327</v>
      </c>
      <c r="B25">
        <v>916</v>
      </c>
      <c r="C25">
        <v>104013</v>
      </c>
      <c r="D25" t="s">
        <v>13</v>
      </c>
      <c r="E25" t="s">
        <v>12</v>
      </c>
      <c r="F25">
        <v>16</v>
      </c>
      <c r="G25">
        <v>12193</v>
      </c>
      <c r="H25">
        <v>2</v>
      </c>
      <c r="I25">
        <v>3.0599999430000002</v>
      </c>
      <c r="J25">
        <v>1</v>
      </c>
      <c r="K25">
        <v>1</v>
      </c>
      <c r="L25" s="2">
        <f>(Table1[[#This Row],[Clicks]]/Table1[[#This Row],[Impressions]])</f>
        <v>1.640285409661281E-4</v>
      </c>
      <c r="M25">
        <f>IFERROR(Table1[[#This Row],[Spent]]/Table1[[#This Row],[Clicks]],0)</f>
        <v>1.5299999715000001</v>
      </c>
      <c r="N25">
        <f>IFERROR(Table1[[#This Row],[Spent]]/Table1[[#This Row],[Total_Conversion]],0)</f>
        <v>3.0599999430000002</v>
      </c>
    </row>
    <row r="26" spans="1:26" x14ac:dyDescent="0.3">
      <c r="A26">
        <v>709328</v>
      </c>
      <c r="B26">
        <v>916</v>
      </c>
      <c r="C26">
        <v>104013</v>
      </c>
      <c r="D26" t="s">
        <v>13</v>
      </c>
      <c r="E26" t="s">
        <v>12</v>
      </c>
      <c r="F26">
        <v>16</v>
      </c>
      <c r="G26">
        <v>3332</v>
      </c>
      <c r="H26">
        <v>0</v>
      </c>
      <c r="I26">
        <v>0</v>
      </c>
      <c r="J26">
        <v>1</v>
      </c>
      <c r="K26">
        <v>1</v>
      </c>
      <c r="L26" s="2">
        <f>(Table1[[#This Row],[Clicks]]/Table1[[#This Row],[Impressions]])</f>
        <v>0</v>
      </c>
      <c r="M26">
        <f>IFERROR(Table1[[#This Row],[Spent]]/Table1[[#This Row],[Clicks]],0)</f>
        <v>0</v>
      </c>
      <c r="N26">
        <f>IFERROR(Table1[[#This Row],[Spent]]/Table1[[#This Row],[Total_Conversion]],0)</f>
        <v>0</v>
      </c>
    </row>
    <row r="27" spans="1:26" x14ac:dyDescent="0.3">
      <c r="A27">
        <v>709455</v>
      </c>
      <c r="B27">
        <v>916</v>
      </c>
      <c r="C27">
        <v>104034</v>
      </c>
      <c r="D27" t="s">
        <v>13</v>
      </c>
      <c r="E27" t="s">
        <v>12</v>
      </c>
      <c r="F27">
        <v>7</v>
      </c>
      <c r="G27">
        <v>559</v>
      </c>
      <c r="H27">
        <v>0</v>
      </c>
      <c r="I27">
        <v>0</v>
      </c>
      <c r="J27">
        <v>1</v>
      </c>
      <c r="K27">
        <v>0</v>
      </c>
      <c r="L27" s="2">
        <f>(Table1[[#This Row],[Clicks]]/Table1[[#This Row],[Impressions]])</f>
        <v>0</v>
      </c>
      <c r="M27">
        <f>IFERROR(Table1[[#This Row],[Spent]]/Table1[[#This Row],[Clicks]],0)</f>
        <v>0</v>
      </c>
      <c r="N27">
        <f>IFERROR(Table1[[#This Row],[Spent]]/Table1[[#This Row],[Total_Conversion]],0)</f>
        <v>0</v>
      </c>
    </row>
    <row r="28" spans="1:26" x14ac:dyDescent="0.3">
      <c r="A28">
        <v>709544</v>
      </c>
      <c r="B28">
        <v>916</v>
      </c>
      <c r="C28">
        <v>104049</v>
      </c>
      <c r="D28" t="s">
        <v>13</v>
      </c>
      <c r="E28" t="s">
        <v>12</v>
      </c>
      <c r="F28">
        <v>29</v>
      </c>
      <c r="G28">
        <v>7440</v>
      </c>
      <c r="H28">
        <v>2</v>
      </c>
      <c r="I28">
        <v>2.9800000190000002</v>
      </c>
      <c r="J28">
        <v>1</v>
      </c>
      <c r="K28">
        <v>1</v>
      </c>
      <c r="L28" s="2">
        <f>(Table1[[#This Row],[Clicks]]/Table1[[#This Row],[Impressions]])</f>
        <v>2.6881720430107527E-4</v>
      </c>
      <c r="M28">
        <f>IFERROR(Table1[[#This Row],[Spent]]/Table1[[#This Row],[Clicks]],0)</f>
        <v>1.4900000095000001</v>
      </c>
      <c r="N28">
        <f>IFERROR(Table1[[#This Row],[Spent]]/Table1[[#This Row],[Total_Conversion]],0)</f>
        <v>2.9800000190000002</v>
      </c>
    </row>
    <row r="29" spans="1:26" x14ac:dyDescent="0.3">
      <c r="A29">
        <v>709614</v>
      </c>
      <c r="B29">
        <v>916</v>
      </c>
      <c r="C29">
        <v>104061</v>
      </c>
      <c r="D29" t="s">
        <v>14</v>
      </c>
      <c r="E29" t="s">
        <v>12</v>
      </c>
      <c r="F29">
        <v>16</v>
      </c>
      <c r="G29">
        <v>19113</v>
      </c>
      <c r="H29">
        <v>4</v>
      </c>
      <c r="I29">
        <v>5.5200000999999999</v>
      </c>
      <c r="J29">
        <v>1</v>
      </c>
      <c r="K29">
        <v>0</v>
      </c>
      <c r="L29" s="2">
        <f>(Table1[[#This Row],[Clicks]]/Table1[[#This Row],[Impressions]])</f>
        <v>2.0928164076806363E-4</v>
      </c>
      <c r="M29">
        <f>IFERROR(Table1[[#This Row],[Spent]]/Table1[[#This Row],[Clicks]],0)</f>
        <v>1.380000025</v>
      </c>
      <c r="N29">
        <f>IFERROR(Table1[[#This Row],[Spent]]/Table1[[#This Row],[Total_Conversion]],0)</f>
        <v>5.5200000999999999</v>
      </c>
    </row>
    <row r="30" spans="1:26" x14ac:dyDescent="0.3">
      <c r="A30">
        <v>709756</v>
      </c>
      <c r="B30">
        <v>916</v>
      </c>
      <c r="C30">
        <v>104085</v>
      </c>
      <c r="D30" t="s">
        <v>14</v>
      </c>
      <c r="E30" t="s">
        <v>12</v>
      </c>
      <c r="F30">
        <v>16</v>
      </c>
      <c r="G30">
        <v>10976</v>
      </c>
      <c r="H30">
        <v>2</v>
      </c>
      <c r="I30">
        <v>1.690000057</v>
      </c>
      <c r="J30">
        <v>1</v>
      </c>
      <c r="K30">
        <v>1</v>
      </c>
      <c r="L30" s="2">
        <f>(Table1[[#This Row],[Clicks]]/Table1[[#This Row],[Impressions]])</f>
        <v>1.8221574344023323E-4</v>
      </c>
      <c r="M30">
        <f>IFERROR(Table1[[#This Row],[Spent]]/Table1[[#This Row],[Clicks]],0)</f>
        <v>0.8450000285</v>
      </c>
      <c r="N30">
        <f>IFERROR(Table1[[#This Row],[Spent]]/Table1[[#This Row],[Total_Conversion]],0)</f>
        <v>1.690000057</v>
      </c>
    </row>
    <row r="31" spans="1:26" x14ac:dyDescent="0.3">
      <c r="A31">
        <v>709761</v>
      </c>
      <c r="B31">
        <v>916</v>
      </c>
      <c r="C31">
        <v>104085</v>
      </c>
      <c r="D31" t="s">
        <v>14</v>
      </c>
      <c r="E31" t="s">
        <v>12</v>
      </c>
      <c r="F31">
        <v>16</v>
      </c>
      <c r="G31">
        <v>2861</v>
      </c>
      <c r="H31">
        <v>0</v>
      </c>
      <c r="I31">
        <v>0</v>
      </c>
      <c r="J31">
        <v>1</v>
      </c>
      <c r="K31">
        <v>0</v>
      </c>
      <c r="L31" s="2">
        <f>(Table1[[#This Row],[Clicks]]/Table1[[#This Row],[Impressions]])</f>
        <v>0</v>
      </c>
      <c r="M31">
        <f>IFERROR(Table1[[#This Row],[Spent]]/Table1[[#This Row],[Clicks]],0)</f>
        <v>0</v>
      </c>
      <c r="N31">
        <f>IFERROR(Table1[[#This Row],[Spent]]/Table1[[#This Row],[Total_Conversion]],0)</f>
        <v>0</v>
      </c>
    </row>
    <row r="32" spans="1:26" x14ac:dyDescent="0.3">
      <c r="A32">
        <v>709899</v>
      </c>
      <c r="B32">
        <v>916</v>
      </c>
      <c r="C32">
        <v>104108</v>
      </c>
      <c r="D32" t="s">
        <v>14</v>
      </c>
      <c r="E32" t="s">
        <v>12</v>
      </c>
      <c r="F32">
        <v>15</v>
      </c>
      <c r="G32">
        <v>1398</v>
      </c>
      <c r="H32">
        <v>0</v>
      </c>
      <c r="I32">
        <v>0</v>
      </c>
      <c r="J32">
        <v>1</v>
      </c>
      <c r="K32">
        <v>1</v>
      </c>
      <c r="L32" s="2">
        <f>(Table1[[#This Row],[Clicks]]/Table1[[#This Row],[Impressions]])</f>
        <v>0</v>
      </c>
      <c r="M32">
        <f>IFERROR(Table1[[#This Row],[Spent]]/Table1[[#This Row],[Clicks]],0)</f>
        <v>0</v>
      </c>
      <c r="N32">
        <f>IFERROR(Table1[[#This Row],[Spent]]/Table1[[#This Row],[Total_Conversion]],0)</f>
        <v>0</v>
      </c>
    </row>
    <row r="33" spans="1:14" x14ac:dyDescent="0.3">
      <c r="A33">
        <v>709901</v>
      </c>
      <c r="B33">
        <v>916</v>
      </c>
      <c r="C33">
        <v>104109</v>
      </c>
      <c r="D33" t="s">
        <v>14</v>
      </c>
      <c r="E33" t="s">
        <v>12</v>
      </c>
      <c r="F33">
        <v>16</v>
      </c>
      <c r="G33">
        <v>23817</v>
      </c>
      <c r="H33">
        <v>7</v>
      </c>
      <c r="I33">
        <v>8.4700001480000005</v>
      </c>
      <c r="J33">
        <v>1</v>
      </c>
      <c r="K33">
        <v>1</v>
      </c>
      <c r="L33" s="2">
        <f>(Table1[[#This Row],[Clicks]]/Table1[[#This Row],[Impressions]])</f>
        <v>2.9390771297812488E-4</v>
      </c>
      <c r="M33">
        <f>IFERROR(Table1[[#This Row],[Spent]]/Table1[[#This Row],[Clicks]],0)</f>
        <v>1.2100000211428572</v>
      </c>
      <c r="N33">
        <f>IFERROR(Table1[[#This Row],[Spent]]/Table1[[#This Row],[Total_Conversion]],0)</f>
        <v>8.4700001480000005</v>
      </c>
    </row>
    <row r="34" spans="1:14" x14ac:dyDescent="0.3">
      <c r="A34">
        <v>710045</v>
      </c>
      <c r="B34">
        <v>916</v>
      </c>
      <c r="C34">
        <v>104133</v>
      </c>
      <c r="D34" t="s">
        <v>15</v>
      </c>
      <c r="E34" t="s">
        <v>12</v>
      </c>
      <c r="F34">
        <v>16</v>
      </c>
      <c r="G34">
        <v>47224</v>
      </c>
      <c r="H34">
        <v>12</v>
      </c>
      <c r="I34">
        <v>15.82000017</v>
      </c>
      <c r="J34">
        <v>1</v>
      </c>
      <c r="K34">
        <v>0</v>
      </c>
      <c r="L34" s="2">
        <f>(Table1[[#This Row],[Clicks]]/Table1[[#This Row],[Impressions]])</f>
        <v>2.5410808063696424E-4</v>
      </c>
      <c r="M34">
        <f>IFERROR(Table1[[#This Row],[Spent]]/Table1[[#This Row],[Clicks]],0)</f>
        <v>1.3183333475000001</v>
      </c>
      <c r="N34">
        <f>IFERROR(Table1[[#This Row],[Spent]]/Table1[[#This Row],[Total_Conversion]],0)</f>
        <v>15.82000017</v>
      </c>
    </row>
    <row r="35" spans="1:14" x14ac:dyDescent="0.3">
      <c r="A35">
        <v>710088</v>
      </c>
      <c r="B35">
        <v>916</v>
      </c>
      <c r="C35">
        <v>104140</v>
      </c>
      <c r="D35" t="s">
        <v>15</v>
      </c>
      <c r="E35" t="s">
        <v>12</v>
      </c>
      <c r="F35">
        <v>24</v>
      </c>
      <c r="G35">
        <v>2283</v>
      </c>
      <c r="H35">
        <v>1</v>
      </c>
      <c r="I35">
        <v>1.4700000289999999</v>
      </c>
      <c r="J35">
        <v>1</v>
      </c>
      <c r="K35">
        <v>0</v>
      </c>
      <c r="L35" s="2">
        <f>(Table1[[#This Row],[Clicks]]/Table1[[#This Row],[Impressions]])</f>
        <v>4.3802014892685063E-4</v>
      </c>
      <c r="M35">
        <f>IFERROR(Table1[[#This Row],[Spent]]/Table1[[#This Row],[Clicks]],0)</f>
        <v>1.4700000289999999</v>
      </c>
      <c r="N35">
        <f>IFERROR(Table1[[#This Row],[Spent]]/Table1[[#This Row],[Total_Conversion]],0)</f>
        <v>1.4700000289999999</v>
      </c>
    </row>
    <row r="36" spans="1:14" x14ac:dyDescent="0.3">
      <c r="A36">
        <v>710360</v>
      </c>
      <c r="B36">
        <v>916</v>
      </c>
      <c r="C36">
        <v>104185</v>
      </c>
      <c r="D36" t="s">
        <v>15</v>
      </c>
      <c r="E36" t="s">
        <v>12</v>
      </c>
      <c r="F36">
        <v>21</v>
      </c>
      <c r="G36">
        <v>2182</v>
      </c>
      <c r="H36">
        <v>1</v>
      </c>
      <c r="I36">
        <v>1.5299999710000001</v>
      </c>
      <c r="J36">
        <v>1</v>
      </c>
      <c r="K36">
        <v>1</v>
      </c>
      <c r="L36" s="2">
        <f>(Table1[[#This Row],[Clicks]]/Table1[[#This Row],[Impressions]])</f>
        <v>4.5829514207149406E-4</v>
      </c>
      <c r="M36">
        <f>IFERROR(Table1[[#This Row],[Spent]]/Table1[[#This Row],[Clicks]],0)</f>
        <v>1.5299999710000001</v>
      </c>
      <c r="N36">
        <f>IFERROR(Table1[[#This Row],[Spent]]/Table1[[#This Row],[Total_Conversion]],0)</f>
        <v>1.5299999710000001</v>
      </c>
    </row>
    <row r="37" spans="1:14" x14ac:dyDescent="0.3">
      <c r="A37">
        <v>710477</v>
      </c>
      <c r="B37">
        <v>916</v>
      </c>
      <c r="C37">
        <v>104205</v>
      </c>
      <c r="D37" t="s">
        <v>11</v>
      </c>
      <c r="E37" t="s">
        <v>16</v>
      </c>
      <c r="F37">
        <v>16</v>
      </c>
      <c r="G37">
        <v>2654</v>
      </c>
      <c r="H37">
        <v>0</v>
      </c>
      <c r="I37">
        <v>0</v>
      </c>
      <c r="J37">
        <v>1</v>
      </c>
      <c r="K37">
        <v>1</v>
      </c>
      <c r="L37" s="2">
        <f>(Table1[[#This Row],[Clicks]]/Table1[[#This Row],[Impressions]])</f>
        <v>0</v>
      </c>
      <c r="M37">
        <f>IFERROR(Table1[[#This Row],[Spent]]/Table1[[#This Row],[Clicks]],0)</f>
        <v>0</v>
      </c>
      <c r="N37">
        <f>IFERROR(Table1[[#This Row],[Spent]]/Table1[[#This Row],[Total_Conversion]],0)</f>
        <v>0</v>
      </c>
    </row>
    <row r="38" spans="1:14" x14ac:dyDescent="0.3">
      <c r="A38">
        <v>710480</v>
      </c>
      <c r="B38">
        <v>916</v>
      </c>
      <c r="C38">
        <v>104205</v>
      </c>
      <c r="D38" t="s">
        <v>11</v>
      </c>
      <c r="E38" t="s">
        <v>16</v>
      </c>
      <c r="F38">
        <v>16</v>
      </c>
      <c r="G38">
        <v>57665</v>
      </c>
      <c r="H38">
        <v>14</v>
      </c>
      <c r="I38">
        <v>18.06999969</v>
      </c>
      <c r="J38">
        <v>1</v>
      </c>
      <c r="K38">
        <v>1</v>
      </c>
      <c r="L38" s="2">
        <f>(Table1[[#This Row],[Clicks]]/Table1[[#This Row],[Impressions]])</f>
        <v>2.4278158328275385E-4</v>
      </c>
      <c r="M38">
        <f>IFERROR(Table1[[#This Row],[Spent]]/Table1[[#This Row],[Clicks]],0)</f>
        <v>1.2907142635714286</v>
      </c>
      <c r="N38">
        <f>IFERROR(Table1[[#This Row],[Spent]]/Table1[[#This Row],[Total_Conversion]],0)</f>
        <v>18.06999969</v>
      </c>
    </row>
    <row r="39" spans="1:14" x14ac:dyDescent="0.3">
      <c r="A39">
        <v>710571</v>
      </c>
      <c r="B39">
        <v>916</v>
      </c>
      <c r="C39">
        <v>104220</v>
      </c>
      <c r="D39" t="s">
        <v>11</v>
      </c>
      <c r="E39" t="s">
        <v>16</v>
      </c>
      <c r="F39">
        <v>32</v>
      </c>
      <c r="G39">
        <v>3091</v>
      </c>
      <c r="H39">
        <v>1</v>
      </c>
      <c r="I39">
        <v>1.6100000139999999</v>
      </c>
      <c r="J39">
        <v>1</v>
      </c>
      <c r="K39">
        <v>1</v>
      </c>
      <c r="L39" s="2">
        <f>(Table1[[#This Row],[Clicks]]/Table1[[#This Row],[Impressions]])</f>
        <v>3.2351989647363315E-4</v>
      </c>
      <c r="M39">
        <f>IFERROR(Table1[[#This Row],[Spent]]/Table1[[#This Row],[Clicks]],0)</f>
        <v>1.6100000139999999</v>
      </c>
      <c r="N39">
        <f>IFERROR(Table1[[#This Row],[Spent]]/Table1[[#This Row],[Total_Conversion]],0)</f>
        <v>1.6100000139999999</v>
      </c>
    </row>
    <row r="40" spans="1:14" x14ac:dyDescent="0.3">
      <c r="A40">
        <v>710617</v>
      </c>
      <c r="B40">
        <v>916</v>
      </c>
      <c r="C40">
        <v>104228</v>
      </c>
      <c r="D40" t="s">
        <v>11</v>
      </c>
      <c r="E40" t="s">
        <v>16</v>
      </c>
      <c r="F40">
        <v>15</v>
      </c>
      <c r="G40">
        <v>5014</v>
      </c>
      <c r="H40">
        <v>1</v>
      </c>
      <c r="I40">
        <v>1.190000057</v>
      </c>
      <c r="J40">
        <v>1</v>
      </c>
      <c r="K40">
        <v>0</v>
      </c>
      <c r="L40" s="2">
        <f>(Table1[[#This Row],[Clicks]]/Table1[[#This Row],[Impressions]])</f>
        <v>1.9944156362185878E-4</v>
      </c>
      <c r="M40">
        <f>IFERROR(Table1[[#This Row],[Spent]]/Table1[[#This Row],[Clicks]],0)</f>
        <v>1.190000057</v>
      </c>
      <c r="N40">
        <f>IFERROR(Table1[[#This Row],[Spent]]/Table1[[#This Row],[Total_Conversion]],0)</f>
        <v>1.190000057</v>
      </c>
    </row>
    <row r="41" spans="1:14" x14ac:dyDescent="0.3">
      <c r="A41">
        <v>710623</v>
      </c>
      <c r="B41">
        <v>916</v>
      </c>
      <c r="C41">
        <v>104229</v>
      </c>
      <c r="D41" t="s">
        <v>11</v>
      </c>
      <c r="E41" t="s">
        <v>16</v>
      </c>
      <c r="F41">
        <v>16</v>
      </c>
      <c r="G41">
        <v>38726</v>
      </c>
      <c r="H41">
        <v>7</v>
      </c>
      <c r="I41">
        <v>9.2200002669999996</v>
      </c>
      <c r="J41">
        <v>1</v>
      </c>
      <c r="K41">
        <v>0</v>
      </c>
      <c r="L41" s="2">
        <f>(Table1[[#This Row],[Clicks]]/Table1[[#This Row],[Impressions]])</f>
        <v>1.8075711408356142E-4</v>
      </c>
      <c r="M41">
        <f>IFERROR(Table1[[#This Row],[Spent]]/Table1[[#This Row],[Clicks]],0)</f>
        <v>1.3171428952857143</v>
      </c>
      <c r="N41">
        <f>IFERROR(Table1[[#This Row],[Spent]]/Table1[[#This Row],[Total_Conversion]],0)</f>
        <v>9.2200002669999996</v>
      </c>
    </row>
    <row r="42" spans="1:14" x14ac:dyDescent="0.3">
      <c r="A42">
        <v>710628</v>
      </c>
      <c r="B42">
        <v>916</v>
      </c>
      <c r="C42">
        <v>104230</v>
      </c>
      <c r="D42" t="s">
        <v>11</v>
      </c>
      <c r="E42" t="s">
        <v>16</v>
      </c>
      <c r="F42">
        <v>18</v>
      </c>
      <c r="G42">
        <v>1473</v>
      </c>
      <c r="H42">
        <v>0</v>
      </c>
      <c r="I42">
        <v>0</v>
      </c>
      <c r="J42">
        <v>1</v>
      </c>
      <c r="K42">
        <v>0</v>
      </c>
      <c r="L42" s="2">
        <f>(Table1[[#This Row],[Clicks]]/Table1[[#This Row],[Impressions]])</f>
        <v>0</v>
      </c>
      <c r="M42">
        <f>IFERROR(Table1[[#This Row],[Spent]]/Table1[[#This Row],[Clicks]],0)</f>
        <v>0</v>
      </c>
      <c r="N42">
        <f>IFERROR(Table1[[#This Row],[Spent]]/Table1[[#This Row],[Total_Conversion]],0)</f>
        <v>0</v>
      </c>
    </row>
    <row r="43" spans="1:14" x14ac:dyDescent="0.3">
      <c r="A43">
        <v>710682</v>
      </c>
      <c r="B43">
        <v>916</v>
      </c>
      <c r="C43">
        <v>104239</v>
      </c>
      <c r="D43" t="s">
        <v>11</v>
      </c>
      <c r="E43" t="s">
        <v>16</v>
      </c>
      <c r="F43">
        <v>27</v>
      </c>
      <c r="G43">
        <v>1186</v>
      </c>
      <c r="H43">
        <v>0</v>
      </c>
      <c r="I43">
        <v>0</v>
      </c>
      <c r="J43">
        <v>1</v>
      </c>
      <c r="K43">
        <v>0</v>
      </c>
      <c r="L43" s="2">
        <f>(Table1[[#This Row],[Clicks]]/Table1[[#This Row],[Impressions]])</f>
        <v>0</v>
      </c>
      <c r="M43">
        <f>IFERROR(Table1[[#This Row],[Spent]]/Table1[[#This Row],[Clicks]],0)</f>
        <v>0</v>
      </c>
      <c r="N43">
        <f>IFERROR(Table1[[#This Row],[Spent]]/Table1[[#This Row],[Total_Conversion]],0)</f>
        <v>0</v>
      </c>
    </row>
    <row r="44" spans="1:14" x14ac:dyDescent="0.3">
      <c r="A44">
        <v>710763</v>
      </c>
      <c r="B44">
        <v>916</v>
      </c>
      <c r="C44">
        <v>104252</v>
      </c>
      <c r="D44" t="s">
        <v>11</v>
      </c>
      <c r="E44" t="s">
        <v>16</v>
      </c>
      <c r="F44">
        <v>15</v>
      </c>
      <c r="G44">
        <v>5369</v>
      </c>
      <c r="H44">
        <v>1</v>
      </c>
      <c r="I44">
        <v>1.5099999900000001</v>
      </c>
      <c r="J44">
        <v>1</v>
      </c>
      <c r="K44">
        <v>0</v>
      </c>
      <c r="L44" s="2">
        <f>(Table1[[#This Row],[Clicks]]/Table1[[#This Row],[Impressions]])</f>
        <v>1.8625442354255913E-4</v>
      </c>
      <c r="M44">
        <f>IFERROR(Table1[[#This Row],[Spent]]/Table1[[#This Row],[Clicks]],0)</f>
        <v>1.5099999900000001</v>
      </c>
      <c r="N44">
        <f>IFERROR(Table1[[#This Row],[Spent]]/Table1[[#This Row],[Total_Conversion]],0)</f>
        <v>1.5099999900000001</v>
      </c>
    </row>
    <row r="45" spans="1:14" x14ac:dyDescent="0.3">
      <c r="A45">
        <v>710836</v>
      </c>
      <c r="B45">
        <v>916</v>
      </c>
      <c r="C45">
        <v>104265</v>
      </c>
      <c r="D45" t="s">
        <v>11</v>
      </c>
      <c r="E45" t="s">
        <v>16</v>
      </c>
      <c r="F45">
        <v>29</v>
      </c>
      <c r="G45">
        <v>22221</v>
      </c>
      <c r="H45">
        <v>7</v>
      </c>
      <c r="I45">
        <v>9.4300000669999999</v>
      </c>
      <c r="J45">
        <v>1</v>
      </c>
      <c r="K45">
        <v>1</v>
      </c>
      <c r="L45" s="2">
        <f>(Table1[[#This Row],[Clicks]]/Table1[[#This Row],[Impressions]])</f>
        <v>3.1501732595292742E-4</v>
      </c>
      <c r="M45">
        <f>IFERROR(Table1[[#This Row],[Spent]]/Table1[[#This Row],[Clicks]],0)</f>
        <v>1.3471428667142857</v>
      </c>
      <c r="N45">
        <f>IFERROR(Table1[[#This Row],[Spent]]/Table1[[#This Row],[Total_Conversion]],0)</f>
        <v>9.4300000669999999</v>
      </c>
    </row>
    <row r="46" spans="1:14" x14ac:dyDescent="0.3">
      <c r="A46">
        <v>710867</v>
      </c>
      <c r="B46">
        <v>916</v>
      </c>
      <c r="C46">
        <v>104270</v>
      </c>
      <c r="D46" t="s">
        <v>11</v>
      </c>
      <c r="E46" t="s">
        <v>16</v>
      </c>
      <c r="F46">
        <v>63</v>
      </c>
      <c r="G46">
        <v>1185</v>
      </c>
      <c r="H46">
        <v>0</v>
      </c>
      <c r="I46">
        <v>0</v>
      </c>
      <c r="J46">
        <v>1</v>
      </c>
      <c r="K46">
        <v>0</v>
      </c>
      <c r="L46" s="2">
        <f>(Table1[[#This Row],[Clicks]]/Table1[[#This Row],[Impressions]])</f>
        <v>0</v>
      </c>
      <c r="M46">
        <f>IFERROR(Table1[[#This Row],[Spent]]/Table1[[#This Row],[Clicks]],0)</f>
        <v>0</v>
      </c>
      <c r="N46">
        <f>IFERROR(Table1[[#This Row],[Spent]]/Table1[[#This Row],[Total_Conversion]],0)</f>
        <v>0</v>
      </c>
    </row>
    <row r="47" spans="1:14" x14ac:dyDescent="0.3">
      <c r="A47">
        <v>710880</v>
      </c>
      <c r="B47">
        <v>916</v>
      </c>
      <c r="C47">
        <v>104272</v>
      </c>
      <c r="D47" t="s">
        <v>11</v>
      </c>
      <c r="E47" t="s">
        <v>16</v>
      </c>
      <c r="F47">
        <v>65</v>
      </c>
      <c r="G47">
        <v>13019</v>
      </c>
      <c r="H47">
        <v>5</v>
      </c>
      <c r="I47">
        <v>6.9600000380000004</v>
      </c>
      <c r="J47">
        <v>1</v>
      </c>
      <c r="K47">
        <v>0</v>
      </c>
      <c r="L47" s="2">
        <f>(Table1[[#This Row],[Clicks]]/Table1[[#This Row],[Impressions]])</f>
        <v>3.8405407481373376E-4</v>
      </c>
      <c r="M47">
        <f>IFERROR(Table1[[#This Row],[Spent]]/Table1[[#This Row],[Clicks]],0)</f>
        <v>1.3920000076000001</v>
      </c>
      <c r="N47">
        <f>IFERROR(Table1[[#This Row],[Spent]]/Table1[[#This Row],[Total_Conversion]],0)</f>
        <v>6.9600000380000004</v>
      </c>
    </row>
    <row r="48" spans="1:14" x14ac:dyDescent="0.3">
      <c r="A48">
        <v>710961</v>
      </c>
      <c r="B48">
        <v>916</v>
      </c>
      <c r="C48">
        <v>104285</v>
      </c>
      <c r="D48" t="s">
        <v>13</v>
      </c>
      <c r="E48" t="s">
        <v>16</v>
      </c>
      <c r="F48">
        <v>25</v>
      </c>
      <c r="G48">
        <v>2508</v>
      </c>
      <c r="H48">
        <v>1</v>
      </c>
      <c r="I48">
        <v>1.2200000289999999</v>
      </c>
      <c r="J48">
        <v>1</v>
      </c>
      <c r="K48">
        <v>0</v>
      </c>
      <c r="L48" s="2">
        <f>(Table1[[#This Row],[Clicks]]/Table1[[#This Row],[Impressions]])</f>
        <v>3.9872408293460925E-4</v>
      </c>
      <c r="M48">
        <f>IFERROR(Table1[[#This Row],[Spent]]/Table1[[#This Row],[Clicks]],0)</f>
        <v>1.2200000289999999</v>
      </c>
      <c r="N48">
        <f>IFERROR(Table1[[#This Row],[Spent]]/Table1[[#This Row],[Total_Conversion]],0)</f>
        <v>1.2200000289999999</v>
      </c>
    </row>
    <row r="49" spans="1:14" x14ac:dyDescent="0.3">
      <c r="A49">
        <v>710968</v>
      </c>
      <c r="B49">
        <v>916</v>
      </c>
      <c r="C49">
        <v>104287</v>
      </c>
      <c r="D49" t="s">
        <v>13</v>
      </c>
      <c r="E49" t="s">
        <v>16</v>
      </c>
      <c r="F49">
        <v>27</v>
      </c>
      <c r="G49">
        <v>5864</v>
      </c>
      <c r="H49">
        <v>2</v>
      </c>
      <c r="I49">
        <v>2.7999999519999998</v>
      </c>
      <c r="J49">
        <v>1</v>
      </c>
      <c r="K49">
        <v>1</v>
      </c>
      <c r="L49" s="2">
        <f>(Table1[[#This Row],[Clicks]]/Table1[[#This Row],[Impressions]])</f>
        <v>3.4106412005457026E-4</v>
      </c>
      <c r="M49">
        <f>IFERROR(Table1[[#This Row],[Spent]]/Table1[[#This Row],[Clicks]],0)</f>
        <v>1.3999999759999999</v>
      </c>
      <c r="N49">
        <f>IFERROR(Table1[[#This Row],[Spent]]/Table1[[#This Row],[Total_Conversion]],0)</f>
        <v>2.7999999519999998</v>
      </c>
    </row>
    <row r="50" spans="1:14" x14ac:dyDescent="0.3">
      <c r="A50">
        <v>711217</v>
      </c>
      <c r="B50">
        <v>916</v>
      </c>
      <c r="C50">
        <v>104328</v>
      </c>
      <c r="D50" t="s">
        <v>13</v>
      </c>
      <c r="E50" t="s">
        <v>16</v>
      </c>
      <c r="F50">
        <v>20</v>
      </c>
      <c r="G50">
        <v>2783</v>
      </c>
      <c r="H50">
        <v>1</v>
      </c>
      <c r="I50">
        <v>1.6000000240000001</v>
      </c>
      <c r="J50">
        <v>1</v>
      </c>
      <c r="K50">
        <v>0</v>
      </c>
      <c r="L50" s="2">
        <f>(Table1[[#This Row],[Clicks]]/Table1[[#This Row],[Impressions]])</f>
        <v>3.5932446999640676E-4</v>
      </c>
      <c r="M50">
        <f>IFERROR(Table1[[#This Row],[Spent]]/Table1[[#This Row],[Clicks]],0)</f>
        <v>1.6000000240000001</v>
      </c>
      <c r="N50">
        <f>IFERROR(Table1[[#This Row],[Spent]]/Table1[[#This Row],[Total_Conversion]],0)</f>
        <v>1.6000000240000001</v>
      </c>
    </row>
    <row r="51" spans="1:14" x14ac:dyDescent="0.3">
      <c r="A51">
        <v>711623</v>
      </c>
      <c r="B51">
        <v>916</v>
      </c>
      <c r="C51">
        <v>104396</v>
      </c>
      <c r="D51" t="s">
        <v>14</v>
      </c>
      <c r="E51" t="s">
        <v>16</v>
      </c>
      <c r="F51">
        <v>15</v>
      </c>
      <c r="G51">
        <v>3812</v>
      </c>
      <c r="H51">
        <v>1</v>
      </c>
      <c r="I51">
        <v>1.1299999949999999</v>
      </c>
      <c r="J51">
        <v>2</v>
      </c>
      <c r="K51">
        <v>1</v>
      </c>
      <c r="L51" s="2">
        <f>(Table1[[#This Row],[Clicks]]/Table1[[#This Row],[Impressions]])</f>
        <v>2.6232948583420777E-4</v>
      </c>
      <c r="M51">
        <f>IFERROR(Table1[[#This Row],[Spent]]/Table1[[#This Row],[Clicks]],0)</f>
        <v>1.1299999949999999</v>
      </c>
      <c r="N51">
        <f>IFERROR(Table1[[#This Row],[Spent]]/Table1[[#This Row],[Total_Conversion]],0)</f>
        <v>0.56499999749999996</v>
      </c>
    </row>
    <row r="52" spans="1:14" x14ac:dyDescent="0.3">
      <c r="A52">
        <v>711764</v>
      </c>
      <c r="B52">
        <v>916</v>
      </c>
      <c r="C52">
        <v>104419</v>
      </c>
      <c r="D52" t="s">
        <v>15</v>
      </c>
      <c r="E52" t="s">
        <v>16</v>
      </c>
      <c r="F52">
        <v>10</v>
      </c>
      <c r="G52">
        <v>11199</v>
      </c>
      <c r="H52">
        <v>4</v>
      </c>
      <c r="I52">
        <v>5.7300000190000002</v>
      </c>
      <c r="J52">
        <v>1</v>
      </c>
      <c r="K52">
        <v>1</v>
      </c>
      <c r="L52" s="2">
        <f>(Table1[[#This Row],[Clicks]]/Table1[[#This Row],[Impressions]])</f>
        <v>3.5717474774533438E-4</v>
      </c>
      <c r="M52">
        <f>IFERROR(Table1[[#This Row],[Spent]]/Table1[[#This Row],[Clicks]],0)</f>
        <v>1.4325000047500001</v>
      </c>
      <c r="N52">
        <f>IFERROR(Table1[[#This Row],[Spent]]/Table1[[#This Row],[Total_Conversion]],0)</f>
        <v>5.7300000190000002</v>
      </c>
    </row>
    <row r="53" spans="1:14" x14ac:dyDescent="0.3">
      <c r="A53">
        <v>711785</v>
      </c>
      <c r="B53">
        <v>916</v>
      </c>
      <c r="C53">
        <v>104423</v>
      </c>
      <c r="D53" t="s">
        <v>15</v>
      </c>
      <c r="E53" t="s">
        <v>16</v>
      </c>
      <c r="F53">
        <v>19</v>
      </c>
      <c r="G53">
        <v>292</v>
      </c>
      <c r="H53">
        <v>0</v>
      </c>
      <c r="I53">
        <v>0</v>
      </c>
      <c r="J53">
        <v>1</v>
      </c>
      <c r="K53">
        <v>0</v>
      </c>
      <c r="L53" s="2">
        <f>(Table1[[#This Row],[Clicks]]/Table1[[#This Row],[Impressions]])</f>
        <v>0</v>
      </c>
      <c r="M53">
        <f>IFERROR(Table1[[#This Row],[Spent]]/Table1[[#This Row],[Clicks]],0)</f>
        <v>0</v>
      </c>
      <c r="N53">
        <f>IFERROR(Table1[[#This Row],[Spent]]/Table1[[#This Row],[Total_Conversion]],0)</f>
        <v>0</v>
      </c>
    </row>
    <row r="54" spans="1:14" x14ac:dyDescent="0.3">
      <c r="A54">
        <v>711877</v>
      </c>
      <c r="B54">
        <v>916</v>
      </c>
      <c r="C54">
        <v>104438</v>
      </c>
      <c r="D54" t="s">
        <v>15</v>
      </c>
      <c r="E54" t="s">
        <v>16</v>
      </c>
      <c r="F54">
        <v>63</v>
      </c>
      <c r="G54">
        <v>17572</v>
      </c>
      <c r="H54">
        <v>7</v>
      </c>
      <c r="I54">
        <v>9.3799999950000004</v>
      </c>
      <c r="J54">
        <v>1</v>
      </c>
      <c r="K54">
        <v>0</v>
      </c>
      <c r="L54" s="2">
        <f>(Table1[[#This Row],[Clicks]]/Table1[[#This Row],[Impressions]])</f>
        <v>3.9836102890962894E-4</v>
      </c>
      <c r="M54">
        <f>IFERROR(Table1[[#This Row],[Spent]]/Table1[[#This Row],[Clicks]],0)</f>
        <v>1.3399999992857143</v>
      </c>
      <c r="N54">
        <f>IFERROR(Table1[[#This Row],[Spent]]/Table1[[#This Row],[Total_Conversion]],0)</f>
        <v>9.3799999950000004</v>
      </c>
    </row>
    <row r="55" spans="1:14" x14ac:dyDescent="0.3">
      <c r="A55">
        <v>712052</v>
      </c>
      <c r="B55">
        <v>916</v>
      </c>
      <c r="C55">
        <v>104467</v>
      </c>
      <c r="D55" t="s">
        <v>15</v>
      </c>
      <c r="E55" t="s">
        <v>16</v>
      </c>
      <c r="F55">
        <v>10</v>
      </c>
      <c r="G55">
        <v>1448</v>
      </c>
      <c r="H55">
        <v>0</v>
      </c>
      <c r="I55">
        <v>0</v>
      </c>
      <c r="J55">
        <v>1</v>
      </c>
      <c r="K55">
        <v>1</v>
      </c>
      <c r="L55" s="2">
        <f>(Table1[[#This Row],[Clicks]]/Table1[[#This Row],[Impressions]])</f>
        <v>0</v>
      </c>
      <c r="M55">
        <f>IFERROR(Table1[[#This Row],[Spent]]/Table1[[#This Row],[Clicks]],0)</f>
        <v>0</v>
      </c>
      <c r="N55">
        <f>IFERROR(Table1[[#This Row],[Spent]]/Table1[[#This Row],[Total_Conversion]],0)</f>
        <v>0</v>
      </c>
    </row>
    <row r="56" spans="1:14" x14ac:dyDescent="0.3">
      <c r="A56">
        <v>734209</v>
      </c>
      <c r="B56">
        <v>936</v>
      </c>
      <c r="C56">
        <v>108654</v>
      </c>
      <c r="D56" t="s">
        <v>11</v>
      </c>
      <c r="E56" t="s">
        <v>12</v>
      </c>
      <c r="F56">
        <v>10</v>
      </c>
      <c r="G56">
        <v>1772</v>
      </c>
      <c r="H56">
        <v>0</v>
      </c>
      <c r="I56">
        <v>0</v>
      </c>
      <c r="J56">
        <v>1</v>
      </c>
      <c r="K56">
        <v>1</v>
      </c>
      <c r="L56" s="2">
        <f>(Table1[[#This Row],[Clicks]]/Table1[[#This Row],[Impressions]])</f>
        <v>0</v>
      </c>
      <c r="M56">
        <f>IFERROR(Table1[[#This Row],[Spent]]/Table1[[#This Row],[Clicks]],0)</f>
        <v>0</v>
      </c>
      <c r="N56">
        <f>IFERROR(Table1[[#This Row],[Spent]]/Table1[[#This Row],[Total_Conversion]],0)</f>
        <v>0</v>
      </c>
    </row>
    <row r="57" spans="1:14" x14ac:dyDescent="0.3">
      <c r="A57">
        <v>734210</v>
      </c>
      <c r="B57">
        <v>936</v>
      </c>
      <c r="C57">
        <v>108654</v>
      </c>
      <c r="D57" t="s">
        <v>11</v>
      </c>
      <c r="E57" t="s">
        <v>12</v>
      </c>
      <c r="F57">
        <v>10</v>
      </c>
      <c r="G57">
        <v>13329</v>
      </c>
      <c r="H57">
        <v>4</v>
      </c>
      <c r="I57">
        <v>5.6299999950000004</v>
      </c>
      <c r="J57">
        <v>1</v>
      </c>
      <c r="K57">
        <v>1</v>
      </c>
      <c r="L57" s="2">
        <f>(Table1[[#This Row],[Clicks]]/Table1[[#This Row],[Impressions]])</f>
        <v>3.0009753169780176E-4</v>
      </c>
      <c r="M57">
        <f>IFERROR(Table1[[#This Row],[Spent]]/Table1[[#This Row],[Clicks]],0)</f>
        <v>1.4074999987500001</v>
      </c>
      <c r="N57">
        <f>IFERROR(Table1[[#This Row],[Spent]]/Table1[[#This Row],[Total_Conversion]],0)</f>
        <v>5.6299999950000004</v>
      </c>
    </row>
    <row r="58" spans="1:14" x14ac:dyDescent="0.3">
      <c r="A58">
        <v>734215</v>
      </c>
      <c r="B58">
        <v>936</v>
      </c>
      <c r="C58">
        <v>108655</v>
      </c>
      <c r="D58" t="s">
        <v>11</v>
      </c>
      <c r="E58" t="s">
        <v>12</v>
      </c>
      <c r="F58">
        <v>15</v>
      </c>
      <c r="G58">
        <v>13659</v>
      </c>
      <c r="H58">
        <v>3</v>
      </c>
      <c r="I58">
        <v>3.8400000329999999</v>
      </c>
      <c r="J58">
        <v>1</v>
      </c>
      <c r="K58">
        <v>0</v>
      </c>
      <c r="L58" s="2">
        <f>(Table1[[#This Row],[Clicks]]/Table1[[#This Row],[Impressions]])</f>
        <v>2.1963540522732265E-4</v>
      </c>
      <c r="M58">
        <f>IFERROR(Table1[[#This Row],[Spent]]/Table1[[#This Row],[Clicks]],0)</f>
        <v>1.280000011</v>
      </c>
      <c r="N58">
        <f>IFERROR(Table1[[#This Row],[Spent]]/Table1[[#This Row],[Total_Conversion]],0)</f>
        <v>3.8400000329999999</v>
      </c>
    </row>
    <row r="59" spans="1:14" x14ac:dyDescent="0.3">
      <c r="A59">
        <v>734243</v>
      </c>
      <c r="B59">
        <v>936</v>
      </c>
      <c r="C59">
        <v>108660</v>
      </c>
      <c r="D59" t="s">
        <v>11</v>
      </c>
      <c r="E59" t="s">
        <v>12</v>
      </c>
      <c r="F59">
        <v>21</v>
      </c>
      <c r="G59">
        <v>739</v>
      </c>
      <c r="H59">
        <v>0</v>
      </c>
      <c r="I59">
        <v>0</v>
      </c>
      <c r="J59">
        <v>1</v>
      </c>
      <c r="K59">
        <v>1</v>
      </c>
      <c r="L59" s="2">
        <f>(Table1[[#This Row],[Clicks]]/Table1[[#This Row],[Impressions]])</f>
        <v>0</v>
      </c>
      <c r="M59">
        <f>IFERROR(Table1[[#This Row],[Spent]]/Table1[[#This Row],[Clicks]],0)</f>
        <v>0</v>
      </c>
      <c r="N59">
        <f>IFERROR(Table1[[#This Row],[Spent]]/Table1[[#This Row],[Total_Conversion]],0)</f>
        <v>0</v>
      </c>
    </row>
    <row r="60" spans="1:14" x14ac:dyDescent="0.3">
      <c r="A60">
        <v>734266</v>
      </c>
      <c r="B60">
        <v>936</v>
      </c>
      <c r="C60">
        <v>108664</v>
      </c>
      <c r="D60" t="s">
        <v>11</v>
      </c>
      <c r="E60" t="s">
        <v>12</v>
      </c>
      <c r="F60">
        <v>25</v>
      </c>
      <c r="G60">
        <v>605</v>
      </c>
      <c r="H60">
        <v>0</v>
      </c>
      <c r="I60">
        <v>0</v>
      </c>
      <c r="J60">
        <v>1</v>
      </c>
      <c r="K60">
        <v>0</v>
      </c>
      <c r="L60" s="2">
        <f>(Table1[[#This Row],[Clicks]]/Table1[[#This Row],[Impressions]])</f>
        <v>0</v>
      </c>
      <c r="M60">
        <f>IFERROR(Table1[[#This Row],[Spent]]/Table1[[#This Row],[Clicks]],0)</f>
        <v>0</v>
      </c>
      <c r="N60">
        <f>IFERROR(Table1[[#This Row],[Spent]]/Table1[[#This Row],[Total_Conversion]],0)</f>
        <v>0</v>
      </c>
    </row>
    <row r="61" spans="1:14" x14ac:dyDescent="0.3">
      <c r="A61">
        <v>734272</v>
      </c>
      <c r="B61">
        <v>936</v>
      </c>
      <c r="C61">
        <v>108665</v>
      </c>
      <c r="D61" t="s">
        <v>11</v>
      </c>
      <c r="E61" t="s">
        <v>12</v>
      </c>
      <c r="F61">
        <v>26</v>
      </c>
      <c r="G61">
        <v>1030</v>
      </c>
      <c r="H61">
        <v>0</v>
      </c>
      <c r="I61">
        <v>0</v>
      </c>
      <c r="J61">
        <v>1</v>
      </c>
      <c r="K61">
        <v>0</v>
      </c>
      <c r="L61" s="2">
        <f>(Table1[[#This Row],[Clicks]]/Table1[[#This Row],[Impressions]])</f>
        <v>0</v>
      </c>
      <c r="M61">
        <f>IFERROR(Table1[[#This Row],[Spent]]/Table1[[#This Row],[Clicks]],0)</f>
        <v>0</v>
      </c>
      <c r="N61">
        <f>IFERROR(Table1[[#This Row],[Spent]]/Table1[[#This Row],[Total_Conversion]],0)</f>
        <v>0</v>
      </c>
    </row>
    <row r="62" spans="1:14" x14ac:dyDescent="0.3">
      <c r="A62">
        <v>734290</v>
      </c>
      <c r="B62">
        <v>936</v>
      </c>
      <c r="C62">
        <v>108668</v>
      </c>
      <c r="D62" t="s">
        <v>11</v>
      </c>
      <c r="E62" t="s">
        <v>12</v>
      </c>
      <c r="F62">
        <v>29</v>
      </c>
      <c r="G62">
        <v>5374</v>
      </c>
      <c r="H62">
        <v>1</v>
      </c>
      <c r="I62">
        <v>1.039999962</v>
      </c>
      <c r="J62">
        <v>4</v>
      </c>
      <c r="K62">
        <v>0</v>
      </c>
      <c r="L62" s="2">
        <f>(Table1[[#This Row],[Clicks]]/Table1[[#This Row],[Impressions]])</f>
        <v>1.8608113137327876E-4</v>
      </c>
      <c r="M62">
        <f>IFERROR(Table1[[#This Row],[Spent]]/Table1[[#This Row],[Clicks]],0)</f>
        <v>1.039999962</v>
      </c>
      <c r="N62">
        <f>IFERROR(Table1[[#This Row],[Spent]]/Table1[[#This Row],[Total_Conversion]],0)</f>
        <v>0.2599999905</v>
      </c>
    </row>
    <row r="63" spans="1:14" x14ac:dyDescent="0.3">
      <c r="A63">
        <v>734313</v>
      </c>
      <c r="B63">
        <v>936</v>
      </c>
      <c r="C63">
        <v>108672</v>
      </c>
      <c r="D63" t="s">
        <v>11</v>
      </c>
      <c r="E63" t="s">
        <v>12</v>
      </c>
      <c r="F63">
        <v>36</v>
      </c>
      <c r="G63">
        <v>790</v>
      </c>
      <c r="H63">
        <v>0</v>
      </c>
      <c r="I63">
        <v>0</v>
      </c>
      <c r="J63">
        <v>1</v>
      </c>
      <c r="K63">
        <v>1</v>
      </c>
      <c r="L63" s="2">
        <f>(Table1[[#This Row],[Clicks]]/Table1[[#This Row],[Impressions]])</f>
        <v>0</v>
      </c>
      <c r="M63">
        <f>IFERROR(Table1[[#This Row],[Spent]]/Table1[[#This Row],[Clicks]],0)</f>
        <v>0</v>
      </c>
      <c r="N63">
        <f>IFERROR(Table1[[#This Row],[Spent]]/Table1[[#This Row],[Total_Conversion]],0)</f>
        <v>0</v>
      </c>
    </row>
    <row r="64" spans="1:14" x14ac:dyDescent="0.3">
      <c r="A64">
        <v>734314</v>
      </c>
      <c r="B64">
        <v>936</v>
      </c>
      <c r="C64">
        <v>108672</v>
      </c>
      <c r="D64" t="s">
        <v>11</v>
      </c>
      <c r="E64" t="s">
        <v>12</v>
      </c>
      <c r="F64">
        <v>36</v>
      </c>
      <c r="G64">
        <v>962</v>
      </c>
      <c r="H64">
        <v>0</v>
      </c>
      <c r="I64">
        <v>0</v>
      </c>
      <c r="J64">
        <v>1</v>
      </c>
      <c r="K64">
        <v>0</v>
      </c>
      <c r="L64" s="2">
        <f>(Table1[[#This Row],[Clicks]]/Table1[[#This Row],[Impressions]])</f>
        <v>0</v>
      </c>
      <c r="M64">
        <f>IFERROR(Table1[[#This Row],[Spent]]/Table1[[#This Row],[Clicks]],0)</f>
        <v>0</v>
      </c>
      <c r="N64">
        <f>IFERROR(Table1[[#This Row],[Spent]]/Table1[[#This Row],[Total_Conversion]],0)</f>
        <v>0</v>
      </c>
    </row>
    <row r="65" spans="1:14" x14ac:dyDescent="0.3">
      <c r="A65">
        <v>734352</v>
      </c>
      <c r="B65">
        <v>936</v>
      </c>
      <c r="C65">
        <v>108678</v>
      </c>
      <c r="D65" t="s">
        <v>13</v>
      </c>
      <c r="E65" t="s">
        <v>12</v>
      </c>
      <c r="F65">
        <v>10</v>
      </c>
      <c r="G65">
        <v>4423</v>
      </c>
      <c r="H65">
        <v>1</v>
      </c>
      <c r="I65">
        <v>1.460000038</v>
      </c>
      <c r="J65">
        <v>1</v>
      </c>
      <c r="K65">
        <v>1</v>
      </c>
      <c r="L65" s="2">
        <f>(Table1[[#This Row],[Clicks]]/Table1[[#This Row],[Impressions]])</f>
        <v>2.2609088853719196E-4</v>
      </c>
      <c r="M65">
        <f>IFERROR(Table1[[#This Row],[Spent]]/Table1[[#This Row],[Clicks]],0)</f>
        <v>1.460000038</v>
      </c>
      <c r="N65">
        <f>IFERROR(Table1[[#This Row],[Spent]]/Table1[[#This Row],[Total_Conversion]],0)</f>
        <v>1.460000038</v>
      </c>
    </row>
    <row r="66" spans="1:14" x14ac:dyDescent="0.3">
      <c r="A66">
        <v>734361</v>
      </c>
      <c r="B66">
        <v>936</v>
      </c>
      <c r="C66">
        <v>108680</v>
      </c>
      <c r="D66" t="s">
        <v>13</v>
      </c>
      <c r="E66" t="s">
        <v>12</v>
      </c>
      <c r="F66">
        <v>16</v>
      </c>
      <c r="G66">
        <v>12382</v>
      </c>
      <c r="H66">
        <v>2</v>
      </c>
      <c r="I66">
        <v>2.8399999139999998</v>
      </c>
      <c r="J66">
        <v>1</v>
      </c>
      <c r="K66">
        <v>1</v>
      </c>
      <c r="L66" s="2">
        <f>(Table1[[#This Row],[Clicks]]/Table1[[#This Row],[Impressions]])</f>
        <v>1.6152479405588758E-4</v>
      </c>
      <c r="M66">
        <f>IFERROR(Table1[[#This Row],[Spent]]/Table1[[#This Row],[Clicks]],0)</f>
        <v>1.4199999569999999</v>
      </c>
      <c r="N66">
        <f>IFERROR(Table1[[#This Row],[Spent]]/Table1[[#This Row],[Total_Conversion]],0)</f>
        <v>2.8399999139999998</v>
      </c>
    </row>
    <row r="67" spans="1:14" x14ac:dyDescent="0.3">
      <c r="A67">
        <v>734381</v>
      </c>
      <c r="B67">
        <v>936</v>
      </c>
      <c r="C67">
        <v>108683</v>
      </c>
      <c r="D67" t="s">
        <v>13</v>
      </c>
      <c r="E67" t="s">
        <v>12</v>
      </c>
      <c r="F67">
        <v>20</v>
      </c>
      <c r="G67">
        <v>2938</v>
      </c>
      <c r="H67">
        <v>1</v>
      </c>
      <c r="I67">
        <v>1.3500000240000001</v>
      </c>
      <c r="J67">
        <v>1</v>
      </c>
      <c r="K67">
        <v>1</v>
      </c>
      <c r="L67" s="2">
        <f>(Table1[[#This Row],[Clicks]]/Table1[[#This Row],[Impressions]])</f>
        <v>3.4036759700476512E-4</v>
      </c>
      <c r="M67">
        <f>IFERROR(Table1[[#This Row],[Spent]]/Table1[[#This Row],[Clicks]],0)</f>
        <v>1.3500000240000001</v>
      </c>
      <c r="N67">
        <f>IFERROR(Table1[[#This Row],[Spent]]/Table1[[#This Row],[Total_Conversion]],0)</f>
        <v>1.3500000240000001</v>
      </c>
    </row>
    <row r="68" spans="1:14" x14ac:dyDescent="0.3">
      <c r="A68">
        <v>734399</v>
      </c>
      <c r="B68">
        <v>936</v>
      </c>
      <c r="C68">
        <v>108686</v>
      </c>
      <c r="D68" t="s">
        <v>13</v>
      </c>
      <c r="E68" t="s">
        <v>12</v>
      </c>
      <c r="F68">
        <v>23</v>
      </c>
      <c r="G68">
        <v>239</v>
      </c>
      <c r="H68">
        <v>0</v>
      </c>
      <c r="I68">
        <v>0</v>
      </c>
      <c r="J68">
        <v>1</v>
      </c>
      <c r="K68">
        <v>0</v>
      </c>
      <c r="L68" s="2">
        <f>(Table1[[#This Row],[Clicks]]/Table1[[#This Row],[Impressions]])</f>
        <v>0</v>
      </c>
      <c r="M68">
        <f>IFERROR(Table1[[#This Row],[Spent]]/Table1[[#This Row],[Clicks]],0)</f>
        <v>0</v>
      </c>
      <c r="N68">
        <f>IFERROR(Table1[[#This Row],[Spent]]/Table1[[#This Row],[Total_Conversion]],0)</f>
        <v>0</v>
      </c>
    </row>
    <row r="69" spans="1:14" x14ac:dyDescent="0.3">
      <c r="A69">
        <v>734418</v>
      </c>
      <c r="B69">
        <v>936</v>
      </c>
      <c r="C69">
        <v>108689</v>
      </c>
      <c r="D69" t="s">
        <v>13</v>
      </c>
      <c r="E69" t="s">
        <v>12</v>
      </c>
      <c r="F69">
        <v>26</v>
      </c>
      <c r="G69">
        <v>591</v>
      </c>
      <c r="H69">
        <v>0</v>
      </c>
      <c r="I69">
        <v>0</v>
      </c>
      <c r="J69">
        <v>1</v>
      </c>
      <c r="K69">
        <v>0</v>
      </c>
      <c r="L69" s="2">
        <f>(Table1[[#This Row],[Clicks]]/Table1[[#This Row],[Impressions]])</f>
        <v>0</v>
      </c>
      <c r="M69">
        <f>IFERROR(Table1[[#This Row],[Spent]]/Table1[[#This Row],[Clicks]],0)</f>
        <v>0</v>
      </c>
      <c r="N69">
        <f>IFERROR(Table1[[#This Row],[Spent]]/Table1[[#This Row],[Total_Conversion]],0)</f>
        <v>0</v>
      </c>
    </row>
    <row r="70" spans="1:14" x14ac:dyDescent="0.3">
      <c r="A70">
        <v>734421</v>
      </c>
      <c r="B70">
        <v>936</v>
      </c>
      <c r="C70">
        <v>108690</v>
      </c>
      <c r="D70" t="s">
        <v>13</v>
      </c>
      <c r="E70" t="s">
        <v>12</v>
      </c>
      <c r="F70">
        <v>27</v>
      </c>
      <c r="G70">
        <v>10332</v>
      </c>
      <c r="H70">
        <v>4</v>
      </c>
      <c r="I70">
        <v>5.75</v>
      </c>
      <c r="J70">
        <v>1</v>
      </c>
      <c r="K70">
        <v>0</v>
      </c>
      <c r="L70" s="2">
        <f>(Table1[[#This Row],[Clicks]]/Table1[[#This Row],[Impressions]])</f>
        <v>3.8714672861014324E-4</v>
      </c>
      <c r="M70">
        <f>IFERROR(Table1[[#This Row],[Spent]]/Table1[[#This Row],[Clicks]],0)</f>
        <v>1.4375</v>
      </c>
      <c r="N70">
        <f>IFERROR(Table1[[#This Row],[Spent]]/Table1[[#This Row],[Total_Conversion]],0)</f>
        <v>5.75</v>
      </c>
    </row>
    <row r="71" spans="1:14" x14ac:dyDescent="0.3">
      <c r="A71">
        <v>734427</v>
      </c>
      <c r="B71">
        <v>936</v>
      </c>
      <c r="C71">
        <v>108691</v>
      </c>
      <c r="D71" t="s">
        <v>13</v>
      </c>
      <c r="E71" t="s">
        <v>12</v>
      </c>
      <c r="F71">
        <v>28</v>
      </c>
      <c r="G71">
        <v>8259</v>
      </c>
      <c r="H71">
        <v>3</v>
      </c>
      <c r="I71">
        <v>3.9800000190000002</v>
      </c>
      <c r="J71">
        <v>1</v>
      </c>
      <c r="K71">
        <v>0</v>
      </c>
      <c r="L71" s="2">
        <f>(Table1[[#This Row],[Clicks]]/Table1[[#This Row],[Impressions]])</f>
        <v>3.6324010170722849E-4</v>
      </c>
      <c r="M71">
        <f>IFERROR(Table1[[#This Row],[Spent]]/Table1[[#This Row],[Clicks]],0)</f>
        <v>1.3266666730000001</v>
      </c>
      <c r="N71">
        <f>IFERROR(Table1[[#This Row],[Spent]]/Table1[[#This Row],[Total_Conversion]],0)</f>
        <v>3.9800000190000002</v>
      </c>
    </row>
    <row r="72" spans="1:14" x14ac:dyDescent="0.3">
      <c r="A72">
        <v>734433</v>
      </c>
      <c r="B72">
        <v>936</v>
      </c>
      <c r="C72">
        <v>108692</v>
      </c>
      <c r="D72" t="s">
        <v>13</v>
      </c>
      <c r="E72" t="s">
        <v>12</v>
      </c>
      <c r="F72">
        <v>29</v>
      </c>
      <c r="G72">
        <v>12158</v>
      </c>
      <c r="H72">
        <v>3</v>
      </c>
      <c r="I72">
        <v>4.4499999280000004</v>
      </c>
      <c r="J72">
        <v>1</v>
      </c>
      <c r="K72">
        <v>0</v>
      </c>
      <c r="L72" s="2">
        <f>(Table1[[#This Row],[Clicks]]/Table1[[#This Row],[Impressions]])</f>
        <v>2.4675111037999672E-4</v>
      </c>
      <c r="M72">
        <f>IFERROR(Table1[[#This Row],[Spent]]/Table1[[#This Row],[Clicks]],0)</f>
        <v>1.4833333093333334</v>
      </c>
      <c r="N72">
        <f>IFERROR(Table1[[#This Row],[Spent]]/Table1[[#This Row],[Total_Conversion]],0)</f>
        <v>4.4499999280000004</v>
      </c>
    </row>
    <row r="73" spans="1:14" x14ac:dyDescent="0.3">
      <c r="A73">
        <v>734582</v>
      </c>
      <c r="B73">
        <v>936</v>
      </c>
      <c r="C73">
        <v>108716</v>
      </c>
      <c r="D73" t="s">
        <v>14</v>
      </c>
      <c r="E73" t="s">
        <v>12</v>
      </c>
      <c r="F73">
        <v>29</v>
      </c>
      <c r="G73">
        <v>7709</v>
      </c>
      <c r="H73">
        <v>2</v>
      </c>
      <c r="I73">
        <v>1.3200000519999999</v>
      </c>
      <c r="J73">
        <v>2</v>
      </c>
      <c r="K73">
        <v>0</v>
      </c>
      <c r="L73" s="2">
        <f>(Table1[[#This Row],[Clicks]]/Table1[[#This Row],[Impressions]])</f>
        <v>2.5943702166299128E-4</v>
      </c>
      <c r="M73">
        <f>IFERROR(Table1[[#This Row],[Spent]]/Table1[[#This Row],[Clicks]],0)</f>
        <v>0.66000002599999996</v>
      </c>
      <c r="N73">
        <f>IFERROR(Table1[[#This Row],[Spent]]/Table1[[#This Row],[Total_Conversion]],0)</f>
        <v>0.66000002599999996</v>
      </c>
    </row>
    <row r="74" spans="1:14" x14ac:dyDescent="0.3">
      <c r="A74">
        <v>734605</v>
      </c>
      <c r="B74">
        <v>936</v>
      </c>
      <c r="C74">
        <v>108720</v>
      </c>
      <c r="D74" t="s">
        <v>14</v>
      </c>
      <c r="E74" t="s">
        <v>12</v>
      </c>
      <c r="F74">
        <v>36</v>
      </c>
      <c r="G74">
        <v>834</v>
      </c>
      <c r="H74">
        <v>0</v>
      </c>
      <c r="I74">
        <v>0</v>
      </c>
      <c r="J74">
        <v>1</v>
      </c>
      <c r="K74">
        <v>0</v>
      </c>
      <c r="L74" s="2">
        <f>(Table1[[#This Row],[Clicks]]/Table1[[#This Row],[Impressions]])</f>
        <v>0</v>
      </c>
      <c r="M74">
        <f>IFERROR(Table1[[#This Row],[Spent]]/Table1[[#This Row],[Clicks]],0)</f>
        <v>0</v>
      </c>
      <c r="N74">
        <f>IFERROR(Table1[[#This Row],[Spent]]/Table1[[#This Row],[Total_Conversion]],0)</f>
        <v>0</v>
      </c>
    </row>
    <row r="75" spans="1:14" x14ac:dyDescent="0.3">
      <c r="A75">
        <v>734660</v>
      </c>
      <c r="B75">
        <v>936</v>
      </c>
      <c r="C75">
        <v>108729</v>
      </c>
      <c r="D75" t="s">
        <v>15</v>
      </c>
      <c r="E75" t="s">
        <v>12</v>
      </c>
      <c r="F75">
        <v>18</v>
      </c>
      <c r="G75">
        <v>1299</v>
      </c>
      <c r="H75">
        <v>0</v>
      </c>
      <c r="I75">
        <v>0</v>
      </c>
      <c r="J75">
        <v>2</v>
      </c>
      <c r="K75">
        <v>0</v>
      </c>
      <c r="L75" s="2">
        <f>(Table1[[#This Row],[Clicks]]/Table1[[#This Row],[Impressions]])</f>
        <v>0</v>
      </c>
      <c r="M75">
        <f>IFERROR(Table1[[#This Row],[Spent]]/Table1[[#This Row],[Clicks]],0)</f>
        <v>0</v>
      </c>
      <c r="N75">
        <f>IFERROR(Table1[[#This Row],[Spent]]/Table1[[#This Row],[Total_Conversion]],0)</f>
        <v>0</v>
      </c>
    </row>
    <row r="76" spans="1:14" x14ac:dyDescent="0.3">
      <c r="A76">
        <v>734666</v>
      </c>
      <c r="B76">
        <v>936</v>
      </c>
      <c r="C76">
        <v>108730</v>
      </c>
      <c r="D76" t="s">
        <v>15</v>
      </c>
      <c r="E76" t="s">
        <v>12</v>
      </c>
      <c r="F76">
        <v>19</v>
      </c>
      <c r="G76">
        <v>371</v>
      </c>
      <c r="H76">
        <v>0</v>
      </c>
      <c r="I76">
        <v>0</v>
      </c>
      <c r="J76">
        <v>1</v>
      </c>
      <c r="K76">
        <v>0</v>
      </c>
      <c r="L76" s="2">
        <f>(Table1[[#This Row],[Clicks]]/Table1[[#This Row],[Impressions]])</f>
        <v>0</v>
      </c>
      <c r="M76">
        <f>IFERROR(Table1[[#This Row],[Spent]]/Table1[[#This Row],[Clicks]],0)</f>
        <v>0</v>
      </c>
      <c r="N76">
        <f>IFERROR(Table1[[#This Row],[Spent]]/Table1[[#This Row],[Total_Conversion]],0)</f>
        <v>0</v>
      </c>
    </row>
    <row r="77" spans="1:14" x14ac:dyDescent="0.3">
      <c r="A77">
        <v>734726</v>
      </c>
      <c r="B77">
        <v>936</v>
      </c>
      <c r="C77">
        <v>108740</v>
      </c>
      <c r="D77" t="s">
        <v>15</v>
      </c>
      <c r="E77" t="s">
        <v>12</v>
      </c>
      <c r="F77">
        <v>29</v>
      </c>
      <c r="G77">
        <v>10466</v>
      </c>
      <c r="H77">
        <v>3</v>
      </c>
      <c r="I77">
        <v>4.0900000329999999</v>
      </c>
      <c r="J77">
        <v>1</v>
      </c>
      <c r="K77">
        <v>0</v>
      </c>
      <c r="L77" s="2">
        <f>(Table1[[#This Row],[Clicks]]/Table1[[#This Row],[Impressions]])</f>
        <v>2.866424613032677E-4</v>
      </c>
      <c r="M77">
        <f>IFERROR(Table1[[#This Row],[Spent]]/Table1[[#This Row],[Clicks]],0)</f>
        <v>1.3633333443333333</v>
      </c>
      <c r="N77">
        <f>IFERROR(Table1[[#This Row],[Spent]]/Table1[[#This Row],[Total_Conversion]],0)</f>
        <v>4.0900000329999999</v>
      </c>
    </row>
    <row r="78" spans="1:14" x14ac:dyDescent="0.3">
      <c r="A78">
        <v>734737</v>
      </c>
      <c r="B78">
        <v>936</v>
      </c>
      <c r="C78">
        <v>108742</v>
      </c>
      <c r="D78" t="s">
        <v>15</v>
      </c>
      <c r="E78" t="s">
        <v>12</v>
      </c>
      <c r="F78">
        <v>31</v>
      </c>
      <c r="G78">
        <v>839</v>
      </c>
      <c r="H78">
        <v>0</v>
      </c>
      <c r="I78">
        <v>0</v>
      </c>
      <c r="J78">
        <v>1</v>
      </c>
      <c r="K78">
        <v>0</v>
      </c>
      <c r="L78" s="2">
        <f>(Table1[[#This Row],[Clicks]]/Table1[[#This Row],[Impressions]])</f>
        <v>0</v>
      </c>
      <c r="M78">
        <f>IFERROR(Table1[[#This Row],[Spent]]/Table1[[#This Row],[Clicks]],0)</f>
        <v>0</v>
      </c>
      <c r="N78">
        <f>IFERROR(Table1[[#This Row],[Spent]]/Table1[[#This Row],[Total_Conversion]],0)</f>
        <v>0</v>
      </c>
    </row>
    <row r="79" spans="1:14" x14ac:dyDescent="0.3">
      <c r="A79">
        <v>734785</v>
      </c>
      <c r="B79">
        <v>936</v>
      </c>
      <c r="C79">
        <v>108750</v>
      </c>
      <c r="D79" t="s">
        <v>11</v>
      </c>
      <c r="E79" t="s">
        <v>16</v>
      </c>
      <c r="F79">
        <v>10</v>
      </c>
      <c r="G79">
        <v>5576</v>
      </c>
      <c r="H79">
        <v>1</v>
      </c>
      <c r="I79">
        <v>1.5299999710000001</v>
      </c>
      <c r="J79">
        <v>1</v>
      </c>
      <c r="K79">
        <v>1</v>
      </c>
      <c r="L79" s="2">
        <f>(Table1[[#This Row],[Clicks]]/Table1[[#This Row],[Impressions]])</f>
        <v>1.793400286944046E-4</v>
      </c>
      <c r="M79">
        <f>IFERROR(Table1[[#This Row],[Spent]]/Table1[[#This Row],[Clicks]],0)</f>
        <v>1.5299999710000001</v>
      </c>
      <c r="N79">
        <f>IFERROR(Table1[[#This Row],[Spent]]/Table1[[#This Row],[Total_Conversion]],0)</f>
        <v>1.5299999710000001</v>
      </c>
    </row>
    <row r="80" spans="1:14" x14ac:dyDescent="0.3">
      <c r="A80">
        <v>734794</v>
      </c>
      <c r="B80">
        <v>936</v>
      </c>
      <c r="C80">
        <v>108752</v>
      </c>
      <c r="D80" t="s">
        <v>11</v>
      </c>
      <c r="E80" t="s">
        <v>16</v>
      </c>
      <c r="F80">
        <v>16</v>
      </c>
      <c r="G80">
        <v>4010</v>
      </c>
      <c r="H80">
        <v>0</v>
      </c>
      <c r="I80">
        <v>0</v>
      </c>
      <c r="J80">
        <v>1</v>
      </c>
      <c r="K80">
        <v>0</v>
      </c>
      <c r="L80" s="2">
        <f>(Table1[[#This Row],[Clicks]]/Table1[[#This Row],[Impressions]])</f>
        <v>0</v>
      </c>
      <c r="M80">
        <f>IFERROR(Table1[[#This Row],[Spent]]/Table1[[#This Row],[Clicks]],0)</f>
        <v>0</v>
      </c>
      <c r="N80">
        <f>IFERROR(Table1[[#This Row],[Spent]]/Table1[[#This Row],[Total_Conversion]],0)</f>
        <v>0</v>
      </c>
    </row>
    <row r="81" spans="1:14" x14ac:dyDescent="0.3">
      <c r="A81">
        <v>734796</v>
      </c>
      <c r="B81">
        <v>936</v>
      </c>
      <c r="C81">
        <v>108752</v>
      </c>
      <c r="D81" t="s">
        <v>11</v>
      </c>
      <c r="E81" t="s">
        <v>16</v>
      </c>
      <c r="F81">
        <v>16</v>
      </c>
      <c r="G81">
        <v>39337</v>
      </c>
      <c r="H81">
        <v>7</v>
      </c>
      <c r="I81">
        <v>10.03000009</v>
      </c>
      <c r="J81">
        <v>1</v>
      </c>
      <c r="K81">
        <v>1</v>
      </c>
      <c r="L81" s="2">
        <f>(Table1[[#This Row],[Clicks]]/Table1[[#This Row],[Impressions]])</f>
        <v>1.7794951318097466E-4</v>
      </c>
      <c r="M81">
        <f>IFERROR(Table1[[#This Row],[Spent]]/Table1[[#This Row],[Clicks]],0)</f>
        <v>1.4328571557142857</v>
      </c>
      <c r="N81">
        <f>IFERROR(Table1[[#This Row],[Spent]]/Table1[[#This Row],[Total_Conversion]],0)</f>
        <v>10.03000009</v>
      </c>
    </row>
    <row r="82" spans="1:14" x14ac:dyDescent="0.3">
      <c r="A82">
        <v>734800</v>
      </c>
      <c r="B82">
        <v>936</v>
      </c>
      <c r="C82">
        <v>108753</v>
      </c>
      <c r="D82" t="s">
        <v>11</v>
      </c>
      <c r="E82" t="s">
        <v>16</v>
      </c>
      <c r="F82">
        <v>18</v>
      </c>
      <c r="G82">
        <v>1635</v>
      </c>
      <c r="H82">
        <v>0</v>
      </c>
      <c r="I82">
        <v>0</v>
      </c>
      <c r="J82">
        <v>1</v>
      </c>
      <c r="K82">
        <v>0</v>
      </c>
      <c r="L82" s="2">
        <f>(Table1[[#This Row],[Clicks]]/Table1[[#This Row],[Impressions]])</f>
        <v>0</v>
      </c>
      <c r="M82">
        <f>IFERROR(Table1[[#This Row],[Spent]]/Table1[[#This Row],[Clicks]],0)</f>
        <v>0</v>
      </c>
      <c r="N82">
        <f>IFERROR(Table1[[#This Row],[Spent]]/Table1[[#This Row],[Total_Conversion]],0)</f>
        <v>0</v>
      </c>
    </row>
    <row r="83" spans="1:14" x14ac:dyDescent="0.3">
      <c r="A83">
        <v>734803</v>
      </c>
      <c r="B83">
        <v>936</v>
      </c>
      <c r="C83">
        <v>108753</v>
      </c>
      <c r="D83" t="s">
        <v>11</v>
      </c>
      <c r="E83" t="s">
        <v>16</v>
      </c>
      <c r="F83">
        <v>18</v>
      </c>
      <c r="G83">
        <v>1631</v>
      </c>
      <c r="H83">
        <v>0</v>
      </c>
      <c r="I83">
        <v>0</v>
      </c>
      <c r="J83">
        <v>1</v>
      </c>
      <c r="K83">
        <v>0</v>
      </c>
      <c r="L83" s="2">
        <f>(Table1[[#This Row],[Clicks]]/Table1[[#This Row],[Impressions]])</f>
        <v>0</v>
      </c>
      <c r="M83">
        <f>IFERROR(Table1[[#This Row],[Spent]]/Table1[[#This Row],[Clicks]],0)</f>
        <v>0</v>
      </c>
      <c r="N83">
        <f>IFERROR(Table1[[#This Row],[Spent]]/Table1[[#This Row],[Total_Conversion]],0)</f>
        <v>0</v>
      </c>
    </row>
    <row r="84" spans="1:14" x14ac:dyDescent="0.3">
      <c r="A84">
        <v>734852</v>
      </c>
      <c r="B84">
        <v>936</v>
      </c>
      <c r="C84">
        <v>108761</v>
      </c>
      <c r="D84" t="s">
        <v>11</v>
      </c>
      <c r="E84" t="s">
        <v>16</v>
      </c>
      <c r="F84">
        <v>26</v>
      </c>
      <c r="G84">
        <v>13479</v>
      </c>
      <c r="H84">
        <v>3</v>
      </c>
      <c r="I84">
        <v>4.25</v>
      </c>
      <c r="J84">
        <v>1</v>
      </c>
      <c r="K84">
        <v>0</v>
      </c>
      <c r="L84" s="2">
        <f>(Table1[[#This Row],[Clicks]]/Table1[[#This Row],[Impressions]])</f>
        <v>2.2256843979523704E-4</v>
      </c>
      <c r="M84">
        <f>IFERROR(Table1[[#This Row],[Spent]]/Table1[[#This Row],[Clicks]],0)</f>
        <v>1.4166666666666667</v>
      </c>
      <c r="N84">
        <f>IFERROR(Table1[[#This Row],[Spent]]/Table1[[#This Row],[Total_Conversion]],0)</f>
        <v>4.25</v>
      </c>
    </row>
    <row r="85" spans="1:14" x14ac:dyDescent="0.3">
      <c r="A85">
        <v>734854</v>
      </c>
      <c r="B85">
        <v>936</v>
      </c>
      <c r="C85">
        <v>108762</v>
      </c>
      <c r="D85" t="s">
        <v>11</v>
      </c>
      <c r="E85" t="s">
        <v>16</v>
      </c>
      <c r="F85">
        <v>27</v>
      </c>
      <c r="G85">
        <v>57022</v>
      </c>
      <c r="H85">
        <v>13</v>
      </c>
      <c r="I85">
        <v>20.290000320000001</v>
      </c>
      <c r="J85">
        <v>3</v>
      </c>
      <c r="K85">
        <v>3</v>
      </c>
      <c r="L85" s="2">
        <f>(Table1[[#This Row],[Clicks]]/Table1[[#This Row],[Impressions]])</f>
        <v>2.2798218231559749E-4</v>
      </c>
      <c r="M85">
        <f>IFERROR(Table1[[#This Row],[Spent]]/Table1[[#This Row],[Clicks]],0)</f>
        <v>1.5607692553846155</v>
      </c>
      <c r="N85">
        <f>IFERROR(Table1[[#This Row],[Spent]]/Table1[[#This Row],[Total_Conversion]],0)</f>
        <v>6.7633334400000003</v>
      </c>
    </row>
    <row r="86" spans="1:14" x14ac:dyDescent="0.3">
      <c r="A86">
        <v>734856</v>
      </c>
      <c r="B86">
        <v>936</v>
      </c>
      <c r="C86">
        <v>108762</v>
      </c>
      <c r="D86" t="s">
        <v>11</v>
      </c>
      <c r="E86" t="s">
        <v>16</v>
      </c>
      <c r="F86">
        <v>27</v>
      </c>
      <c r="G86">
        <v>5453</v>
      </c>
      <c r="H86">
        <v>1</v>
      </c>
      <c r="I86">
        <v>1.3899999860000001</v>
      </c>
      <c r="J86">
        <v>1</v>
      </c>
      <c r="K86">
        <v>1</v>
      </c>
      <c r="L86" s="2">
        <f>(Table1[[#This Row],[Clicks]]/Table1[[#This Row],[Impressions]])</f>
        <v>1.8338529249954154E-4</v>
      </c>
      <c r="M86">
        <f>IFERROR(Table1[[#This Row],[Spent]]/Table1[[#This Row],[Clicks]],0)</f>
        <v>1.3899999860000001</v>
      </c>
      <c r="N86">
        <f>IFERROR(Table1[[#This Row],[Spent]]/Table1[[#This Row],[Total_Conversion]],0)</f>
        <v>1.3899999860000001</v>
      </c>
    </row>
    <row r="87" spans="1:14" x14ac:dyDescent="0.3">
      <c r="A87">
        <v>734866</v>
      </c>
      <c r="B87">
        <v>936</v>
      </c>
      <c r="C87">
        <v>108764</v>
      </c>
      <c r="D87" t="s">
        <v>11</v>
      </c>
      <c r="E87" t="s">
        <v>16</v>
      </c>
      <c r="F87">
        <v>29</v>
      </c>
      <c r="G87">
        <v>11803</v>
      </c>
      <c r="H87">
        <v>3</v>
      </c>
      <c r="I87">
        <v>4.4400000569999998</v>
      </c>
      <c r="J87">
        <v>1</v>
      </c>
      <c r="K87">
        <v>0</v>
      </c>
      <c r="L87" s="2">
        <f>(Table1[[#This Row],[Clicks]]/Table1[[#This Row],[Impressions]])</f>
        <v>2.5417266796577139E-4</v>
      </c>
      <c r="M87">
        <f>IFERROR(Table1[[#This Row],[Spent]]/Table1[[#This Row],[Clicks]],0)</f>
        <v>1.480000019</v>
      </c>
      <c r="N87">
        <f>IFERROR(Table1[[#This Row],[Spent]]/Table1[[#This Row],[Total_Conversion]],0)</f>
        <v>4.4400000569999998</v>
      </c>
    </row>
    <row r="88" spans="1:14" x14ac:dyDescent="0.3">
      <c r="A88">
        <v>734881</v>
      </c>
      <c r="B88">
        <v>936</v>
      </c>
      <c r="C88">
        <v>108766</v>
      </c>
      <c r="D88" t="s">
        <v>11</v>
      </c>
      <c r="E88" t="s">
        <v>16</v>
      </c>
      <c r="F88">
        <v>31</v>
      </c>
      <c r="G88">
        <v>4259</v>
      </c>
      <c r="H88">
        <v>1</v>
      </c>
      <c r="I88">
        <v>1.5700000519999999</v>
      </c>
      <c r="J88">
        <v>1</v>
      </c>
      <c r="K88">
        <v>1</v>
      </c>
      <c r="L88" s="2">
        <f>(Table1[[#This Row],[Clicks]]/Table1[[#This Row],[Impressions]])</f>
        <v>2.3479690068091102E-4</v>
      </c>
      <c r="M88">
        <f>IFERROR(Table1[[#This Row],[Spent]]/Table1[[#This Row],[Clicks]],0)</f>
        <v>1.5700000519999999</v>
      </c>
      <c r="N88">
        <f>IFERROR(Table1[[#This Row],[Spent]]/Table1[[#This Row],[Total_Conversion]],0)</f>
        <v>1.5700000519999999</v>
      </c>
    </row>
    <row r="89" spans="1:14" x14ac:dyDescent="0.3">
      <c r="A89">
        <v>734901</v>
      </c>
      <c r="B89">
        <v>936</v>
      </c>
      <c r="C89">
        <v>108770</v>
      </c>
      <c r="D89" t="s">
        <v>11</v>
      </c>
      <c r="E89" t="s">
        <v>16</v>
      </c>
      <c r="F89">
        <v>64</v>
      </c>
      <c r="G89">
        <v>1554</v>
      </c>
      <c r="H89">
        <v>0</v>
      </c>
      <c r="I89">
        <v>0</v>
      </c>
      <c r="J89">
        <v>1</v>
      </c>
      <c r="K89">
        <v>0</v>
      </c>
      <c r="L89" s="2">
        <f>(Table1[[#This Row],[Clicks]]/Table1[[#This Row],[Impressions]])</f>
        <v>0</v>
      </c>
      <c r="M89">
        <f>IFERROR(Table1[[#This Row],[Spent]]/Table1[[#This Row],[Clicks]],0)</f>
        <v>0</v>
      </c>
      <c r="N89">
        <f>IFERROR(Table1[[#This Row],[Spent]]/Table1[[#This Row],[Total_Conversion]],0)</f>
        <v>0</v>
      </c>
    </row>
    <row r="90" spans="1:14" x14ac:dyDescent="0.3">
      <c r="A90">
        <v>734903</v>
      </c>
      <c r="B90">
        <v>936</v>
      </c>
      <c r="C90">
        <v>108770</v>
      </c>
      <c r="D90" t="s">
        <v>11</v>
      </c>
      <c r="E90" t="s">
        <v>16</v>
      </c>
      <c r="F90">
        <v>64</v>
      </c>
      <c r="G90">
        <v>5323</v>
      </c>
      <c r="H90">
        <v>1</v>
      </c>
      <c r="I90">
        <v>1.289999962</v>
      </c>
      <c r="J90">
        <v>1</v>
      </c>
      <c r="K90">
        <v>1</v>
      </c>
      <c r="L90" s="2">
        <f>(Table1[[#This Row],[Clicks]]/Table1[[#This Row],[Impressions]])</f>
        <v>1.8786398647379298E-4</v>
      </c>
      <c r="M90">
        <f>IFERROR(Table1[[#This Row],[Spent]]/Table1[[#This Row],[Clicks]],0)</f>
        <v>1.289999962</v>
      </c>
      <c r="N90">
        <f>IFERROR(Table1[[#This Row],[Spent]]/Table1[[#This Row],[Total_Conversion]],0)</f>
        <v>1.289999962</v>
      </c>
    </row>
    <row r="91" spans="1:14" x14ac:dyDescent="0.3">
      <c r="A91">
        <v>734925</v>
      </c>
      <c r="B91">
        <v>936</v>
      </c>
      <c r="C91">
        <v>108774</v>
      </c>
      <c r="D91" t="s">
        <v>13</v>
      </c>
      <c r="E91" t="s">
        <v>16</v>
      </c>
      <c r="F91">
        <v>10</v>
      </c>
      <c r="G91">
        <v>5024</v>
      </c>
      <c r="H91">
        <v>1</v>
      </c>
      <c r="I91">
        <v>1.4099999670000001</v>
      </c>
      <c r="J91">
        <v>1</v>
      </c>
      <c r="K91">
        <v>1</v>
      </c>
      <c r="L91" s="2">
        <f>(Table1[[#This Row],[Clicks]]/Table1[[#This Row],[Impressions]])</f>
        <v>1.9904458598726116E-4</v>
      </c>
      <c r="M91">
        <f>IFERROR(Table1[[#This Row],[Spent]]/Table1[[#This Row],[Clicks]],0)</f>
        <v>1.4099999670000001</v>
      </c>
      <c r="N91">
        <f>IFERROR(Table1[[#This Row],[Spent]]/Table1[[#This Row],[Total_Conversion]],0)</f>
        <v>1.4099999670000001</v>
      </c>
    </row>
    <row r="92" spans="1:14" x14ac:dyDescent="0.3">
      <c r="A92">
        <v>734939</v>
      </c>
      <c r="B92">
        <v>936</v>
      </c>
      <c r="C92">
        <v>108776</v>
      </c>
      <c r="D92" t="s">
        <v>13</v>
      </c>
      <c r="E92" t="s">
        <v>16</v>
      </c>
      <c r="F92">
        <v>16</v>
      </c>
      <c r="G92">
        <v>104648</v>
      </c>
      <c r="H92">
        <v>24</v>
      </c>
      <c r="I92">
        <v>33.330000040000002</v>
      </c>
      <c r="J92">
        <v>4</v>
      </c>
      <c r="K92">
        <v>2</v>
      </c>
      <c r="L92" s="2">
        <f>(Table1[[#This Row],[Clicks]]/Table1[[#This Row],[Impressions]])</f>
        <v>2.2934026450577172E-4</v>
      </c>
      <c r="M92">
        <f>IFERROR(Table1[[#This Row],[Spent]]/Table1[[#This Row],[Clicks]],0)</f>
        <v>1.3887500016666667</v>
      </c>
      <c r="N92">
        <f>IFERROR(Table1[[#This Row],[Spent]]/Table1[[#This Row],[Total_Conversion]],0)</f>
        <v>8.3325000100000004</v>
      </c>
    </row>
    <row r="93" spans="1:14" x14ac:dyDescent="0.3">
      <c r="A93">
        <v>734968</v>
      </c>
      <c r="B93">
        <v>936</v>
      </c>
      <c r="C93">
        <v>108781</v>
      </c>
      <c r="D93" t="s">
        <v>13</v>
      </c>
      <c r="E93" t="s">
        <v>16</v>
      </c>
      <c r="F93">
        <v>22</v>
      </c>
      <c r="G93">
        <v>8504</v>
      </c>
      <c r="H93">
        <v>3</v>
      </c>
      <c r="I93">
        <v>3.340000093</v>
      </c>
      <c r="J93">
        <v>1</v>
      </c>
      <c r="K93">
        <v>1</v>
      </c>
      <c r="L93" s="2">
        <f>(Table1[[#This Row],[Clicks]]/Table1[[#This Row],[Impressions]])</f>
        <v>3.5277516462841018E-4</v>
      </c>
      <c r="M93">
        <f>IFERROR(Table1[[#This Row],[Spent]]/Table1[[#This Row],[Clicks]],0)</f>
        <v>1.1133333643333334</v>
      </c>
      <c r="N93">
        <f>IFERROR(Table1[[#This Row],[Spent]]/Table1[[#This Row],[Total_Conversion]],0)</f>
        <v>3.340000093</v>
      </c>
    </row>
    <row r="94" spans="1:14" x14ac:dyDescent="0.3">
      <c r="A94">
        <v>734999</v>
      </c>
      <c r="B94">
        <v>936</v>
      </c>
      <c r="C94">
        <v>108786</v>
      </c>
      <c r="D94" t="s">
        <v>13</v>
      </c>
      <c r="E94" t="s">
        <v>16</v>
      </c>
      <c r="F94">
        <v>27</v>
      </c>
      <c r="G94">
        <v>20277</v>
      </c>
      <c r="H94">
        <v>6</v>
      </c>
      <c r="I94">
        <v>8.0500000719999996</v>
      </c>
      <c r="J94">
        <v>1</v>
      </c>
      <c r="K94">
        <v>0</v>
      </c>
      <c r="L94" s="2">
        <f>(Table1[[#This Row],[Clicks]]/Table1[[#This Row],[Impressions]])</f>
        <v>2.9590176061547566E-4</v>
      </c>
      <c r="M94">
        <f>IFERROR(Table1[[#This Row],[Spent]]/Table1[[#This Row],[Clicks]],0)</f>
        <v>1.3416666786666667</v>
      </c>
      <c r="N94">
        <f>IFERROR(Table1[[#This Row],[Spent]]/Table1[[#This Row],[Total_Conversion]],0)</f>
        <v>8.0500000719999996</v>
      </c>
    </row>
    <row r="95" spans="1:14" x14ac:dyDescent="0.3">
      <c r="A95">
        <v>735014</v>
      </c>
      <c r="B95">
        <v>936</v>
      </c>
      <c r="C95">
        <v>108788</v>
      </c>
      <c r="D95" t="s">
        <v>13</v>
      </c>
      <c r="E95" t="s">
        <v>16</v>
      </c>
      <c r="F95">
        <v>29</v>
      </c>
      <c r="G95">
        <v>12403</v>
      </c>
      <c r="H95">
        <v>4</v>
      </c>
      <c r="I95">
        <v>5.2100000380000004</v>
      </c>
      <c r="J95">
        <v>1</v>
      </c>
      <c r="K95">
        <v>1</v>
      </c>
      <c r="L95" s="2">
        <f>(Table1[[#This Row],[Clicks]]/Table1[[#This Row],[Impressions]])</f>
        <v>3.225026203337902E-4</v>
      </c>
      <c r="M95">
        <f>IFERROR(Table1[[#This Row],[Spent]]/Table1[[#This Row],[Clicks]],0)</f>
        <v>1.3025000095000001</v>
      </c>
      <c r="N95">
        <f>IFERROR(Table1[[#This Row],[Spent]]/Table1[[#This Row],[Total_Conversion]],0)</f>
        <v>5.2100000380000004</v>
      </c>
    </row>
    <row r="96" spans="1:14" x14ac:dyDescent="0.3">
      <c r="A96">
        <v>735032</v>
      </c>
      <c r="B96">
        <v>936</v>
      </c>
      <c r="C96">
        <v>108791</v>
      </c>
      <c r="D96" t="s">
        <v>13</v>
      </c>
      <c r="E96" t="s">
        <v>16</v>
      </c>
      <c r="F96">
        <v>32</v>
      </c>
      <c r="G96">
        <v>498</v>
      </c>
      <c r="H96">
        <v>0</v>
      </c>
      <c r="I96">
        <v>0</v>
      </c>
      <c r="J96">
        <v>1</v>
      </c>
      <c r="K96">
        <v>1</v>
      </c>
      <c r="L96" s="2">
        <f>(Table1[[#This Row],[Clicks]]/Table1[[#This Row],[Impressions]])</f>
        <v>0</v>
      </c>
      <c r="M96">
        <f>IFERROR(Table1[[#This Row],[Spent]]/Table1[[#This Row],[Clicks]],0)</f>
        <v>0</v>
      </c>
      <c r="N96">
        <f>IFERROR(Table1[[#This Row],[Spent]]/Table1[[#This Row],[Total_Conversion]],0)</f>
        <v>0</v>
      </c>
    </row>
    <row r="97" spans="1:14" x14ac:dyDescent="0.3">
      <c r="A97">
        <v>735033</v>
      </c>
      <c r="B97">
        <v>936</v>
      </c>
      <c r="C97">
        <v>108792</v>
      </c>
      <c r="D97" t="s">
        <v>13</v>
      </c>
      <c r="E97" t="s">
        <v>16</v>
      </c>
      <c r="F97">
        <v>36</v>
      </c>
      <c r="G97">
        <v>652</v>
      </c>
      <c r="H97">
        <v>0</v>
      </c>
      <c r="I97">
        <v>0</v>
      </c>
      <c r="J97">
        <v>0</v>
      </c>
      <c r="K97">
        <v>0</v>
      </c>
      <c r="L97" s="2">
        <f>(Table1[[#This Row],[Clicks]]/Table1[[#This Row],[Impressions]])</f>
        <v>0</v>
      </c>
      <c r="M97">
        <f>IFERROR(Table1[[#This Row],[Spent]]/Table1[[#This Row],[Clicks]],0)</f>
        <v>0</v>
      </c>
      <c r="N97">
        <f>IFERROR(Table1[[#This Row],[Spent]]/Table1[[#This Row],[Total_Conversion]],0)</f>
        <v>0</v>
      </c>
    </row>
    <row r="98" spans="1:14" x14ac:dyDescent="0.3">
      <c r="A98">
        <v>735043</v>
      </c>
      <c r="B98">
        <v>936</v>
      </c>
      <c r="C98">
        <v>108793</v>
      </c>
      <c r="D98" t="s">
        <v>13</v>
      </c>
      <c r="E98" t="s">
        <v>16</v>
      </c>
      <c r="F98">
        <v>63</v>
      </c>
      <c r="G98">
        <v>1357</v>
      </c>
      <c r="H98">
        <v>0</v>
      </c>
      <c r="I98">
        <v>0</v>
      </c>
      <c r="J98">
        <v>1</v>
      </c>
      <c r="K98">
        <v>1</v>
      </c>
      <c r="L98" s="2">
        <f>(Table1[[#This Row],[Clicks]]/Table1[[#This Row],[Impressions]])</f>
        <v>0</v>
      </c>
      <c r="M98">
        <f>IFERROR(Table1[[#This Row],[Spent]]/Table1[[#This Row],[Clicks]],0)</f>
        <v>0</v>
      </c>
      <c r="N98">
        <f>IFERROR(Table1[[#This Row],[Spent]]/Table1[[#This Row],[Total_Conversion]],0)</f>
        <v>0</v>
      </c>
    </row>
    <row r="99" spans="1:14" x14ac:dyDescent="0.3">
      <c r="A99">
        <v>735048</v>
      </c>
      <c r="B99">
        <v>936</v>
      </c>
      <c r="C99">
        <v>108794</v>
      </c>
      <c r="D99" t="s">
        <v>13</v>
      </c>
      <c r="E99" t="s">
        <v>16</v>
      </c>
      <c r="F99">
        <v>64</v>
      </c>
      <c r="G99">
        <v>1393</v>
      </c>
      <c r="H99">
        <v>0</v>
      </c>
      <c r="I99">
        <v>0</v>
      </c>
      <c r="J99">
        <v>1</v>
      </c>
      <c r="K99">
        <v>0</v>
      </c>
      <c r="L99" s="2">
        <f>(Table1[[#This Row],[Clicks]]/Table1[[#This Row],[Impressions]])</f>
        <v>0</v>
      </c>
      <c r="M99">
        <f>IFERROR(Table1[[#This Row],[Spent]]/Table1[[#This Row],[Clicks]],0)</f>
        <v>0</v>
      </c>
      <c r="N99">
        <f>IFERROR(Table1[[#This Row],[Spent]]/Table1[[#This Row],[Total_Conversion]],0)</f>
        <v>0</v>
      </c>
    </row>
    <row r="100" spans="1:14" x14ac:dyDescent="0.3">
      <c r="A100">
        <v>735065</v>
      </c>
      <c r="B100">
        <v>936</v>
      </c>
      <c r="C100">
        <v>108797</v>
      </c>
      <c r="D100" t="s">
        <v>14</v>
      </c>
      <c r="E100" t="s">
        <v>16</v>
      </c>
      <c r="F100">
        <v>7</v>
      </c>
      <c r="G100">
        <v>648</v>
      </c>
      <c r="H100">
        <v>0</v>
      </c>
      <c r="I100">
        <v>0</v>
      </c>
      <c r="J100">
        <v>1</v>
      </c>
      <c r="K100">
        <v>0</v>
      </c>
      <c r="L100" s="2">
        <f>(Table1[[#This Row],[Clicks]]/Table1[[#This Row],[Impressions]])</f>
        <v>0</v>
      </c>
      <c r="M100">
        <f>IFERROR(Table1[[#This Row],[Spent]]/Table1[[#This Row],[Clicks]],0)</f>
        <v>0</v>
      </c>
      <c r="N100">
        <f>IFERROR(Table1[[#This Row],[Spent]]/Table1[[#This Row],[Total_Conversion]],0)</f>
        <v>0</v>
      </c>
    </row>
    <row r="101" spans="1:14" x14ac:dyDescent="0.3">
      <c r="A101">
        <v>735109</v>
      </c>
      <c r="B101">
        <v>936</v>
      </c>
      <c r="C101">
        <v>108804</v>
      </c>
      <c r="D101" t="s">
        <v>14</v>
      </c>
      <c r="E101" t="s">
        <v>16</v>
      </c>
      <c r="F101">
        <v>21</v>
      </c>
      <c r="G101">
        <v>708</v>
      </c>
      <c r="H101">
        <v>0</v>
      </c>
      <c r="I101">
        <v>0</v>
      </c>
      <c r="J101">
        <v>1</v>
      </c>
      <c r="K101">
        <v>1</v>
      </c>
      <c r="L101" s="2">
        <f>(Table1[[#This Row],[Clicks]]/Table1[[#This Row],[Impressions]])</f>
        <v>0</v>
      </c>
      <c r="M101">
        <f>IFERROR(Table1[[#This Row],[Spent]]/Table1[[#This Row],[Clicks]],0)</f>
        <v>0</v>
      </c>
      <c r="N101">
        <f>IFERROR(Table1[[#This Row],[Spent]]/Table1[[#This Row],[Total_Conversion]],0)</f>
        <v>0</v>
      </c>
    </row>
    <row r="102" spans="1:14" x14ac:dyDescent="0.3">
      <c r="A102">
        <v>735140</v>
      </c>
      <c r="B102">
        <v>936</v>
      </c>
      <c r="C102">
        <v>108809</v>
      </c>
      <c r="D102" t="s">
        <v>14</v>
      </c>
      <c r="E102" t="s">
        <v>16</v>
      </c>
      <c r="F102">
        <v>26</v>
      </c>
      <c r="G102">
        <v>6907</v>
      </c>
      <c r="H102">
        <v>2</v>
      </c>
      <c r="I102">
        <v>2.3499999640000002</v>
      </c>
      <c r="J102">
        <v>1</v>
      </c>
      <c r="K102">
        <v>0</v>
      </c>
      <c r="L102" s="2">
        <f>(Table1[[#This Row],[Clicks]]/Table1[[#This Row],[Impressions]])</f>
        <v>2.895613146083683E-4</v>
      </c>
      <c r="M102">
        <f>IFERROR(Table1[[#This Row],[Spent]]/Table1[[#This Row],[Clicks]],0)</f>
        <v>1.1749999820000001</v>
      </c>
      <c r="N102">
        <f>IFERROR(Table1[[#This Row],[Spent]]/Table1[[#This Row],[Total_Conversion]],0)</f>
        <v>2.3499999640000002</v>
      </c>
    </row>
    <row r="103" spans="1:14" x14ac:dyDescent="0.3">
      <c r="A103">
        <v>735143</v>
      </c>
      <c r="B103">
        <v>936</v>
      </c>
      <c r="C103">
        <v>108810</v>
      </c>
      <c r="D103" t="s">
        <v>14</v>
      </c>
      <c r="E103" t="s">
        <v>16</v>
      </c>
      <c r="F103">
        <v>27</v>
      </c>
      <c r="G103">
        <v>39035</v>
      </c>
      <c r="H103">
        <v>13</v>
      </c>
      <c r="I103">
        <v>19.329999569999998</v>
      </c>
      <c r="J103">
        <v>1</v>
      </c>
      <c r="K103">
        <v>0</v>
      </c>
      <c r="L103" s="2">
        <f>(Table1[[#This Row],[Clicks]]/Table1[[#This Row],[Impressions]])</f>
        <v>3.330344562572051E-4</v>
      </c>
      <c r="M103">
        <f>IFERROR(Table1[[#This Row],[Spent]]/Table1[[#This Row],[Clicks]],0)</f>
        <v>1.4869230438461538</v>
      </c>
      <c r="N103">
        <f>IFERROR(Table1[[#This Row],[Spent]]/Table1[[#This Row],[Total_Conversion]],0)</f>
        <v>19.329999569999998</v>
      </c>
    </row>
    <row r="104" spans="1:14" x14ac:dyDescent="0.3">
      <c r="A104">
        <v>735151</v>
      </c>
      <c r="B104">
        <v>936</v>
      </c>
      <c r="C104">
        <v>108811</v>
      </c>
      <c r="D104" t="s">
        <v>14</v>
      </c>
      <c r="E104" t="s">
        <v>16</v>
      </c>
      <c r="F104">
        <v>28</v>
      </c>
      <c r="G104">
        <v>926</v>
      </c>
      <c r="H104">
        <v>0</v>
      </c>
      <c r="I104">
        <v>0</v>
      </c>
      <c r="J104">
        <v>1</v>
      </c>
      <c r="K104">
        <v>0</v>
      </c>
      <c r="L104" s="2">
        <f>(Table1[[#This Row],[Clicks]]/Table1[[#This Row],[Impressions]])</f>
        <v>0</v>
      </c>
      <c r="M104">
        <f>IFERROR(Table1[[#This Row],[Spent]]/Table1[[#This Row],[Clicks]],0)</f>
        <v>0</v>
      </c>
      <c r="N104">
        <f>IFERROR(Table1[[#This Row],[Spent]]/Table1[[#This Row],[Total_Conversion]],0)</f>
        <v>0</v>
      </c>
    </row>
    <row r="105" spans="1:14" x14ac:dyDescent="0.3">
      <c r="A105">
        <v>735184</v>
      </c>
      <c r="B105">
        <v>936</v>
      </c>
      <c r="C105">
        <v>108817</v>
      </c>
      <c r="D105" t="s">
        <v>14</v>
      </c>
      <c r="E105" t="s">
        <v>16</v>
      </c>
      <c r="F105">
        <v>63</v>
      </c>
      <c r="G105">
        <v>4412</v>
      </c>
      <c r="H105">
        <v>1</v>
      </c>
      <c r="I105">
        <v>1.4500000479999999</v>
      </c>
      <c r="J105">
        <v>1</v>
      </c>
      <c r="K105">
        <v>0</v>
      </c>
      <c r="L105" s="2">
        <f>(Table1[[#This Row],[Clicks]]/Table1[[#This Row],[Impressions]])</f>
        <v>2.2665457842248413E-4</v>
      </c>
      <c r="M105">
        <f>IFERROR(Table1[[#This Row],[Spent]]/Table1[[#This Row],[Clicks]],0)</f>
        <v>1.4500000479999999</v>
      </c>
      <c r="N105">
        <f>IFERROR(Table1[[#This Row],[Spent]]/Table1[[#This Row],[Total_Conversion]],0)</f>
        <v>1.4500000479999999</v>
      </c>
    </row>
    <row r="106" spans="1:14" x14ac:dyDescent="0.3">
      <c r="A106">
        <v>735189</v>
      </c>
      <c r="B106">
        <v>936</v>
      </c>
      <c r="C106">
        <v>108818</v>
      </c>
      <c r="D106" t="s">
        <v>14</v>
      </c>
      <c r="E106" t="s">
        <v>16</v>
      </c>
      <c r="F106">
        <v>64</v>
      </c>
      <c r="G106">
        <v>9965</v>
      </c>
      <c r="H106">
        <v>3</v>
      </c>
      <c r="I106">
        <v>4.0500000719999996</v>
      </c>
      <c r="J106">
        <v>1</v>
      </c>
      <c r="K106">
        <v>0</v>
      </c>
      <c r="L106" s="2">
        <f>(Table1[[#This Row],[Clicks]]/Table1[[#This Row],[Impressions]])</f>
        <v>3.0105368790767686E-4</v>
      </c>
      <c r="M106">
        <f>IFERROR(Table1[[#This Row],[Spent]]/Table1[[#This Row],[Clicks]],0)</f>
        <v>1.3500000239999999</v>
      </c>
      <c r="N106">
        <f>IFERROR(Table1[[#This Row],[Spent]]/Table1[[#This Row],[Total_Conversion]],0)</f>
        <v>4.0500000719999996</v>
      </c>
    </row>
    <row r="107" spans="1:14" x14ac:dyDescent="0.3">
      <c r="A107">
        <v>735213</v>
      </c>
      <c r="B107">
        <v>936</v>
      </c>
      <c r="C107">
        <v>108822</v>
      </c>
      <c r="D107" t="s">
        <v>15</v>
      </c>
      <c r="E107" t="s">
        <v>16</v>
      </c>
      <c r="F107">
        <v>10</v>
      </c>
      <c r="G107">
        <v>73634</v>
      </c>
      <c r="H107">
        <v>23</v>
      </c>
      <c r="I107">
        <v>32.97999978</v>
      </c>
      <c r="J107">
        <v>1</v>
      </c>
      <c r="K107">
        <v>0</v>
      </c>
      <c r="L107" s="2">
        <f>(Table1[[#This Row],[Clicks]]/Table1[[#This Row],[Impressions]])</f>
        <v>3.1235570524485969E-4</v>
      </c>
      <c r="M107">
        <f>IFERROR(Table1[[#This Row],[Spent]]/Table1[[#This Row],[Clicks]],0)</f>
        <v>1.4339130339130435</v>
      </c>
      <c r="N107">
        <f>IFERROR(Table1[[#This Row],[Spent]]/Table1[[#This Row],[Total_Conversion]],0)</f>
        <v>32.97999978</v>
      </c>
    </row>
    <row r="108" spans="1:14" x14ac:dyDescent="0.3">
      <c r="A108">
        <v>735220</v>
      </c>
      <c r="B108">
        <v>936</v>
      </c>
      <c r="C108">
        <v>108823</v>
      </c>
      <c r="D108" t="s">
        <v>15</v>
      </c>
      <c r="E108" t="s">
        <v>16</v>
      </c>
      <c r="F108">
        <v>15</v>
      </c>
      <c r="G108">
        <v>69708</v>
      </c>
      <c r="H108">
        <v>20</v>
      </c>
      <c r="I108">
        <v>31.28999949</v>
      </c>
      <c r="J108">
        <v>1</v>
      </c>
      <c r="K108">
        <v>0</v>
      </c>
      <c r="L108" s="2">
        <f>(Table1[[#This Row],[Clicks]]/Table1[[#This Row],[Impressions]])</f>
        <v>2.8691111493659262E-4</v>
      </c>
      <c r="M108">
        <f>IFERROR(Table1[[#This Row],[Spent]]/Table1[[#This Row],[Clicks]],0)</f>
        <v>1.5644999744999999</v>
      </c>
      <c r="N108">
        <f>IFERROR(Table1[[#This Row],[Spent]]/Table1[[#This Row],[Total_Conversion]],0)</f>
        <v>31.28999949</v>
      </c>
    </row>
    <row r="109" spans="1:14" x14ac:dyDescent="0.3">
      <c r="A109">
        <v>735242</v>
      </c>
      <c r="B109">
        <v>936</v>
      </c>
      <c r="C109">
        <v>108826</v>
      </c>
      <c r="D109" t="s">
        <v>15</v>
      </c>
      <c r="E109" t="s">
        <v>16</v>
      </c>
      <c r="F109">
        <v>19</v>
      </c>
      <c r="G109">
        <v>530</v>
      </c>
      <c r="H109">
        <v>0</v>
      </c>
      <c r="I109">
        <v>0</v>
      </c>
      <c r="J109">
        <v>1</v>
      </c>
      <c r="K109">
        <v>0</v>
      </c>
      <c r="L109" s="2">
        <f>(Table1[[#This Row],[Clicks]]/Table1[[#This Row],[Impressions]])</f>
        <v>0</v>
      </c>
      <c r="M109">
        <f>IFERROR(Table1[[#This Row],[Spent]]/Table1[[#This Row],[Clicks]],0)</f>
        <v>0</v>
      </c>
      <c r="N109">
        <f>IFERROR(Table1[[#This Row],[Spent]]/Table1[[#This Row],[Total_Conversion]],0)</f>
        <v>0</v>
      </c>
    </row>
    <row r="110" spans="1:14" x14ac:dyDescent="0.3">
      <c r="A110">
        <v>735247</v>
      </c>
      <c r="B110">
        <v>936</v>
      </c>
      <c r="C110">
        <v>108827</v>
      </c>
      <c r="D110" t="s">
        <v>15</v>
      </c>
      <c r="E110" t="s">
        <v>16</v>
      </c>
      <c r="F110">
        <v>20</v>
      </c>
      <c r="G110">
        <v>14257</v>
      </c>
      <c r="H110">
        <v>6</v>
      </c>
      <c r="I110">
        <v>8.7899999619999996</v>
      </c>
      <c r="J110">
        <v>1</v>
      </c>
      <c r="K110">
        <v>0</v>
      </c>
      <c r="L110" s="2">
        <f>(Table1[[#This Row],[Clicks]]/Table1[[#This Row],[Impressions]])</f>
        <v>4.2084590025952165E-4</v>
      </c>
      <c r="M110">
        <f>IFERROR(Table1[[#This Row],[Spent]]/Table1[[#This Row],[Clicks]],0)</f>
        <v>1.4649999936666667</v>
      </c>
      <c r="N110">
        <f>IFERROR(Table1[[#This Row],[Spent]]/Table1[[#This Row],[Total_Conversion]],0)</f>
        <v>8.7899999619999996</v>
      </c>
    </row>
    <row r="111" spans="1:14" x14ac:dyDescent="0.3">
      <c r="A111">
        <v>735289</v>
      </c>
      <c r="B111">
        <v>936</v>
      </c>
      <c r="C111">
        <v>108834</v>
      </c>
      <c r="D111" t="s">
        <v>15</v>
      </c>
      <c r="E111" t="s">
        <v>16</v>
      </c>
      <c r="F111">
        <v>27</v>
      </c>
      <c r="G111">
        <v>20362</v>
      </c>
      <c r="H111">
        <v>5</v>
      </c>
      <c r="I111">
        <v>9.1199998860000004</v>
      </c>
      <c r="J111">
        <v>1</v>
      </c>
      <c r="K111">
        <v>1</v>
      </c>
      <c r="L111" s="2">
        <f>(Table1[[#This Row],[Clicks]]/Table1[[#This Row],[Impressions]])</f>
        <v>2.4555544641980157E-4</v>
      </c>
      <c r="M111">
        <f>IFERROR(Table1[[#This Row],[Spent]]/Table1[[#This Row],[Clicks]],0)</f>
        <v>1.8239999772000002</v>
      </c>
      <c r="N111">
        <f>IFERROR(Table1[[#This Row],[Spent]]/Table1[[#This Row],[Total_Conversion]],0)</f>
        <v>9.1199998860000004</v>
      </c>
    </row>
    <row r="112" spans="1:14" x14ac:dyDescent="0.3">
      <c r="A112">
        <v>735290</v>
      </c>
      <c r="B112">
        <v>936</v>
      </c>
      <c r="C112">
        <v>108834</v>
      </c>
      <c r="D112" t="s">
        <v>15</v>
      </c>
      <c r="E112" t="s">
        <v>16</v>
      </c>
      <c r="F112">
        <v>27</v>
      </c>
      <c r="G112">
        <v>12215</v>
      </c>
      <c r="H112">
        <v>4</v>
      </c>
      <c r="I112">
        <v>6.26000011</v>
      </c>
      <c r="J112">
        <v>1</v>
      </c>
      <c r="K112">
        <v>0</v>
      </c>
      <c r="L112" s="2">
        <f>(Table1[[#This Row],[Clicks]]/Table1[[#This Row],[Impressions]])</f>
        <v>3.2746623004502659E-4</v>
      </c>
      <c r="M112">
        <f>IFERROR(Table1[[#This Row],[Spent]]/Table1[[#This Row],[Clicks]],0)</f>
        <v>1.5650000275</v>
      </c>
      <c r="N112">
        <f>IFERROR(Table1[[#This Row],[Spent]]/Table1[[#This Row],[Total_Conversion]],0)</f>
        <v>6.26000011</v>
      </c>
    </row>
    <row r="113" spans="1:14" x14ac:dyDescent="0.3">
      <c r="A113">
        <v>735298</v>
      </c>
      <c r="B113">
        <v>936</v>
      </c>
      <c r="C113">
        <v>108836</v>
      </c>
      <c r="D113" t="s">
        <v>15</v>
      </c>
      <c r="E113" t="s">
        <v>16</v>
      </c>
      <c r="F113">
        <v>29</v>
      </c>
      <c r="G113">
        <v>85412</v>
      </c>
      <c r="H113">
        <v>28</v>
      </c>
      <c r="I113">
        <v>38.63999999</v>
      </c>
      <c r="J113">
        <v>2</v>
      </c>
      <c r="K113">
        <v>1</v>
      </c>
      <c r="L113" s="2">
        <f>(Table1[[#This Row],[Clicks]]/Table1[[#This Row],[Impressions]])</f>
        <v>3.2782278836697421E-4</v>
      </c>
      <c r="M113">
        <f>IFERROR(Table1[[#This Row],[Spent]]/Table1[[#This Row],[Clicks]],0)</f>
        <v>1.3799999996428571</v>
      </c>
      <c r="N113">
        <f>IFERROR(Table1[[#This Row],[Spent]]/Table1[[#This Row],[Total_Conversion]],0)</f>
        <v>19.319999995</v>
      </c>
    </row>
    <row r="114" spans="1:14" x14ac:dyDescent="0.3">
      <c r="A114">
        <v>736869</v>
      </c>
      <c r="B114">
        <v>936</v>
      </c>
      <c r="C114">
        <v>109448</v>
      </c>
      <c r="D114" t="s">
        <v>11</v>
      </c>
      <c r="E114" t="s">
        <v>12</v>
      </c>
      <c r="F114">
        <v>2</v>
      </c>
      <c r="G114">
        <v>2338</v>
      </c>
      <c r="H114">
        <v>1</v>
      </c>
      <c r="I114">
        <v>0.23999999499999999</v>
      </c>
      <c r="J114">
        <v>1</v>
      </c>
      <c r="K114">
        <v>0</v>
      </c>
      <c r="L114" s="2">
        <f>(Table1[[#This Row],[Clicks]]/Table1[[#This Row],[Impressions]])</f>
        <v>4.2771599657827201E-4</v>
      </c>
      <c r="M114">
        <f>IFERROR(Table1[[#This Row],[Spent]]/Table1[[#This Row],[Clicks]],0)</f>
        <v>0.23999999499999999</v>
      </c>
      <c r="N114">
        <f>IFERROR(Table1[[#This Row],[Spent]]/Table1[[#This Row],[Total_Conversion]],0)</f>
        <v>0.23999999499999999</v>
      </c>
    </row>
    <row r="115" spans="1:14" x14ac:dyDescent="0.3">
      <c r="A115">
        <v>736890</v>
      </c>
      <c r="B115">
        <v>936</v>
      </c>
      <c r="C115">
        <v>109451</v>
      </c>
      <c r="D115" t="s">
        <v>11</v>
      </c>
      <c r="E115" t="s">
        <v>12</v>
      </c>
      <c r="F115">
        <v>15</v>
      </c>
      <c r="G115">
        <v>2522</v>
      </c>
      <c r="H115">
        <v>0</v>
      </c>
      <c r="I115">
        <v>0</v>
      </c>
      <c r="J115">
        <v>1</v>
      </c>
      <c r="K115">
        <v>0</v>
      </c>
      <c r="L115" s="2">
        <f>(Table1[[#This Row],[Clicks]]/Table1[[#This Row],[Impressions]])</f>
        <v>0</v>
      </c>
      <c r="M115">
        <f>IFERROR(Table1[[#This Row],[Spent]]/Table1[[#This Row],[Clicks]],0)</f>
        <v>0</v>
      </c>
      <c r="N115">
        <f>IFERROR(Table1[[#This Row],[Spent]]/Table1[[#This Row],[Total_Conversion]],0)</f>
        <v>0</v>
      </c>
    </row>
    <row r="116" spans="1:14" x14ac:dyDescent="0.3">
      <c r="A116">
        <v>736893</v>
      </c>
      <c r="B116">
        <v>936</v>
      </c>
      <c r="C116">
        <v>109452</v>
      </c>
      <c r="D116" t="s">
        <v>11</v>
      </c>
      <c r="E116" t="s">
        <v>12</v>
      </c>
      <c r="F116">
        <v>16</v>
      </c>
      <c r="G116">
        <v>3587</v>
      </c>
      <c r="H116">
        <v>0</v>
      </c>
      <c r="I116">
        <v>0</v>
      </c>
      <c r="J116">
        <v>1</v>
      </c>
      <c r="K116">
        <v>0</v>
      </c>
      <c r="L116" s="2">
        <f>(Table1[[#This Row],[Clicks]]/Table1[[#This Row],[Impressions]])</f>
        <v>0</v>
      </c>
      <c r="M116">
        <f>IFERROR(Table1[[#This Row],[Spent]]/Table1[[#This Row],[Clicks]],0)</f>
        <v>0</v>
      </c>
      <c r="N116">
        <f>IFERROR(Table1[[#This Row],[Spent]]/Table1[[#This Row],[Total_Conversion]],0)</f>
        <v>0</v>
      </c>
    </row>
    <row r="117" spans="1:14" x14ac:dyDescent="0.3">
      <c r="A117">
        <v>736977</v>
      </c>
      <c r="B117">
        <v>936</v>
      </c>
      <c r="C117">
        <v>109470</v>
      </c>
      <c r="D117" t="s">
        <v>11</v>
      </c>
      <c r="E117" t="s">
        <v>12</v>
      </c>
      <c r="F117">
        <v>27</v>
      </c>
      <c r="G117">
        <v>1273</v>
      </c>
      <c r="H117">
        <v>0</v>
      </c>
      <c r="I117">
        <v>0</v>
      </c>
      <c r="J117">
        <v>1</v>
      </c>
      <c r="K117">
        <v>0</v>
      </c>
      <c r="L117" s="2">
        <f>(Table1[[#This Row],[Clicks]]/Table1[[#This Row],[Impressions]])</f>
        <v>0</v>
      </c>
      <c r="M117">
        <f>IFERROR(Table1[[#This Row],[Spent]]/Table1[[#This Row],[Clicks]],0)</f>
        <v>0</v>
      </c>
      <c r="N117">
        <f>IFERROR(Table1[[#This Row],[Spent]]/Table1[[#This Row],[Total_Conversion]],0)</f>
        <v>0</v>
      </c>
    </row>
    <row r="118" spans="1:14" x14ac:dyDescent="0.3">
      <c r="A118">
        <v>736988</v>
      </c>
      <c r="B118">
        <v>936</v>
      </c>
      <c r="C118">
        <v>109472</v>
      </c>
      <c r="D118" t="s">
        <v>11</v>
      </c>
      <c r="E118" t="s">
        <v>12</v>
      </c>
      <c r="F118">
        <v>28</v>
      </c>
      <c r="G118">
        <v>3891</v>
      </c>
      <c r="H118">
        <v>1</v>
      </c>
      <c r="I118">
        <v>1.0900000329999999</v>
      </c>
      <c r="J118">
        <v>1</v>
      </c>
      <c r="K118">
        <v>0</v>
      </c>
      <c r="L118" s="2">
        <f>(Table1[[#This Row],[Clicks]]/Table1[[#This Row],[Impressions]])</f>
        <v>2.5700334104343357E-4</v>
      </c>
      <c r="M118">
        <f>IFERROR(Table1[[#This Row],[Spent]]/Table1[[#This Row],[Clicks]],0)</f>
        <v>1.0900000329999999</v>
      </c>
      <c r="N118">
        <f>IFERROR(Table1[[#This Row],[Spent]]/Table1[[#This Row],[Total_Conversion]],0)</f>
        <v>1.0900000329999999</v>
      </c>
    </row>
    <row r="119" spans="1:14" x14ac:dyDescent="0.3">
      <c r="A119">
        <v>736995</v>
      </c>
      <c r="B119">
        <v>936</v>
      </c>
      <c r="C119">
        <v>109473</v>
      </c>
      <c r="D119" t="s">
        <v>11</v>
      </c>
      <c r="E119" t="s">
        <v>12</v>
      </c>
      <c r="F119">
        <v>29</v>
      </c>
      <c r="G119">
        <v>1888</v>
      </c>
      <c r="H119">
        <v>0</v>
      </c>
      <c r="I119">
        <v>0</v>
      </c>
      <c r="J119">
        <v>1</v>
      </c>
      <c r="K119">
        <v>0</v>
      </c>
      <c r="L119" s="2">
        <f>(Table1[[#This Row],[Clicks]]/Table1[[#This Row],[Impressions]])</f>
        <v>0</v>
      </c>
      <c r="M119">
        <f>IFERROR(Table1[[#This Row],[Spent]]/Table1[[#This Row],[Clicks]],0)</f>
        <v>0</v>
      </c>
      <c r="N119">
        <f>IFERROR(Table1[[#This Row],[Spent]]/Table1[[#This Row],[Total_Conversion]],0)</f>
        <v>0</v>
      </c>
    </row>
    <row r="120" spans="1:14" x14ac:dyDescent="0.3">
      <c r="A120">
        <v>736997</v>
      </c>
      <c r="B120">
        <v>936</v>
      </c>
      <c r="C120">
        <v>109473</v>
      </c>
      <c r="D120" t="s">
        <v>11</v>
      </c>
      <c r="E120" t="s">
        <v>12</v>
      </c>
      <c r="F120">
        <v>29</v>
      </c>
      <c r="G120">
        <v>1895</v>
      </c>
      <c r="H120">
        <v>0</v>
      </c>
      <c r="I120">
        <v>0</v>
      </c>
      <c r="J120">
        <v>1</v>
      </c>
      <c r="K120">
        <v>0</v>
      </c>
      <c r="L120" s="2">
        <f>(Table1[[#This Row],[Clicks]]/Table1[[#This Row],[Impressions]])</f>
        <v>0</v>
      </c>
      <c r="M120">
        <f>IFERROR(Table1[[#This Row],[Spent]]/Table1[[#This Row],[Clicks]],0)</f>
        <v>0</v>
      </c>
      <c r="N120">
        <f>IFERROR(Table1[[#This Row],[Spent]]/Table1[[#This Row],[Total_Conversion]],0)</f>
        <v>0</v>
      </c>
    </row>
    <row r="121" spans="1:14" x14ac:dyDescent="0.3">
      <c r="A121">
        <v>737097</v>
      </c>
      <c r="B121">
        <v>936</v>
      </c>
      <c r="C121">
        <v>109498</v>
      </c>
      <c r="D121" t="s">
        <v>13</v>
      </c>
      <c r="E121" t="s">
        <v>12</v>
      </c>
      <c r="F121">
        <v>7</v>
      </c>
      <c r="G121">
        <v>715</v>
      </c>
      <c r="H121">
        <v>0</v>
      </c>
      <c r="I121">
        <v>0</v>
      </c>
      <c r="J121">
        <v>1</v>
      </c>
      <c r="K121">
        <v>0</v>
      </c>
      <c r="L121" s="2">
        <f>(Table1[[#This Row],[Clicks]]/Table1[[#This Row],[Impressions]])</f>
        <v>0</v>
      </c>
      <c r="M121">
        <f>IFERROR(Table1[[#This Row],[Spent]]/Table1[[#This Row],[Clicks]],0)</f>
        <v>0</v>
      </c>
      <c r="N121">
        <f>IFERROR(Table1[[#This Row],[Spent]]/Table1[[#This Row],[Total_Conversion]],0)</f>
        <v>0</v>
      </c>
    </row>
    <row r="122" spans="1:14" x14ac:dyDescent="0.3">
      <c r="A122">
        <v>737130</v>
      </c>
      <c r="B122">
        <v>936</v>
      </c>
      <c r="C122">
        <v>109507</v>
      </c>
      <c r="D122" t="s">
        <v>13</v>
      </c>
      <c r="E122" t="s">
        <v>12</v>
      </c>
      <c r="F122">
        <v>16</v>
      </c>
      <c r="G122">
        <v>11199</v>
      </c>
      <c r="H122">
        <v>2</v>
      </c>
      <c r="I122">
        <v>2.6800000669999999</v>
      </c>
      <c r="J122">
        <v>1</v>
      </c>
      <c r="K122">
        <v>0</v>
      </c>
      <c r="L122" s="2">
        <f>(Table1[[#This Row],[Clicks]]/Table1[[#This Row],[Impressions]])</f>
        <v>1.7858737387266719E-4</v>
      </c>
      <c r="M122">
        <f>IFERROR(Table1[[#This Row],[Spent]]/Table1[[#This Row],[Clicks]],0)</f>
        <v>1.3400000335</v>
      </c>
      <c r="N122">
        <f>IFERROR(Table1[[#This Row],[Spent]]/Table1[[#This Row],[Total_Conversion]],0)</f>
        <v>2.6800000669999999</v>
      </c>
    </row>
    <row r="123" spans="1:14" x14ac:dyDescent="0.3">
      <c r="A123">
        <v>737320</v>
      </c>
      <c r="B123">
        <v>936</v>
      </c>
      <c r="C123">
        <v>109553</v>
      </c>
      <c r="D123" t="s">
        <v>13</v>
      </c>
      <c r="E123" t="s">
        <v>12</v>
      </c>
      <c r="F123">
        <v>63</v>
      </c>
      <c r="G123">
        <v>5676</v>
      </c>
      <c r="H123">
        <v>2</v>
      </c>
      <c r="I123">
        <v>3.0099999899999998</v>
      </c>
      <c r="J123">
        <v>1</v>
      </c>
      <c r="K123">
        <v>0</v>
      </c>
      <c r="L123" s="2">
        <f>(Table1[[#This Row],[Clicks]]/Table1[[#This Row],[Impressions]])</f>
        <v>3.5236081747709656E-4</v>
      </c>
      <c r="M123">
        <f>IFERROR(Table1[[#This Row],[Spent]]/Table1[[#This Row],[Clicks]],0)</f>
        <v>1.5049999949999999</v>
      </c>
      <c r="N123">
        <f>IFERROR(Table1[[#This Row],[Spent]]/Table1[[#This Row],[Total_Conversion]],0)</f>
        <v>3.0099999899999998</v>
      </c>
    </row>
    <row r="124" spans="1:14" x14ac:dyDescent="0.3">
      <c r="A124">
        <v>737375</v>
      </c>
      <c r="B124">
        <v>936</v>
      </c>
      <c r="C124">
        <v>109565</v>
      </c>
      <c r="D124" t="s">
        <v>14</v>
      </c>
      <c r="E124" t="s">
        <v>12</v>
      </c>
      <c r="F124">
        <v>10</v>
      </c>
      <c r="G124">
        <v>1415</v>
      </c>
      <c r="H124">
        <v>0</v>
      </c>
      <c r="I124">
        <v>0</v>
      </c>
      <c r="J124">
        <v>1</v>
      </c>
      <c r="K124">
        <v>0</v>
      </c>
      <c r="L124" s="2">
        <f>(Table1[[#This Row],[Clicks]]/Table1[[#This Row],[Impressions]])</f>
        <v>0</v>
      </c>
      <c r="M124">
        <f>IFERROR(Table1[[#This Row],[Spent]]/Table1[[#This Row],[Clicks]],0)</f>
        <v>0</v>
      </c>
      <c r="N124">
        <f>IFERROR(Table1[[#This Row],[Spent]]/Table1[[#This Row],[Total_Conversion]],0)</f>
        <v>0</v>
      </c>
    </row>
    <row r="125" spans="1:14" x14ac:dyDescent="0.3">
      <c r="A125">
        <v>737524</v>
      </c>
      <c r="B125">
        <v>936</v>
      </c>
      <c r="C125">
        <v>109601</v>
      </c>
      <c r="D125" t="s">
        <v>14</v>
      </c>
      <c r="E125" t="s">
        <v>12</v>
      </c>
      <c r="F125">
        <v>30</v>
      </c>
      <c r="G125">
        <v>2148</v>
      </c>
      <c r="H125">
        <v>1</v>
      </c>
      <c r="I125">
        <v>1.5800000430000001</v>
      </c>
      <c r="J125">
        <v>1</v>
      </c>
      <c r="K125">
        <v>1</v>
      </c>
      <c r="L125" s="2">
        <f>(Table1[[#This Row],[Clicks]]/Table1[[#This Row],[Impressions]])</f>
        <v>4.6554934823091247E-4</v>
      </c>
      <c r="M125">
        <f>IFERROR(Table1[[#This Row],[Spent]]/Table1[[#This Row],[Clicks]],0)</f>
        <v>1.5800000430000001</v>
      </c>
      <c r="N125">
        <f>IFERROR(Table1[[#This Row],[Spent]]/Table1[[#This Row],[Total_Conversion]],0)</f>
        <v>1.5800000430000001</v>
      </c>
    </row>
    <row r="126" spans="1:14" x14ac:dyDescent="0.3">
      <c r="A126">
        <v>737644</v>
      </c>
      <c r="B126">
        <v>936</v>
      </c>
      <c r="C126">
        <v>109629</v>
      </c>
      <c r="D126" t="s">
        <v>15</v>
      </c>
      <c r="E126" t="s">
        <v>12</v>
      </c>
      <c r="F126">
        <v>16</v>
      </c>
      <c r="G126">
        <v>45401</v>
      </c>
      <c r="H126">
        <v>10</v>
      </c>
      <c r="I126">
        <v>14.06000042</v>
      </c>
      <c r="J126">
        <v>1</v>
      </c>
      <c r="K126">
        <v>0</v>
      </c>
      <c r="L126" s="2">
        <f>(Table1[[#This Row],[Clicks]]/Table1[[#This Row],[Impressions]])</f>
        <v>2.2025946565053632E-4</v>
      </c>
      <c r="M126">
        <f>IFERROR(Table1[[#This Row],[Spent]]/Table1[[#This Row],[Clicks]],0)</f>
        <v>1.4060000420000001</v>
      </c>
      <c r="N126">
        <f>IFERROR(Table1[[#This Row],[Spent]]/Table1[[#This Row],[Total_Conversion]],0)</f>
        <v>14.06000042</v>
      </c>
    </row>
    <row r="127" spans="1:14" x14ac:dyDescent="0.3">
      <c r="A127">
        <v>737657</v>
      </c>
      <c r="B127">
        <v>936</v>
      </c>
      <c r="C127">
        <v>109633</v>
      </c>
      <c r="D127" t="s">
        <v>15</v>
      </c>
      <c r="E127" t="s">
        <v>12</v>
      </c>
      <c r="F127">
        <v>18</v>
      </c>
      <c r="G127">
        <v>7478</v>
      </c>
      <c r="H127">
        <v>2</v>
      </c>
      <c r="I127">
        <v>2.9000000950000002</v>
      </c>
      <c r="J127">
        <v>1</v>
      </c>
      <c r="K127">
        <v>1</v>
      </c>
      <c r="L127" s="2">
        <f>(Table1[[#This Row],[Clicks]]/Table1[[#This Row],[Impressions]])</f>
        <v>2.6745119015779618E-4</v>
      </c>
      <c r="M127">
        <f>IFERROR(Table1[[#This Row],[Spent]]/Table1[[#This Row],[Clicks]],0)</f>
        <v>1.4500000475000001</v>
      </c>
      <c r="N127">
        <f>IFERROR(Table1[[#This Row],[Spent]]/Table1[[#This Row],[Total_Conversion]],0)</f>
        <v>2.9000000950000002</v>
      </c>
    </row>
    <row r="128" spans="1:14" x14ac:dyDescent="0.3">
      <c r="A128">
        <v>737658</v>
      </c>
      <c r="B128">
        <v>936</v>
      </c>
      <c r="C128">
        <v>109633</v>
      </c>
      <c r="D128" t="s">
        <v>15</v>
      </c>
      <c r="E128" t="s">
        <v>12</v>
      </c>
      <c r="F128">
        <v>18</v>
      </c>
      <c r="G128">
        <v>4919</v>
      </c>
      <c r="H128">
        <v>1</v>
      </c>
      <c r="I128">
        <v>1.5900000329999999</v>
      </c>
      <c r="J128">
        <v>1</v>
      </c>
      <c r="K128">
        <v>0</v>
      </c>
      <c r="L128" s="2">
        <f>(Table1[[#This Row],[Clicks]]/Table1[[#This Row],[Impressions]])</f>
        <v>2.0329335230737954E-4</v>
      </c>
      <c r="M128">
        <f>IFERROR(Table1[[#This Row],[Spent]]/Table1[[#This Row],[Clicks]],0)</f>
        <v>1.5900000329999999</v>
      </c>
      <c r="N128">
        <f>IFERROR(Table1[[#This Row],[Spent]]/Table1[[#This Row],[Total_Conversion]],0)</f>
        <v>1.5900000329999999</v>
      </c>
    </row>
    <row r="129" spans="1:14" x14ac:dyDescent="0.3">
      <c r="A129">
        <v>737674</v>
      </c>
      <c r="B129">
        <v>936</v>
      </c>
      <c r="C129">
        <v>109637</v>
      </c>
      <c r="D129" t="s">
        <v>15</v>
      </c>
      <c r="E129" t="s">
        <v>12</v>
      </c>
      <c r="F129">
        <v>20</v>
      </c>
      <c r="G129">
        <v>533</v>
      </c>
      <c r="H129">
        <v>0</v>
      </c>
      <c r="I129">
        <v>0</v>
      </c>
      <c r="J129">
        <v>1</v>
      </c>
      <c r="K129">
        <v>1</v>
      </c>
      <c r="L129" s="2">
        <f>(Table1[[#This Row],[Clicks]]/Table1[[#This Row],[Impressions]])</f>
        <v>0</v>
      </c>
      <c r="M129">
        <f>IFERROR(Table1[[#This Row],[Spent]]/Table1[[#This Row],[Clicks]],0)</f>
        <v>0</v>
      </c>
      <c r="N129">
        <f>IFERROR(Table1[[#This Row],[Spent]]/Table1[[#This Row],[Total_Conversion]],0)</f>
        <v>0</v>
      </c>
    </row>
    <row r="130" spans="1:14" x14ac:dyDescent="0.3">
      <c r="A130">
        <v>737766</v>
      </c>
      <c r="B130">
        <v>936</v>
      </c>
      <c r="C130">
        <v>109659</v>
      </c>
      <c r="D130" t="s">
        <v>15</v>
      </c>
      <c r="E130" t="s">
        <v>12</v>
      </c>
      <c r="F130">
        <v>29</v>
      </c>
      <c r="G130">
        <v>1447</v>
      </c>
      <c r="H130">
        <v>0</v>
      </c>
      <c r="I130">
        <v>0</v>
      </c>
      <c r="J130">
        <v>1</v>
      </c>
      <c r="K130">
        <v>1</v>
      </c>
      <c r="L130" s="2">
        <f>(Table1[[#This Row],[Clicks]]/Table1[[#This Row],[Impressions]])</f>
        <v>0</v>
      </c>
      <c r="M130">
        <f>IFERROR(Table1[[#This Row],[Spent]]/Table1[[#This Row],[Clicks]],0)</f>
        <v>0</v>
      </c>
      <c r="N130">
        <f>IFERROR(Table1[[#This Row],[Spent]]/Table1[[#This Row],[Total_Conversion]],0)</f>
        <v>0</v>
      </c>
    </row>
    <row r="131" spans="1:14" x14ac:dyDescent="0.3">
      <c r="A131">
        <v>737896</v>
      </c>
      <c r="B131">
        <v>936</v>
      </c>
      <c r="C131">
        <v>109689</v>
      </c>
      <c r="D131" t="s">
        <v>11</v>
      </c>
      <c r="E131" t="s">
        <v>16</v>
      </c>
      <c r="F131">
        <v>16</v>
      </c>
      <c r="G131">
        <v>17553</v>
      </c>
      <c r="H131">
        <v>3</v>
      </c>
      <c r="I131">
        <v>4.5900001530000001</v>
      </c>
      <c r="J131">
        <v>1</v>
      </c>
      <c r="K131">
        <v>0</v>
      </c>
      <c r="L131" s="2">
        <f>(Table1[[#This Row],[Clicks]]/Table1[[#This Row],[Impressions]])</f>
        <v>1.7091095539224064E-4</v>
      </c>
      <c r="M131">
        <f>IFERROR(Table1[[#This Row],[Spent]]/Table1[[#This Row],[Clicks]],0)</f>
        <v>1.530000051</v>
      </c>
      <c r="N131">
        <f>IFERROR(Table1[[#This Row],[Spent]]/Table1[[#This Row],[Total_Conversion]],0)</f>
        <v>4.5900001530000001</v>
      </c>
    </row>
    <row r="132" spans="1:14" x14ac:dyDescent="0.3">
      <c r="A132">
        <v>737931</v>
      </c>
      <c r="B132">
        <v>936</v>
      </c>
      <c r="C132">
        <v>109698</v>
      </c>
      <c r="D132" t="s">
        <v>11</v>
      </c>
      <c r="E132" t="s">
        <v>16</v>
      </c>
      <c r="F132">
        <v>20</v>
      </c>
      <c r="G132">
        <v>3343</v>
      </c>
      <c r="H132">
        <v>1</v>
      </c>
      <c r="I132">
        <v>0.540000021</v>
      </c>
      <c r="J132">
        <v>1</v>
      </c>
      <c r="K132">
        <v>0</v>
      </c>
      <c r="L132" s="2">
        <f>(Table1[[#This Row],[Clicks]]/Table1[[#This Row],[Impressions]])</f>
        <v>2.9913251570445708E-4</v>
      </c>
      <c r="M132">
        <f>IFERROR(Table1[[#This Row],[Spent]]/Table1[[#This Row],[Clicks]],0)</f>
        <v>0.540000021</v>
      </c>
      <c r="N132">
        <f>IFERROR(Table1[[#This Row],[Spent]]/Table1[[#This Row],[Total_Conversion]],0)</f>
        <v>0.540000021</v>
      </c>
    </row>
    <row r="133" spans="1:14" x14ac:dyDescent="0.3">
      <c r="A133">
        <v>737961</v>
      </c>
      <c r="B133">
        <v>936</v>
      </c>
      <c r="C133">
        <v>109706</v>
      </c>
      <c r="D133" t="s">
        <v>11</v>
      </c>
      <c r="E133" t="s">
        <v>16</v>
      </c>
      <c r="F133">
        <v>23</v>
      </c>
      <c r="G133">
        <v>523</v>
      </c>
      <c r="H133">
        <v>0</v>
      </c>
      <c r="I133">
        <v>0</v>
      </c>
      <c r="J133">
        <v>1</v>
      </c>
      <c r="K133">
        <v>0</v>
      </c>
      <c r="L133" s="2">
        <f>(Table1[[#This Row],[Clicks]]/Table1[[#This Row],[Impressions]])</f>
        <v>0</v>
      </c>
      <c r="M133">
        <f>IFERROR(Table1[[#This Row],[Spent]]/Table1[[#This Row],[Clicks]],0)</f>
        <v>0</v>
      </c>
      <c r="N133">
        <f>IFERROR(Table1[[#This Row],[Spent]]/Table1[[#This Row],[Total_Conversion]],0)</f>
        <v>0</v>
      </c>
    </row>
    <row r="134" spans="1:14" x14ac:dyDescent="0.3">
      <c r="A134">
        <v>737995</v>
      </c>
      <c r="B134">
        <v>936</v>
      </c>
      <c r="C134">
        <v>109714</v>
      </c>
      <c r="D134" t="s">
        <v>11</v>
      </c>
      <c r="E134" t="s">
        <v>16</v>
      </c>
      <c r="F134">
        <v>26</v>
      </c>
      <c r="G134">
        <v>1873</v>
      </c>
      <c r="H134">
        <v>0</v>
      </c>
      <c r="I134">
        <v>0</v>
      </c>
      <c r="J134">
        <v>1</v>
      </c>
      <c r="K134">
        <v>0</v>
      </c>
      <c r="L134" s="2">
        <f>(Table1[[#This Row],[Clicks]]/Table1[[#This Row],[Impressions]])</f>
        <v>0</v>
      </c>
      <c r="M134">
        <f>IFERROR(Table1[[#This Row],[Spent]]/Table1[[#This Row],[Clicks]],0)</f>
        <v>0</v>
      </c>
      <c r="N134">
        <f>IFERROR(Table1[[#This Row],[Spent]]/Table1[[#This Row],[Total_Conversion]],0)</f>
        <v>0</v>
      </c>
    </row>
    <row r="135" spans="1:14" x14ac:dyDescent="0.3">
      <c r="A135">
        <v>738006</v>
      </c>
      <c r="B135">
        <v>936</v>
      </c>
      <c r="C135">
        <v>109717</v>
      </c>
      <c r="D135" t="s">
        <v>11</v>
      </c>
      <c r="E135" t="s">
        <v>16</v>
      </c>
      <c r="F135">
        <v>27</v>
      </c>
      <c r="G135">
        <v>34740</v>
      </c>
      <c r="H135">
        <v>7</v>
      </c>
      <c r="I135">
        <v>13.41000009</v>
      </c>
      <c r="J135">
        <v>1</v>
      </c>
      <c r="K135">
        <v>1</v>
      </c>
      <c r="L135" s="2">
        <f>(Table1[[#This Row],[Clicks]]/Table1[[#This Row],[Impressions]])</f>
        <v>2.0149683362118595E-4</v>
      </c>
      <c r="M135">
        <f>IFERROR(Table1[[#This Row],[Spent]]/Table1[[#This Row],[Clicks]],0)</f>
        <v>1.9157142985714286</v>
      </c>
      <c r="N135">
        <f>IFERROR(Table1[[#This Row],[Spent]]/Table1[[#This Row],[Total_Conversion]],0)</f>
        <v>13.41000009</v>
      </c>
    </row>
    <row r="136" spans="1:14" x14ac:dyDescent="0.3">
      <c r="A136">
        <v>738067</v>
      </c>
      <c r="B136">
        <v>936</v>
      </c>
      <c r="C136">
        <v>109731</v>
      </c>
      <c r="D136" t="s">
        <v>11</v>
      </c>
      <c r="E136" t="s">
        <v>16</v>
      </c>
      <c r="F136">
        <v>32</v>
      </c>
      <c r="G136">
        <v>658</v>
      </c>
      <c r="H136">
        <v>0</v>
      </c>
      <c r="I136">
        <v>0</v>
      </c>
      <c r="J136">
        <v>1</v>
      </c>
      <c r="K136">
        <v>0</v>
      </c>
      <c r="L136" s="2">
        <f>(Table1[[#This Row],[Clicks]]/Table1[[#This Row],[Impressions]])</f>
        <v>0</v>
      </c>
      <c r="M136">
        <f>IFERROR(Table1[[#This Row],[Spent]]/Table1[[#This Row],[Clicks]],0)</f>
        <v>0</v>
      </c>
      <c r="N136">
        <f>IFERROR(Table1[[#This Row],[Spent]]/Table1[[#This Row],[Total_Conversion]],0)</f>
        <v>0</v>
      </c>
    </row>
    <row r="137" spans="1:14" x14ac:dyDescent="0.3">
      <c r="A137">
        <v>738098</v>
      </c>
      <c r="B137">
        <v>936</v>
      </c>
      <c r="C137">
        <v>109738</v>
      </c>
      <c r="D137" t="s">
        <v>11</v>
      </c>
      <c r="E137" t="s">
        <v>16</v>
      </c>
      <c r="F137">
        <v>64</v>
      </c>
      <c r="G137">
        <v>1539</v>
      </c>
      <c r="H137">
        <v>0</v>
      </c>
      <c r="I137">
        <v>0</v>
      </c>
      <c r="J137">
        <v>1</v>
      </c>
      <c r="K137">
        <v>0</v>
      </c>
      <c r="L137" s="2">
        <f>(Table1[[#This Row],[Clicks]]/Table1[[#This Row],[Impressions]])</f>
        <v>0</v>
      </c>
      <c r="M137">
        <f>IFERROR(Table1[[#This Row],[Spent]]/Table1[[#This Row],[Clicks]],0)</f>
        <v>0</v>
      </c>
      <c r="N137">
        <f>IFERROR(Table1[[#This Row],[Spent]]/Table1[[#This Row],[Total_Conversion]],0)</f>
        <v>0</v>
      </c>
    </row>
    <row r="138" spans="1:14" x14ac:dyDescent="0.3">
      <c r="A138">
        <v>738307</v>
      </c>
      <c r="B138">
        <v>936</v>
      </c>
      <c r="C138">
        <v>109788</v>
      </c>
      <c r="D138" t="s">
        <v>13</v>
      </c>
      <c r="E138" t="s">
        <v>16</v>
      </c>
      <c r="F138">
        <v>31</v>
      </c>
      <c r="G138">
        <v>3010</v>
      </c>
      <c r="H138">
        <v>1</v>
      </c>
      <c r="I138">
        <v>0.86000001400000003</v>
      </c>
      <c r="J138">
        <v>1</v>
      </c>
      <c r="K138">
        <v>1</v>
      </c>
      <c r="L138" s="2">
        <f>(Table1[[#This Row],[Clicks]]/Table1[[#This Row],[Impressions]])</f>
        <v>3.3222591362126248E-4</v>
      </c>
      <c r="M138">
        <f>IFERROR(Table1[[#This Row],[Spent]]/Table1[[#This Row],[Clicks]],0)</f>
        <v>0.86000001400000003</v>
      </c>
      <c r="N138">
        <f>IFERROR(Table1[[#This Row],[Spent]]/Table1[[#This Row],[Total_Conversion]],0)</f>
        <v>0.86000001400000003</v>
      </c>
    </row>
    <row r="139" spans="1:14" x14ac:dyDescent="0.3">
      <c r="A139">
        <v>738389</v>
      </c>
      <c r="B139">
        <v>936</v>
      </c>
      <c r="C139">
        <v>109808</v>
      </c>
      <c r="D139" t="s">
        <v>14</v>
      </c>
      <c r="E139" t="s">
        <v>16</v>
      </c>
      <c r="F139">
        <v>10</v>
      </c>
      <c r="G139">
        <v>27081</v>
      </c>
      <c r="H139">
        <v>9</v>
      </c>
      <c r="I139">
        <v>10.77000046</v>
      </c>
      <c r="J139">
        <v>1</v>
      </c>
      <c r="K139">
        <v>1</v>
      </c>
      <c r="L139" s="2">
        <f>(Table1[[#This Row],[Clicks]]/Table1[[#This Row],[Impressions]])</f>
        <v>3.3233632436025255E-4</v>
      </c>
      <c r="M139">
        <f>IFERROR(Table1[[#This Row],[Spent]]/Table1[[#This Row],[Clicks]],0)</f>
        <v>1.1966667177777779</v>
      </c>
      <c r="N139">
        <f>IFERROR(Table1[[#This Row],[Spent]]/Table1[[#This Row],[Total_Conversion]],0)</f>
        <v>10.77000046</v>
      </c>
    </row>
    <row r="140" spans="1:14" x14ac:dyDescent="0.3">
      <c r="A140">
        <v>738408</v>
      </c>
      <c r="B140">
        <v>936</v>
      </c>
      <c r="C140">
        <v>109813</v>
      </c>
      <c r="D140" t="s">
        <v>14</v>
      </c>
      <c r="E140" t="s">
        <v>16</v>
      </c>
      <c r="F140">
        <v>16</v>
      </c>
      <c r="G140">
        <v>20233</v>
      </c>
      <c r="H140">
        <v>4</v>
      </c>
      <c r="I140">
        <v>5.5900001530000001</v>
      </c>
      <c r="J140">
        <v>3</v>
      </c>
      <c r="K140">
        <v>0</v>
      </c>
      <c r="L140" s="2">
        <f>(Table1[[#This Row],[Clicks]]/Table1[[#This Row],[Impressions]])</f>
        <v>1.9769683190826867E-4</v>
      </c>
      <c r="M140">
        <f>IFERROR(Table1[[#This Row],[Spent]]/Table1[[#This Row],[Clicks]],0)</f>
        <v>1.39750003825</v>
      </c>
      <c r="N140">
        <f>IFERROR(Table1[[#This Row],[Spent]]/Table1[[#This Row],[Total_Conversion]],0)</f>
        <v>1.8633333843333333</v>
      </c>
    </row>
    <row r="141" spans="1:14" x14ac:dyDescent="0.3">
      <c r="A141">
        <v>738413</v>
      </c>
      <c r="B141">
        <v>936</v>
      </c>
      <c r="C141">
        <v>109813</v>
      </c>
      <c r="D141" t="s">
        <v>14</v>
      </c>
      <c r="E141" t="s">
        <v>16</v>
      </c>
      <c r="F141">
        <v>16</v>
      </c>
      <c r="G141">
        <v>147159</v>
      </c>
      <c r="H141">
        <v>36</v>
      </c>
      <c r="I141">
        <v>58.160000439999997</v>
      </c>
      <c r="J141">
        <v>3</v>
      </c>
      <c r="K141">
        <v>1</v>
      </c>
      <c r="L141" s="2">
        <f>(Table1[[#This Row],[Clicks]]/Table1[[#This Row],[Impressions]])</f>
        <v>2.4463335575805763E-4</v>
      </c>
      <c r="M141">
        <f>IFERROR(Table1[[#This Row],[Spent]]/Table1[[#This Row],[Clicks]],0)</f>
        <v>1.6155555677777778</v>
      </c>
      <c r="N141">
        <f>IFERROR(Table1[[#This Row],[Spent]]/Table1[[#This Row],[Total_Conversion]],0)</f>
        <v>19.386666813333331</v>
      </c>
    </row>
    <row r="142" spans="1:14" x14ac:dyDescent="0.3">
      <c r="A142">
        <v>738423</v>
      </c>
      <c r="B142">
        <v>936</v>
      </c>
      <c r="C142">
        <v>109816</v>
      </c>
      <c r="D142" t="s">
        <v>14</v>
      </c>
      <c r="E142" t="s">
        <v>16</v>
      </c>
      <c r="F142">
        <v>18</v>
      </c>
      <c r="G142">
        <v>21664</v>
      </c>
      <c r="H142">
        <v>7</v>
      </c>
      <c r="I142">
        <v>10.61999977</v>
      </c>
      <c r="J142">
        <v>1</v>
      </c>
      <c r="K142">
        <v>1</v>
      </c>
      <c r="L142" s="2">
        <f>(Table1[[#This Row],[Clicks]]/Table1[[#This Row],[Impressions]])</f>
        <v>3.2311669128508124E-4</v>
      </c>
      <c r="M142">
        <f>IFERROR(Table1[[#This Row],[Spent]]/Table1[[#This Row],[Clicks]],0)</f>
        <v>1.5171428242857143</v>
      </c>
      <c r="N142">
        <f>IFERROR(Table1[[#This Row],[Spent]]/Table1[[#This Row],[Total_Conversion]],0)</f>
        <v>10.61999977</v>
      </c>
    </row>
    <row r="143" spans="1:14" x14ac:dyDescent="0.3">
      <c r="A143">
        <v>738436</v>
      </c>
      <c r="B143">
        <v>936</v>
      </c>
      <c r="C143">
        <v>109820</v>
      </c>
      <c r="D143" t="s">
        <v>14</v>
      </c>
      <c r="E143" t="s">
        <v>16</v>
      </c>
      <c r="F143">
        <v>19</v>
      </c>
      <c r="G143">
        <v>9112</v>
      </c>
      <c r="H143">
        <v>4</v>
      </c>
      <c r="I143">
        <v>5.4600000380000004</v>
      </c>
      <c r="J143">
        <v>1</v>
      </c>
      <c r="K143">
        <v>1</v>
      </c>
      <c r="L143" s="2">
        <f>(Table1[[#This Row],[Clicks]]/Table1[[#This Row],[Impressions]])</f>
        <v>4.3898156277436348E-4</v>
      </c>
      <c r="M143">
        <f>IFERROR(Table1[[#This Row],[Spent]]/Table1[[#This Row],[Clicks]],0)</f>
        <v>1.3650000095000001</v>
      </c>
      <c r="N143">
        <f>IFERROR(Table1[[#This Row],[Spent]]/Table1[[#This Row],[Total_Conversion]],0)</f>
        <v>5.4600000380000004</v>
      </c>
    </row>
    <row r="144" spans="1:14" x14ac:dyDescent="0.3">
      <c r="A144">
        <v>738463</v>
      </c>
      <c r="B144">
        <v>936</v>
      </c>
      <c r="C144">
        <v>109826</v>
      </c>
      <c r="D144" t="s">
        <v>14</v>
      </c>
      <c r="E144" t="s">
        <v>16</v>
      </c>
      <c r="F144">
        <v>21</v>
      </c>
      <c r="G144">
        <v>542</v>
      </c>
      <c r="H144">
        <v>0</v>
      </c>
      <c r="I144">
        <v>0</v>
      </c>
      <c r="J144">
        <v>1</v>
      </c>
      <c r="K144">
        <v>0</v>
      </c>
      <c r="L144" s="2">
        <f>(Table1[[#This Row],[Clicks]]/Table1[[#This Row],[Impressions]])</f>
        <v>0</v>
      </c>
      <c r="M144">
        <f>IFERROR(Table1[[#This Row],[Spent]]/Table1[[#This Row],[Clicks]],0)</f>
        <v>0</v>
      </c>
      <c r="N144">
        <f>IFERROR(Table1[[#This Row],[Spent]]/Table1[[#This Row],[Total_Conversion]],0)</f>
        <v>0</v>
      </c>
    </row>
    <row r="145" spans="1:14" x14ac:dyDescent="0.3">
      <c r="A145">
        <v>738528</v>
      </c>
      <c r="B145">
        <v>936</v>
      </c>
      <c r="C145">
        <v>109839</v>
      </c>
      <c r="D145" t="s">
        <v>14</v>
      </c>
      <c r="E145" t="s">
        <v>16</v>
      </c>
      <c r="F145">
        <v>30</v>
      </c>
      <c r="G145">
        <v>402</v>
      </c>
      <c r="H145">
        <v>0</v>
      </c>
      <c r="I145">
        <v>0</v>
      </c>
      <c r="J145">
        <v>1</v>
      </c>
      <c r="K145">
        <v>1</v>
      </c>
      <c r="L145" s="2">
        <f>(Table1[[#This Row],[Clicks]]/Table1[[#This Row],[Impressions]])</f>
        <v>0</v>
      </c>
      <c r="M145">
        <f>IFERROR(Table1[[#This Row],[Spent]]/Table1[[#This Row],[Clicks]],0)</f>
        <v>0</v>
      </c>
      <c r="N145">
        <f>IFERROR(Table1[[#This Row],[Spent]]/Table1[[#This Row],[Total_Conversion]],0)</f>
        <v>0</v>
      </c>
    </row>
    <row r="146" spans="1:14" x14ac:dyDescent="0.3">
      <c r="A146">
        <v>738560</v>
      </c>
      <c r="B146">
        <v>936</v>
      </c>
      <c r="C146">
        <v>109844</v>
      </c>
      <c r="D146" t="s">
        <v>14</v>
      </c>
      <c r="E146" t="s">
        <v>16</v>
      </c>
      <c r="F146">
        <v>64</v>
      </c>
      <c r="G146">
        <v>1338</v>
      </c>
      <c r="H146">
        <v>0</v>
      </c>
      <c r="I146">
        <v>0</v>
      </c>
      <c r="J146">
        <v>1</v>
      </c>
      <c r="K146">
        <v>0</v>
      </c>
      <c r="L146" s="2">
        <f>(Table1[[#This Row],[Clicks]]/Table1[[#This Row],[Impressions]])</f>
        <v>0</v>
      </c>
      <c r="M146">
        <f>IFERROR(Table1[[#This Row],[Spent]]/Table1[[#This Row],[Clicks]],0)</f>
        <v>0</v>
      </c>
      <c r="N146">
        <f>IFERROR(Table1[[#This Row],[Spent]]/Table1[[#This Row],[Total_Conversion]],0)</f>
        <v>0</v>
      </c>
    </row>
    <row r="147" spans="1:14" x14ac:dyDescent="0.3">
      <c r="A147">
        <v>738582</v>
      </c>
      <c r="B147">
        <v>936</v>
      </c>
      <c r="C147">
        <v>109848</v>
      </c>
      <c r="D147" t="s">
        <v>15</v>
      </c>
      <c r="E147" t="s">
        <v>16</v>
      </c>
      <c r="F147">
        <v>10</v>
      </c>
      <c r="G147">
        <v>46150</v>
      </c>
      <c r="H147">
        <v>15</v>
      </c>
      <c r="I147">
        <v>20.17999983</v>
      </c>
      <c r="J147">
        <v>1</v>
      </c>
      <c r="K147">
        <v>1</v>
      </c>
      <c r="L147" s="2">
        <f>(Table1[[#This Row],[Clicks]]/Table1[[#This Row],[Impressions]])</f>
        <v>3.250270855904659E-4</v>
      </c>
      <c r="M147">
        <f>IFERROR(Table1[[#This Row],[Spent]]/Table1[[#This Row],[Clicks]],0)</f>
        <v>1.3453333219999999</v>
      </c>
      <c r="N147">
        <f>IFERROR(Table1[[#This Row],[Spent]]/Table1[[#This Row],[Total_Conversion]],0)</f>
        <v>20.17999983</v>
      </c>
    </row>
    <row r="148" spans="1:14" x14ac:dyDescent="0.3">
      <c r="A148">
        <v>738592</v>
      </c>
      <c r="B148">
        <v>936</v>
      </c>
      <c r="C148">
        <v>109850</v>
      </c>
      <c r="D148" t="s">
        <v>15</v>
      </c>
      <c r="E148" t="s">
        <v>16</v>
      </c>
      <c r="F148">
        <v>16</v>
      </c>
      <c r="G148">
        <v>493821</v>
      </c>
      <c r="H148">
        <v>116</v>
      </c>
      <c r="I148">
        <v>176.37999769999999</v>
      </c>
      <c r="J148">
        <v>4</v>
      </c>
      <c r="K148">
        <v>1</v>
      </c>
      <c r="L148" s="2">
        <f>(Table1[[#This Row],[Clicks]]/Table1[[#This Row],[Impressions]])</f>
        <v>2.3490293041405691E-4</v>
      </c>
      <c r="M148">
        <f>IFERROR(Table1[[#This Row],[Spent]]/Table1[[#This Row],[Clicks]],0)</f>
        <v>1.520517221551724</v>
      </c>
      <c r="N148">
        <f>IFERROR(Table1[[#This Row],[Spent]]/Table1[[#This Row],[Total_Conversion]],0)</f>
        <v>44.094999424999997</v>
      </c>
    </row>
    <row r="149" spans="1:14" x14ac:dyDescent="0.3">
      <c r="A149">
        <v>738593</v>
      </c>
      <c r="B149">
        <v>936</v>
      </c>
      <c r="C149">
        <v>109850</v>
      </c>
      <c r="D149" t="s">
        <v>15</v>
      </c>
      <c r="E149" t="s">
        <v>16</v>
      </c>
      <c r="F149">
        <v>16</v>
      </c>
      <c r="G149">
        <v>92011</v>
      </c>
      <c r="H149">
        <v>27</v>
      </c>
      <c r="I149">
        <v>34.390000460000003</v>
      </c>
      <c r="J149">
        <v>2</v>
      </c>
      <c r="K149">
        <v>1</v>
      </c>
      <c r="L149" s="2">
        <f>(Table1[[#This Row],[Clicks]]/Table1[[#This Row],[Impressions]])</f>
        <v>2.9344317527252176E-4</v>
      </c>
      <c r="M149">
        <f>IFERROR(Table1[[#This Row],[Spent]]/Table1[[#This Row],[Clicks]],0)</f>
        <v>1.2737037207407409</v>
      </c>
      <c r="N149">
        <f>IFERROR(Table1[[#This Row],[Spent]]/Table1[[#This Row],[Total_Conversion]],0)</f>
        <v>17.195000230000002</v>
      </c>
    </row>
    <row r="150" spans="1:14" x14ac:dyDescent="0.3">
      <c r="A150">
        <v>738598</v>
      </c>
      <c r="B150">
        <v>936</v>
      </c>
      <c r="C150">
        <v>109851</v>
      </c>
      <c r="D150" t="s">
        <v>15</v>
      </c>
      <c r="E150" t="s">
        <v>16</v>
      </c>
      <c r="F150">
        <v>18</v>
      </c>
      <c r="G150">
        <v>12956</v>
      </c>
      <c r="H150">
        <v>4</v>
      </c>
      <c r="I150">
        <v>5.4900000100000002</v>
      </c>
      <c r="J150">
        <v>1</v>
      </c>
      <c r="K150">
        <v>1</v>
      </c>
      <c r="L150" s="2">
        <f>(Table1[[#This Row],[Clicks]]/Table1[[#This Row],[Impressions]])</f>
        <v>3.0873726458783575E-4</v>
      </c>
      <c r="M150">
        <f>IFERROR(Table1[[#This Row],[Spent]]/Table1[[#This Row],[Clicks]],0)</f>
        <v>1.3725000025</v>
      </c>
      <c r="N150">
        <f>IFERROR(Table1[[#This Row],[Spent]]/Table1[[#This Row],[Total_Conversion]],0)</f>
        <v>5.4900000100000002</v>
      </c>
    </row>
    <row r="151" spans="1:14" x14ac:dyDescent="0.3">
      <c r="A151">
        <v>738606</v>
      </c>
      <c r="B151">
        <v>936</v>
      </c>
      <c r="C151">
        <v>109852</v>
      </c>
      <c r="D151" t="s">
        <v>15</v>
      </c>
      <c r="E151" t="s">
        <v>16</v>
      </c>
      <c r="F151">
        <v>19</v>
      </c>
      <c r="G151">
        <v>529</v>
      </c>
      <c r="H151">
        <v>0</v>
      </c>
      <c r="I151">
        <v>0</v>
      </c>
      <c r="J151">
        <v>1</v>
      </c>
      <c r="K151">
        <v>0</v>
      </c>
      <c r="L151" s="2">
        <f>(Table1[[#This Row],[Clicks]]/Table1[[#This Row],[Impressions]])</f>
        <v>0</v>
      </c>
      <c r="M151">
        <f>IFERROR(Table1[[#This Row],[Spent]]/Table1[[#This Row],[Clicks]],0)</f>
        <v>0</v>
      </c>
      <c r="N151">
        <f>IFERROR(Table1[[#This Row],[Spent]]/Table1[[#This Row],[Total_Conversion]],0)</f>
        <v>0</v>
      </c>
    </row>
    <row r="152" spans="1:14" x14ac:dyDescent="0.3">
      <c r="A152">
        <v>738637</v>
      </c>
      <c r="B152">
        <v>936</v>
      </c>
      <c r="C152">
        <v>109857</v>
      </c>
      <c r="D152" t="s">
        <v>15</v>
      </c>
      <c r="E152" t="s">
        <v>16</v>
      </c>
      <c r="F152">
        <v>24</v>
      </c>
      <c r="G152">
        <v>944</v>
      </c>
      <c r="H152">
        <v>1</v>
      </c>
      <c r="I152">
        <v>1.4199999569999999</v>
      </c>
      <c r="J152">
        <v>1</v>
      </c>
      <c r="K152">
        <v>0</v>
      </c>
      <c r="L152" s="2">
        <f>(Table1[[#This Row],[Clicks]]/Table1[[#This Row],[Impressions]])</f>
        <v>1.0593220338983051E-3</v>
      </c>
      <c r="M152">
        <f>IFERROR(Table1[[#This Row],[Spent]]/Table1[[#This Row],[Clicks]],0)</f>
        <v>1.4199999569999999</v>
      </c>
      <c r="N152">
        <f>IFERROR(Table1[[#This Row],[Spent]]/Table1[[#This Row],[Total_Conversion]],0)</f>
        <v>1.4199999569999999</v>
      </c>
    </row>
    <row r="153" spans="1:14" x14ac:dyDescent="0.3">
      <c r="A153">
        <v>738648</v>
      </c>
      <c r="B153">
        <v>936</v>
      </c>
      <c r="C153">
        <v>109859</v>
      </c>
      <c r="D153" t="s">
        <v>15</v>
      </c>
      <c r="E153" t="s">
        <v>16</v>
      </c>
      <c r="F153">
        <v>26</v>
      </c>
      <c r="G153">
        <v>111090</v>
      </c>
      <c r="H153">
        <v>38</v>
      </c>
      <c r="I153">
        <v>51.97000027</v>
      </c>
      <c r="J153">
        <v>5</v>
      </c>
      <c r="K153">
        <v>1</v>
      </c>
      <c r="L153" s="2">
        <f>(Table1[[#This Row],[Clicks]]/Table1[[#This Row],[Impressions]])</f>
        <v>3.4206499234854621E-4</v>
      </c>
      <c r="M153">
        <f>IFERROR(Table1[[#This Row],[Spent]]/Table1[[#This Row],[Clicks]],0)</f>
        <v>1.3676315860526316</v>
      </c>
      <c r="N153">
        <f>IFERROR(Table1[[#This Row],[Spent]]/Table1[[#This Row],[Total_Conversion]],0)</f>
        <v>10.394000053999999</v>
      </c>
    </row>
    <row r="154" spans="1:14" x14ac:dyDescent="0.3">
      <c r="A154">
        <v>747212</v>
      </c>
      <c r="B154">
        <v>936</v>
      </c>
      <c r="C154">
        <v>110836</v>
      </c>
      <c r="D154" t="s">
        <v>11</v>
      </c>
      <c r="E154" t="s">
        <v>12</v>
      </c>
      <c r="F154">
        <v>10</v>
      </c>
      <c r="G154">
        <v>7208</v>
      </c>
      <c r="H154">
        <v>2</v>
      </c>
      <c r="I154">
        <v>3.1900000569999998</v>
      </c>
      <c r="J154">
        <v>1</v>
      </c>
      <c r="K154">
        <v>0</v>
      </c>
      <c r="L154" s="2">
        <f>(Table1[[#This Row],[Clicks]]/Table1[[#This Row],[Impressions]])</f>
        <v>2.7746947835738069E-4</v>
      </c>
      <c r="M154">
        <f>IFERROR(Table1[[#This Row],[Spent]]/Table1[[#This Row],[Clicks]],0)</f>
        <v>1.5950000284999999</v>
      </c>
      <c r="N154">
        <f>IFERROR(Table1[[#This Row],[Spent]]/Table1[[#This Row],[Total_Conversion]],0)</f>
        <v>3.1900000569999998</v>
      </c>
    </row>
    <row r="155" spans="1:14" x14ac:dyDescent="0.3">
      <c r="A155">
        <v>747213</v>
      </c>
      <c r="B155">
        <v>936</v>
      </c>
      <c r="C155">
        <v>110836</v>
      </c>
      <c r="D155" t="s">
        <v>11</v>
      </c>
      <c r="E155" t="s">
        <v>12</v>
      </c>
      <c r="F155">
        <v>10</v>
      </c>
      <c r="G155">
        <v>1746</v>
      </c>
      <c r="H155">
        <v>0</v>
      </c>
      <c r="I155">
        <v>0</v>
      </c>
      <c r="J155">
        <v>1</v>
      </c>
      <c r="K155">
        <v>0</v>
      </c>
      <c r="L155" s="2">
        <f>(Table1[[#This Row],[Clicks]]/Table1[[#This Row],[Impressions]])</f>
        <v>0</v>
      </c>
      <c r="M155">
        <f>IFERROR(Table1[[#This Row],[Spent]]/Table1[[#This Row],[Clicks]],0)</f>
        <v>0</v>
      </c>
      <c r="N155">
        <f>IFERROR(Table1[[#This Row],[Spent]]/Table1[[#This Row],[Total_Conversion]],0)</f>
        <v>0</v>
      </c>
    </row>
    <row r="156" spans="1:14" x14ac:dyDescent="0.3">
      <c r="A156">
        <v>747220</v>
      </c>
      <c r="B156">
        <v>936</v>
      </c>
      <c r="C156">
        <v>110837</v>
      </c>
      <c r="D156" t="s">
        <v>11</v>
      </c>
      <c r="E156" t="s">
        <v>12</v>
      </c>
      <c r="F156">
        <v>15</v>
      </c>
      <c r="G156">
        <v>2474</v>
      </c>
      <c r="H156">
        <v>0</v>
      </c>
      <c r="I156">
        <v>0</v>
      </c>
      <c r="J156">
        <v>2</v>
      </c>
      <c r="K156">
        <v>2</v>
      </c>
      <c r="L156" s="2">
        <f>(Table1[[#This Row],[Clicks]]/Table1[[#This Row],[Impressions]])</f>
        <v>0</v>
      </c>
      <c r="M156">
        <f>IFERROR(Table1[[#This Row],[Spent]]/Table1[[#This Row],[Clicks]],0)</f>
        <v>0</v>
      </c>
      <c r="N156">
        <f>IFERROR(Table1[[#This Row],[Spent]]/Table1[[#This Row],[Total_Conversion]],0)</f>
        <v>0</v>
      </c>
    </row>
    <row r="157" spans="1:14" x14ac:dyDescent="0.3">
      <c r="A157">
        <v>747222</v>
      </c>
      <c r="B157">
        <v>936</v>
      </c>
      <c r="C157">
        <v>110838</v>
      </c>
      <c r="D157" t="s">
        <v>11</v>
      </c>
      <c r="E157" t="s">
        <v>12</v>
      </c>
      <c r="F157">
        <v>16</v>
      </c>
      <c r="G157">
        <v>12489</v>
      </c>
      <c r="H157">
        <v>2</v>
      </c>
      <c r="I157">
        <v>1.960000038</v>
      </c>
      <c r="J157">
        <v>1</v>
      </c>
      <c r="K157">
        <v>0</v>
      </c>
      <c r="L157" s="2">
        <f>(Table1[[#This Row],[Clicks]]/Table1[[#This Row],[Impressions]])</f>
        <v>1.6014092401313155E-4</v>
      </c>
      <c r="M157">
        <f>IFERROR(Table1[[#This Row],[Spent]]/Table1[[#This Row],[Clicks]],0)</f>
        <v>0.980000019</v>
      </c>
      <c r="N157">
        <f>IFERROR(Table1[[#This Row],[Spent]]/Table1[[#This Row],[Total_Conversion]],0)</f>
        <v>1.960000038</v>
      </c>
    </row>
    <row r="158" spans="1:14" x14ac:dyDescent="0.3">
      <c r="A158">
        <v>747223</v>
      </c>
      <c r="B158">
        <v>936</v>
      </c>
      <c r="C158">
        <v>110838</v>
      </c>
      <c r="D158" t="s">
        <v>11</v>
      </c>
      <c r="E158" t="s">
        <v>12</v>
      </c>
      <c r="F158">
        <v>16</v>
      </c>
      <c r="G158">
        <v>8032</v>
      </c>
      <c r="H158">
        <v>1</v>
      </c>
      <c r="I158">
        <v>0.60000002399999997</v>
      </c>
      <c r="J158">
        <v>2</v>
      </c>
      <c r="K158">
        <v>0</v>
      </c>
      <c r="L158" s="2">
        <f>(Table1[[#This Row],[Clicks]]/Table1[[#This Row],[Impressions]])</f>
        <v>1.2450199203187251E-4</v>
      </c>
      <c r="M158">
        <f>IFERROR(Table1[[#This Row],[Spent]]/Table1[[#This Row],[Clicks]],0)</f>
        <v>0.60000002399999997</v>
      </c>
      <c r="N158">
        <f>IFERROR(Table1[[#This Row],[Spent]]/Table1[[#This Row],[Total_Conversion]],0)</f>
        <v>0.30000001199999998</v>
      </c>
    </row>
    <row r="159" spans="1:14" x14ac:dyDescent="0.3">
      <c r="A159">
        <v>747248</v>
      </c>
      <c r="B159">
        <v>936</v>
      </c>
      <c r="C159">
        <v>110842</v>
      </c>
      <c r="D159" t="s">
        <v>11</v>
      </c>
      <c r="E159" t="s">
        <v>12</v>
      </c>
      <c r="F159">
        <v>21</v>
      </c>
      <c r="G159">
        <v>472</v>
      </c>
      <c r="H159">
        <v>0</v>
      </c>
      <c r="I159">
        <v>0</v>
      </c>
      <c r="J159">
        <v>1</v>
      </c>
      <c r="K159">
        <v>1</v>
      </c>
      <c r="L159" s="2">
        <f>(Table1[[#This Row],[Clicks]]/Table1[[#This Row],[Impressions]])</f>
        <v>0</v>
      </c>
      <c r="M159">
        <f>IFERROR(Table1[[#This Row],[Spent]]/Table1[[#This Row],[Clicks]],0)</f>
        <v>0</v>
      </c>
      <c r="N159">
        <f>IFERROR(Table1[[#This Row],[Spent]]/Table1[[#This Row],[Total_Conversion]],0)</f>
        <v>0</v>
      </c>
    </row>
    <row r="160" spans="1:14" x14ac:dyDescent="0.3">
      <c r="A160">
        <v>747332</v>
      </c>
      <c r="B160">
        <v>936</v>
      </c>
      <c r="C160">
        <v>110856</v>
      </c>
      <c r="D160" t="s">
        <v>11</v>
      </c>
      <c r="E160" t="s">
        <v>12</v>
      </c>
      <c r="F160">
        <v>64</v>
      </c>
      <c r="G160">
        <v>792</v>
      </c>
      <c r="H160">
        <v>0</v>
      </c>
      <c r="I160">
        <v>0</v>
      </c>
      <c r="J160">
        <v>1</v>
      </c>
      <c r="K160">
        <v>1</v>
      </c>
      <c r="L160" s="2">
        <f>(Table1[[#This Row],[Clicks]]/Table1[[#This Row],[Impressions]])</f>
        <v>0</v>
      </c>
      <c r="M160">
        <f>IFERROR(Table1[[#This Row],[Spent]]/Table1[[#This Row],[Clicks]],0)</f>
        <v>0</v>
      </c>
      <c r="N160">
        <f>IFERROR(Table1[[#This Row],[Spent]]/Table1[[#This Row],[Total_Conversion]],0)</f>
        <v>0</v>
      </c>
    </row>
    <row r="161" spans="1:14" x14ac:dyDescent="0.3">
      <c r="A161">
        <v>747362</v>
      </c>
      <c r="B161">
        <v>936</v>
      </c>
      <c r="C161">
        <v>110861</v>
      </c>
      <c r="D161" t="s">
        <v>13</v>
      </c>
      <c r="E161" t="s">
        <v>12</v>
      </c>
      <c r="F161">
        <v>15</v>
      </c>
      <c r="G161">
        <v>4607</v>
      </c>
      <c r="H161">
        <v>1</v>
      </c>
      <c r="I161">
        <v>1.1499999759999999</v>
      </c>
      <c r="J161">
        <v>1</v>
      </c>
      <c r="K161">
        <v>1</v>
      </c>
      <c r="L161" s="2">
        <f>(Table1[[#This Row],[Clicks]]/Table1[[#This Row],[Impressions]])</f>
        <v>2.1706099413935315E-4</v>
      </c>
      <c r="M161">
        <f>IFERROR(Table1[[#This Row],[Spent]]/Table1[[#This Row],[Clicks]],0)</f>
        <v>1.1499999759999999</v>
      </c>
      <c r="N161">
        <f>IFERROR(Table1[[#This Row],[Spent]]/Table1[[#This Row],[Total_Conversion]],0)</f>
        <v>1.1499999759999999</v>
      </c>
    </row>
    <row r="162" spans="1:14" x14ac:dyDescent="0.3">
      <c r="A162">
        <v>747369</v>
      </c>
      <c r="B162">
        <v>936</v>
      </c>
      <c r="C162">
        <v>110862</v>
      </c>
      <c r="D162" t="s">
        <v>13</v>
      </c>
      <c r="E162" t="s">
        <v>12</v>
      </c>
      <c r="F162">
        <v>16</v>
      </c>
      <c r="G162">
        <v>13355</v>
      </c>
      <c r="H162">
        <v>2</v>
      </c>
      <c r="I162">
        <v>3.1800000669999999</v>
      </c>
      <c r="J162">
        <v>1</v>
      </c>
      <c r="K162">
        <v>1</v>
      </c>
      <c r="L162" s="2">
        <f>(Table1[[#This Row],[Clicks]]/Table1[[#This Row],[Impressions]])</f>
        <v>1.4975664545114188E-4</v>
      </c>
      <c r="M162">
        <f>IFERROR(Table1[[#This Row],[Spent]]/Table1[[#This Row],[Clicks]],0)</f>
        <v>1.5900000335</v>
      </c>
      <c r="N162">
        <f>IFERROR(Table1[[#This Row],[Spent]]/Table1[[#This Row],[Total_Conversion]],0)</f>
        <v>3.1800000669999999</v>
      </c>
    </row>
    <row r="163" spans="1:14" x14ac:dyDescent="0.3">
      <c r="A163">
        <v>747370</v>
      </c>
      <c r="B163">
        <v>936</v>
      </c>
      <c r="C163">
        <v>110862</v>
      </c>
      <c r="D163" t="s">
        <v>13</v>
      </c>
      <c r="E163" t="s">
        <v>12</v>
      </c>
      <c r="F163">
        <v>16</v>
      </c>
      <c r="G163">
        <v>2936</v>
      </c>
      <c r="H163">
        <v>0</v>
      </c>
      <c r="I163">
        <v>0</v>
      </c>
      <c r="J163">
        <v>1</v>
      </c>
      <c r="K163">
        <v>0</v>
      </c>
      <c r="L163" s="2">
        <f>(Table1[[#This Row],[Clicks]]/Table1[[#This Row],[Impressions]])</f>
        <v>0</v>
      </c>
      <c r="M163">
        <f>IFERROR(Table1[[#This Row],[Spent]]/Table1[[#This Row],[Clicks]],0)</f>
        <v>0</v>
      </c>
      <c r="N163">
        <f>IFERROR(Table1[[#This Row],[Spent]]/Table1[[#This Row],[Total_Conversion]],0)</f>
        <v>0</v>
      </c>
    </row>
    <row r="164" spans="1:14" x14ac:dyDescent="0.3">
      <c r="A164">
        <v>747401</v>
      </c>
      <c r="B164">
        <v>936</v>
      </c>
      <c r="C164">
        <v>110867</v>
      </c>
      <c r="D164" t="s">
        <v>13</v>
      </c>
      <c r="E164" t="s">
        <v>12</v>
      </c>
      <c r="F164">
        <v>22</v>
      </c>
      <c r="G164">
        <v>2793</v>
      </c>
      <c r="H164">
        <v>1</v>
      </c>
      <c r="I164">
        <v>0.980000019</v>
      </c>
      <c r="J164">
        <v>1</v>
      </c>
      <c r="K164">
        <v>1</v>
      </c>
      <c r="L164" s="2">
        <f>(Table1[[#This Row],[Clicks]]/Table1[[#This Row],[Impressions]])</f>
        <v>3.5803795202291446E-4</v>
      </c>
      <c r="M164">
        <f>IFERROR(Table1[[#This Row],[Spent]]/Table1[[#This Row],[Clicks]],0)</f>
        <v>0.980000019</v>
      </c>
      <c r="N164">
        <f>IFERROR(Table1[[#This Row],[Spent]]/Table1[[#This Row],[Total_Conversion]],0)</f>
        <v>0.980000019</v>
      </c>
    </row>
    <row r="165" spans="1:14" x14ac:dyDescent="0.3">
      <c r="A165">
        <v>747435</v>
      </c>
      <c r="B165">
        <v>936</v>
      </c>
      <c r="C165">
        <v>110873</v>
      </c>
      <c r="D165" t="s">
        <v>13</v>
      </c>
      <c r="E165" t="s">
        <v>12</v>
      </c>
      <c r="F165">
        <v>28</v>
      </c>
      <c r="G165">
        <v>1032</v>
      </c>
      <c r="H165">
        <v>0</v>
      </c>
      <c r="I165">
        <v>0</v>
      </c>
      <c r="J165">
        <v>1</v>
      </c>
      <c r="K165">
        <v>0</v>
      </c>
      <c r="L165" s="2">
        <f>(Table1[[#This Row],[Clicks]]/Table1[[#This Row],[Impressions]])</f>
        <v>0</v>
      </c>
      <c r="M165">
        <f>IFERROR(Table1[[#This Row],[Spent]]/Table1[[#This Row],[Clicks]],0)</f>
        <v>0</v>
      </c>
      <c r="N165">
        <f>IFERROR(Table1[[#This Row],[Spent]]/Table1[[#This Row],[Total_Conversion]],0)</f>
        <v>0</v>
      </c>
    </row>
    <row r="166" spans="1:14" x14ac:dyDescent="0.3">
      <c r="A166">
        <v>747439</v>
      </c>
      <c r="B166">
        <v>936</v>
      </c>
      <c r="C166">
        <v>110874</v>
      </c>
      <c r="D166" t="s">
        <v>13</v>
      </c>
      <c r="E166" t="s">
        <v>12</v>
      </c>
      <c r="F166">
        <v>29</v>
      </c>
      <c r="G166">
        <v>1662</v>
      </c>
      <c r="H166">
        <v>0</v>
      </c>
      <c r="I166">
        <v>0</v>
      </c>
      <c r="J166">
        <v>1</v>
      </c>
      <c r="K166">
        <v>1</v>
      </c>
      <c r="L166" s="2">
        <f>(Table1[[#This Row],[Clicks]]/Table1[[#This Row],[Impressions]])</f>
        <v>0</v>
      </c>
      <c r="M166">
        <f>IFERROR(Table1[[#This Row],[Spent]]/Table1[[#This Row],[Clicks]],0)</f>
        <v>0</v>
      </c>
      <c r="N166">
        <f>IFERROR(Table1[[#This Row],[Spent]]/Table1[[#This Row],[Total_Conversion]],0)</f>
        <v>0</v>
      </c>
    </row>
    <row r="167" spans="1:14" x14ac:dyDescent="0.3">
      <c r="A167">
        <v>747489</v>
      </c>
      <c r="B167">
        <v>936</v>
      </c>
      <c r="C167">
        <v>110882</v>
      </c>
      <c r="D167" t="s">
        <v>14</v>
      </c>
      <c r="E167" t="s">
        <v>12</v>
      </c>
      <c r="F167">
        <v>2</v>
      </c>
      <c r="G167">
        <v>4016</v>
      </c>
      <c r="H167">
        <v>2</v>
      </c>
      <c r="I167">
        <v>1.480000049</v>
      </c>
      <c r="J167">
        <v>1</v>
      </c>
      <c r="K167">
        <v>1</v>
      </c>
      <c r="L167" s="2">
        <f>(Table1[[#This Row],[Clicks]]/Table1[[#This Row],[Impressions]])</f>
        <v>4.9800796812749003E-4</v>
      </c>
      <c r="M167">
        <f>IFERROR(Table1[[#This Row],[Spent]]/Table1[[#This Row],[Clicks]],0)</f>
        <v>0.74000002450000002</v>
      </c>
      <c r="N167">
        <f>IFERROR(Table1[[#This Row],[Spent]]/Table1[[#This Row],[Total_Conversion]],0)</f>
        <v>1.480000049</v>
      </c>
    </row>
    <row r="168" spans="1:14" x14ac:dyDescent="0.3">
      <c r="A168">
        <v>747514</v>
      </c>
      <c r="B168">
        <v>936</v>
      </c>
      <c r="C168">
        <v>110886</v>
      </c>
      <c r="D168" t="s">
        <v>14</v>
      </c>
      <c r="E168" t="s">
        <v>12</v>
      </c>
      <c r="F168">
        <v>16</v>
      </c>
      <c r="G168">
        <v>14843</v>
      </c>
      <c r="H168">
        <v>3</v>
      </c>
      <c r="I168">
        <v>2.9399999380000001</v>
      </c>
      <c r="J168">
        <v>1</v>
      </c>
      <c r="K168">
        <v>1</v>
      </c>
      <c r="L168" s="2">
        <f>(Table1[[#This Row],[Clicks]]/Table1[[#This Row],[Impressions]])</f>
        <v>2.021154753082261E-4</v>
      </c>
      <c r="M168">
        <f>IFERROR(Table1[[#This Row],[Spent]]/Table1[[#This Row],[Clicks]],0)</f>
        <v>0.97999997933333338</v>
      </c>
      <c r="N168">
        <f>IFERROR(Table1[[#This Row],[Spent]]/Table1[[#This Row],[Total_Conversion]],0)</f>
        <v>2.9399999380000001</v>
      </c>
    </row>
    <row r="169" spans="1:14" x14ac:dyDescent="0.3">
      <c r="A169">
        <v>747645</v>
      </c>
      <c r="B169">
        <v>936</v>
      </c>
      <c r="C169">
        <v>110908</v>
      </c>
      <c r="D169" t="s">
        <v>15</v>
      </c>
      <c r="E169" t="s">
        <v>12</v>
      </c>
      <c r="F169">
        <v>10</v>
      </c>
      <c r="G169">
        <v>9674</v>
      </c>
      <c r="H169">
        <v>3</v>
      </c>
      <c r="I169">
        <v>4.6000000239999999</v>
      </c>
      <c r="J169">
        <v>1</v>
      </c>
      <c r="K169">
        <v>1</v>
      </c>
      <c r="L169" s="2">
        <f>(Table1[[#This Row],[Clicks]]/Table1[[#This Row],[Impressions]])</f>
        <v>3.1010957204879059E-4</v>
      </c>
      <c r="M169">
        <f>IFERROR(Table1[[#This Row],[Spent]]/Table1[[#This Row],[Clicks]],0)</f>
        <v>1.5333333413333332</v>
      </c>
      <c r="N169">
        <f>IFERROR(Table1[[#This Row],[Spent]]/Table1[[#This Row],[Total_Conversion]],0)</f>
        <v>4.6000000239999999</v>
      </c>
    </row>
    <row r="170" spans="1:14" x14ac:dyDescent="0.3">
      <c r="A170">
        <v>747659</v>
      </c>
      <c r="B170">
        <v>936</v>
      </c>
      <c r="C170">
        <v>110910</v>
      </c>
      <c r="D170" t="s">
        <v>15</v>
      </c>
      <c r="E170" t="s">
        <v>12</v>
      </c>
      <c r="F170">
        <v>16</v>
      </c>
      <c r="G170">
        <v>12186</v>
      </c>
      <c r="H170">
        <v>2</v>
      </c>
      <c r="I170">
        <v>2.6699999569999999</v>
      </c>
      <c r="J170">
        <v>1</v>
      </c>
      <c r="K170">
        <v>0</v>
      </c>
      <c r="L170" s="2">
        <f>(Table1[[#This Row],[Clicks]]/Table1[[#This Row],[Impressions]])</f>
        <v>1.6412276382734285E-4</v>
      </c>
      <c r="M170">
        <f>IFERROR(Table1[[#This Row],[Spent]]/Table1[[#This Row],[Clicks]],0)</f>
        <v>1.3349999785</v>
      </c>
      <c r="N170">
        <f>IFERROR(Table1[[#This Row],[Spent]]/Table1[[#This Row],[Total_Conversion]],0)</f>
        <v>2.6699999569999999</v>
      </c>
    </row>
    <row r="171" spans="1:14" x14ac:dyDescent="0.3">
      <c r="A171">
        <v>747675</v>
      </c>
      <c r="B171">
        <v>936</v>
      </c>
      <c r="C171">
        <v>110913</v>
      </c>
      <c r="D171" t="s">
        <v>15</v>
      </c>
      <c r="E171" t="s">
        <v>12</v>
      </c>
      <c r="F171">
        <v>20</v>
      </c>
      <c r="G171">
        <v>673</v>
      </c>
      <c r="H171">
        <v>0</v>
      </c>
      <c r="I171">
        <v>0</v>
      </c>
      <c r="J171">
        <v>1</v>
      </c>
      <c r="K171">
        <v>0</v>
      </c>
      <c r="L171" s="2">
        <f>(Table1[[#This Row],[Clicks]]/Table1[[#This Row],[Impressions]])</f>
        <v>0</v>
      </c>
      <c r="M171">
        <f>IFERROR(Table1[[#This Row],[Spent]]/Table1[[#This Row],[Clicks]],0)</f>
        <v>0</v>
      </c>
      <c r="N171">
        <f>IFERROR(Table1[[#This Row],[Spent]]/Table1[[#This Row],[Total_Conversion]],0)</f>
        <v>0</v>
      </c>
    </row>
    <row r="172" spans="1:14" x14ac:dyDescent="0.3">
      <c r="A172">
        <v>747678</v>
      </c>
      <c r="B172">
        <v>936</v>
      </c>
      <c r="C172">
        <v>110914</v>
      </c>
      <c r="D172" t="s">
        <v>15</v>
      </c>
      <c r="E172" t="s">
        <v>12</v>
      </c>
      <c r="F172">
        <v>21</v>
      </c>
      <c r="G172">
        <v>370</v>
      </c>
      <c r="H172">
        <v>0</v>
      </c>
      <c r="I172">
        <v>0</v>
      </c>
      <c r="J172">
        <v>1</v>
      </c>
      <c r="K172">
        <v>1</v>
      </c>
      <c r="L172" s="2">
        <f>(Table1[[#This Row],[Clicks]]/Table1[[#This Row],[Impressions]])</f>
        <v>0</v>
      </c>
      <c r="M172">
        <f>IFERROR(Table1[[#This Row],[Spent]]/Table1[[#This Row],[Clicks]],0)</f>
        <v>0</v>
      </c>
      <c r="N172">
        <f>IFERROR(Table1[[#This Row],[Spent]]/Table1[[#This Row],[Total_Conversion]],0)</f>
        <v>0</v>
      </c>
    </row>
    <row r="173" spans="1:14" x14ac:dyDescent="0.3">
      <c r="A173">
        <v>747712</v>
      </c>
      <c r="B173">
        <v>936</v>
      </c>
      <c r="C173">
        <v>110919</v>
      </c>
      <c r="D173" t="s">
        <v>15</v>
      </c>
      <c r="E173" t="s">
        <v>12</v>
      </c>
      <c r="F173">
        <v>26</v>
      </c>
      <c r="G173">
        <v>450</v>
      </c>
      <c r="H173">
        <v>0</v>
      </c>
      <c r="I173">
        <v>0</v>
      </c>
      <c r="J173">
        <v>1</v>
      </c>
      <c r="K173">
        <v>1</v>
      </c>
      <c r="L173" s="2">
        <f>(Table1[[#This Row],[Clicks]]/Table1[[#This Row],[Impressions]])</f>
        <v>0</v>
      </c>
      <c r="M173">
        <f>IFERROR(Table1[[#This Row],[Spent]]/Table1[[#This Row],[Clicks]],0)</f>
        <v>0</v>
      </c>
      <c r="N173">
        <f>IFERROR(Table1[[#This Row],[Spent]]/Table1[[#This Row],[Total_Conversion]],0)</f>
        <v>0</v>
      </c>
    </row>
    <row r="174" spans="1:14" x14ac:dyDescent="0.3">
      <c r="A174">
        <v>747790</v>
      </c>
      <c r="B174">
        <v>936</v>
      </c>
      <c r="C174">
        <v>110932</v>
      </c>
      <c r="D174" t="s">
        <v>11</v>
      </c>
      <c r="E174" t="s">
        <v>16</v>
      </c>
      <c r="F174">
        <v>10</v>
      </c>
      <c r="G174">
        <v>2077</v>
      </c>
      <c r="H174">
        <v>0</v>
      </c>
      <c r="I174">
        <v>0</v>
      </c>
      <c r="J174">
        <v>1</v>
      </c>
      <c r="K174">
        <v>1</v>
      </c>
      <c r="L174" s="2">
        <f>(Table1[[#This Row],[Clicks]]/Table1[[#This Row],[Impressions]])</f>
        <v>0</v>
      </c>
      <c r="M174">
        <f>IFERROR(Table1[[#This Row],[Spent]]/Table1[[#This Row],[Clicks]],0)</f>
        <v>0</v>
      </c>
      <c r="N174">
        <f>IFERROR(Table1[[#This Row],[Spent]]/Table1[[#This Row],[Total_Conversion]],0)</f>
        <v>0</v>
      </c>
    </row>
    <row r="175" spans="1:14" x14ac:dyDescent="0.3">
      <c r="A175">
        <v>747791</v>
      </c>
      <c r="B175">
        <v>936</v>
      </c>
      <c r="C175">
        <v>110932</v>
      </c>
      <c r="D175" t="s">
        <v>11</v>
      </c>
      <c r="E175" t="s">
        <v>16</v>
      </c>
      <c r="F175">
        <v>10</v>
      </c>
      <c r="G175">
        <v>31393</v>
      </c>
      <c r="H175">
        <v>8</v>
      </c>
      <c r="I175">
        <v>10.96000051</v>
      </c>
      <c r="J175">
        <v>1</v>
      </c>
      <c r="K175">
        <v>1</v>
      </c>
      <c r="L175" s="2">
        <f>(Table1[[#This Row],[Clicks]]/Table1[[#This Row],[Impressions]])</f>
        <v>2.5483388016436787E-4</v>
      </c>
      <c r="M175">
        <f>IFERROR(Table1[[#This Row],[Spent]]/Table1[[#This Row],[Clicks]],0)</f>
        <v>1.3700000637500001</v>
      </c>
      <c r="N175">
        <f>IFERROR(Table1[[#This Row],[Spent]]/Table1[[#This Row],[Total_Conversion]],0)</f>
        <v>10.96000051</v>
      </c>
    </row>
    <row r="176" spans="1:14" x14ac:dyDescent="0.3">
      <c r="A176">
        <v>747795</v>
      </c>
      <c r="B176">
        <v>936</v>
      </c>
      <c r="C176">
        <v>110933</v>
      </c>
      <c r="D176" t="s">
        <v>11</v>
      </c>
      <c r="E176" t="s">
        <v>16</v>
      </c>
      <c r="F176">
        <v>15</v>
      </c>
      <c r="G176">
        <v>8410</v>
      </c>
      <c r="H176">
        <v>2</v>
      </c>
      <c r="I176">
        <v>2.3599998950000001</v>
      </c>
      <c r="J176">
        <v>1</v>
      </c>
      <c r="K176">
        <v>1</v>
      </c>
      <c r="L176" s="2">
        <f>(Table1[[#This Row],[Clicks]]/Table1[[#This Row],[Impressions]])</f>
        <v>2.3781212841854935E-4</v>
      </c>
      <c r="M176">
        <f>IFERROR(Table1[[#This Row],[Spent]]/Table1[[#This Row],[Clicks]],0)</f>
        <v>1.1799999475</v>
      </c>
      <c r="N176">
        <f>IFERROR(Table1[[#This Row],[Spent]]/Table1[[#This Row],[Total_Conversion]],0)</f>
        <v>2.3599998950000001</v>
      </c>
    </row>
    <row r="177" spans="1:14" x14ac:dyDescent="0.3">
      <c r="A177">
        <v>747798</v>
      </c>
      <c r="B177">
        <v>936</v>
      </c>
      <c r="C177">
        <v>110934</v>
      </c>
      <c r="D177" t="s">
        <v>11</v>
      </c>
      <c r="E177" t="s">
        <v>16</v>
      </c>
      <c r="F177">
        <v>16</v>
      </c>
      <c r="G177">
        <v>25884</v>
      </c>
      <c r="H177">
        <v>5</v>
      </c>
      <c r="I177">
        <v>7.3500001429999999</v>
      </c>
      <c r="J177">
        <v>1</v>
      </c>
      <c r="K177">
        <v>0</v>
      </c>
      <c r="L177" s="2">
        <f>(Table1[[#This Row],[Clicks]]/Table1[[#This Row],[Impressions]])</f>
        <v>1.9316952557564519E-4</v>
      </c>
      <c r="M177">
        <f>IFERROR(Table1[[#This Row],[Spent]]/Table1[[#This Row],[Clicks]],0)</f>
        <v>1.4700000285999999</v>
      </c>
      <c r="N177">
        <f>IFERROR(Table1[[#This Row],[Spent]]/Table1[[#This Row],[Total_Conversion]],0)</f>
        <v>7.3500001429999999</v>
      </c>
    </row>
    <row r="178" spans="1:14" x14ac:dyDescent="0.3">
      <c r="A178">
        <v>747824</v>
      </c>
      <c r="B178">
        <v>936</v>
      </c>
      <c r="C178">
        <v>110938</v>
      </c>
      <c r="D178" t="s">
        <v>11</v>
      </c>
      <c r="E178" t="s">
        <v>16</v>
      </c>
      <c r="F178">
        <v>21</v>
      </c>
      <c r="G178">
        <v>608</v>
      </c>
      <c r="H178">
        <v>0</v>
      </c>
      <c r="I178">
        <v>0</v>
      </c>
      <c r="J178">
        <v>1</v>
      </c>
      <c r="K178">
        <v>1</v>
      </c>
      <c r="L178" s="2">
        <f>(Table1[[#This Row],[Clicks]]/Table1[[#This Row],[Impressions]])</f>
        <v>0</v>
      </c>
      <c r="M178">
        <f>IFERROR(Table1[[#This Row],[Spent]]/Table1[[#This Row],[Clicks]],0)</f>
        <v>0</v>
      </c>
      <c r="N178">
        <f>IFERROR(Table1[[#This Row],[Spent]]/Table1[[#This Row],[Total_Conversion]],0)</f>
        <v>0</v>
      </c>
    </row>
    <row r="179" spans="1:14" x14ac:dyDescent="0.3">
      <c r="A179">
        <v>747828</v>
      </c>
      <c r="B179">
        <v>936</v>
      </c>
      <c r="C179">
        <v>110939</v>
      </c>
      <c r="D179" t="s">
        <v>11</v>
      </c>
      <c r="E179" t="s">
        <v>16</v>
      </c>
      <c r="F179">
        <v>22</v>
      </c>
      <c r="G179">
        <v>28488</v>
      </c>
      <c r="H179">
        <v>10</v>
      </c>
      <c r="I179">
        <v>9.3400000330000008</v>
      </c>
      <c r="J179">
        <v>1</v>
      </c>
      <c r="K179">
        <v>0</v>
      </c>
      <c r="L179" s="2">
        <f>(Table1[[#This Row],[Clicks]]/Table1[[#This Row],[Impressions]])</f>
        <v>3.5102499297950013E-4</v>
      </c>
      <c r="M179">
        <f>IFERROR(Table1[[#This Row],[Spent]]/Table1[[#This Row],[Clicks]],0)</f>
        <v>0.9340000033000001</v>
      </c>
      <c r="N179">
        <f>IFERROR(Table1[[#This Row],[Spent]]/Table1[[#This Row],[Total_Conversion]],0)</f>
        <v>9.3400000330000008</v>
      </c>
    </row>
    <row r="180" spans="1:14" x14ac:dyDescent="0.3">
      <c r="A180">
        <v>747852</v>
      </c>
      <c r="B180">
        <v>936</v>
      </c>
      <c r="C180">
        <v>110943</v>
      </c>
      <c r="D180" t="s">
        <v>11</v>
      </c>
      <c r="E180" t="s">
        <v>16</v>
      </c>
      <c r="F180">
        <v>26</v>
      </c>
      <c r="G180">
        <v>10126</v>
      </c>
      <c r="H180">
        <v>3</v>
      </c>
      <c r="I180">
        <v>4.6199998860000004</v>
      </c>
      <c r="J180">
        <v>1</v>
      </c>
      <c r="K180">
        <v>0</v>
      </c>
      <c r="L180" s="2">
        <f>(Table1[[#This Row],[Clicks]]/Table1[[#This Row],[Impressions]])</f>
        <v>2.962670353545329E-4</v>
      </c>
      <c r="M180">
        <f>IFERROR(Table1[[#This Row],[Spent]]/Table1[[#This Row],[Clicks]],0)</f>
        <v>1.5399999620000002</v>
      </c>
      <c r="N180">
        <f>IFERROR(Table1[[#This Row],[Spent]]/Table1[[#This Row],[Total_Conversion]],0)</f>
        <v>4.6199998860000004</v>
      </c>
    </row>
    <row r="181" spans="1:14" x14ac:dyDescent="0.3">
      <c r="A181">
        <v>747859</v>
      </c>
      <c r="B181">
        <v>936</v>
      </c>
      <c r="C181">
        <v>110944</v>
      </c>
      <c r="D181" t="s">
        <v>11</v>
      </c>
      <c r="E181" t="s">
        <v>16</v>
      </c>
      <c r="F181">
        <v>27</v>
      </c>
      <c r="G181">
        <v>22572</v>
      </c>
      <c r="H181">
        <v>5</v>
      </c>
      <c r="I181">
        <v>8.5</v>
      </c>
      <c r="J181">
        <v>1</v>
      </c>
      <c r="K181">
        <v>0</v>
      </c>
      <c r="L181" s="2">
        <f>(Table1[[#This Row],[Clicks]]/Table1[[#This Row],[Impressions]])</f>
        <v>2.2151337940811626E-4</v>
      </c>
      <c r="M181">
        <f>IFERROR(Table1[[#This Row],[Spent]]/Table1[[#This Row],[Clicks]],0)</f>
        <v>1.7</v>
      </c>
      <c r="N181">
        <f>IFERROR(Table1[[#This Row],[Spent]]/Table1[[#This Row],[Total_Conversion]],0)</f>
        <v>8.5</v>
      </c>
    </row>
    <row r="182" spans="1:14" x14ac:dyDescent="0.3">
      <c r="A182">
        <v>747863</v>
      </c>
      <c r="B182">
        <v>936</v>
      </c>
      <c r="C182">
        <v>110944</v>
      </c>
      <c r="D182" t="s">
        <v>11</v>
      </c>
      <c r="E182" t="s">
        <v>16</v>
      </c>
      <c r="F182">
        <v>27</v>
      </c>
      <c r="G182">
        <v>1955</v>
      </c>
      <c r="H182">
        <v>0</v>
      </c>
      <c r="I182">
        <v>0</v>
      </c>
      <c r="J182">
        <v>1</v>
      </c>
      <c r="K182">
        <v>1</v>
      </c>
      <c r="L182" s="2">
        <f>(Table1[[#This Row],[Clicks]]/Table1[[#This Row],[Impressions]])</f>
        <v>0</v>
      </c>
      <c r="M182">
        <f>IFERROR(Table1[[#This Row],[Spent]]/Table1[[#This Row],[Clicks]],0)</f>
        <v>0</v>
      </c>
      <c r="N182">
        <f>IFERROR(Table1[[#This Row],[Spent]]/Table1[[#This Row],[Total_Conversion]],0)</f>
        <v>0</v>
      </c>
    </row>
    <row r="183" spans="1:14" x14ac:dyDescent="0.3">
      <c r="A183">
        <v>747879</v>
      </c>
      <c r="B183">
        <v>936</v>
      </c>
      <c r="C183">
        <v>110947</v>
      </c>
      <c r="D183" t="s">
        <v>11</v>
      </c>
      <c r="E183" t="s">
        <v>16</v>
      </c>
      <c r="F183">
        <v>30</v>
      </c>
      <c r="G183">
        <v>493</v>
      </c>
      <c r="H183">
        <v>0</v>
      </c>
      <c r="I183">
        <v>0</v>
      </c>
      <c r="J183">
        <v>1</v>
      </c>
      <c r="K183">
        <v>0</v>
      </c>
      <c r="L183" s="2">
        <f>(Table1[[#This Row],[Clicks]]/Table1[[#This Row],[Impressions]])</f>
        <v>0</v>
      </c>
      <c r="M183">
        <f>IFERROR(Table1[[#This Row],[Spent]]/Table1[[#This Row],[Clicks]],0)</f>
        <v>0</v>
      </c>
      <c r="N183">
        <f>IFERROR(Table1[[#This Row],[Spent]]/Table1[[#This Row],[Total_Conversion]],0)</f>
        <v>0</v>
      </c>
    </row>
    <row r="184" spans="1:14" x14ac:dyDescent="0.3">
      <c r="A184">
        <v>747903</v>
      </c>
      <c r="B184">
        <v>936</v>
      </c>
      <c r="C184">
        <v>110951</v>
      </c>
      <c r="D184" t="s">
        <v>11</v>
      </c>
      <c r="E184" t="s">
        <v>16</v>
      </c>
      <c r="F184">
        <v>63</v>
      </c>
      <c r="G184">
        <v>1491</v>
      </c>
      <c r="H184">
        <v>0</v>
      </c>
      <c r="I184">
        <v>0</v>
      </c>
      <c r="J184">
        <v>1</v>
      </c>
      <c r="K184">
        <v>1</v>
      </c>
      <c r="L184" s="2">
        <f>(Table1[[#This Row],[Clicks]]/Table1[[#This Row],[Impressions]])</f>
        <v>0</v>
      </c>
      <c r="M184">
        <f>IFERROR(Table1[[#This Row],[Spent]]/Table1[[#This Row],[Clicks]],0)</f>
        <v>0</v>
      </c>
      <c r="N184">
        <f>IFERROR(Table1[[#This Row],[Spent]]/Table1[[#This Row],[Total_Conversion]],0)</f>
        <v>0</v>
      </c>
    </row>
    <row r="185" spans="1:14" x14ac:dyDescent="0.3">
      <c r="A185">
        <v>747911</v>
      </c>
      <c r="B185">
        <v>936</v>
      </c>
      <c r="C185">
        <v>110952</v>
      </c>
      <c r="D185" t="s">
        <v>11</v>
      </c>
      <c r="E185" t="s">
        <v>16</v>
      </c>
      <c r="F185">
        <v>64</v>
      </c>
      <c r="G185">
        <v>1495</v>
      </c>
      <c r="H185">
        <v>0</v>
      </c>
      <c r="I185">
        <v>0</v>
      </c>
      <c r="J185">
        <v>1</v>
      </c>
      <c r="K185">
        <v>1</v>
      </c>
      <c r="L185" s="2">
        <f>(Table1[[#This Row],[Clicks]]/Table1[[#This Row],[Impressions]])</f>
        <v>0</v>
      </c>
      <c r="M185">
        <f>IFERROR(Table1[[#This Row],[Spent]]/Table1[[#This Row],[Clicks]],0)</f>
        <v>0</v>
      </c>
      <c r="N185">
        <f>IFERROR(Table1[[#This Row],[Spent]]/Table1[[#This Row],[Total_Conversion]],0)</f>
        <v>0</v>
      </c>
    </row>
    <row r="186" spans="1:14" x14ac:dyDescent="0.3">
      <c r="A186">
        <v>747968</v>
      </c>
      <c r="B186">
        <v>936</v>
      </c>
      <c r="C186">
        <v>110962</v>
      </c>
      <c r="D186" t="s">
        <v>13</v>
      </c>
      <c r="E186" t="s">
        <v>16</v>
      </c>
      <c r="F186">
        <v>21</v>
      </c>
      <c r="G186">
        <v>512</v>
      </c>
      <c r="H186">
        <v>0</v>
      </c>
      <c r="I186">
        <v>0</v>
      </c>
      <c r="J186">
        <v>0</v>
      </c>
      <c r="K186">
        <v>0</v>
      </c>
      <c r="L186" s="2">
        <f>(Table1[[#This Row],[Clicks]]/Table1[[#This Row],[Impressions]])</f>
        <v>0</v>
      </c>
      <c r="M186">
        <f>IFERROR(Table1[[#This Row],[Spent]]/Table1[[#This Row],[Clicks]],0)</f>
        <v>0</v>
      </c>
      <c r="N186">
        <f>IFERROR(Table1[[#This Row],[Spent]]/Table1[[#This Row],[Total_Conversion]],0)</f>
        <v>0</v>
      </c>
    </row>
    <row r="187" spans="1:14" x14ac:dyDescent="0.3">
      <c r="A187">
        <v>747991</v>
      </c>
      <c r="B187">
        <v>936</v>
      </c>
      <c r="C187">
        <v>110966</v>
      </c>
      <c r="D187" t="s">
        <v>13</v>
      </c>
      <c r="E187" t="s">
        <v>16</v>
      </c>
      <c r="F187">
        <v>25</v>
      </c>
      <c r="G187">
        <v>4868</v>
      </c>
      <c r="H187">
        <v>2</v>
      </c>
      <c r="I187">
        <v>2.420000076</v>
      </c>
      <c r="J187">
        <v>1</v>
      </c>
      <c r="K187">
        <v>0</v>
      </c>
      <c r="L187" s="2">
        <f>(Table1[[#This Row],[Clicks]]/Table1[[#This Row],[Impressions]])</f>
        <v>4.1084634346754312E-4</v>
      </c>
      <c r="M187">
        <f>IFERROR(Table1[[#This Row],[Spent]]/Table1[[#This Row],[Clicks]],0)</f>
        <v>1.210000038</v>
      </c>
      <c r="N187">
        <f>IFERROR(Table1[[#This Row],[Spent]]/Table1[[#This Row],[Total_Conversion]],0)</f>
        <v>2.420000076</v>
      </c>
    </row>
    <row r="188" spans="1:14" x14ac:dyDescent="0.3">
      <c r="A188">
        <v>748000</v>
      </c>
      <c r="B188">
        <v>936</v>
      </c>
      <c r="C188">
        <v>110967</v>
      </c>
      <c r="D188" t="s">
        <v>13</v>
      </c>
      <c r="E188" t="s">
        <v>16</v>
      </c>
      <c r="F188">
        <v>26</v>
      </c>
      <c r="G188">
        <v>6585</v>
      </c>
      <c r="H188">
        <v>2</v>
      </c>
      <c r="I188">
        <v>2.9500000480000002</v>
      </c>
      <c r="J188">
        <v>1</v>
      </c>
      <c r="K188">
        <v>0</v>
      </c>
      <c r="L188" s="2">
        <f>(Table1[[#This Row],[Clicks]]/Table1[[#This Row],[Impressions]])</f>
        <v>3.0372057706909645E-4</v>
      </c>
      <c r="M188">
        <f>IFERROR(Table1[[#This Row],[Spent]]/Table1[[#This Row],[Clicks]],0)</f>
        <v>1.4750000240000001</v>
      </c>
      <c r="N188">
        <f>IFERROR(Table1[[#This Row],[Spent]]/Table1[[#This Row],[Total_Conversion]],0)</f>
        <v>2.9500000480000002</v>
      </c>
    </row>
    <row r="189" spans="1:14" x14ac:dyDescent="0.3">
      <c r="A189">
        <v>748007</v>
      </c>
      <c r="B189">
        <v>936</v>
      </c>
      <c r="C189">
        <v>110968</v>
      </c>
      <c r="D189" t="s">
        <v>13</v>
      </c>
      <c r="E189" t="s">
        <v>16</v>
      </c>
      <c r="F189">
        <v>27</v>
      </c>
      <c r="G189">
        <v>10164</v>
      </c>
      <c r="H189">
        <v>2</v>
      </c>
      <c r="I189">
        <v>3.7200000289999999</v>
      </c>
      <c r="J189">
        <v>1</v>
      </c>
      <c r="K189">
        <v>1</v>
      </c>
      <c r="L189" s="2">
        <f>(Table1[[#This Row],[Clicks]]/Table1[[#This Row],[Impressions]])</f>
        <v>1.9677292404565131E-4</v>
      </c>
      <c r="M189">
        <f>IFERROR(Table1[[#This Row],[Spent]]/Table1[[#This Row],[Clicks]],0)</f>
        <v>1.8600000145</v>
      </c>
      <c r="N189">
        <f>IFERROR(Table1[[#This Row],[Spent]]/Table1[[#This Row],[Total_Conversion]],0)</f>
        <v>3.7200000289999999</v>
      </c>
    </row>
    <row r="190" spans="1:14" x14ac:dyDescent="0.3">
      <c r="A190">
        <v>748014</v>
      </c>
      <c r="B190">
        <v>936</v>
      </c>
      <c r="C190">
        <v>110970</v>
      </c>
      <c r="D190" t="s">
        <v>13</v>
      </c>
      <c r="E190" t="s">
        <v>16</v>
      </c>
      <c r="F190">
        <v>29</v>
      </c>
      <c r="G190">
        <v>11182</v>
      </c>
      <c r="H190">
        <v>4</v>
      </c>
      <c r="I190">
        <v>4.4499998090000004</v>
      </c>
      <c r="J190">
        <v>1</v>
      </c>
      <c r="K190">
        <v>0</v>
      </c>
      <c r="L190" s="2">
        <f>(Table1[[#This Row],[Clicks]]/Table1[[#This Row],[Impressions]])</f>
        <v>3.5771776068681808E-4</v>
      </c>
      <c r="M190">
        <f>IFERROR(Table1[[#This Row],[Spent]]/Table1[[#This Row],[Clicks]],0)</f>
        <v>1.1124999522500001</v>
      </c>
      <c r="N190">
        <f>IFERROR(Table1[[#This Row],[Spent]]/Table1[[#This Row],[Total_Conversion]],0)</f>
        <v>4.4499998090000004</v>
      </c>
    </row>
    <row r="191" spans="1:14" x14ac:dyDescent="0.3">
      <c r="A191">
        <v>748045</v>
      </c>
      <c r="B191">
        <v>936</v>
      </c>
      <c r="C191">
        <v>110975</v>
      </c>
      <c r="D191" t="s">
        <v>13</v>
      </c>
      <c r="E191" t="s">
        <v>16</v>
      </c>
      <c r="F191">
        <v>63</v>
      </c>
      <c r="G191">
        <v>1238</v>
      </c>
      <c r="H191">
        <v>0</v>
      </c>
      <c r="I191">
        <v>0</v>
      </c>
      <c r="J191">
        <v>1</v>
      </c>
      <c r="K191">
        <v>0</v>
      </c>
      <c r="L191" s="2">
        <f>(Table1[[#This Row],[Clicks]]/Table1[[#This Row],[Impressions]])</f>
        <v>0</v>
      </c>
      <c r="M191">
        <f>IFERROR(Table1[[#This Row],[Spent]]/Table1[[#This Row],[Clicks]],0)</f>
        <v>0</v>
      </c>
      <c r="N191">
        <f>IFERROR(Table1[[#This Row],[Spent]]/Table1[[#This Row],[Total_Conversion]],0)</f>
        <v>0</v>
      </c>
    </row>
    <row r="192" spans="1:14" x14ac:dyDescent="0.3">
      <c r="A192">
        <v>748086</v>
      </c>
      <c r="B192">
        <v>936</v>
      </c>
      <c r="C192">
        <v>110982</v>
      </c>
      <c r="D192" t="s">
        <v>14</v>
      </c>
      <c r="E192" t="s">
        <v>16</v>
      </c>
      <c r="F192">
        <v>16</v>
      </c>
      <c r="G192">
        <v>34127</v>
      </c>
      <c r="H192">
        <v>8</v>
      </c>
      <c r="I192">
        <v>13.07000017</v>
      </c>
      <c r="J192">
        <v>1</v>
      </c>
      <c r="K192">
        <v>0</v>
      </c>
      <c r="L192" s="2">
        <f>(Table1[[#This Row],[Clicks]]/Table1[[#This Row],[Impressions]])</f>
        <v>2.3441849561930435E-4</v>
      </c>
      <c r="M192">
        <f>IFERROR(Table1[[#This Row],[Spent]]/Table1[[#This Row],[Clicks]],0)</f>
        <v>1.63375002125</v>
      </c>
      <c r="N192">
        <f>IFERROR(Table1[[#This Row],[Spent]]/Table1[[#This Row],[Total_Conversion]],0)</f>
        <v>13.07000017</v>
      </c>
    </row>
    <row r="193" spans="1:14" x14ac:dyDescent="0.3">
      <c r="A193">
        <v>748087</v>
      </c>
      <c r="B193">
        <v>936</v>
      </c>
      <c r="C193">
        <v>110982</v>
      </c>
      <c r="D193" t="s">
        <v>14</v>
      </c>
      <c r="E193" t="s">
        <v>16</v>
      </c>
      <c r="F193">
        <v>16</v>
      </c>
      <c r="G193">
        <v>29466</v>
      </c>
      <c r="H193">
        <v>7</v>
      </c>
      <c r="I193">
        <v>10.849999670000001</v>
      </c>
      <c r="J193">
        <v>2</v>
      </c>
      <c r="K193">
        <v>0</v>
      </c>
      <c r="L193" s="2">
        <f>(Table1[[#This Row],[Clicks]]/Table1[[#This Row],[Impressions]])</f>
        <v>2.3756193579040251E-4</v>
      </c>
      <c r="M193">
        <f>IFERROR(Table1[[#This Row],[Spent]]/Table1[[#This Row],[Clicks]],0)</f>
        <v>1.5499999528571429</v>
      </c>
      <c r="N193">
        <f>IFERROR(Table1[[#This Row],[Spent]]/Table1[[#This Row],[Total_Conversion]],0)</f>
        <v>5.4249998350000004</v>
      </c>
    </row>
    <row r="194" spans="1:14" x14ac:dyDescent="0.3">
      <c r="A194">
        <v>748089</v>
      </c>
      <c r="B194">
        <v>936</v>
      </c>
      <c r="C194">
        <v>110982</v>
      </c>
      <c r="D194" t="s">
        <v>14</v>
      </c>
      <c r="E194" t="s">
        <v>16</v>
      </c>
      <c r="F194">
        <v>16</v>
      </c>
      <c r="G194">
        <v>38759</v>
      </c>
      <c r="H194">
        <v>9</v>
      </c>
      <c r="I194">
        <v>10.849999670000001</v>
      </c>
      <c r="J194">
        <v>1</v>
      </c>
      <c r="K194">
        <v>0</v>
      </c>
      <c r="L194" s="2">
        <f>(Table1[[#This Row],[Clicks]]/Table1[[#This Row],[Impressions]])</f>
        <v>2.3220413323357157E-4</v>
      </c>
      <c r="M194">
        <f>IFERROR(Table1[[#This Row],[Spent]]/Table1[[#This Row],[Clicks]],0)</f>
        <v>1.2055555188888889</v>
      </c>
      <c r="N194">
        <f>IFERROR(Table1[[#This Row],[Spent]]/Table1[[#This Row],[Total_Conversion]],0)</f>
        <v>10.849999670000001</v>
      </c>
    </row>
    <row r="195" spans="1:14" x14ac:dyDescent="0.3">
      <c r="A195">
        <v>748091</v>
      </c>
      <c r="B195">
        <v>936</v>
      </c>
      <c r="C195">
        <v>110982</v>
      </c>
      <c r="D195" t="s">
        <v>14</v>
      </c>
      <c r="E195" t="s">
        <v>16</v>
      </c>
      <c r="F195">
        <v>16</v>
      </c>
      <c r="G195">
        <v>41720</v>
      </c>
      <c r="H195">
        <v>10</v>
      </c>
      <c r="I195">
        <v>12.06000006</v>
      </c>
      <c r="J195">
        <v>1</v>
      </c>
      <c r="K195">
        <v>1</v>
      </c>
      <c r="L195" s="2">
        <f>(Table1[[#This Row],[Clicks]]/Table1[[#This Row],[Impressions]])</f>
        <v>2.3969319271332693E-4</v>
      </c>
      <c r="M195">
        <f>IFERROR(Table1[[#This Row],[Spent]]/Table1[[#This Row],[Clicks]],0)</f>
        <v>1.206000006</v>
      </c>
      <c r="N195">
        <f>IFERROR(Table1[[#This Row],[Spent]]/Table1[[#This Row],[Total_Conversion]],0)</f>
        <v>12.06000006</v>
      </c>
    </row>
    <row r="196" spans="1:14" x14ac:dyDescent="0.3">
      <c r="A196">
        <v>748225</v>
      </c>
      <c r="B196">
        <v>936</v>
      </c>
      <c r="C196">
        <v>111005</v>
      </c>
      <c r="D196" t="s">
        <v>15</v>
      </c>
      <c r="E196" t="s">
        <v>16</v>
      </c>
      <c r="F196">
        <v>15</v>
      </c>
      <c r="G196">
        <v>18602</v>
      </c>
      <c r="H196">
        <v>5</v>
      </c>
      <c r="I196">
        <v>8.8600001339999999</v>
      </c>
      <c r="J196">
        <v>1</v>
      </c>
      <c r="K196">
        <v>0</v>
      </c>
      <c r="L196" s="2">
        <f>(Table1[[#This Row],[Clicks]]/Table1[[#This Row],[Impressions]])</f>
        <v>2.6878830233308245E-4</v>
      </c>
      <c r="M196">
        <f>IFERROR(Table1[[#This Row],[Spent]]/Table1[[#This Row],[Clicks]],0)</f>
        <v>1.7720000268</v>
      </c>
      <c r="N196">
        <f>IFERROR(Table1[[#This Row],[Spent]]/Table1[[#This Row],[Total_Conversion]],0)</f>
        <v>8.8600001339999999</v>
      </c>
    </row>
    <row r="197" spans="1:14" x14ac:dyDescent="0.3">
      <c r="A197">
        <v>748230</v>
      </c>
      <c r="B197">
        <v>936</v>
      </c>
      <c r="C197">
        <v>111006</v>
      </c>
      <c r="D197" t="s">
        <v>15</v>
      </c>
      <c r="E197" t="s">
        <v>16</v>
      </c>
      <c r="F197">
        <v>16</v>
      </c>
      <c r="G197">
        <v>83929</v>
      </c>
      <c r="H197">
        <v>21</v>
      </c>
      <c r="I197">
        <v>27.729999540000001</v>
      </c>
      <c r="J197">
        <v>4</v>
      </c>
      <c r="K197">
        <v>1</v>
      </c>
      <c r="L197" s="2">
        <f>(Table1[[#This Row],[Clicks]]/Table1[[#This Row],[Impressions]])</f>
        <v>2.5021148828176194E-4</v>
      </c>
      <c r="M197">
        <f>IFERROR(Table1[[#This Row],[Spent]]/Table1[[#This Row],[Clicks]],0)</f>
        <v>1.3204761685714286</v>
      </c>
      <c r="N197">
        <f>IFERROR(Table1[[#This Row],[Spent]]/Table1[[#This Row],[Total_Conversion]],0)</f>
        <v>6.9324998850000004</v>
      </c>
    </row>
    <row r="198" spans="1:14" x14ac:dyDescent="0.3">
      <c r="A198">
        <v>748231</v>
      </c>
      <c r="B198">
        <v>936</v>
      </c>
      <c r="C198">
        <v>111006</v>
      </c>
      <c r="D198" t="s">
        <v>15</v>
      </c>
      <c r="E198" t="s">
        <v>16</v>
      </c>
      <c r="F198">
        <v>16</v>
      </c>
      <c r="G198">
        <v>25194</v>
      </c>
      <c r="H198">
        <v>6</v>
      </c>
      <c r="I198">
        <v>7.3499999049999998</v>
      </c>
      <c r="J198">
        <v>1</v>
      </c>
      <c r="K198">
        <v>0</v>
      </c>
      <c r="L198" s="2">
        <f>(Table1[[#This Row],[Clicks]]/Table1[[#This Row],[Impressions]])</f>
        <v>2.3815194093831864E-4</v>
      </c>
      <c r="M198">
        <f>IFERROR(Table1[[#This Row],[Spent]]/Table1[[#This Row],[Clicks]],0)</f>
        <v>1.2249999841666666</v>
      </c>
      <c r="N198">
        <f>IFERROR(Table1[[#This Row],[Spent]]/Table1[[#This Row],[Total_Conversion]],0)</f>
        <v>7.3499999049999998</v>
      </c>
    </row>
    <row r="199" spans="1:14" x14ac:dyDescent="0.3">
      <c r="A199">
        <v>748233</v>
      </c>
      <c r="B199">
        <v>936</v>
      </c>
      <c r="C199">
        <v>111006</v>
      </c>
      <c r="D199" t="s">
        <v>15</v>
      </c>
      <c r="E199" t="s">
        <v>16</v>
      </c>
      <c r="F199">
        <v>16</v>
      </c>
      <c r="G199">
        <v>78627</v>
      </c>
      <c r="H199">
        <v>19</v>
      </c>
      <c r="I199">
        <v>26.530000449999999</v>
      </c>
      <c r="J199">
        <v>1</v>
      </c>
      <c r="K199">
        <v>0</v>
      </c>
      <c r="L199" s="2">
        <f>(Table1[[#This Row],[Clicks]]/Table1[[#This Row],[Impressions]])</f>
        <v>2.4164727129357601E-4</v>
      </c>
      <c r="M199">
        <f>IFERROR(Table1[[#This Row],[Spent]]/Table1[[#This Row],[Clicks]],0)</f>
        <v>1.3963158131578948</v>
      </c>
      <c r="N199">
        <f>IFERROR(Table1[[#This Row],[Spent]]/Table1[[#This Row],[Total_Conversion]],0)</f>
        <v>26.530000449999999</v>
      </c>
    </row>
    <row r="200" spans="1:14" x14ac:dyDescent="0.3">
      <c r="A200">
        <v>748235</v>
      </c>
      <c r="B200">
        <v>936</v>
      </c>
      <c r="C200">
        <v>111006</v>
      </c>
      <c r="D200" t="s">
        <v>15</v>
      </c>
      <c r="E200" t="s">
        <v>16</v>
      </c>
      <c r="F200">
        <v>16</v>
      </c>
      <c r="G200">
        <v>102695</v>
      </c>
      <c r="H200">
        <v>25</v>
      </c>
      <c r="I200">
        <v>39.42999983</v>
      </c>
      <c r="J200">
        <v>3</v>
      </c>
      <c r="K200">
        <v>0</v>
      </c>
      <c r="L200" s="2">
        <f>(Table1[[#This Row],[Clicks]]/Table1[[#This Row],[Impressions]])</f>
        <v>2.4343931057987245E-4</v>
      </c>
      <c r="M200">
        <f>IFERROR(Table1[[#This Row],[Spent]]/Table1[[#This Row],[Clicks]],0)</f>
        <v>1.5771999932</v>
      </c>
      <c r="N200">
        <f>IFERROR(Table1[[#This Row],[Spent]]/Table1[[#This Row],[Total_Conversion]],0)</f>
        <v>13.143333276666667</v>
      </c>
    </row>
    <row r="201" spans="1:14" x14ac:dyDescent="0.3">
      <c r="A201">
        <v>748294</v>
      </c>
      <c r="B201">
        <v>936</v>
      </c>
      <c r="C201">
        <v>111016</v>
      </c>
      <c r="D201" t="s">
        <v>15</v>
      </c>
      <c r="E201" t="s">
        <v>16</v>
      </c>
      <c r="F201">
        <v>27</v>
      </c>
      <c r="G201">
        <v>82827</v>
      </c>
      <c r="H201">
        <v>24</v>
      </c>
      <c r="I201">
        <v>47.930000309999997</v>
      </c>
      <c r="J201">
        <v>3</v>
      </c>
      <c r="K201">
        <v>0</v>
      </c>
      <c r="L201" s="2">
        <f>(Table1[[#This Row],[Clicks]]/Table1[[#This Row],[Impressions]])</f>
        <v>2.8976058531638235E-4</v>
      </c>
      <c r="M201">
        <f>IFERROR(Table1[[#This Row],[Spent]]/Table1[[#This Row],[Clicks]],0)</f>
        <v>1.9970833462499999</v>
      </c>
      <c r="N201">
        <f>IFERROR(Table1[[#This Row],[Spent]]/Table1[[#This Row],[Total_Conversion]],0)</f>
        <v>15.97666677</v>
      </c>
    </row>
    <row r="202" spans="1:14" x14ac:dyDescent="0.3">
      <c r="A202">
        <v>748295</v>
      </c>
      <c r="B202">
        <v>936</v>
      </c>
      <c r="C202">
        <v>111016</v>
      </c>
      <c r="D202" t="s">
        <v>15</v>
      </c>
      <c r="E202" t="s">
        <v>16</v>
      </c>
      <c r="F202">
        <v>27</v>
      </c>
      <c r="G202">
        <v>9240</v>
      </c>
      <c r="H202">
        <v>3</v>
      </c>
      <c r="I202">
        <v>6.0399999619999996</v>
      </c>
      <c r="J202">
        <v>1</v>
      </c>
      <c r="K202">
        <v>0</v>
      </c>
      <c r="L202" s="2">
        <f>(Table1[[#This Row],[Clicks]]/Table1[[#This Row],[Impressions]])</f>
        <v>3.2467532467532468E-4</v>
      </c>
      <c r="M202">
        <f>IFERROR(Table1[[#This Row],[Spent]]/Table1[[#This Row],[Clicks]],0)</f>
        <v>2.0133333206666664</v>
      </c>
      <c r="N202">
        <f>IFERROR(Table1[[#This Row],[Spent]]/Table1[[#This Row],[Total_Conversion]],0)</f>
        <v>6.0399999619999996</v>
      </c>
    </row>
    <row r="203" spans="1:14" x14ac:dyDescent="0.3">
      <c r="A203">
        <v>748303</v>
      </c>
      <c r="B203">
        <v>936</v>
      </c>
      <c r="C203">
        <v>111018</v>
      </c>
      <c r="D203" t="s">
        <v>15</v>
      </c>
      <c r="E203" t="s">
        <v>16</v>
      </c>
      <c r="F203">
        <v>29</v>
      </c>
      <c r="G203">
        <v>7706</v>
      </c>
      <c r="H203">
        <v>2</v>
      </c>
      <c r="I203">
        <v>2.369999886</v>
      </c>
      <c r="J203">
        <v>1</v>
      </c>
      <c r="K203">
        <v>0</v>
      </c>
      <c r="L203" s="2">
        <f>(Table1[[#This Row],[Clicks]]/Table1[[#This Row],[Impressions]])</f>
        <v>2.5953802232026989E-4</v>
      </c>
      <c r="M203">
        <f>IFERROR(Table1[[#This Row],[Spent]]/Table1[[#This Row],[Clicks]],0)</f>
        <v>1.184999943</v>
      </c>
      <c r="N203">
        <f>IFERROR(Table1[[#This Row],[Spent]]/Table1[[#This Row],[Total_Conversion]],0)</f>
        <v>2.369999886</v>
      </c>
    </row>
    <row r="204" spans="1:14" x14ac:dyDescent="0.3">
      <c r="A204">
        <v>748314</v>
      </c>
      <c r="B204">
        <v>936</v>
      </c>
      <c r="C204">
        <v>111020</v>
      </c>
      <c r="D204" t="s">
        <v>15</v>
      </c>
      <c r="E204" t="s">
        <v>16</v>
      </c>
      <c r="F204">
        <v>31</v>
      </c>
      <c r="G204">
        <v>7821</v>
      </c>
      <c r="H204">
        <v>4</v>
      </c>
      <c r="I204">
        <v>6.3400001530000001</v>
      </c>
      <c r="J204">
        <v>1</v>
      </c>
      <c r="K204">
        <v>1</v>
      </c>
      <c r="L204" s="2">
        <f>(Table1[[#This Row],[Clicks]]/Table1[[#This Row],[Impressions]])</f>
        <v>5.1144354941823301E-4</v>
      </c>
      <c r="M204">
        <f>IFERROR(Table1[[#This Row],[Spent]]/Table1[[#This Row],[Clicks]],0)</f>
        <v>1.58500003825</v>
      </c>
      <c r="N204">
        <f>IFERROR(Table1[[#This Row],[Spent]]/Table1[[#This Row],[Total_Conversion]],0)</f>
        <v>6.3400001530000001</v>
      </c>
    </row>
    <row r="205" spans="1:14" x14ac:dyDescent="0.3">
      <c r="A205">
        <v>748341</v>
      </c>
      <c r="B205">
        <v>936</v>
      </c>
      <c r="C205">
        <v>111024</v>
      </c>
      <c r="D205" t="s">
        <v>15</v>
      </c>
      <c r="E205" t="s">
        <v>16</v>
      </c>
      <c r="F205">
        <v>64</v>
      </c>
      <c r="G205">
        <v>1363</v>
      </c>
      <c r="H205">
        <v>0</v>
      </c>
      <c r="I205">
        <v>0</v>
      </c>
      <c r="J205">
        <v>1</v>
      </c>
      <c r="K205">
        <v>1</v>
      </c>
      <c r="L205" s="2">
        <f>(Table1[[#This Row],[Clicks]]/Table1[[#This Row],[Impressions]])</f>
        <v>0</v>
      </c>
      <c r="M205">
        <f>IFERROR(Table1[[#This Row],[Spent]]/Table1[[#This Row],[Clicks]],0)</f>
        <v>0</v>
      </c>
      <c r="N205">
        <f>IFERROR(Table1[[#This Row],[Spent]]/Table1[[#This Row],[Total_Conversion]],0)</f>
        <v>0</v>
      </c>
    </row>
    <row r="206" spans="1:14" x14ac:dyDescent="0.3">
      <c r="A206">
        <v>776318</v>
      </c>
      <c r="B206">
        <v>936</v>
      </c>
      <c r="C206">
        <v>115484</v>
      </c>
      <c r="D206" t="s">
        <v>15</v>
      </c>
      <c r="E206" t="s">
        <v>16</v>
      </c>
      <c r="F206">
        <v>15</v>
      </c>
      <c r="G206">
        <v>3569</v>
      </c>
      <c r="H206">
        <v>0</v>
      </c>
      <c r="I206">
        <v>0</v>
      </c>
      <c r="J206">
        <v>1</v>
      </c>
      <c r="K206">
        <v>1</v>
      </c>
      <c r="L206" s="2">
        <f>(Table1[[#This Row],[Clicks]]/Table1[[#This Row],[Impressions]])</f>
        <v>0</v>
      </c>
      <c r="M206">
        <f>IFERROR(Table1[[#This Row],[Spent]]/Table1[[#This Row],[Clicks]],0)</f>
        <v>0</v>
      </c>
      <c r="N206">
        <f>IFERROR(Table1[[#This Row],[Spent]]/Table1[[#This Row],[Total_Conversion]],0)</f>
        <v>0</v>
      </c>
    </row>
    <row r="207" spans="1:14" x14ac:dyDescent="0.3">
      <c r="A207">
        <v>776322</v>
      </c>
      <c r="B207">
        <v>936</v>
      </c>
      <c r="C207">
        <v>115485</v>
      </c>
      <c r="D207" t="s">
        <v>15</v>
      </c>
      <c r="E207" t="s">
        <v>16</v>
      </c>
      <c r="F207">
        <v>16</v>
      </c>
      <c r="G207">
        <v>119063</v>
      </c>
      <c r="H207">
        <v>34</v>
      </c>
      <c r="I207">
        <v>53.219999489999999</v>
      </c>
      <c r="J207">
        <v>1</v>
      </c>
      <c r="K207">
        <v>0</v>
      </c>
      <c r="L207" s="2">
        <f>(Table1[[#This Row],[Clicks]]/Table1[[#This Row],[Impressions]])</f>
        <v>2.8556310524680212E-4</v>
      </c>
      <c r="M207">
        <f>IFERROR(Table1[[#This Row],[Spent]]/Table1[[#This Row],[Clicks]],0)</f>
        <v>1.5652941026470588</v>
      </c>
      <c r="N207">
        <f>IFERROR(Table1[[#This Row],[Spent]]/Table1[[#This Row],[Total_Conversion]],0)</f>
        <v>53.219999489999999</v>
      </c>
    </row>
    <row r="208" spans="1:14" x14ac:dyDescent="0.3">
      <c r="A208">
        <v>776323</v>
      </c>
      <c r="B208">
        <v>936</v>
      </c>
      <c r="C208">
        <v>115485</v>
      </c>
      <c r="D208" t="s">
        <v>15</v>
      </c>
      <c r="E208" t="s">
        <v>16</v>
      </c>
      <c r="F208">
        <v>16</v>
      </c>
      <c r="G208">
        <v>99078</v>
      </c>
      <c r="H208">
        <v>23</v>
      </c>
      <c r="I208">
        <v>35.799999479999997</v>
      </c>
      <c r="J208">
        <v>2</v>
      </c>
      <c r="K208">
        <v>0</v>
      </c>
      <c r="L208" s="2">
        <f>(Table1[[#This Row],[Clicks]]/Table1[[#This Row],[Impressions]])</f>
        <v>2.3214033387835846E-4</v>
      </c>
      <c r="M208">
        <f>IFERROR(Table1[[#This Row],[Spent]]/Table1[[#This Row],[Clicks]],0)</f>
        <v>1.5565217165217391</v>
      </c>
      <c r="N208">
        <f>IFERROR(Table1[[#This Row],[Spent]]/Table1[[#This Row],[Total_Conversion]],0)</f>
        <v>17.899999739999998</v>
      </c>
    </row>
    <row r="209" spans="1:14" x14ac:dyDescent="0.3">
      <c r="A209">
        <v>776325</v>
      </c>
      <c r="B209">
        <v>936</v>
      </c>
      <c r="C209">
        <v>115485</v>
      </c>
      <c r="D209" t="s">
        <v>15</v>
      </c>
      <c r="E209" t="s">
        <v>16</v>
      </c>
      <c r="F209">
        <v>16</v>
      </c>
      <c r="G209">
        <v>452398</v>
      </c>
      <c r="H209">
        <v>114</v>
      </c>
      <c r="I209">
        <v>180.22000120000001</v>
      </c>
      <c r="J209">
        <v>1</v>
      </c>
      <c r="K209">
        <v>0</v>
      </c>
      <c r="L209" s="2">
        <f>(Table1[[#This Row],[Clicks]]/Table1[[#This Row],[Impressions]])</f>
        <v>2.5199050393679903E-4</v>
      </c>
      <c r="M209">
        <f>IFERROR(Table1[[#This Row],[Spent]]/Table1[[#This Row],[Clicks]],0)</f>
        <v>1.5808772035087721</v>
      </c>
      <c r="N209">
        <f>IFERROR(Table1[[#This Row],[Spent]]/Table1[[#This Row],[Total_Conversion]],0)</f>
        <v>180.22000120000001</v>
      </c>
    </row>
    <row r="210" spans="1:14" x14ac:dyDescent="0.3">
      <c r="A210">
        <v>776334</v>
      </c>
      <c r="B210">
        <v>936</v>
      </c>
      <c r="C210">
        <v>115487</v>
      </c>
      <c r="D210" t="s">
        <v>15</v>
      </c>
      <c r="E210" t="s">
        <v>16</v>
      </c>
      <c r="F210">
        <v>10</v>
      </c>
      <c r="G210">
        <v>191223</v>
      </c>
      <c r="H210">
        <v>48</v>
      </c>
      <c r="I210">
        <v>76.41000056</v>
      </c>
      <c r="J210">
        <v>1</v>
      </c>
      <c r="K210">
        <v>0</v>
      </c>
      <c r="L210" s="2">
        <f>(Table1[[#This Row],[Clicks]]/Table1[[#This Row],[Impressions]])</f>
        <v>2.5101582968575954E-4</v>
      </c>
      <c r="M210">
        <f>IFERROR(Table1[[#This Row],[Spent]]/Table1[[#This Row],[Clicks]],0)</f>
        <v>1.5918750116666667</v>
      </c>
      <c r="N210">
        <f>IFERROR(Table1[[#This Row],[Spent]]/Table1[[#This Row],[Total_Conversion]],0)</f>
        <v>76.41000056</v>
      </c>
    </row>
    <row r="211" spans="1:14" x14ac:dyDescent="0.3">
      <c r="A211">
        <v>776336</v>
      </c>
      <c r="B211">
        <v>936</v>
      </c>
      <c r="C211">
        <v>115487</v>
      </c>
      <c r="D211" t="s">
        <v>15</v>
      </c>
      <c r="E211" t="s">
        <v>16</v>
      </c>
      <c r="F211">
        <v>10</v>
      </c>
      <c r="G211">
        <v>22216</v>
      </c>
      <c r="H211">
        <v>6</v>
      </c>
      <c r="I211">
        <v>9.5499999520000003</v>
      </c>
      <c r="J211">
        <v>1</v>
      </c>
      <c r="K211">
        <v>0</v>
      </c>
      <c r="L211" s="2">
        <f>(Table1[[#This Row],[Clicks]]/Table1[[#This Row],[Impressions]])</f>
        <v>2.7007562117392869E-4</v>
      </c>
      <c r="M211">
        <f>IFERROR(Table1[[#This Row],[Spent]]/Table1[[#This Row],[Clicks]],0)</f>
        <v>1.5916666586666668</v>
      </c>
      <c r="N211">
        <f>IFERROR(Table1[[#This Row],[Spent]]/Table1[[#This Row],[Total_Conversion]],0)</f>
        <v>9.5499999520000003</v>
      </c>
    </row>
    <row r="212" spans="1:14" x14ac:dyDescent="0.3">
      <c r="A212">
        <v>776338</v>
      </c>
      <c r="B212">
        <v>936</v>
      </c>
      <c r="C212">
        <v>115487</v>
      </c>
      <c r="D212" t="s">
        <v>15</v>
      </c>
      <c r="E212" t="s">
        <v>16</v>
      </c>
      <c r="F212">
        <v>10</v>
      </c>
      <c r="G212">
        <v>48291</v>
      </c>
      <c r="H212">
        <v>11</v>
      </c>
      <c r="I212">
        <v>18.019999980000001</v>
      </c>
      <c r="J212">
        <v>1</v>
      </c>
      <c r="K212">
        <v>0</v>
      </c>
      <c r="L212" s="2">
        <f>(Table1[[#This Row],[Clicks]]/Table1[[#This Row],[Impressions]])</f>
        <v>2.2778571576484232E-4</v>
      </c>
      <c r="M212">
        <f>IFERROR(Table1[[#This Row],[Spent]]/Table1[[#This Row],[Clicks]],0)</f>
        <v>1.6381818163636366</v>
      </c>
      <c r="N212">
        <f>IFERROR(Table1[[#This Row],[Spent]]/Table1[[#This Row],[Total_Conversion]],0)</f>
        <v>18.019999980000001</v>
      </c>
    </row>
    <row r="213" spans="1:14" x14ac:dyDescent="0.3">
      <c r="A213">
        <v>776353</v>
      </c>
      <c r="B213">
        <v>936</v>
      </c>
      <c r="C213">
        <v>115490</v>
      </c>
      <c r="D213" t="s">
        <v>14</v>
      </c>
      <c r="E213" t="s">
        <v>16</v>
      </c>
      <c r="F213">
        <v>63</v>
      </c>
      <c r="G213">
        <v>27559</v>
      </c>
      <c r="H213">
        <v>8</v>
      </c>
      <c r="I213">
        <v>13.37</v>
      </c>
      <c r="J213">
        <v>1</v>
      </c>
      <c r="K213">
        <v>0</v>
      </c>
      <c r="L213" s="2">
        <f>(Table1[[#This Row],[Clicks]]/Table1[[#This Row],[Impressions]])</f>
        <v>2.9028629485830401E-4</v>
      </c>
      <c r="M213">
        <f>IFERROR(Table1[[#This Row],[Spent]]/Table1[[#This Row],[Clicks]],0)</f>
        <v>1.6712499999999999</v>
      </c>
      <c r="N213">
        <f>IFERROR(Table1[[#This Row],[Spent]]/Table1[[#This Row],[Total_Conversion]],0)</f>
        <v>13.37</v>
      </c>
    </row>
    <row r="214" spans="1:14" x14ac:dyDescent="0.3">
      <c r="A214">
        <v>776373</v>
      </c>
      <c r="B214">
        <v>936</v>
      </c>
      <c r="C214">
        <v>115493</v>
      </c>
      <c r="D214" t="s">
        <v>15</v>
      </c>
      <c r="E214" t="s">
        <v>16</v>
      </c>
      <c r="F214">
        <v>25</v>
      </c>
      <c r="G214">
        <v>10194</v>
      </c>
      <c r="H214">
        <v>4</v>
      </c>
      <c r="I214">
        <v>4.5900000329999999</v>
      </c>
      <c r="J214">
        <v>2</v>
      </c>
      <c r="K214">
        <v>1</v>
      </c>
      <c r="L214" s="2">
        <f>(Table1[[#This Row],[Clicks]]/Table1[[#This Row],[Impressions]])</f>
        <v>3.9238767902687857E-4</v>
      </c>
      <c r="M214">
        <f>IFERROR(Table1[[#This Row],[Spent]]/Table1[[#This Row],[Clicks]],0)</f>
        <v>1.14750000825</v>
      </c>
      <c r="N214">
        <f>IFERROR(Table1[[#This Row],[Spent]]/Table1[[#This Row],[Total_Conversion]],0)</f>
        <v>2.2950000165</v>
      </c>
    </row>
    <row r="215" spans="1:14" x14ac:dyDescent="0.3">
      <c r="A215">
        <v>776383</v>
      </c>
      <c r="B215">
        <v>936</v>
      </c>
      <c r="C215">
        <v>115495</v>
      </c>
      <c r="D215" t="s">
        <v>15</v>
      </c>
      <c r="E215" t="s">
        <v>16</v>
      </c>
      <c r="F215">
        <v>23</v>
      </c>
      <c r="G215">
        <v>1168</v>
      </c>
      <c r="H215">
        <v>0</v>
      </c>
      <c r="I215">
        <v>0</v>
      </c>
      <c r="J215">
        <v>1</v>
      </c>
      <c r="K215">
        <v>1</v>
      </c>
      <c r="L215" s="2">
        <f>(Table1[[#This Row],[Clicks]]/Table1[[#This Row],[Impressions]])</f>
        <v>0</v>
      </c>
      <c r="M215">
        <f>IFERROR(Table1[[#This Row],[Spent]]/Table1[[#This Row],[Clicks]],0)</f>
        <v>0</v>
      </c>
      <c r="N215">
        <f>IFERROR(Table1[[#This Row],[Spent]]/Table1[[#This Row],[Total_Conversion]],0)</f>
        <v>0</v>
      </c>
    </row>
    <row r="216" spans="1:14" x14ac:dyDescent="0.3">
      <c r="A216">
        <v>776405</v>
      </c>
      <c r="B216">
        <v>936</v>
      </c>
      <c r="C216">
        <v>115498</v>
      </c>
      <c r="D216" t="s">
        <v>15</v>
      </c>
      <c r="E216" t="s">
        <v>16</v>
      </c>
      <c r="F216">
        <v>21</v>
      </c>
      <c r="G216">
        <v>40126</v>
      </c>
      <c r="H216">
        <v>16</v>
      </c>
      <c r="I216">
        <v>25.86000001</v>
      </c>
      <c r="J216">
        <v>1</v>
      </c>
      <c r="K216">
        <v>0</v>
      </c>
      <c r="L216" s="2">
        <f>(Table1[[#This Row],[Clicks]]/Table1[[#This Row],[Impressions]])</f>
        <v>3.9874395653690872E-4</v>
      </c>
      <c r="M216">
        <f>IFERROR(Table1[[#This Row],[Spent]]/Table1[[#This Row],[Clicks]],0)</f>
        <v>1.616250000625</v>
      </c>
      <c r="N216">
        <f>IFERROR(Table1[[#This Row],[Spent]]/Table1[[#This Row],[Total_Conversion]],0)</f>
        <v>25.86000001</v>
      </c>
    </row>
    <row r="217" spans="1:14" x14ac:dyDescent="0.3">
      <c r="A217">
        <v>776416</v>
      </c>
      <c r="B217">
        <v>936</v>
      </c>
      <c r="C217">
        <v>115500</v>
      </c>
      <c r="D217" t="s">
        <v>15</v>
      </c>
      <c r="E217" t="s">
        <v>16</v>
      </c>
      <c r="F217">
        <v>19</v>
      </c>
      <c r="G217">
        <v>3659</v>
      </c>
      <c r="H217">
        <v>1</v>
      </c>
      <c r="I217">
        <v>0.49000000999999999</v>
      </c>
      <c r="J217">
        <v>1</v>
      </c>
      <c r="K217">
        <v>1</v>
      </c>
      <c r="L217" s="2">
        <f>(Table1[[#This Row],[Clicks]]/Table1[[#This Row],[Impressions]])</f>
        <v>2.7329871549603714E-4</v>
      </c>
      <c r="M217">
        <f>IFERROR(Table1[[#This Row],[Spent]]/Table1[[#This Row],[Clicks]],0)</f>
        <v>0.49000000999999999</v>
      </c>
      <c r="N217">
        <f>IFERROR(Table1[[#This Row],[Spent]]/Table1[[#This Row],[Total_Conversion]],0)</f>
        <v>0.49000000999999999</v>
      </c>
    </row>
    <row r="218" spans="1:14" x14ac:dyDescent="0.3">
      <c r="A218">
        <v>776430</v>
      </c>
      <c r="B218">
        <v>936</v>
      </c>
      <c r="C218">
        <v>115503</v>
      </c>
      <c r="D218" t="s">
        <v>11</v>
      </c>
      <c r="E218" t="s">
        <v>12</v>
      </c>
      <c r="F218">
        <v>10</v>
      </c>
      <c r="G218">
        <v>3200</v>
      </c>
      <c r="H218">
        <v>0</v>
      </c>
      <c r="I218">
        <v>0</v>
      </c>
      <c r="J218">
        <v>1</v>
      </c>
      <c r="K218">
        <v>0</v>
      </c>
      <c r="L218" s="2">
        <f>(Table1[[#This Row],[Clicks]]/Table1[[#This Row],[Impressions]])</f>
        <v>0</v>
      </c>
      <c r="M218">
        <f>IFERROR(Table1[[#This Row],[Spent]]/Table1[[#This Row],[Clicks]],0)</f>
        <v>0</v>
      </c>
      <c r="N218">
        <f>IFERROR(Table1[[#This Row],[Spent]]/Table1[[#This Row],[Total_Conversion]],0)</f>
        <v>0</v>
      </c>
    </row>
    <row r="219" spans="1:14" x14ac:dyDescent="0.3">
      <c r="A219">
        <v>776464</v>
      </c>
      <c r="B219">
        <v>936</v>
      </c>
      <c r="C219">
        <v>115508</v>
      </c>
      <c r="D219" t="s">
        <v>15</v>
      </c>
      <c r="E219" t="s">
        <v>16</v>
      </c>
      <c r="F219">
        <v>29</v>
      </c>
      <c r="G219">
        <v>7550</v>
      </c>
      <c r="H219">
        <v>1</v>
      </c>
      <c r="I219">
        <v>1.6799999480000001</v>
      </c>
      <c r="J219">
        <v>1</v>
      </c>
      <c r="K219">
        <v>1</v>
      </c>
      <c r="L219" s="2">
        <f>(Table1[[#This Row],[Clicks]]/Table1[[#This Row],[Impressions]])</f>
        <v>1.3245033112582781E-4</v>
      </c>
      <c r="M219">
        <f>IFERROR(Table1[[#This Row],[Spent]]/Table1[[#This Row],[Clicks]],0)</f>
        <v>1.6799999480000001</v>
      </c>
      <c r="N219">
        <f>IFERROR(Table1[[#This Row],[Spent]]/Table1[[#This Row],[Total_Conversion]],0)</f>
        <v>1.6799999480000001</v>
      </c>
    </row>
    <row r="220" spans="1:14" x14ac:dyDescent="0.3">
      <c r="A220">
        <v>776469</v>
      </c>
      <c r="B220">
        <v>936</v>
      </c>
      <c r="C220">
        <v>115509</v>
      </c>
      <c r="D220" t="s">
        <v>15</v>
      </c>
      <c r="E220" t="s">
        <v>16</v>
      </c>
      <c r="F220">
        <v>28</v>
      </c>
      <c r="G220">
        <v>45397</v>
      </c>
      <c r="H220">
        <v>15</v>
      </c>
      <c r="I220">
        <v>25.419999359999998</v>
      </c>
      <c r="J220">
        <v>1</v>
      </c>
      <c r="K220">
        <v>1</v>
      </c>
      <c r="L220" s="2">
        <f>(Table1[[#This Row],[Clicks]]/Table1[[#This Row],[Impressions]])</f>
        <v>3.3041830957992817E-4</v>
      </c>
      <c r="M220">
        <f>IFERROR(Table1[[#This Row],[Spent]]/Table1[[#This Row],[Clicks]],0)</f>
        <v>1.6946666239999999</v>
      </c>
      <c r="N220">
        <f>IFERROR(Table1[[#This Row],[Spent]]/Table1[[#This Row],[Total_Conversion]],0)</f>
        <v>25.419999359999998</v>
      </c>
    </row>
    <row r="221" spans="1:14" x14ac:dyDescent="0.3">
      <c r="A221">
        <v>776473</v>
      </c>
      <c r="B221">
        <v>936</v>
      </c>
      <c r="C221">
        <v>115510</v>
      </c>
      <c r="D221" t="s">
        <v>11</v>
      </c>
      <c r="E221" t="s">
        <v>12</v>
      </c>
      <c r="F221">
        <v>16</v>
      </c>
      <c r="G221">
        <v>23086</v>
      </c>
      <c r="H221">
        <v>2</v>
      </c>
      <c r="I221">
        <v>3.3100000619999999</v>
      </c>
      <c r="J221">
        <v>1</v>
      </c>
      <c r="K221">
        <v>1</v>
      </c>
      <c r="L221" s="2">
        <f>(Table1[[#This Row],[Clicks]]/Table1[[#This Row],[Impressions]])</f>
        <v>8.6632591180802222E-5</v>
      </c>
      <c r="M221">
        <f>IFERROR(Table1[[#This Row],[Spent]]/Table1[[#This Row],[Clicks]],0)</f>
        <v>1.6550000309999999</v>
      </c>
      <c r="N221">
        <f>IFERROR(Table1[[#This Row],[Spent]]/Table1[[#This Row],[Total_Conversion]],0)</f>
        <v>3.3100000619999999</v>
      </c>
    </row>
    <row r="222" spans="1:14" x14ac:dyDescent="0.3">
      <c r="A222">
        <v>776475</v>
      </c>
      <c r="B222">
        <v>936</v>
      </c>
      <c r="C222">
        <v>115510</v>
      </c>
      <c r="D222" t="s">
        <v>11</v>
      </c>
      <c r="E222" t="s">
        <v>12</v>
      </c>
      <c r="F222">
        <v>16</v>
      </c>
      <c r="G222">
        <v>16425</v>
      </c>
      <c r="H222">
        <v>1</v>
      </c>
      <c r="I222">
        <v>1.5499999520000001</v>
      </c>
      <c r="J222">
        <v>1</v>
      </c>
      <c r="K222">
        <v>0</v>
      </c>
      <c r="L222" s="2">
        <f>(Table1[[#This Row],[Clicks]]/Table1[[#This Row],[Impressions]])</f>
        <v>6.0882800608828003E-5</v>
      </c>
      <c r="M222">
        <f>IFERROR(Table1[[#This Row],[Spent]]/Table1[[#This Row],[Clicks]],0)</f>
        <v>1.5499999520000001</v>
      </c>
      <c r="N222">
        <f>IFERROR(Table1[[#This Row],[Spent]]/Table1[[#This Row],[Total_Conversion]],0)</f>
        <v>1.5499999520000001</v>
      </c>
    </row>
    <row r="223" spans="1:14" x14ac:dyDescent="0.3">
      <c r="A223">
        <v>776476</v>
      </c>
      <c r="B223">
        <v>936</v>
      </c>
      <c r="C223">
        <v>115510</v>
      </c>
      <c r="D223" t="s">
        <v>11</v>
      </c>
      <c r="E223" t="s">
        <v>12</v>
      </c>
      <c r="F223">
        <v>16</v>
      </c>
      <c r="G223">
        <v>43756</v>
      </c>
      <c r="H223">
        <v>5</v>
      </c>
      <c r="I223">
        <v>5.4399999379999997</v>
      </c>
      <c r="J223">
        <v>0</v>
      </c>
      <c r="K223">
        <v>0</v>
      </c>
      <c r="L223" s="2">
        <f>(Table1[[#This Row],[Clicks]]/Table1[[#This Row],[Impressions]])</f>
        <v>1.1427004296553616E-4</v>
      </c>
      <c r="M223">
        <f>IFERROR(Table1[[#This Row],[Spent]]/Table1[[#This Row],[Clicks]],0)</f>
        <v>1.0879999875999999</v>
      </c>
      <c r="N223">
        <f>IFERROR(Table1[[#This Row],[Spent]]/Table1[[#This Row],[Total_Conversion]],0)</f>
        <v>0</v>
      </c>
    </row>
    <row r="224" spans="1:14" x14ac:dyDescent="0.3">
      <c r="A224">
        <v>776477</v>
      </c>
      <c r="B224">
        <v>936</v>
      </c>
      <c r="C224">
        <v>115510</v>
      </c>
      <c r="D224" t="s">
        <v>11</v>
      </c>
      <c r="E224" t="s">
        <v>12</v>
      </c>
      <c r="F224">
        <v>16</v>
      </c>
      <c r="G224">
        <v>9982</v>
      </c>
      <c r="H224">
        <v>0</v>
      </c>
      <c r="I224">
        <v>0</v>
      </c>
      <c r="J224">
        <v>1</v>
      </c>
      <c r="K224">
        <v>0</v>
      </c>
      <c r="L224" s="2">
        <f>(Table1[[#This Row],[Clicks]]/Table1[[#This Row],[Impressions]])</f>
        <v>0</v>
      </c>
      <c r="M224">
        <f>IFERROR(Table1[[#This Row],[Spent]]/Table1[[#This Row],[Clicks]],0)</f>
        <v>0</v>
      </c>
      <c r="N224">
        <f>IFERROR(Table1[[#This Row],[Spent]]/Table1[[#This Row],[Total_Conversion]],0)</f>
        <v>0</v>
      </c>
    </row>
    <row r="225" spans="1:14" x14ac:dyDescent="0.3">
      <c r="A225">
        <v>776489</v>
      </c>
      <c r="B225">
        <v>936</v>
      </c>
      <c r="C225">
        <v>115512</v>
      </c>
      <c r="D225" t="s">
        <v>15</v>
      </c>
      <c r="E225" t="s">
        <v>16</v>
      </c>
      <c r="F225">
        <v>26</v>
      </c>
      <c r="G225">
        <v>175389</v>
      </c>
      <c r="H225">
        <v>55</v>
      </c>
      <c r="I225">
        <v>81.609997870000001</v>
      </c>
      <c r="J225">
        <v>1</v>
      </c>
      <c r="K225">
        <v>0</v>
      </c>
      <c r="L225" s="2">
        <f>(Table1[[#This Row],[Clicks]]/Table1[[#This Row],[Impressions]])</f>
        <v>3.1358865151178236E-4</v>
      </c>
      <c r="M225">
        <f>IFERROR(Table1[[#This Row],[Spent]]/Table1[[#This Row],[Clicks]],0)</f>
        <v>1.4838181430909092</v>
      </c>
      <c r="N225">
        <f>IFERROR(Table1[[#This Row],[Spent]]/Table1[[#This Row],[Total_Conversion]],0)</f>
        <v>81.609997870000001</v>
      </c>
    </row>
    <row r="226" spans="1:14" x14ac:dyDescent="0.3">
      <c r="A226">
        <v>776494</v>
      </c>
      <c r="B226">
        <v>936</v>
      </c>
      <c r="C226">
        <v>115513</v>
      </c>
      <c r="D226" t="s">
        <v>11</v>
      </c>
      <c r="E226" t="s">
        <v>12</v>
      </c>
      <c r="F226">
        <v>15</v>
      </c>
      <c r="G226">
        <v>7015</v>
      </c>
      <c r="H226">
        <v>0</v>
      </c>
      <c r="I226">
        <v>0</v>
      </c>
      <c r="J226">
        <v>1</v>
      </c>
      <c r="K226">
        <v>0</v>
      </c>
      <c r="L226" s="2">
        <f>(Table1[[#This Row],[Clicks]]/Table1[[#This Row],[Impressions]])</f>
        <v>0</v>
      </c>
      <c r="M226">
        <f>IFERROR(Table1[[#This Row],[Spent]]/Table1[[#This Row],[Clicks]],0)</f>
        <v>0</v>
      </c>
      <c r="N226">
        <f>IFERROR(Table1[[#This Row],[Spent]]/Table1[[#This Row],[Total_Conversion]],0)</f>
        <v>0</v>
      </c>
    </row>
    <row r="227" spans="1:14" x14ac:dyDescent="0.3">
      <c r="A227">
        <v>776515</v>
      </c>
      <c r="B227">
        <v>936</v>
      </c>
      <c r="C227">
        <v>115517</v>
      </c>
      <c r="D227" t="s">
        <v>15</v>
      </c>
      <c r="E227" t="s">
        <v>16</v>
      </c>
      <c r="F227">
        <v>65</v>
      </c>
      <c r="G227">
        <v>12706</v>
      </c>
      <c r="H227">
        <v>3</v>
      </c>
      <c r="I227">
        <v>4.98999989</v>
      </c>
      <c r="J227">
        <v>1</v>
      </c>
      <c r="K227">
        <v>1</v>
      </c>
      <c r="L227" s="2">
        <f>(Table1[[#This Row],[Clicks]]/Table1[[#This Row],[Impressions]])</f>
        <v>2.3610892491736187E-4</v>
      </c>
      <c r="M227">
        <f>IFERROR(Table1[[#This Row],[Spent]]/Table1[[#This Row],[Clicks]],0)</f>
        <v>1.6633332966666667</v>
      </c>
      <c r="N227">
        <f>IFERROR(Table1[[#This Row],[Spent]]/Table1[[#This Row],[Total_Conversion]],0)</f>
        <v>4.98999989</v>
      </c>
    </row>
    <row r="228" spans="1:14" x14ac:dyDescent="0.3">
      <c r="A228">
        <v>776519</v>
      </c>
      <c r="B228">
        <v>936</v>
      </c>
      <c r="C228">
        <v>115517</v>
      </c>
      <c r="D228" t="s">
        <v>15</v>
      </c>
      <c r="E228" t="s">
        <v>16</v>
      </c>
      <c r="F228">
        <v>65</v>
      </c>
      <c r="G228">
        <v>70702</v>
      </c>
      <c r="H228">
        <v>20</v>
      </c>
      <c r="I228">
        <v>31.709999799999999</v>
      </c>
      <c r="J228">
        <v>1</v>
      </c>
      <c r="K228">
        <v>0</v>
      </c>
      <c r="L228" s="2">
        <f>(Table1[[#This Row],[Clicks]]/Table1[[#This Row],[Impressions]])</f>
        <v>2.8287742920992336E-4</v>
      </c>
      <c r="M228">
        <f>IFERROR(Table1[[#This Row],[Spent]]/Table1[[#This Row],[Clicks]],0)</f>
        <v>1.58549999</v>
      </c>
      <c r="N228">
        <f>IFERROR(Table1[[#This Row],[Spent]]/Table1[[#This Row],[Total_Conversion]],0)</f>
        <v>31.709999799999999</v>
      </c>
    </row>
    <row r="229" spans="1:14" x14ac:dyDescent="0.3">
      <c r="A229">
        <v>776533</v>
      </c>
      <c r="B229">
        <v>936</v>
      </c>
      <c r="C229">
        <v>115520</v>
      </c>
      <c r="D229" t="s">
        <v>15</v>
      </c>
      <c r="E229" t="s">
        <v>16</v>
      </c>
      <c r="F229">
        <v>63</v>
      </c>
      <c r="G229">
        <v>63927</v>
      </c>
      <c r="H229">
        <v>16</v>
      </c>
      <c r="I229">
        <v>25.520000459999999</v>
      </c>
      <c r="J229">
        <v>2</v>
      </c>
      <c r="K229">
        <v>0</v>
      </c>
      <c r="L229" s="2">
        <f>(Table1[[#This Row],[Clicks]]/Table1[[#This Row],[Impressions]])</f>
        <v>2.5028548187776685E-4</v>
      </c>
      <c r="M229">
        <f>IFERROR(Table1[[#This Row],[Spent]]/Table1[[#This Row],[Clicks]],0)</f>
        <v>1.5950000287499999</v>
      </c>
      <c r="N229">
        <f>IFERROR(Table1[[#This Row],[Spent]]/Table1[[#This Row],[Total_Conversion]],0)</f>
        <v>12.760000229999999</v>
      </c>
    </row>
    <row r="230" spans="1:14" x14ac:dyDescent="0.3">
      <c r="A230">
        <v>776534</v>
      </c>
      <c r="B230">
        <v>936</v>
      </c>
      <c r="C230">
        <v>115520</v>
      </c>
      <c r="D230" t="s">
        <v>15</v>
      </c>
      <c r="E230" t="s">
        <v>16</v>
      </c>
      <c r="F230">
        <v>63</v>
      </c>
      <c r="G230">
        <v>15105</v>
      </c>
      <c r="H230">
        <v>3</v>
      </c>
      <c r="I230">
        <v>4.2599999899999998</v>
      </c>
      <c r="J230">
        <v>1</v>
      </c>
      <c r="K230">
        <v>0</v>
      </c>
      <c r="L230" s="2">
        <f>(Table1[[#This Row],[Clicks]]/Table1[[#This Row],[Impressions]])</f>
        <v>1.9860973187686197E-4</v>
      </c>
      <c r="M230">
        <f>IFERROR(Table1[[#This Row],[Spent]]/Table1[[#This Row],[Clicks]],0)</f>
        <v>1.4199999966666665</v>
      </c>
      <c r="N230">
        <f>IFERROR(Table1[[#This Row],[Spent]]/Table1[[#This Row],[Total_Conversion]],0)</f>
        <v>4.2599999899999998</v>
      </c>
    </row>
    <row r="231" spans="1:14" x14ac:dyDescent="0.3">
      <c r="A231">
        <v>776538</v>
      </c>
      <c r="B231">
        <v>936</v>
      </c>
      <c r="C231">
        <v>115521</v>
      </c>
      <c r="D231" t="s">
        <v>11</v>
      </c>
      <c r="E231" t="s">
        <v>16</v>
      </c>
      <c r="F231">
        <v>15</v>
      </c>
      <c r="G231">
        <v>8774</v>
      </c>
      <c r="H231">
        <v>1</v>
      </c>
      <c r="I231">
        <v>1.8300000430000001</v>
      </c>
      <c r="J231">
        <v>1</v>
      </c>
      <c r="K231">
        <v>0</v>
      </c>
      <c r="L231" s="2">
        <f>(Table1[[#This Row],[Clicks]]/Table1[[#This Row],[Impressions]])</f>
        <v>1.1397310234784591E-4</v>
      </c>
      <c r="M231">
        <f>IFERROR(Table1[[#This Row],[Spent]]/Table1[[#This Row],[Clicks]],0)</f>
        <v>1.8300000430000001</v>
      </c>
      <c r="N231">
        <f>IFERROR(Table1[[#This Row],[Spent]]/Table1[[#This Row],[Total_Conversion]],0)</f>
        <v>1.8300000430000001</v>
      </c>
    </row>
    <row r="232" spans="1:14" x14ac:dyDescent="0.3">
      <c r="A232">
        <v>776551</v>
      </c>
      <c r="B232">
        <v>936</v>
      </c>
      <c r="C232">
        <v>115523</v>
      </c>
      <c r="D232" t="s">
        <v>11</v>
      </c>
      <c r="E232" t="s">
        <v>16</v>
      </c>
      <c r="F232">
        <v>16</v>
      </c>
      <c r="G232">
        <v>14459</v>
      </c>
      <c r="H232">
        <v>1</v>
      </c>
      <c r="I232">
        <v>1.3899999860000001</v>
      </c>
      <c r="J232">
        <v>1</v>
      </c>
      <c r="K232">
        <v>0</v>
      </c>
      <c r="L232" s="2">
        <f>(Table1[[#This Row],[Clicks]]/Table1[[#This Row],[Impressions]])</f>
        <v>6.9161076146344842E-5</v>
      </c>
      <c r="M232">
        <f>IFERROR(Table1[[#This Row],[Spent]]/Table1[[#This Row],[Clicks]],0)</f>
        <v>1.3899999860000001</v>
      </c>
      <c r="N232">
        <f>IFERROR(Table1[[#This Row],[Spent]]/Table1[[#This Row],[Total_Conversion]],0)</f>
        <v>1.3899999860000001</v>
      </c>
    </row>
    <row r="233" spans="1:14" x14ac:dyDescent="0.3">
      <c r="A233">
        <v>776552</v>
      </c>
      <c r="B233">
        <v>936</v>
      </c>
      <c r="C233">
        <v>115523</v>
      </c>
      <c r="D233" t="s">
        <v>11</v>
      </c>
      <c r="E233" t="s">
        <v>16</v>
      </c>
      <c r="F233">
        <v>16</v>
      </c>
      <c r="G233">
        <v>21596</v>
      </c>
      <c r="H233">
        <v>2</v>
      </c>
      <c r="I233">
        <v>2.8099999430000002</v>
      </c>
      <c r="J233">
        <v>1</v>
      </c>
      <c r="K233">
        <v>0</v>
      </c>
      <c r="L233" s="2">
        <f>(Table1[[#This Row],[Clicks]]/Table1[[#This Row],[Impressions]])</f>
        <v>9.2609742544915726E-5</v>
      </c>
      <c r="M233">
        <f>IFERROR(Table1[[#This Row],[Spent]]/Table1[[#This Row],[Clicks]],0)</f>
        <v>1.4049999715000001</v>
      </c>
      <c r="N233">
        <f>IFERROR(Table1[[#This Row],[Spent]]/Table1[[#This Row],[Total_Conversion]],0)</f>
        <v>2.8099999430000002</v>
      </c>
    </row>
    <row r="234" spans="1:14" x14ac:dyDescent="0.3">
      <c r="A234">
        <v>776553</v>
      </c>
      <c r="B234">
        <v>936</v>
      </c>
      <c r="C234">
        <v>115523</v>
      </c>
      <c r="D234" t="s">
        <v>11</v>
      </c>
      <c r="E234" t="s">
        <v>16</v>
      </c>
      <c r="F234">
        <v>16</v>
      </c>
      <c r="G234">
        <v>66765</v>
      </c>
      <c r="H234">
        <v>8</v>
      </c>
      <c r="I234">
        <v>11.04999971</v>
      </c>
      <c r="J234">
        <v>1</v>
      </c>
      <c r="K234">
        <v>0</v>
      </c>
      <c r="L234" s="2">
        <f>(Table1[[#This Row],[Clicks]]/Table1[[#This Row],[Impressions]])</f>
        <v>1.1982326069048154E-4</v>
      </c>
      <c r="M234">
        <f>IFERROR(Table1[[#This Row],[Spent]]/Table1[[#This Row],[Clicks]],0)</f>
        <v>1.38124996375</v>
      </c>
      <c r="N234">
        <f>IFERROR(Table1[[#This Row],[Spent]]/Table1[[#This Row],[Total_Conversion]],0)</f>
        <v>11.04999971</v>
      </c>
    </row>
    <row r="235" spans="1:14" x14ac:dyDescent="0.3">
      <c r="A235">
        <v>776563</v>
      </c>
      <c r="B235">
        <v>936</v>
      </c>
      <c r="C235">
        <v>115525</v>
      </c>
      <c r="D235" t="s">
        <v>11</v>
      </c>
      <c r="E235" t="s">
        <v>16</v>
      </c>
      <c r="F235">
        <v>7</v>
      </c>
      <c r="G235">
        <v>1369</v>
      </c>
      <c r="H235">
        <v>0</v>
      </c>
      <c r="I235">
        <v>0</v>
      </c>
      <c r="J235">
        <v>1</v>
      </c>
      <c r="K235">
        <v>1</v>
      </c>
      <c r="L235" s="2">
        <f>(Table1[[#This Row],[Clicks]]/Table1[[#This Row],[Impressions]])</f>
        <v>0</v>
      </c>
      <c r="M235">
        <f>IFERROR(Table1[[#This Row],[Spent]]/Table1[[#This Row],[Clicks]],0)</f>
        <v>0</v>
      </c>
      <c r="N235">
        <f>IFERROR(Table1[[#This Row],[Spent]]/Table1[[#This Row],[Total_Conversion]],0)</f>
        <v>0</v>
      </c>
    </row>
    <row r="236" spans="1:14" x14ac:dyDescent="0.3">
      <c r="A236">
        <v>776579</v>
      </c>
      <c r="B236">
        <v>936</v>
      </c>
      <c r="C236">
        <v>115527</v>
      </c>
      <c r="D236" t="s">
        <v>11</v>
      </c>
      <c r="E236" t="s">
        <v>16</v>
      </c>
      <c r="F236">
        <v>10</v>
      </c>
      <c r="G236">
        <v>26910</v>
      </c>
      <c r="H236">
        <v>5</v>
      </c>
      <c r="I236">
        <v>7.2299997810000001</v>
      </c>
      <c r="J236">
        <v>1</v>
      </c>
      <c r="K236">
        <v>0</v>
      </c>
      <c r="L236" s="2">
        <f>(Table1[[#This Row],[Clicks]]/Table1[[#This Row],[Impressions]])</f>
        <v>1.8580453363062059E-4</v>
      </c>
      <c r="M236">
        <f>IFERROR(Table1[[#This Row],[Spent]]/Table1[[#This Row],[Clicks]],0)</f>
        <v>1.4459999562000001</v>
      </c>
      <c r="N236">
        <f>IFERROR(Table1[[#This Row],[Spent]]/Table1[[#This Row],[Total_Conversion]],0)</f>
        <v>7.2299997810000001</v>
      </c>
    </row>
    <row r="237" spans="1:14" x14ac:dyDescent="0.3">
      <c r="A237">
        <v>776603</v>
      </c>
      <c r="B237">
        <v>936</v>
      </c>
      <c r="C237">
        <v>115531</v>
      </c>
      <c r="D237" t="s">
        <v>11</v>
      </c>
      <c r="E237" t="s">
        <v>16</v>
      </c>
      <c r="F237">
        <v>2</v>
      </c>
      <c r="G237">
        <v>506</v>
      </c>
      <c r="H237">
        <v>0</v>
      </c>
      <c r="I237">
        <v>0</v>
      </c>
      <c r="J237">
        <v>1</v>
      </c>
      <c r="K237">
        <v>0</v>
      </c>
      <c r="L237" s="2">
        <f>(Table1[[#This Row],[Clicks]]/Table1[[#This Row],[Impressions]])</f>
        <v>0</v>
      </c>
      <c r="M237">
        <f>IFERROR(Table1[[#This Row],[Spent]]/Table1[[#This Row],[Clicks]],0)</f>
        <v>0</v>
      </c>
      <c r="N237">
        <f>IFERROR(Table1[[#This Row],[Spent]]/Table1[[#This Row],[Total_Conversion]],0)</f>
        <v>0</v>
      </c>
    </row>
    <row r="238" spans="1:14" x14ac:dyDescent="0.3">
      <c r="A238">
        <v>776615</v>
      </c>
      <c r="B238">
        <v>936</v>
      </c>
      <c r="C238">
        <v>115533</v>
      </c>
      <c r="D238" t="s">
        <v>15</v>
      </c>
      <c r="E238" t="s">
        <v>12</v>
      </c>
      <c r="F238">
        <v>63</v>
      </c>
      <c r="G238">
        <v>11988</v>
      </c>
      <c r="H238">
        <v>3</v>
      </c>
      <c r="I238">
        <v>4.2699998619999997</v>
      </c>
      <c r="J238">
        <v>1</v>
      </c>
      <c r="K238">
        <v>0</v>
      </c>
      <c r="L238" s="2">
        <f>(Table1[[#This Row],[Clicks]]/Table1[[#This Row],[Impressions]])</f>
        <v>2.5025025025025025E-4</v>
      </c>
      <c r="M238">
        <f>IFERROR(Table1[[#This Row],[Spent]]/Table1[[#This Row],[Clicks]],0)</f>
        <v>1.4233332873333333</v>
      </c>
      <c r="N238">
        <f>IFERROR(Table1[[#This Row],[Spent]]/Table1[[#This Row],[Total_Conversion]],0)</f>
        <v>4.2699998619999997</v>
      </c>
    </row>
    <row r="239" spans="1:14" x14ac:dyDescent="0.3">
      <c r="A239">
        <v>776623</v>
      </c>
      <c r="B239">
        <v>936</v>
      </c>
      <c r="C239">
        <v>115535</v>
      </c>
      <c r="D239" t="s">
        <v>15</v>
      </c>
      <c r="E239" t="s">
        <v>12</v>
      </c>
      <c r="F239">
        <v>64</v>
      </c>
      <c r="G239">
        <v>19353</v>
      </c>
      <c r="H239">
        <v>6</v>
      </c>
      <c r="I239">
        <v>9.4799998999999993</v>
      </c>
      <c r="J239">
        <v>1</v>
      </c>
      <c r="K239">
        <v>1</v>
      </c>
      <c r="L239" s="2">
        <f>(Table1[[#This Row],[Clicks]]/Table1[[#This Row],[Impressions]])</f>
        <v>3.1002945279801579E-4</v>
      </c>
      <c r="M239">
        <f>IFERROR(Table1[[#This Row],[Spent]]/Table1[[#This Row],[Clicks]],0)</f>
        <v>1.5799999833333331</v>
      </c>
      <c r="N239">
        <f>IFERROR(Table1[[#This Row],[Spent]]/Table1[[#This Row],[Total_Conversion]],0)</f>
        <v>9.4799998999999993</v>
      </c>
    </row>
    <row r="240" spans="1:14" x14ac:dyDescent="0.3">
      <c r="A240">
        <v>776631</v>
      </c>
      <c r="B240">
        <v>936</v>
      </c>
      <c r="C240">
        <v>115536</v>
      </c>
      <c r="D240" t="s">
        <v>14</v>
      </c>
      <c r="E240" t="s">
        <v>12</v>
      </c>
      <c r="F240">
        <v>29</v>
      </c>
      <c r="G240">
        <v>10960</v>
      </c>
      <c r="H240">
        <v>2</v>
      </c>
      <c r="I240">
        <v>2.8900001049999999</v>
      </c>
      <c r="J240">
        <v>1</v>
      </c>
      <c r="K240">
        <v>0</v>
      </c>
      <c r="L240" s="2">
        <f>(Table1[[#This Row],[Clicks]]/Table1[[#This Row],[Impressions]])</f>
        <v>1.8248175182481751E-4</v>
      </c>
      <c r="M240">
        <f>IFERROR(Table1[[#This Row],[Spent]]/Table1[[#This Row],[Clicks]],0)</f>
        <v>1.4450000525</v>
      </c>
      <c r="N240">
        <f>IFERROR(Table1[[#This Row],[Spent]]/Table1[[#This Row],[Total_Conversion]],0)</f>
        <v>2.8900001049999999</v>
      </c>
    </row>
    <row r="241" spans="1:14" x14ac:dyDescent="0.3">
      <c r="A241">
        <v>776643</v>
      </c>
      <c r="B241">
        <v>936</v>
      </c>
      <c r="C241">
        <v>115538</v>
      </c>
      <c r="D241" t="s">
        <v>11</v>
      </c>
      <c r="E241" t="s">
        <v>12</v>
      </c>
      <c r="F241">
        <v>15</v>
      </c>
      <c r="G241">
        <v>33491</v>
      </c>
      <c r="H241">
        <v>6</v>
      </c>
      <c r="I241">
        <v>10.56999969</v>
      </c>
      <c r="J241">
        <v>2</v>
      </c>
      <c r="K241">
        <v>1</v>
      </c>
      <c r="L241" s="2">
        <f>(Table1[[#This Row],[Clicks]]/Table1[[#This Row],[Impressions]])</f>
        <v>1.7915260816338719E-4</v>
      </c>
      <c r="M241">
        <f>IFERROR(Table1[[#This Row],[Spent]]/Table1[[#This Row],[Clicks]],0)</f>
        <v>1.761666615</v>
      </c>
      <c r="N241">
        <f>IFERROR(Table1[[#This Row],[Spent]]/Table1[[#This Row],[Total_Conversion]],0)</f>
        <v>5.2849998449999998</v>
      </c>
    </row>
    <row r="242" spans="1:14" x14ac:dyDescent="0.3">
      <c r="A242">
        <v>776644</v>
      </c>
      <c r="B242">
        <v>936</v>
      </c>
      <c r="C242">
        <v>115538</v>
      </c>
      <c r="D242" t="s">
        <v>11</v>
      </c>
      <c r="E242" t="s">
        <v>12</v>
      </c>
      <c r="F242">
        <v>15</v>
      </c>
      <c r="G242">
        <v>20083</v>
      </c>
      <c r="H242">
        <v>2</v>
      </c>
      <c r="I242">
        <v>3.2000000480000002</v>
      </c>
      <c r="J242">
        <v>2</v>
      </c>
      <c r="K242">
        <v>1</v>
      </c>
      <c r="L242" s="2">
        <f>(Table1[[#This Row],[Clicks]]/Table1[[#This Row],[Impressions]])</f>
        <v>9.9586715132201359E-5</v>
      </c>
      <c r="M242">
        <f>IFERROR(Table1[[#This Row],[Spent]]/Table1[[#This Row],[Clicks]],0)</f>
        <v>1.6000000240000001</v>
      </c>
      <c r="N242">
        <f>IFERROR(Table1[[#This Row],[Spent]]/Table1[[#This Row],[Total_Conversion]],0)</f>
        <v>1.6000000240000001</v>
      </c>
    </row>
    <row r="243" spans="1:14" x14ac:dyDescent="0.3">
      <c r="A243">
        <v>776659</v>
      </c>
      <c r="B243">
        <v>936</v>
      </c>
      <c r="C243">
        <v>115541</v>
      </c>
      <c r="D243" t="s">
        <v>11</v>
      </c>
      <c r="E243" t="s">
        <v>12</v>
      </c>
      <c r="F243">
        <v>16</v>
      </c>
      <c r="G243">
        <v>8817</v>
      </c>
      <c r="H243">
        <v>0</v>
      </c>
      <c r="I243">
        <v>0</v>
      </c>
      <c r="J243">
        <v>1</v>
      </c>
      <c r="K243">
        <v>1</v>
      </c>
      <c r="L243" s="2">
        <f>(Table1[[#This Row],[Clicks]]/Table1[[#This Row],[Impressions]])</f>
        <v>0</v>
      </c>
      <c r="M243">
        <f>IFERROR(Table1[[#This Row],[Spent]]/Table1[[#This Row],[Clicks]],0)</f>
        <v>0</v>
      </c>
      <c r="N243">
        <f>IFERROR(Table1[[#This Row],[Spent]]/Table1[[#This Row],[Total_Conversion]],0)</f>
        <v>0</v>
      </c>
    </row>
    <row r="244" spans="1:14" x14ac:dyDescent="0.3">
      <c r="A244">
        <v>776661</v>
      </c>
      <c r="B244">
        <v>936</v>
      </c>
      <c r="C244">
        <v>115541</v>
      </c>
      <c r="D244" t="s">
        <v>11</v>
      </c>
      <c r="E244" t="s">
        <v>12</v>
      </c>
      <c r="F244">
        <v>16</v>
      </c>
      <c r="G244">
        <v>15466</v>
      </c>
      <c r="H244">
        <v>1</v>
      </c>
      <c r="I244">
        <v>0.97000002900000004</v>
      </c>
      <c r="J244">
        <v>1</v>
      </c>
      <c r="K244">
        <v>0</v>
      </c>
      <c r="L244" s="2">
        <f>(Table1[[#This Row],[Clicks]]/Table1[[#This Row],[Impressions]])</f>
        <v>6.4657959394801506E-5</v>
      </c>
      <c r="M244">
        <f>IFERROR(Table1[[#This Row],[Spent]]/Table1[[#This Row],[Clicks]],0)</f>
        <v>0.97000002900000004</v>
      </c>
      <c r="N244">
        <f>IFERROR(Table1[[#This Row],[Spent]]/Table1[[#This Row],[Total_Conversion]],0)</f>
        <v>0.97000002900000004</v>
      </c>
    </row>
    <row r="245" spans="1:14" x14ac:dyDescent="0.3">
      <c r="A245">
        <v>776662</v>
      </c>
      <c r="B245">
        <v>936</v>
      </c>
      <c r="C245">
        <v>115541</v>
      </c>
      <c r="D245" t="s">
        <v>11</v>
      </c>
      <c r="E245" t="s">
        <v>12</v>
      </c>
      <c r="F245">
        <v>16</v>
      </c>
      <c r="G245">
        <v>27072</v>
      </c>
      <c r="H245">
        <v>3</v>
      </c>
      <c r="I245">
        <v>4.3700000049999996</v>
      </c>
      <c r="J245">
        <v>1</v>
      </c>
      <c r="K245">
        <v>0</v>
      </c>
      <c r="L245" s="2">
        <f>(Table1[[#This Row],[Clicks]]/Table1[[#This Row],[Impressions]])</f>
        <v>1.1081560283687943E-4</v>
      </c>
      <c r="M245">
        <f>IFERROR(Table1[[#This Row],[Spent]]/Table1[[#This Row],[Clicks]],0)</f>
        <v>1.4566666683333331</v>
      </c>
      <c r="N245">
        <f>IFERROR(Table1[[#This Row],[Spent]]/Table1[[#This Row],[Total_Conversion]],0)</f>
        <v>4.3700000049999996</v>
      </c>
    </row>
    <row r="246" spans="1:14" x14ac:dyDescent="0.3">
      <c r="A246">
        <v>776663</v>
      </c>
      <c r="B246">
        <v>936</v>
      </c>
      <c r="C246">
        <v>115541</v>
      </c>
      <c r="D246" t="s">
        <v>11</v>
      </c>
      <c r="E246" t="s">
        <v>12</v>
      </c>
      <c r="F246">
        <v>16</v>
      </c>
      <c r="G246">
        <v>15753</v>
      </c>
      <c r="H246">
        <v>1</v>
      </c>
      <c r="I246">
        <v>0.56999999300000004</v>
      </c>
      <c r="J246">
        <v>1</v>
      </c>
      <c r="K246">
        <v>1</v>
      </c>
      <c r="L246" s="2">
        <f>(Table1[[#This Row],[Clicks]]/Table1[[#This Row],[Impressions]])</f>
        <v>6.3479972068812291E-5</v>
      </c>
      <c r="M246">
        <f>IFERROR(Table1[[#This Row],[Spent]]/Table1[[#This Row],[Clicks]],0)</f>
        <v>0.56999999300000004</v>
      </c>
      <c r="N246">
        <f>IFERROR(Table1[[#This Row],[Spent]]/Table1[[#This Row],[Total_Conversion]],0)</f>
        <v>0.56999999300000004</v>
      </c>
    </row>
    <row r="247" spans="1:14" x14ac:dyDescent="0.3">
      <c r="A247">
        <v>776668</v>
      </c>
      <c r="B247">
        <v>936</v>
      </c>
      <c r="C247">
        <v>115542</v>
      </c>
      <c r="D247" t="s">
        <v>14</v>
      </c>
      <c r="E247" t="s">
        <v>12</v>
      </c>
      <c r="F247">
        <v>19</v>
      </c>
      <c r="G247">
        <v>3523</v>
      </c>
      <c r="H247">
        <v>1</v>
      </c>
      <c r="I247">
        <v>1.809999943</v>
      </c>
      <c r="J247">
        <v>1</v>
      </c>
      <c r="K247">
        <v>1</v>
      </c>
      <c r="L247" s="2">
        <f>(Table1[[#This Row],[Clicks]]/Table1[[#This Row],[Impressions]])</f>
        <v>2.838489923360772E-4</v>
      </c>
      <c r="M247">
        <f>IFERROR(Table1[[#This Row],[Spent]]/Table1[[#This Row],[Clicks]],0)</f>
        <v>1.809999943</v>
      </c>
      <c r="N247">
        <f>IFERROR(Table1[[#This Row],[Spent]]/Table1[[#This Row],[Total_Conversion]],0)</f>
        <v>1.809999943</v>
      </c>
    </row>
    <row r="248" spans="1:14" x14ac:dyDescent="0.3">
      <c r="A248">
        <v>776685</v>
      </c>
      <c r="B248">
        <v>936</v>
      </c>
      <c r="C248">
        <v>115545</v>
      </c>
      <c r="D248" t="s">
        <v>14</v>
      </c>
      <c r="E248" t="s">
        <v>12</v>
      </c>
      <c r="F248">
        <v>16</v>
      </c>
      <c r="G248">
        <v>7745</v>
      </c>
      <c r="H248">
        <v>0</v>
      </c>
      <c r="I248">
        <v>0</v>
      </c>
      <c r="J248">
        <v>1</v>
      </c>
      <c r="K248">
        <v>0</v>
      </c>
      <c r="L248" s="2">
        <f>(Table1[[#This Row],[Clicks]]/Table1[[#This Row],[Impressions]])</f>
        <v>0</v>
      </c>
      <c r="M248">
        <f>IFERROR(Table1[[#This Row],[Spent]]/Table1[[#This Row],[Clicks]],0)</f>
        <v>0</v>
      </c>
      <c r="N248">
        <f>IFERROR(Table1[[#This Row],[Spent]]/Table1[[#This Row],[Total_Conversion]],0)</f>
        <v>0</v>
      </c>
    </row>
    <row r="249" spans="1:14" x14ac:dyDescent="0.3">
      <c r="A249">
        <v>776686</v>
      </c>
      <c r="B249">
        <v>936</v>
      </c>
      <c r="C249">
        <v>115545</v>
      </c>
      <c r="D249" t="s">
        <v>14</v>
      </c>
      <c r="E249" t="s">
        <v>12</v>
      </c>
      <c r="F249">
        <v>16</v>
      </c>
      <c r="G249">
        <v>18709</v>
      </c>
      <c r="H249">
        <v>2</v>
      </c>
      <c r="I249">
        <v>3.3199999330000001</v>
      </c>
      <c r="J249">
        <v>1</v>
      </c>
      <c r="K249">
        <v>0</v>
      </c>
      <c r="L249" s="2">
        <f>(Table1[[#This Row],[Clicks]]/Table1[[#This Row],[Impressions]])</f>
        <v>1.0690042225666791E-4</v>
      </c>
      <c r="M249">
        <f>IFERROR(Table1[[#This Row],[Spent]]/Table1[[#This Row],[Clicks]],0)</f>
        <v>1.6599999665</v>
      </c>
      <c r="N249">
        <f>IFERROR(Table1[[#This Row],[Spent]]/Table1[[#This Row],[Total_Conversion]],0)</f>
        <v>3.3199999330000001</v>
      </c>
    </row>
    <row r="250" spans="1:14" x14ac:dyDescent="0.3">
      <c r="A250">
        <v>776687</v>
      </c>
      <c r="B250">
        <v>936</v>
      </c>
      <c r="C250">
        <v>115545</v>
      </c>
      <c r="D250" t="s">
        <v>14</v>
      </c>
      <c r="E250" t="s">
        <v>12</v>
      </c>
      <c r="F250">
        <v>16</v>
      </c>
      <c r="G250">
        <v>8022</v>
      </c>
      <c r="H250">
        <v>0</v>
      </c>
      <c r="I250">
        <v>0</v>
      </c>
      <c r="J250">
        <v>2</v>
      </c>
      <c r="K250">
        <v>1</v>
      </c>
      <c r="L250" s="2">
        <f>(Table1[[#This Row],[Clicks]]/Table1[[#This Row],[Impressions]])</f>
        <v>0</v>
      </c>
      <c r="M250">
        <f>IFERROR(Table1[[#This Row],[Spent]]/Table1[[#This Row],[Clicks]],0)</f>
        <v>0</v>
      </c>
      <c r="N250">
        <f>IFERROR(Table1[[#This Row],[Spent]]/Table1[[#This Row],[Total_Conversion]],0)</f>
        <v>0</v>
      </c>
    </row>
    <row r="251" spans="1:14" x14ac:dyDescent="0.3">
      <c r="A251">
        <v>776696</v>
      </c>
      <c r="B251">
        <v>936</v>
      </c>
      <c r="C251">
        <v>115547</v>
      </c>
      <c r="D251" t="s">
        <v>11</v>
      </c>
      <c r="E251" t="s">
        <v>12</v>
      </c>
      <c r="F251">
        <v>10</v>
      </c>
      <c r="G251">
        <v>7966</v>
      </c>
      <c r="H251">
        <v>1</v>
      </c>
      <c r="I251">
        <v>1.1799999480000001</v>
      </c>
      <c r="J251">
        <v>1</v>
      </c>
      <c r="K251">
        <v>1</v>
      </c>
      <c r="L251" s="2">
        <f>(Table1[[#This Row],[Clicks]]/Table1[[#This Row],[Impressions]])</f>
        <v>1.2553351744915893E-4</v>
      </c>
      <c r="M251">
        <f>IFERROR(Table1[[#This Row],[Spent]]/Table1[[#This Row],[Clicks]],0)</f>
        <v>1.1799999480000001</v>
      </c>
      <c r="N251">
        <f>IFERROR(Table1[[#This Row],[Spent]]/Table1[[#This Row],[Total_Conversion]],0)</f>
        <v>1.1799999480000001</v>
      </c>
    </row>
    <row r="252" spans="1:14" x14ac:dyDescent="0.3">
      <c r="A252">
        <v>776697</v>
      </c>
      <c r="B252">
        <v>936</v>
      </c>
      <c r="C252">
        <v>115547</v>
      </c>
      <c r="D252" t="s">
        <v>11</v>
      </c>
      <c r="E252" t="s">
        <v>12</v>
      </c>
      <c r="F252">
        <v>10</v>
      </c>
      <c r="G252">
        <v>4132</v>
      </c>
      <c r="H252">
        <v>0</v>
      </c>
      <c r="I252">
        <v>0</v>
      </c>
      <c r="J252">
        <v>1</v>
      </c>
      <c r="K252">
        <v>1</v>
      </c>
      <c r="L252" s="2">
        <f>(Table1[[#This Row],[Clicks]]/Table1[[#This Row],[Impressions]])</f>
        <v>0</v>
      </c>
      <c r="M252">
        <f>IFERROR(Table1[[#This Row],[Spent]]/Table1[[#This Row],[Clicks]],0)</f>
        <v>0</v>
      </c>
      <c r="N252">
        <f>IFERROR(Table1[[#This Row],[Spent]]/Table1[[#This Row],[Total_Conversion]],0)</f>
        <v>0</v>
      </c>
    </row>
    <row r="253" spans="1:14" x14ac:dyDescent="0.3">
      <c r="A253">
        <v>776698</v>
      </c>
      <c r="B253">
        <v>936</v>
      </c>
      <c r="C253">
        <v>115547</v>
      </c>
      <c r="D253" t="s">
        <v>11</v>
      </c>
      <c r="E253" t="s">
        <v>12</v>
      </c>
      <c r="F253">
        <v>10</v>
      </c>
      <c r="G253">
        <v>12785</v>
      </c>
      <c r="H253">
        <v>3</v>
      </c>
      <c r="I253">
        <v>4.7300000190000002</v>
      </c>
      <c r="J253">
        <v>2</v>
      </c>
      <c r="K253">
        <v>1</v>
      </c>
      <c r="L253" s="2">
        <f>(Table1[[#This Row],[Clicks]]/Table1[[#This Row],[Impressions]])</f>
        <v>2.3464998044583498E-4</v>
      </c>
      <c r="M253">
        <f>IFERROR(Table1[[#This Row],[Spent]]/Table1[[#This Row],[Clicks]],0)</f>
        <v>1.5766666730000001</v>
      </c>
      <c r="N253">
        <f>IFERROR(Table1[[#This Row],[Spent]]/Table1[[#This Row],[Total_Conversion]],0)</f>
        <v>2.3650000095000001</v>
      </c>
    </row>
    <row r="254" spans="1:14" x14ac:dyDescent="0.3">
      <c r="A254">
        <v>776699</v>
      </c>
      <c r="B254">
        <v>936</v>
      </c>
      <c r="C254">
        <v>115547</v>
      </c>
      <c r="D254" t="s">
        <v>11</v>
      </c>
      <c r="E254" t="s">
        <v>12</v>
      </c>
      <c r="F254">
        <v>10</v>
      </c>
      <c r="G254">
        <v>8213</v>
      </c>
      <c r="H254">
        <v>1</v>
      </c>
      <c r="I254">
        <v>1.3799999949999999</v>
      </c>
      <c r="J254">
        <v>1</v>
      </c>
      <c r="K254">
        <v>1</v>
      </c>
      <c r="L254" s="2">
        <f>(Table1[[#This Row],[Clicks]]/Table1[[#This Row],[Impressions]])</f>
        <v>1.2175818823815901E-4</v>
      </c>
      <c r="M254">
        <f>IFERROR(Table1[[#This Row],[Spent]]/Table1[[#This Row],[Clicks]],0)</f>
        <v>1.3799999949999999</v>
      </c>
      <c r="N254">
        <f>IFERROR(Table1[[#This Row],[Spent]]/Table1[[#This Row],[Total_Conversion]],0)</f>
        <v>1.3799999949999999</v>
      </c>
    </row>
    <row r="255" spans="1:14" x14ac:dyDescent="0.3">
      <c r="A255">
        <v>776722</v>
      </c>
      <c r="B255">
        <v>936</v>
      </c>
      <c r="C255">
        <v>115551</v>
      </c>
      <c r="D255" t="s">
        <v>11</v>
      </c>
      <c r="E255" t="s">
        <v>12</v>
      </c>
      <c r="F255">
        <v>2</v>
      </c>
      <c r="G255">
        <v>545</v>
      </c>
      <c r="H255">
        <v>0</v>
      </c>
      <c r="I255">
        <v>0</v>
      </c>
      <c r="J255">
        <v>1</v>
      </c>
      <c r="K255">
        <v>1</v>
      </c>
      <c r="L255" s="2">
        <f>(Table1[[#This Row],[Clicks]]/Table1[[#This Row],[Impressions]])</f>
        <v>0</v>
      </c>
      <c r="M255">
        <f>IFERROR(Table1[[#This Row],[Spent]]/Table1[[#This Row],[Clicks]],0)</f>
        <v>0</v>
      </c>
      <c r="N255">
        <f>IFERROR(Table1[[#This Row],[Spent]]/Table1[[#This Row],[Total_Conversion]],0)</f>
        <v>0</v>
      </c>
    </row>
    <row r="256" spans="1:14" x14ac:dyDescent="0.3">
      <c r="A256">
        <v>776725</v>
      </c>
      <c r="B256">
        <v>936</v>
      </c>
      <c r="C256">
        <v>115552</v>
      </c>
      <c r="D256" t="s">
        <v>14</v>
      </c>
      <c r="E256" t="s">
        <v>12</v>
      </c>
      <c r="F256">
        <v>23</v>
      </c>
      <c r="G256">
        <v>2479</v>
      </c>
      <c r="H256">
        <v>1</v>
      </c>
      <c r="I256">
        <v>1.2599999900000001</v>
      </c>
      <c r="J256">
        <v>1</v>
      </c>
      <c r="K256">
        <v>0</v>
      </c>
      <c r="L256" s="2">
        <f>(Table1[[#This Row],[Clicks]]/Table1[[#This Row],[Impressions]])</f>
        <v>4.0338846308995562E-4</v>
      </c>
      <c r="M256">
        <f>IFERROR(Table1[[#This Row],[Spent]]/Table1[[#This Row],[Clicks]],0)</f>
        <v>1.2599999900000001</v>
      </c>
      <c r="N256">
        <f>IFERROR(Table1[[#This Row],[Spent]]/Table1[[#This Row],[Total_Conversion]],0)</f>
        <v>1.2599999900000001</v>
      </c>
    </row>
    <row r="257" spans="1:14" x14ac:dyDescent="0.3">
      <c r="A257">
        <v>776780</v>
      </c>
      <c r="B257">
        <v>936</v>
      </c>
      <c r="C257">
        <v>115561</v>
      </c>
      <c r="D257" t="s">
        <v>14</v>
      </c>
      <c r="E257" t="s">
        <v>12</v>
      </c>
      <c r="F257">
        <v>2</v>
      </c>
      <c r="G257">
        <v>3812</v>
      </c>
      <c r="H257">
        <v>2</v>
      </c>
      <c r="I257">
        <v>3.0499999519999998</v>
      </c>
      <c r="J257">
        <v>1</v>
      </c>
      <c r="K257">
        <v>0</v>
      </c>
      <c r="L257" s="2">
        <f>(Table1[[#This Row],[Clicks]]/Table1[[#This Row],[Impressions]])</f>
        <v>5.2465897166841555E-4</v>
      </c>
      <c r="M257">
        <f>IFERROR(Table1[[#This Row],[Spent]]/Table1[[#This Row],[Clicks]],0)</f>
        <v>1.5249999759999999</v>
      </c>
      <c r="N257">
        <f>IFERROR(Table1[[#This Row],[Spent]]/Table1[[#This Row],[Total_Conversion]],0)</f>
        <v>3.0499999519999998</v>
      </c>
    </row>
    <row r="258" spans="1:14" x14ac:dyDescent="0.3">
      <c r="A258">
        <v>776793</v>
      </c>
      <c r="B258">
        <v>936</v>
      </c>
      <c r="C258">
        <v>115563</v>
      </c>
      <c r="D258" t="s">
        <v>15</v>
      </c>
      <c r="E258" t="s">
        <v>12</v>
      </c>
      <c r="F258">
        <v>21</v>
      </c>
      <c r="G258">
        <v>1609</v>
      </c>
      <c r="H258">
        <v>0</v>
      </c>
      <c r="I258">
        <v>0</v>
      </c>
      <c r="J258">
        <v>1</v>
      </c>
      <c r="K258">
        <v>0</v>
      </c>
      <c r="L258" s="2">
        <f>(Table1[[#This Row],[Clicks]]/Table1[[#This Row],[Impressions]])</f>
        <v>0</v>
      </c>
      <c r="M258">
        <f>IFERROR(Table1[[#This Row],[Spent]]/Table1[[#This Row],[Clicks]],0)</f>
        <v>0</v>
      </c>
      <c r="N258">
        <f>IFERROR(Table1[[#This Row],[Spent]]/Table1[[#This Row],[Total_Conversion]],0)</f>
        <v>0</v>
      </c>
    </row>
    <row r="259" spans="1:14" x14ac:dyDescent="0.3">
      <c r="A259">
        <v>776799</v>
      </c>
      <c r="B259">
        <v>936</v>
      </c>
      <c r="C259">
        <v>115564</v>
      </c>
      <c r="D259" t="s">
        <v>15</v>
      </c>
      <c r="E259" t="s">
        <v>12</v>
      </c>
      <c r="F259">
        <v>20</v>
      </c>
      <c r="G259">
        <v>10257</v>
      </c>
      <c r="H259">
        <v>3</v>
      </c>
      <c r="I259">
        <v>3.579999924</v>
      </c>
      <c r="J259">
        <v>1</v>
      </c>
      <c r="K259">
        <v>1</v>
      </c>
      <c r="L259" s="2">
        <f>(Table1[[#This Row],[Clicks]]/Table1[[#This Row],[Impressions]])</f>
        <v>2.9248318221702252E-4</v>
      </c>
      <c r="M259">
        <f>IFERROR(Table1[[#This Row],[Spent]]/Table1[[#This Row],[Clicks]],0)</f>
        <v>1.1933333079999999</v>
      </c>
      <c r="N259">
        <f>IFERROR(Table1[[#This Row],[Spent]]/Table1[[#This Row],[Total_Conversion]],0)</f>
        <v>3.579999924</v>
      </c>
    </row>
    <row r="260" spans="1:14" x14ac:dyDescent="0.3">
      <c r="A260">
        <v>776817</v>
      </c>
      <c r="B260">
        <v>936</v>
      </c>
      <c r="C260">
        <v>115567</v>
      </c>
      <c r="D260" t="s">
        <v>14</v>
      </c>
      <c r="E260" t="s">
        <v>12</v>
      </c>
      <c r="F260">
        <v>10</v>
      </c>
      <c r="G260">
        <v>12356</v>
      </c>
      <c r="H260">
        <v>4</v>
      </c>
      <c r="I260">
        <v>6.2799999709999996</v>
      </c>
      <c r="J260">
        <v>1</v>
      </c>
      <c r="K260">
        <v>0</v>
      </c>
      <c r="L260" s="2">
        <f>(Table1[[#This Row],[Clicks]]/Table1[[#This Row],[Impressions]])</f>
        <v>3.2372936225315638E-4</v>
      </c>
      <c r="M260">
        <f>IFERROR(Table1[[#This Row],[Spent]]/Table1[[#This Row],[Clicks]],0)</f>
        <v>1.5699999927499999</v>
      </c>
      <c r="N260">
        <f>IFERROR(Table1[[#This Row],[Spent]]/Table1[[#This Row],[Total_Conversion]],0)</f>
        <v>6.2799999709999996</v>
      </c>
    </row>
    <row r="261" spans="1:14" x14ac:dyDescent="0.3">
      <c r="A261">
        <v>776825</v>
      </c>
      <c r="B261">
        <v>936</v>
      </c>
      <c r="C261">
        <v>115568</v>
      </c>
      <c r="D261" t="s">
        <v>15</v>
      </c>
      <c r="E261" t="s">
        <v>12</v>
      </c>
      <c r="F261">
        <v>18</v>
      </c>
      <c r="G261">
        <v>7410</v>
      </c>
      <c r="H261">
        <v>1</v>
      </c>
      <c r="I261">
        <v>1.210000038</v>
      </c>
      <c r="J261">
        <v>1</v>
      </c>
      <c r="K261">
        <v>0</v>
      </c>
      <c r="L261" s="2">
        <f>(Table1[[#This Row],[Clicks]]/Table1[[#This Row],[Impressions]])</f>
        <v>1.3495276653171389E-4</v>
      </c>
      <c r="M261">
        <f>IFERROR(Table1[[#This Row],[Spent]]/Table1[[#This Row],[Clicks]],0)</f>
        <v>1.210000038</v>
      </c>
      <c r="N261">
        <f>IFERROR(Table1[[#This Row],[Spent]]/Table1[[#This Row],[Total_Conversion]],0)</f>
        <v>1.210000038</v>
      </c>
    </row>
    <row r="262" spans="1:14" x14ac:dyDescent="0.3">
      <c r="A262">
        <v>776829</v>
      </c>
      <c r="B262">
        <v>936</v>
      </c>
      <c r="C262">
        <v>115569</v>
      </c>
      <c r="D262" t="s">
        <v>15</v>
      </c>
      <c r="E262" t="s">
        <v>12</v>
      </c>
      <c r="F262">
        <v>16</v>
      </c>
      <c r="G262">
        <v>140098</v>
      </c>
      <c r="H262">
        <v>28</v>
      </c>
      <c r="I262">
        <v>46.630000109999997</v>
      </c>
      <c r="J262">
        <v>1</v>
      </c>
      <c r="K262">
        <v>0</v>
      </c>
      <c r="L262" s="2">
        <f>(Table1[[#This Row],[Clicks]]/Table1[[#This Row],[Impressions]])</f>
        <v>1.99860097931448E-4</v>
      </c>
      <c r="M262">
        <f>IFERROR(Table1[[#This Row],[Spent]]/Table1[[#This Row],[Clicks]],0)</f>
        <v>1.6653571467857142</v>
      </c>
      <c r="N262">
        <f>IFERROR(Table1[[#This Row],[Spent]]/Table1[[#This Row],[Total_Conversion]],0)</f>
        <v>46.630000109999997</v>
      </c>
    </row>
    <row r="263" spans="1:14" x14ac:dyDescent="0.3">
      <c r="A263">
        <v>776831</v>
      </c>
      <c r="B263">
        <v>936</v>
      </c>
      <c r="C263">
        <v>115569</v>
      </c>
      <c r="D263" t="s">
        <v>15</v>
      </c>
      <c r="E263" t="s">
        <v>12</v>
      </c>
      <c r="F263">
        <v>16</v>
      </c>
      <c r="G263">
        <v>107021</v>
      </c>
      <c r="H263">
        <v>20</v>
      </c>
      <c r="I263">
        <v>34.440000120000001</v>
      </c>
      <c r="J263">
        <v>1</v>
      </c>
      <c r="K263">
        <v>0</v>
      </c>
      <c r="L263" s="2">
        <f>(Table1[[#This Row],[Clicks]]/Table1[[#This Row],[Impressions]])</f>
        <v>1.8687921062221434E-4</v>
      </c>
      <c r="M263">
        <f>IFERROR(Table1[[#This Row],[Spent]]/Table1[[#This Row],[Clicks]],0)</f>
        <v>1.722000006</v>
      </c>
      <c r="N263">
        <f>IFERROR(Table1[[#This Row],[Spent]]/Table1[[#This Row],[Total_Conversion]],0)</f>
        <v>34.440000120000001</v>
      </c>
    </row>
    <row r="264" spans="1:14" x14ac:dyDescent="0.3">
      <c r="A264">
        <v>776840</v>
      </c>
      <c r="B264">
        <v>936</v>
      </c>
      <c r="C264">
        <v>115571</v>
      </c>
      <c r="D264" t="s">
        <v>13</v>
      </c>
      <c r="E264" t="s">
        <v>12</v>
      </c>
      <c r="F264">
        <v>36</v>
      </c>
      <c r="G264">
        <v>2797</v>
      </c>
      <c r="H264">
        <v>1</v>
      </c>
      <c r="I264">
        <v>1.289999962</v>
      </c>
      <c r="J264">
        <v>1</v>
      </c>
      <c r="K264">
        <v>0</v>
      </c>
      <c r="L264" s="2">
        <f>(Table1[[#This Row],[Clicks]]/Table1[[#This Row],[Impressions]])</f>
        <v>3.5752592062924561E-4</v>
      </c>
      <c r="M264">
        <f>IFERROR(Table1[[#This Row],[Spent]]/Table1[[#This Row],[Clicks]],0)</f>
        <v>1.289999962</v>
      </c>
      <c r="N264">
        <f>IFERROR(Table1[[#This Row],[Spent]]/Table1[[#This Row],[Total_Conversion]],0)</f>
        <v>1.289999962</v>
      </c>
    </row>
    <row r="265" spans="1:14" x14ac:dyDescent="0.3">
      <c r="A265">
        <v>776861</v>
      </c>
      <c r="B265">
        <v>936</v>
      </c>
      <c r="C265">
        <v>115574</v>
      </c>
      <c r="D265" t="s">
        <v>15</v>
      </c>
      <c r="E265" t="s">
        <v>12</v>
      </c>
      <c r="F265">
        <v>7</v>
      </c>
      <c r="G265">
        <v>16461</v>
      </c>
      <c r="H265">
        <v>6</v>
      </c>
      <c r="I265">
        <v>9.2199997899999993</v>
      </c>
      <c r="J265">
        <v>1</v>
      </c>
      <c r="K265">
        <v>0</v>
      </c>
      <c r="L265" s="2">
        <f>(Table1[[#This Row],[Clicks]]/Table1[[#This Row],[Impressions]])</f>
        <v>3.6449790413705123E-4</v>
      </c>
      <c r="M265">
        <f>IFERROR(Table1[[#This Row],[Spent]]/Table1[[#This Row],[Clicks]],0)</f>
        <v>1.5366666316666666</v>
      </c>
      <c r="N265">
        <f>IFERROR(Table1[[#This Row],[Spent]]/Table1[[#This Row],[Total_Conversion]],0)</f>
        <v>9.2199997899999993</v>
      </c>
    </row>
    <row r="266" spans="1:14" x14ac:dyDescent="0.3">
      <c r="A266">
        <v>776892</v>
      </c>
      <c r="B266">
        <v>936</v>
      </c>
      <c r="C266">
        <v>115580</v>
      </c>
      <c r="D266" t="s">
        <v>14</v>
      </c>
      <c r="E266" t="s">
        <v>12</v>
      </c>
      <c r="F266">
        <v>63</v>
      </c>
      <c r="G266">
        <v>17488</v>
      </c>
      <c r="H266">
        <v>5</v>
      </c>
      <c r="I266">
        <v>7.7199999090000002</v>
      </c>
      <c r="J266">
        <v>1</v>
      </c>
      <c r="K266">
        <v>0</v>
      </c>
      <c r="L266" s="2">
        <f>(Table1[[#This Row],[Clicks]]/Table1[[#This Row],[Impressions]])</f>
        <v>2.8591033851784083E-4</v>
      </c>
      <c r="M266">
        <f>IFERROR(Table1[[#This Row],[Spent]]/Table1[[#This Row],[Clicks]],0)</f>
        <v>1.5439999818000001</v>
      </c>
      <c r="N266">
        <f>IFERROR(Table1[[#This Row],[Spent]]/Table1[[#This Row],[Total_Conversion]],0)</f>
        <v>7.7199999090000002</v>
      </c>
    </row>
    <row r="267" spans="1:14" x14ac:dyDescent="0.3">
      <c r="A267">
        <v>776928</v>
      </c>
      <c r="B267">
        <v>936</v>
      </c>
      <c r="C267">
        <v>115586</v>
      </c>
      <c r="D267" t="s">
        <v>13</v>
      </c>
      <c r="E267" t="s">
        <v>12</v>
      </c>
      <c r="F267">
        <v>10</v>
      </c>
      <c r="G267">
        <v>9750</v>
      </c>
      <c r="H267">
        <v>2</v>
      </c>
      <c r="I267">
        <v>1.5</v>
      </c>
      <c r="J267">
        <v>1</v>
      </c>
      <c r="K267">
        <v>1</v>
      </c>
      <c r="L267" s="2">
        <f>(Table1[[#This Row],[Clicks]]/Table1[[#This Row],[Impressions]])</f>
        <v>2.0512820512820512E-4</v>
      </c>
      <c r="M267">
        <f>IFERROR(Table1[[#This Row],[Spent]]/Table1[[#This Row],[Clicks]],0)</f>
        <v>0.75</v>
      </c>
      <c r="N267">
        <f>IFERROR(Table1[[#This Row],[Spent]]/Table1[[#This Row],[Total_Conversion]],0)</f>
        <v>1.5</v>
      </c>
    </row>
    <row r="268" spans="1:14" x14ac:dyDescent="0.3">
      <c r="A268">
        <v>776935</v>
      </c>
      <c r="B268">
        <v>936</v>
      </c>
      <c r="C268">
        <v>115587</v>
      </c>
      <c r="D268" t="s">
        <v>15</v>
      </c>
      <c r="E268" t="s">
        <v>12</v>
      </c>
      <c r="F268">
        <v>36</v>
      </c>
      <c r="G268">
        <v>1136</v>
      </c>
      <c r="H268">
        <v>0</v>
      </c>
      <c r="I268">
        <v>0</v>
      </c>
      <c r="J268">
        <v>1</v>
      </c>
      <c r="K268">
        <v>1</v>
      </c>
      <c r="L268" s="2">
        <f>(Table1[[#This Row],[Clicks]]/Table1[[#This Row],[Impressions]])</f>
        <v>0</v>
      </c>
      <c r="M268">
        <f>IFERROR(Table1[[#This Row],[Spent]]/Table1[[#This Row],[Clicks]],0)</f>
        <v>0</v>
      </c>
      <c r="N268">
        <f>IFERROR(Table1[[#This Row],[Spent]]/Table1[[#This Row],[Total_Conversion]],0)</f>
        <v>0</v>
      </c>
    </row>
    <row r="269" spans="1:14" x14ac:dyDescent="0.3">
      <c r="A269">
        <v>777105</v>
      </c>
      <c r="B269">
        <v>936</v>
      </c>
      <c r="C269">
        <v>115615</v>
      </c>
      <c r="D269" t="s">
        <v>15</v>
      </c>
      <c r="E269" t="s">
        <v>12</v>
      </c>
      <c r="F269">
        <v>63</v>
      </c>
      <c r="G269">
        <v>4333</v>
      </c>
      <c r="H269">
        <v>1</v>
      </c>
      <c r="I269">
        <v>0.18000000699999999</v>
      </c>
      <c r="J269">
        <v>1</v>
      </c>
      <c r="K269">
        <v>1</v>
      </c>
      <c r="L269" s="2">
        <f>(Table1[[#This Row],[Clicks]]/Table1[[#This Row],[Impressions]])</f>
        <v>2.3078698361412417E-4</v>
      </c>
      <c r="M269">
        <f>IFERROR(Table1[[#This Row],[Spent]]/Table1[[#This Row],[Clicks]],0)</f>
        <v>0.18000000699999999</v>
      </c>
      <c r="N269">
        <f>IFERROR(Table1[[#This Row],[Spent]]/Table1[[#This Row],[Total_Conversion]],0)</f>
        <v>0.18000000699999999</v>
      </c>
    </row>
    <row r="270" spans="1:14" x14ac:dyDescent="0.3">
      <c r="A270">
        <v>777130</v>
      </c>
      <c r="B270">
        <v>936</v>
      </c>
      <c r="C270">
        <v>115619</v>
      </c>
      <c r="D270" t="s">
        <v>13</v>
      </c>
      <c r="E270" t="s">
        <v>12</v>
      </c>
      <c r="F270">
        <v>16</v>
      </c>
      <c r="G270">
        <v>6260</v>
      </c>
      <c r="H270">
        <v>0</v>
      </c>
      <c r="I270">
        <v>0</v>
      </c>
      <c r="J270">
        <v>1</v>
      </c>
      <c r="K270">
        <v>0</v>
      </c>
      <c r="L270" s="2">
        <f>(Table1[[#This Row],[Clicks]]/Table1[[#This Row],[Impressions]])</f>
        <v>0</v>
      </c>
      <c r="M270">
        <f>IFERROR(Table1[[#This Row],[Spent]]/Table1[[#This Row],[Clicks]],0)</f>
        <v>0</v>
      </c>
      <c r="N270">
        <f>IFERROR(Table1[[#This Row],[Spent]]/Table1[[#This Row],[Total_Conversion]],0)</f>
        <v>0</v>
      </c>
    </row>
    <row r="271" spans="1:14" x14ac:dyDescent="0.3">
      <c r="A271">
        <v>777131</v>
      </c>
      <c r="B271">
        <v>936</v>
      </c>
      <c r="C271">
        <v>115619</v>
      </c>
      <c r="D271" t="s">
        <v>13</v>
      </c>
      <c r="E271" t="s">
        <v>12</v>
      </c>
      <c r="F271">
        <v>16</v>
      </c>
      <c r="G271">
        <v>6359</v>
      </c>
      <c r="H271">
        <v>0</v>
      </c>
      <c r="I271">
        <v>0</v>
      </c>
      <c r="J271">
        <v>1</v>
      </c>
      <c r="K271">
        <v>0</v>
      </c>
      <c r="L271" s="2">
        <f>(Table1[[#This Row],[Clicks]]/Table1[[#This Row],[Impressions]])</f>
        <v>0</v>
      </c>
      <c r="M271">
        <f>IFERROR(Table1[[#This Row],[Spent]]/Table1[[#This Row],[Clicks]],0)</f>
        <v>0</v>
      </c>
      <c r="N271">
        <f>IFERROR(Table1[[#This Row],[Spent]]/Table1[[#This Row],[Total_Conversion]],0)</f>
        <v>0</v>
      </c>
    </row>
    <row r="272" spans="1:14" x14ac:dyDescent="0.3">
      <c r="A272">
        <v>777166</v>
      </c>
      <c r="B272">
        <v>936</v>
      </c>
      <c r="C272">
        <v>115625</v>
      </c>
      <c r="D272" t="s">
        <v>11</v>
      </c>
      <c r="E272" t="s">
        <v>12</v>
      </c>
      <c r="F272">
        <v>63</v>
      </c>
      <c r="G272">
        <v>2383</v>
      </c>
      <c r="H272">
        <v>0</v>
      </c>
      <c r="I272">
        <v>0</v>
      </c>
      <c r="J272">
        <v>1</v>
      </c>
      <c r="K272">
        <v>1</v>
      </c>
      <c r="L272" s="2">
        <f>(Table1[[#This Row],[Clicks]]/Table1[[#This Row],[Impressions]])</f>
        <v>0</v>
      </c>
      <c r="M272">
        <f>IFERROR(Table1[[#This Row],[Spent]]/Table1[[#This Row],[Clicks]],0)</f>
        <v>0</v>
      </c>
      <c r="N272">
        <f>IFERROR(Table1[[#This Row],[Spent]]/Table1[[#This Row],[Total_Conversion]],0)</f>
        <v>0</v>
      </c>
    </row>
    <row r="273" spans="1:14" x14ac:dyDescent="0.3">
      <c r="A273">
        <v>777187</v>
      </c>
      <c r="B273">
        <v>936</v>
      </c>
      <c r="C273">
        <v>115629</v>
      </c>
      <c r="D273" t="s">
        <v>14</v>
      </c>
      <c r="E273" t="s">
        <v>12</v>
      </c>
      <c r="F273">
        <v>27</v>
      </c>
      <c r="G273">
        <v>11292</v>
      </c>
      <c r="H273">
        <v>3</v>
      </c>
      <c r="I273">
        <v>5.3899998660000001</v>
      </c>
      <c r="J273">
        <v>1</v>
      </c>
      <c r="K273">
        <v>1</v>
      </c>
      <c r="L273" s="2">
        <f>(Table1[[#This Row],[Clicks]]/Table1[[#This Row],[Impressions]])</f>
        <v>2.6567481402763017E-4</v>
      </c>
      <c r="M273">
        <f>IFERROR(Table1[[#This Row],[Spent]]/Table1[[#This Row],[Clicks]],0)</f>
        <v>1.796666622</v>
      </c>
      <c r="N273">
        <f>IFERROR(Table1[[#This Row],[Spent]]/Table1[[#This Row],[Total_Conversion]],0)</f>
        <v>5.3899998660000001</v>
      </c>
    </row>
    <row r="274" spans="1:14" x14ac:dyDescent="0.3">
      <c r="A274">
        <v>777198</v>
      </c>
      <c r="B274">
        <v>936</v>
      </c>
      <c r="C274">
        <v>115631</v>
      </c>
      <c r="D274" t="s">
        <v>11</v>
      </c>
      <c r="E274" t="s">
        <v>12</v>
      </c>
      <c r="F274">
        <v>64</v>
      </c>
      <c r="G274">
        <v>12729</v>
      </c>
      <c r="H274">
        <v>4</v>
      </c>
      <c r="I274">
        <v>5.7799998520000004</v>
      </c>
      <c r="J274">
        <v>1</v>
      </c>
      <c r="K274">
        <v>0</v>
      </c>
      <c r="L274" s="2">
        <f>(Table1[[#This Row],[Clicks]]/Table1[[#This Row],[Impressions]])</f>
        <v>3.1424306701233402E-4</v>
      </c>
      <c r="M274">
        <f>IFERROR(Table1[[#This Row],[Spent]]/Table1[[#This Row],[Clicks]],0)</f>
        <v>1.4449999630000001</v>
      </c>
      <c r="N274">
        <f>IFERROR(Table1[[#This Row],[Spent]]/Table1[[#This Row],[Total_Conversion]],0)</f>
        <v>5.7799998520000004</v>
      </c>
    </row>
    <row r="275" spans="1:14" x14ac:dyDescent="0.3">
      <c r="A275">
        <v>777200</v>
      </c>
      <c r="B275">
        <v>936</v>
      </c>
      <c r="C275">
        <v>115631</v>
      </c>
      <c r="D275" t="s">
        <v>11</v>
      </c>
      <c r="E275" t="s">
        <v>12</v>
      </c>
      <c r="F275">
        <v>64</v>
      </c>
      <c r="G275">
        <v>1898</v>
      </c>
      <c r="H275">
        <v>0</v>
      </c>
      <c r="I275">
        <v>0</v>
      </c>
      <c r="J275">
        <v>1</v>
      </c>
      <c r="K275">
        <v>1</v>
      </c>
      <c r="L275" s="2">
        <f>(Table1[[#This Row],[Clicks]]/Table1[[#This Row],[Impressions]])</f>
        <v>0</v>
      </c>
      <c r="M275">
        <f>IFERROR(Table1[[#This Row],[Spent]]/Table1[[#This Row],[Clicks]],0)</f>
        <v>0</v>
      </c>
      <c r="N275">
        <f>IFERROR(Table1[[#This Row],[Spent]]/Table1[[#This Row],[Total_Conversion]],0)</f>
        <v>0</v>
      </c>
    </row>
    <row r="276" spans="1:14" x14ac:dyDescent="0.3">
      <c r="A276">
        <v>777201</v>
      </c>
      <c r="B276">
        <v>936</v>
      </c>
      <c r="C276">
        <v>115631</v>
      </c>
      <c r="D276" t="s">
        <v>11</v>
      </c>
      <c r="E276" t="s">
        <v>12</v>
      </c>
      <c r="F276">
        <v>64</v>
      </c>
      <c r="G276">
        <v>1882</v>
      </c>
      <c r="H276">
        <v>0</v>
      </c>
      <c r="I276">
        <v>0</v>
      </c>
      <c r="J276">
        <v>1</v>
      </c>
      <c r="K276">
        <v>1</v>
      </c>
      <c r="L276" s="2">
        <f>(Table1[[#This Row],[Clicks]]/Table1[[#This Row],[Impressions]])</f>
        <v>0</v>
      </c>
      <c r="M276">
        <f>IFERROR(Table1[[#This Row],[Spent]]/Table1[[#This Row],[Clicks]],0)</f>
        <v>0</v>
      </c>
      <c r="N276">
        <f>IFERROR(Table1[[#This Row],[Spent]]/Table1[[#This Row],[Total_Conversion]],0)</f>
        <v>0</v>
      </c>
    </row>
    <row r="277" spans="1:14" x14ac:dyDescent="0.3">
      <c r="A277">
        <v>777235</v>
      </c>
      <c r="B277">
        <v>936</v>
      </c>
      <c r="C277">
        <v>115637</v>
      </c>
      <c r="D277" t="s">
        <v>11</v>
      </c>
      <c r="E277" t="s">
        <v>12</v>
      </c>
      <c r="F277">
        <v>65</v>
      </c>
      <c r="G277">
        <v>2883</v>
      </c>
      <c r="H277">
        <v>1</v>
      </c>
      <c r="I277">
        <v>0.99000001000000004</v>
      </c>
      <c r="J277">
        <v>1</v>
      </c>
      <c r="K277">
        <v>1</v>
      </c>
      <c r="L277" s="2">
        <f>(Table1[[#This Row],[Clicks]]/Table1[[#This Row],[Impressions]])</f>
        <v>3.4686090877558099E-4</v>
      </c>
      <c r="M277">
        <f>IFERROR(Table1[[#This Row],[Spent]]/Table1[[#This Row],[Clicks]],0)</f>
        <v>0.99000001000000004</v>
      </c>
      <c r="N277">
        <f>IFERROR(Table1[[#This Row],[Spent]]/Table1[[#This Row],[Total_Conversion]],0)</f>
        <v>0.99000001000000004</v>
      </c>
    </row>
    <row r="278" spans="1:14" x14ac:dyDescent="0.3">
      <c r="A278">
        <v>777248</v>
      </c>
      <c r="B278">
        <v>936</v>
      </c>
      <c r="C278">
        <v>115639</v>
      </c>
      <c r="D278" t="s">
        <v>11</v>
      </c>
      <c r="E278" t="s">
        <v>16</v>
      </c>
      <c r="F278">
        <v>7</v>
      </c>
      <c r="G278">
        <v>3989</v>
      </c>
      <c r="H278">
        <v>1</v>
      </c>
      <c r="I278">
        <v>1.2799999710000001</v>
      </c>
      <c r="J278">
        <v>1</v>
      </c>
      <c r="K278">
        <v>0</v>
      </c>
      <c r="L278" s="2">
        <f>(Table1[[#This Row],[Clicks]]/Table1[[#This Row],[Impressions]])</f>
        <v>2.5068939583855601E-4</v>
      </c>
      <c r="M278">
        <f>IFERROR(Table1[[#This Row],[Spent]]/Table1[[#This Row],[Clicks]],0)</f>
        <v>1.2799999710000001</v>
      </c>
      <c r="N278">
        <f>IFERROR(Table1[[#This Row],[Spent]]/Table1[[#This Row],[Total_Conversion]],0)</f>
        <v>1.2799999710000001</v>
      </c>
    </row>
    <row r="279" spans="1:14" x14ac:dyDescent="0.3">
      <c r="A279">
        <v>777261</v>
      </c>
      <c r="B279">
        <v>936</v>
      </c>
      <c r="C279">
        <v>115641</v>
      </c>
      <c r="D279" t="s">
        <v>14</v>
      </c>
      <c r="E279" t="s">
        <v>12</v>
      </c>
      <c r="F279">
        <v>29</v>
      </c>
      <c r="G279">
        <v>19603</v>
      </c>
      <c r="H279">
        <v>4</v>
      </c>
      <c r="I279">
        <v>5.2799999709999996</v>
      </c>
      <c r="J279">
        <v>1</v>
      </c>
      <c r="K279">
        <v>1</v>
      </c>
      <c r="L279" s="2">
        <f>(Table1[[#This Row],[Clicks]]/Table1[[#This Row],[Impressions]])</f>
        <v>2.0405040044891087E-4</v>
      </c>
      <c r="M279">
        <f>IFERROR(Table1[[#This Row],[Spent]]/Table1[[#This Row],[Clicks]],0)</f>
        <v>1.3199999927499999</v>
      </c>
      <c r="N279">
        <f>IFERROR(Table1[[#This Row],[Spent]]/Table1[[#This Row],[Total_Conversion]],0)</f>
        <v>5.2799999709999996</v>
      </c>
    </row>
    <row r="280" spans="1:14" x14ac:dyDescent="0.3">
      <c r="A280">
        <v>777382</v>
      </c>
      <c r="B280">
        <v>936</v>
      </c>
      <c r="C280">
        <v>115675</v>
      </c>
      <c r="D280" t="s">
        <v>14</v>
      </c>
      <c r="E280" t="s">
        <v>12</v>
      </c>
      <c r="F280">
        <v>24</v>
      </c>
      <c r="G280">
        <v>3047</v>
      </c>
      <c r="H280">
        <v>1</v>
      </c>
      <c r="I280">
        <v>1.3799999949999999</v>
      </c>
      <c r="J280">
        <v>1</v>
      </c>
      <c r="K280">
        <v>0</v>
      </c>
      <c r="L280" s="2">
        <f>(Table1[[#This Row],[Clicks]]/Table1[[#This Row],[Impressions]])</f>
        <v>3.2819166393173612E-4</v>
      </c>
      <c r="M280">
        <f>IFERROR(Table1[[#This Row],[Spent]]/Table1[[#This Row],[Clicks]],0)</f>
        <v>1.3799999949999999</v>
      </c>
      <c r="N280">
        <f>IFERROR(Table1[[#This Row],[Spent]]/Table1[[#This Row],[Total_Conversion]],0)</f>
        <v>1.3799999949999999</v>
      </c>
    </row>
    <row r="281" spans="1:14" x14ac:dyDescent="0.3">
      <c r="A281">
        <v>777398</v>
      </c>
      <c r="B281">
        <v>936</v>
      </c>
      <c r="C281">
        <v>115677</v>
      </c>
      <c r="D281" t="s">
        <v>13</v>
      </c>
      <c r="E281" t="s">
        <v>12</v>
      </c>
      <c r="F281">
        <v>24</v>
      </c>
      <c r="G281">
        <v>3029</v>
      </c>
      <c r="H281">
        <v>1</v>
      </c>
      <c r="I281">
        <v>1.0499999520000001</v>
      </c>
      <c r="J281">
        <v>1</v>
      </c>
      <c r="K281">
        <v>1</v>
      </c>
      <c r="L281" s="2">
        <f>(Table1[[#This Row],[Clicks]]/Table1[[#This Row],[Impressions]])</f>
        <v>3.3014196104324861E-4</v>
      </c>
      <c r="M281">
        <f>IFERROR(Table1[[#This Row],[Spent]]/Table1[[#This Row],[Clicks]],0)</f>
        <v>1.0499999520000001</v>
      </c>
      <c r="N281">
        <f>IFERROR(Table1[[#This Row],[Spent]]/Table1[[#This Row],[Total_Conversion]],0)</f>
        <v>1.0499999520000001</v>
      </c>
    </row>
    <row r="282" spans="1:14" x14ac:dyDescent="0.3">
      <c r="A282">
        <v>777410</v>
      </c>
      <c r="B282">
        <v>936</v>
      </c>
      <c r="C282">
        <v>115679</v>
      </c>
      <c r="D282" t="s">
        <v>15</v>
      </c>
      <c r="E282" t="s">
        <v>12</v>
      </c>
      <c r="F282">
        <v>26</v>
      </c>
      <c r="G282">
        <v>3490</v>
      </c>
      <c r="H282">
        <v>1</v>
      </c>
      <c r="I282">
        <v>1.3400000329999999</v>
      </c>
      <c r="J282">
        <v>1</v>
      </c>
      <c r="K282">
        <v>1</v>
      </c>
      <c r="L282" s="2">
        <f>(Table1[[#This Row],[Clicks]]/Table1[[#This Row],[Impressions]])</f>
        <v>2.8653295128939826E-4</v>
      </c>
      <c r="M282">
        <f>IFERROR(Table1[[#This Row],[Spent]]/Table1[[#This Row],[Clicks]],0)</f>
        <v>1.3400000329999999</v>
      </c>
      <c r="N282">
        <f>IFERROR(Table1[[#This Row],[Spent]]/Table1[[#This Row],[Total_Conversion]],0)</f>
        <v>1.3400000329999999</v>
      </c>
    </row>
    <row r="283" spans="1:14" x14ac:dyDescent="0.3">
      <c r="A283">
        <v>777482</v>
      </c>
      <c r="B283">
        <v>936</v>
      </c>
      <c r="C283">
        <v>115691</v>
      </c>
      <c r="D283" t="s">
        <v>15</v>
      </c>
      <c r="E283" t="s">
        <v>12</v>
      </c>
      <c r="F283">
        <v>28</v>
      </c>
      <c r="G283">
        <v>2479</v>
      </c>
      <c r="H283">
        <v>0</v>
      </c>
      <c r="I283">
        <v>0</v>
      </c>
      <c r="J283">
        <v>1</v>
      </c>
      <c r="K283">
        <v>0</v>
      </c>
      <c r="L283" s="2">
        <f>(Table1[[#This Row],[Clicks]]/Table1[[#This Row],[Impressions]])</f>
        <v>0</v>
      </c>
      <c r="M283">
        <f>IFERROR(Table1[[#This Row],[Spent]]/Table1[[#This Row],[Clicks]],0)</f>
        <v>0</v>
      </c>
      <c r="N283">
        <f>IFERROR(Table1[[#This Row],[Spent]]/Table1[[#This Row],[Total_Conversion]],0)</f>
        <v>0</v>
      </c>
    </row>
    <row r="284" spans="1:14" x14ac:dyDescent="0.3">
      <c r="A284">
        <v>777495</v>
      </c>
      <c r="B284">
        <v>936</v>
      </c>
      <c r="C284">
        <v>115693</v>
      </c>
      <c r="D284" t="s">
        <v>14</v>
      </c>
      <c r="E284" t="s">
        <v>12</v>
      </c>
      <c r="F284">
        <v>19</v>
      </c>
      <c r="G284">
        <v>19581</v>
      </c>
      <c r="H284">
        <v>7</v>
      </c>
      <c r="I284">
        <v>10.42999983</v>
      </c>
      <c r="J284">
        <v>2</v>
      </c>
      <c r="K284">
        <v>0</v>
      </c>
      <c r="L284" s="2">
        <f>(Table1[[#This Row],[Clicks]]/Table1[[#This Row],[Impressions]])</f>
        <v>3.57489402992697E-4</v>
      </c>
      <c r="M284">
        <f>IFERROR(Table1[[#This Row],[Spent]]/Table1[[#This Row],[Clicks]],0)</f>
        <v>1.4899999757142857</v>
      </c>
      <c r="N284">
        <f>IFERROR(Table1[[#This Row],[Spent]]/Table1[[#This Row],[Total_Conversion]],0)</f>
        <v>5.2149999149999999</v>
      </c>
    </row>
    <row r="285" spans="1:14" x14ac:dyDescent="0.3">
      <c r="A285">
        <v>777519</v>
      </c>
      <c r="B285">
        <v>936</v>
      </c>
      <c r="C285">
        <v>115697</v>
      </c>
      <c r="D285" t="s">
        <v>15</v>
      </c>
      <c r="E285" t="s">
        <v>12</v>
      </c>
      <c r="F285">
        <v>29</v>
      </c>
      <c r="G285">
        <v>19537</v>
      </c>
      <c r="H285">
        <v>5</v>
      </c>
      <c r="I285">
        <v>6.0999999049999998</v>
      </c>
      <c r="J285">
        <v>1</v>
      </c>
      <c r="K285">
        <v>0</v>
      </c>
      <c r="L285" s="2">
        <f>(Table1[[#This Row],[Clicks]]/Table1[[#This Row],[Impressions]])</f>
        <v>2.5592465578133796E-4</v>
      </c>
      <c r="M285">
        <f>IFERROR(Table1[[#This Row],[Spent]]/Table1[[#This Row],[Clicks]],0)</f>
        <v>1.219999981</v>
      </c>
      <c r="N285">
        <f>IFERROR(Table1[[#This Row],[Spent]]/Table1[[#This Row],[Total_Conversion]],0)</f>
        <v>6.0999999049999998</v>
      </c>
    </row>
    <row r="286" spans="1:14" x14ac:dyDescent="0.3">
      <c r="A286">
        <v>777625</v>
      </c>
      <c r="B286">
        <v>936</v>
      </c>
      <c r="C286">
        <v>115715</v>
      </c>
      <c r="D286" t="s">
        <v>15</v>
      </c>
      <c r="E286" t="s">
        <v>12</v>
      </c>
      <c r="F286">
        <v>16</v>
      </c>
      <c r="G286">
        <v>59433</v>
      </c>
      <c r="H286">
        <v>12</v>
      </c>
      <c r="I286">
        <v>19.659999490000001</v>
      </c>
      <c r="J286">
        <v>3</v>
      </c>
      <c r="K286">
        <v>0</v>
      </c>
      <c r="L286" s="2">
        <f>(Table1[[#This Row],[Clicks]]/Table1[[#This Row],[Impressions]])</f>
        <v>2.0190803089192874E-4</v>
      </c>
      <c r="M286">
        <f>IFERROR(Table1[[#This Row],[Spent]]/Table1[[#This Row],[Clicks]],0)</f>
        <v>1.6383332908333335</v>
      </c>
      <c r="N286">
        <f>IFERROR(Table1[[#This Row],[Spent]]/Table1[[#This Row],[Total_Conversion]],0)</f>
        <v>6.5533331633333338</v>
      </c>
    </row>
    <row r="287" spans="1:14" x14ac:dyDescent="0.3">
      <c r="A287">
        <v>777627</v>
      </c>
      <c r="B287">
        <v>936</v>
      </c>
      <c r="C287">
        <v>115715</v>
      </c>
      <c r="D287" t="s">
        <v>15</v>
      </c>
      <c r="E287" t="s">
        <v>12</v>
      </c>
      <c r="F287">
        <v>16</v>
      </c>
      <c r="G287">
        <v>157534</v>
      </c>
      <c r="H287">
        <v>33</v>
      </c>
      <c r="I287">
        <v>56.190000769999997</v>
      </c>
      <c r="J287">
        <v>2</v>
      </c>
      <c r="K287">
        <v>0</v>
      </c>
      <c r="L287" s="2">
        <f>(Table1[[#This Row],[Clicks]]/Table1[[#This Row],[Impressions]])</f>
        <v>2.0947858874909543E-4</v>
      </c>
      <c r="M287">
        <f>IFERROR(Table1[[#This Row],[Spent]]/Table1[[#This Row],[Clicks]],0)</f>
        <v>1.7027272960606059</v>
      </c>
      <c r="N287">
        <f>IFERROR(Table1[[#This Row],[Spent]]/Table1[[#This Row],[Total_Conversion]],0)</f>
        <v>28.095000384999999</v>
      </c>
    </row>
    <row r="288" spans="1:14" x14ac:dyDescent="0.3">
      <c r="A288">
        <v>777638</v>
      </c>
      <c r="B288">
        <v>936</v>
      </c>
      <c r="C288">
        <v>115717</v>
      </c>
      <c r="D288" t="s">
        <v>14</v>
      </c>
      <c r="E288" t="s">
        <v>12</v>
      </c>
      <c r="F288">
        <v>7</v>
      </c>
      <c r="G288">
        <v>1781</v>
      </c>
      <c r="H288">
        <v>0</v>
      </c>
      <c r="I288">
        <v>0</v>
      </c>
      <c r="J288">
        <v>1</v>
      </c>
      <c r="K288">
        <v>1</v>
      </c>
      <c r="L288" s="2">
        <f>(Table1[[#This Row],[Clicks]]/Table1[[#This Row],[Impressions]])</f>
        <v>0</v>
      </c>
      <c r="M288">
        <f>IFERROR(Table1[[#This Row],[Spent]]/Table1[[#This Row],[Clicks]],0)</f>
        <v>0</v>
      </c>
      <c r="N288">
        <f>IFERROR(Table1[[#This Row],[Spent]]/Table1[[#This Row],[Total_Conversion]],0)</f>
        <v>0</v>
      </c>
    </row>
    <row r="289" spans="1:14" x14ac:dyDescent="0.3">
      <c r="A289">
        <v>777670</v>
      </c>
      <c r="B289">
        <v>936</v>
      </c>
      <c r="C289">
        <v>115723</v>
      </c>
      <c r="D289" t="s">
        <v>14</v>
      </c>
      <c r="E289" t="s">
        <v>12</v>
      </c>
      <c r="F289">
        <v>16</v>
      </c>
      <c r="G289">
        <v>23769</v>
      </c>
      <c r="H289">
        <v>4</v>
      </c>
      <c r="I289">
        <v>6.0299998520000004</v>
      </c>
      <c r="J289">
        <v>1</v>
      </c>
      <c r="K289">
        <v>0</v>
      </c>
      <c r="L289" s="2">
        <f>(Table1[[#This Row],[Clicks]]/Table1[[#This Row],[Impressions]])</f>
        <v>1.6828642349278473E-4</v>
      </c>
      <c r="M289">
        <f>IFERROR(Table1[[#This Row],[Spent]]/Table1[[#This Row],[Clicks]],0)</f>
        <v>1.5074999630000001</v>
      </c>
      <c r="N289">
        <f>IFERROR(Table1[[#This Row],[Spent]]/Table1[[#This Row],[Total_Conversion]],0)</f>
        <v>6.0299998520000004</v>
      </c>
    </row>
    <row r="290" spans="1:14" x14ac:dyDescent="0.3">
      <c r="A290">
        <v>777673</v>
      </c>
      <c r="B290">
        <v>936</v>
      </c>
      <c r="C290">
        <v>115723</v>
      </c>
      <c r="D290" t="s">
        <v>14</v>
      </c>
      <c r="E290" t="s">
        <v>12</v>
      </c>
      <c r="F290">
        <v>16</v>
      </c>
      <c r="G290">
        <v>7101</v>
      </c>
      <c r="H290">
        <v>0</v>
      </c>
      <c r="I290">
        <v>0</v>
      </c>
      <c r="J290">
        <v>1</v>
      </c>
      <c r="K290">
        <v>0</v>
      </c>
      <c r="L290" s="2">
        <f>(Table1[[#This Row],[Clicks]]/Table1[[#This Row],[Impressions]])</f>
        <v>0</v>
      </c>
      <c r="M290">
        <f>IFERROR(Table1[[#This Row],[Spent]]/Table1[[#This Row],[Clicks]],0)</f>
        <v>0</v>
      </c>
      <c r="N290">
        <f>IFERROR(Table1[[#This Row],[Spent]]/Table1[[#This Row],[Total_Conversion]],0)</f>
        <v>0</v>
      </c>
    </row>
    <row r="291" spans="1:14" x14ac:dyDescent="0.3">
      <c r="A291">
        <v>777742</v>
      </c>
      <c r="B291">
        <v>936</v>
      </c>
      <c r="C291">
        <v>115735</v>
      </c>
      <c r="D291" t="s">
        <v>13</v>
      </c>
      <c r="E291" t="s">
        <v>12</v>
      </c>
      <c r="F291">
        <v>64</v>
      </c>
      <c r="G291">
        <v>4726</v>
      </c>
      <c r="H291">
        <v>1</v>
      </c>
      <c r="I291">
        <v>1.8300000430000001</v>
      </c>
      <c r="J291">
        <v>1</v>
      </c>
      <c r="K291">
        <v>1</v>
      </c>
      <c r="L291" s="2">
        <f>(Table1[[#This Row],[Clicks]]/Table1[[#This Row],[Impressions]])</f>
        <v>2.1159542953872197E-4</v>
      </c>
      <c r="M291">
        <f>IFERROR(Table1[[#This Row],[Spent]]/Table1[[#This Row],[Clicks]],0)</f>
        <v>1.8300000430000001</v>
      </c>
      <c r="N291">
        <f>IFERROR(Table1[[#This Row],[Spent]]/Table1[[#This Row],[Total_Conversion]],0)</f>
        <v>1.8300000430000001</v>
      </c>
    </row>
    <row r="292" spans="1:14" x14ac:dyDescent="0.3">
      <c r="A292">
        <v>777758</v>
      </c>
      <c r="B292">
        <v>936</v>
      </c>
      <c r="C292">
        <v>115737</v>
      </c>
      <c r="D292" t="s">
        <v>11</v>
      </c>
      <c r="E292" t="s">
        <v>12</v>
      </c>
      <c r="F292">
        <v>19</v>
      </c>
      <c r="G292">
        <v>5209</v>
      </c>
      <c r="H292">
        <v>1</v>
      </c>
      <c r="I292">
        <v>0.959999979</v>
      </c>
      <c r="J292">
        <v>2</v>
      </c>
      <c r="K292">
        <v>0</v>
      </c>
      <c r="L292" s="2">
        <f>(Table1[[#This Row],[Clicks]]/Table1[[#This Row],[Impressions]])</f>
        <v>1.9197542714532539E-4</v>
      </c>
      <c r="M292">
        <f>IFERROR(Table1[[#This Row],[Spent]]/Table1[[#This Row],[Clicks]],0)</f>
        <v>0.959999979</v>
      </c>
      <c r="N292">
        <f>IFERROR(Table1[[#This Row],[Spent]]/Table1[[#This Row],[Total_Conversion]],0)</f>
        <v>0.4799999895</v>
      </c>
    </row>
    <row r="293" spans="1:14" x14ac:dyDescent="0.3">
      <c r="A293">
        <v>777794</v>
      </c>
      <c r="B293">
        <v>936</v>
      </c>
      <c r="C293">
        <v>115743</v>
      </c>
      <c r="D293" t="s">
        <v>11</v>
      </c>
      <c r="E293" t="s">
        <v>12</v>
      </c>
      <c r="F293">
        <v>18</v>
      </c>
      <c r="G293">
        <v>13473</v>
      </c>
      <c r="H293">
        <v>3</v>
      </c>
      <c r="I293">
        <v>2.619999945</v>
      </c>
      <c r="J293">
        <v>3</v>
      </c>
      <c r="K293">
        <v>0</v>
      </c>
      <c r="L293" s="2">
        <f>(Table1[[#This Row],[Clicks]]/Table1[[#This Row],[Impressions]])</f>
        <v>2.2266755733689602E-4</v>
      </c>
      <c r="M293">
        <f>IFERROR(Table1[[#This Row],[Spent]]/Table1[[#This Row],[Clicks]],0)</f>
        <v>0.873333315</v>
      </c>
      <c r="N293">
        <f>IFERROR(Table1[[#This Row],[Spent]]/Table1[[#This Row],[Total_Conversion]],0)</f>
        <v>0.873333315</v>
      </c>
    </row>
    <row r="294" spans="1:14" x14ac:dyDescent="0.3">
      <c r="A294">
        <v>777816</v>
      </c>
      <c r="B294">
        <v>936</v>
      </c>
      <c r="C294">
        <v>115747</v>
      </c>
      <c r="D294" t="s">
        <v>14</v>
      </c>
      <c r="E294" t="s">
        <v>12</v>
      </c>
      <c r="F294">
        <v>2</v>
      </c>
      <c r="G294">
        <v>500</v>
      </c>
      <c r="H294">
        <v>0</v>
      </c>
      <c r="I294">
        <v>0</v>
      </c>
      <c r="J294">
        <v>1</v>
      </c>
      <c r="K294">
        <v>1</v>
      </c>
      <c r="L294" s="2">
        <f>(Table1[[#This Row],[Clicks]]/Table1[[#This Row],[Impressions]])</f>
        <v>0</v>
      </c>
      <c r="M294">
        <f>IFERROR(Table1[[#This Row],[Spent]]/Table1[[#This Row],[Clicks]],0)</f>
        <v>0</v>
      </c>
      <c r="N294">
        <f>IFERROR(Table1[[#This Row],[Spent]]/Table1[[#This Row],[Total_Conversion]],0)</f>
        <v>0</v>
      </c>
    </row>
    <row r="295" spans="1:14" x14ac:dyDescent="0.3">
      <c r="A295">
        <v>777871</v>
      </c>
      <c r="B295">
        <v>936</v>
      </c>
      <c r="C295">
        <v>115756</v>
      </c>
      <c r="D295" t="s">
        <v>11</v>
      </c>
      <c r="E295" t="s">
        <v>12</v>
      </c>
      <c r="F295">
        <v>20</v>
      </c>
      <c r="G295">
        <v>4616</v>
      </c>
      <c r="H295">
        <v>1</v>
      </c>
      <c r="I295">
        <v>1.3600000139999999</v>
      </c>
      <c r="J295">
        <v>1</v>
      </c>
      <c r="K295">
        <v>0</v>
      </c>
      <c r="L295" s="2">
        <f>(Table1[[#This Row],[Clicks]]/Table1[[#This Row],[Impressions]])</f>
        <v>2.1663778162911611E-4</v>
      </c>
      <c r="M295">
        <f>IFERROR(Table1[[#This Row],[Spent]]/Table1[[#This Row],[Clicks]],0)</f>
        <v>1.3600000139999999</v>
      </c>
      <c r="N295">
        <f>IFERROR(Table1[[#This Row],[Spent]]/Table1[[#This Row],[Total_Conversion]],0)</f>
        <v>1.3600000139999999</v>
      </c>
    </row>
    <row r="296" spans="1:14" x14ac:dyDescent="0.3">
      <c r="A296">
        <v>777904</v>
      </c>
      <c r="B296">
        <v>936</v>
      </c>
      <c r="C296">
        <v>115762</v>
      </c>
      <c r="D296" t="s">
        <v>11</v>
      </c>
      <c r="E296" t="s">
        <v>12</v>
      </c>
      <c r="F296">
        <v>31</v>
      </c>
      <c r="G296">
        <v>3279</v>
      </c>
      <c r="H296">
        <v>0</v>
      </c>
      <c r="I296">
        <v>0</v>
      </c>
      <c r="J296">
        <v>1</v>
      </c>
      <c r="K296">
        <v>0</v>
      </c>
      <c r="L296" s="2">
        <f>(Table1[[#This Row],[Clicks]]/Table1[[#This Row],[Impressions]])</f>
        <v>0</v>
      </c>
      <c r="M296">
        <f>IFERROR(Table1[[#This Row],[Spent]]/Table1[[#This Row],[Clicks]],0)</f>
        <v>0</v>
      </c>
      <c r="N296">
        <f>IFERROR(Table1[[#This Row],[Spent]]/Table1[[#This Row],[Total_Conversion]],0)</f>
        <v>0</v>
      </c>
    </row>
    <row r="297" spans="1:14" x14ac:dyDescent="0.3">
      <c r="A297">
        <v>777905</v>
      </c>
      <c r="B297">
        <v>936</v>
      </c>
      <c r="C297">
        <v>115762</v>
      </c>
      <c r="D297" t="s">
        <v>11</v>
      </c>
      <c r="E297" t="s">
        <v>12</v>
      </c>
      <c r="F297">
        <v>31</v>
      </c>
      <c r="G297">
        <v>3288</v>
      </c>
      <c r="H297">
        <v>0</v>
      </c>
      <c r="I297">
        <v>0</v>
      </c>
      <c r="J297">
        <v>1</v>
      </c>
      <c r="K297">
        <v>0</v>
      </c>
      <c r="L297" s="2">
        <f>(Table1[[#This Row],[Clicks]]/Table1[[#This Row],[Impressions]])</f>
        <v>0</v>
      </c>
      <c r="M297">
        <f>IFERROR(Table1[[#This Row],[Spent]]/Table1[[#This Row],[Clicks]],0)</f>
        <v>0</v>
      </c>
      <c r="N297">
        <f>IFERROR(Table1[[#This Row],[Spent]]/Table1[[#This Row],[Total_Conversion]],0)</f>
        <v>0</v>
      </c>
    </row>
    <row r="298" spans="1:14" x14ac:dyDescent="0.3">
      <c r="A298">
        <v>778037</v>
      </c>
      <c r="B298">
        <v>936</v>
      </c>
      <c r="C298">
        <v>115784</v>
      </c>
      <c r="D298" t="s">
        <v>13</v>
      </c>
      <c r="E298" t="s">
        <v>12</v>
      </c>
      <c r="F298">
        <v>27</v>
      </c>
      <c r="G298">
        <v>14615</v>
      </c>
      <c r="H298">
        <v>4</v>
      </c>
      <c r="I298">
        <v>6.0500001909999996</v>
      </c>
      <c r="J298">
        <v>1</v>
      </c>
      <c r="K298">
        <v>0</v>
      </c>
      <c r="L298" s="2">
        <f>(Table1[[#This Row],[Clicks]]/Table1[[#This Row],[Impressions]])</f>
        <v>2.7369141293191924E-4</v>
      </c>
      <c r="M298">
        <f>IFERROR(Table1[[#This Row],[Spent]]/Table1[[#This Row],[Clicks]],0)</f>
        <v>1.5125000477499999</v>
      </c>
      <c r="N298">
        <f>IFERROR(Table1[[#This Row],[Spent]]/Table1[[#This Row],[Total_Conversion]],0)</f>
        <v>6.0500001909999996</v>
      </c>
    </row>
    <row r="299" spans="1:14" x14ac:dyDescent="0.3">
      <c r="A299">
        <v>778048</v>
      </c>
      <c r="B299">
        <v>936</v>
      </c>
      <c r="C299">
        <v>115786</v>
      </c>
      <c r="D299" t="s">
        <v>11</v>
      </c>
      <c r="E299" t="s">
        <v>12</v>
      </c>
      <c r="F299">
        <v>27</v>
      </c>
      <c r="G299">
        <v>56615</v>
      </c>
      <c r="H299">
        <v>12</v>
      </c>
      <c r="I299">
        <v>19.88000035</v>
      </c>
      <c r="J299">
        <v>2</v>
      </c>
      <c r="K299">
        <v>0</v>
      </c>
      <c r="L299" s="2">
        <f>(Table1[[#This Row],[Clicks]]/Table1[[#This Row],[Impressions]])</f>
        <v>2.1195796167093527E-4</v>
      </c>
      <c r="M299">
        <f>IFERROR(Table1[[#This Row],[Spent]]/Table1[[#This Row],[Clicks]],0)</f>
        <v>1.6566666958333334</v>
      </c>
      <c r="N299">
        <f>IFERROR(Table1[[#This Row],[Spent]]/Table1[[#This Row],[Total_Conversion]],0)</f>
        <v>9.9400001749999998</v>
      </c>
    </row>
    <row r="300" spans="1:14" x14ac:dyDescent="0.3">
      <c r="A300">
        <v>778085</v>
      </c>
      <c r="B300">
        <v>936</v>
      </c>
      <c r="C300">
        <v>115792</v>
      </c>
      <c r="D300" t="s">
        <v>11</v>
      </c>
      <c r="E300" t="s">
        <v>12</v>
      </c>
      <c r="F300">
        <v>26</v>
      </c>
      <c r="G300">
        <v>11735</v>
      </c>
      <c r="H300">
        <v>3</v>
      </c>
      <c r="I300">
        <v>4.5299999709999996</v>
      </c>
      <c r="J300">
        <v>1</v>
      </c>
      <c r="K300">
        <v>1</v>
      </c>
      <c r="L300" s="2">
        <f>(Table1[[#This Row],[Clicks]]/Table1[[#This Row],[Impressions]])</f>
        <v>2.5564550489987217E-4</v>
      </c>
      <c r="M300">
        <f>IFERROR(Table1[[#This Row],[Spent]]/Table1[[#This Row],[Clicks]],0)</f>
        <v>1.5099999903333332</v>
      </c>
      <c r="N300">
        <f>IFERROR(Table1[[#This Row],[Spent]]/Table1[[#This Row],[Total_Conversion]],0)</f>
        <v>4.5299999709999996</v>
      </c>
    </row>
    <row r="301" spans="1:14" x14ac:dyDescent="0.3">
      <c r="A301">
        <v>778087</v>
      </c>
      <c r="B301">
        <v>936</v>
      </c>
      <c r="C301">
        <v>115792</v>
      </c>
      <c r="D301" t="s">
        <v>11</v>
      </c>
      <c r="E301" t="s">
        <v>12</v>
      </c>
      <c r="F301">
        <v>26</v>
      </c>
      <c r="G301">
        <v>15910</v>
      </c>
      <c r="H301">
        <v>5</v>
      </c>
      <c r="I301">
        <v>6.7799998520000004</v>
      </c>
      <c r="J301">
        <v>1</v>
      </c>
      <c r="K301">
        <v>0</v>
      </c>
      <c r="L301" s="2">
        <f>(Table1[[#This Row],[Clicks]]/Table1[[#This Row],[Impressions]])</f>
        <v>3.1426775612822125E-4</v>
      </c>
      <c r="M301">
        <f>IFERROR(Table1[[#This Row],[Spent]]/Table1[[#This Row],[Clicks]],0)</f>
        <v>1.3559999704000001</v>
      </c>
      <c r="N301">
        <f>IFERROR(Table1[[#This Row],[Spent]]/Table1[[#This Row],[Total_Conversion]],0)</f>
        <v>6.7799998520000004</v>
      </c>
    </row>
    <row r="302" spans="1:14" x14ac:dyDescent="0.3">
      <c r="A302">
        <v>778112</v>
      </c>
      <c r="B302">
        <v>936</v>
      </c>
      <c r="C302">
        <v>115796</v>
      </c>
      <c r="D302" t="s">
        <v>13</v>
      </c>
      <c r="E302" t="s">
        <v>12</v>
      </c>
      <c r="F302">
        <v>29</v>
      </c>
      <c r="G302">
        <v>11446</v>
      </c>
      <c r="H302">
        <v>2</v>
      </c>
      <c r="I302">
        <v>3.0900000329999999</v>
      </c>
      <c r="J302">
        <v>1</v>
      </c>
      <c r="K302">
        <v>1</v>
      </c>
      <c r="L302" s="2">
        <f>(Table1[[#This Row],[Clicks]]/Table1[[#This Row],[Impressions]])</f>
        <v>1.7473353136466887E-4</v>
      </c>
      <c r="M302">
        <f>IFERROR(Table1[[#This Row],[Spent]]/Table1[[#This Row],[Clicks]],0)</f>
        <v>1.5450000165</v>
      </c>
      <c r="N302">
        <f>IFERROR(Table1[[#This Row],[Spent]]/Table1[[#This Row],[Total_Conversion]],0)</f>
        <v>3.0900000329999999</v>
      </c>
    </row>
    <row r="303" spans="1:14" x14ac:dyDescent="0.3">
      <c r="A303">
        <v>778113</v>
      </c>
      <c r="B303">
        <v>936</v>
      </c>
      <c r="C303">
        <v>115796</v>
      </c>
      <c r="D303" t="s">
        <v>13</v>
      </c>
      <c r="E303" t="s">
        <v>12</v>
      </c>
      <c r="F303">
        <v>29</v>
      </c>
      <c r="G303">
        <v>4595</v>
      </c>
      <c r="H303">
        <v>0</v>
      </c>
      <c r="I303">
        <v>0</v>
      </c>
      <c r="J303">
        <v>1</v>
      </c>
      <c r="K303">
        <v>0</v>
      </c>
      <c r="L303" s="2">
        <f>(Table1[[#This Row],[Clicks]]/Table1[[#This Row],[Impressions]])</f>
        <v>0</v>
      </c>
      <c r="M303">
        <f>IFERROR(Table1[[#This Row],[Spent]]/Table1[[#This Row],[Clicks]],0)</f>
        <v>0</v>
      </c>
      <c r="N303">
        <f>IFERROR(Table1[[#This Row],[Spent]]/Table1[[#This Row],[Total_Conversion]],0)</f>
        <v>0</v>
      </c>
    </row>
    <row r="304" spans="1:14" x14ac:dyDescent="0.3">
      <c r="A304">
        <v>778124</v>
      </c>
      <c r="B304">
        <v>936</v>
      </c>
      <c r="C304">
        <v>115798</v>
      </c>
      <c r="D304" t="s">
        <v>11</v>
      </c>
      <c r="E304" t="s">
        <v>12</v>
      </c>
      <c r="F304">
        <v>29</v>
      </c>
      <c r="G304">
        <v>4871</v>
      </c>
      <c r="H304">
        <v>0</v>
      </c>
      <c r="I304">
        <v>0</v>
      </c>
      <c r="J304">
        <v>1</v>
      </c>
      <c r="K304">
        <v>0</v>
      </c>
      <c r="L304" s="2">
        <f>(Table1[[#This Row],[Clicks]]/Table1[[#This Row],[Impressions]])</f>
        <v>0</v>
      </c>
      <c r="M304">
        <f>IFERROR(Table1[[#This Row],[Spent]]/Table1[[#This Row],[Clicks]],0)</f>
        <v>0</v>
      </c>
      <c r="N304">
        <f>IFERROR(Table1[[#This Row],[Spent]]/Table1[[#This Row],[Total_Conversion]],0)</f>
        <v>0</v>
      </c>
    </row>
    <row r="305" spans="1:14" x14ac:dyDescent="0.3">
      <c r="A305">
        <v>778148</v>
      </c>
      <c r="B305">
        <v>936</v>
      </c>
      <c r="C305">
        <v>115802</v>
      </c>
      <c r="D305" t="s">
        <v>13</v>
      </c>
      <c r="E305" t="s">
        <v>12</v>
      </c>
      <c r="F305">
        <v>28</v>
      </c>
      <c r="G305">
        <v>3199</v>
      </c>
      <c r="H305">
        <v>0</v>
      </c>
      <c r="I305">
        <v>0</v>
      </c>
      <c r="J305">
        <v>1</v>
      </c>
      <c r="K305">
        <v>0</v>
      </c>
      <c r="L305" s="2">
        <f>(Table1[[#This Row],[Clicks]]/Table1[[#This Row],[Impressions]])</f>
        <v>0</v>
      </c>
      <c r="M305">
        <f>IFERROR(Table1[[#This Row],[Spent]]/Table1[[#This Row],[Clicks]],0)</f>
        <v>0</v>
      </c>
      <c r="N305">
        <f>IFERROR(Table1[[#This Row],[Spent]]/Table1[[#This Row],[Total_Conversion]],0)</f>
        <v>0</v>
      </c>
    </row>
    <row r="306" spans="1:14" x14ac:dyDescent="0.3">
      <c r="A306">
        <v>778156</v>
      </c>
      <c r="B306">
        <v>936</v>
      </c>
      <c r="C306">
        <v>115804</v>
      </c>
      <c r="D306" t="s">
        <v>11</v>
      </c>
      <c r="E306" t="s">
        <v>12</v>
      </c>
      <c r="F306">
        <v>28</v>
      </c>
      <c r="G306">
        <v>9388</v>
      </c>
      <c r="H306">
        <v>2</v>
      </c>
      <c r="I306">
        <v>3.1400001049999999</v>
      </c>
      <c r="J306">
        <v>1</v>
      </c>
      <c r="K306">
        <v>0</v>
      </c>
      <c r="L306" s="2">
        <f>(Table1[[#This Row],[Clicks]]/Table1[[#This Row],[Impressions]])</f>
        <v>2.1303792074989347E-4</v>
      </c>
      <c r="M306">
        <f>IFERROR(Table1[[#This Row],[Spent]]/Table1[[#This Row],[Clicks]],0)</f>
        <v>1.5700000525</v>
      </c>
      <c r="N306">
        <f>IFERROR(Table1[[#This Row],[Spent]]/Table1[[#This Row],[Total_Conversion]],0)</f>
        <v>3.1400001049999999</v>
      </c>
    </row>
    <row r="307" spans="1:14" x14ac:dyDescent="0.3">
      <c r="A307">
        <v>778161</v>
      </c>
      <c r="B307">
        <v>936</v>
      </c>
      <c r="C307">
        <v>115804</v>
      </c>
      <c r="D307" t="s">
        <v>11</v>
      </c>
      <c r="E307" t="s">
        <v>12</v>
      </c>
      <c r="F307">
        <v>28</v>
      </c>
      <c r="G307">
        <v>17954</v>
      </c>
      <c r="H307">
        <v>6</v>
      </c>
      <c r="I307">
        <v>7.5400001999999997</v>
      </c>
      <c r="J307">
        <v>2</v>
      </c>
      <c r="K307">
        <v>1</v>
      </c>
      <c r="L307" s="2">
        <f>(Table1[[#This Row],[Clicks]]/Table1[[#This Row],[Impressions]])</f>
        <v>3.3418736771750028E-4</v>
      </c>
      <c r="M307">
        <f>IFERROR(Table1[[#This Row],[Spent]]/Table1[[#This Row],[Clicks]],0)</f>
        <v>1.2566667</v>
      </c>
      <c r="N307">
        <f>IFERROR(Table1[[#This Row],[Spent]]/Table1[[#This Row],[Total_Conversion]],0)</f>
        <v>3.7700000999999999</v>
      </c>
    </row>
    <row r="308" spans="1:14" x14ac:dyDescent="0.3">
      <c r="A308">
        <v>778208</v>
      </c>
      <c r="B308">
        <v>936</v>
      </c>
      <c r="C308">
        <v>115812</v>
      </c>
      <c r="D308" t="s">
        <v>14</v>
      </c>
      <c r="E308" t="s">
        <v>16</v>
      </c>
      <c r="F308">
        <v>29</v>
      </c>
      <c r="G308">
        <v>2755</v>
      </c>
      <c r="H308">
        <v>0</v>
      </c>
      <c r="I308">
        <v>0</v>
      </c>
      <c r="J308">
        <v>1</v>
      </c>
      <c r="K308">
        <v>0</v>
      </c>
      <c r="L308" s="2">
        <f>(Table1[[#This Row],[Clicks]]/Table1[[#This Row],[Impressions]])</f>
        <v>0</v>
      </c>
      <c r="M308">
        <f>IFERROR(Table1[[#This Row],[Spent]]/Table1[[#This Row],[Clicks]],0)</f>
        <v>0</v>
      </c>
      <c r="N308">
        <f>IFERROR(Table1[[#This Row],[Spent]]/Table1[[#This Row],[Total_Conversion]],0)</f>
        <v>0</v>
      </c>
    </row>
    <row r="309" spans="1:14" x14ac:dyDescent="0.3">
      <c r="A309">
        <v>778264</v>
      </c>
      <c r="B309">
        <v>936</v>
      </c>
      <c r="C309">
        <v>115822</v>
      </c>
      <c r="D309" t="s">
        <v>14</v>
      </c>
      <c r="E309" t="s">
        <v>16</v>
      </c>
      <c r="F309">
        <v>27</v>
      </c>
      <c r="G309">
        <v>8152</v>
      </c>
      <c r="H309">
        <v>1</v>
      </c>
      <c r="I309">
        <v>0.99000001000000004</v>
      </c>
      <c r="J309">
        <v>1</v>
      </c>
      <c r="K309">
        <v>0</v>
      </c>
      <c r="L309" s="2">
        <f>(Table1[[#This Row],[Clicks]]/Table1[[#This Row],[Impressions]])</f>
        <v>1.226692836113837E-4</v>
      </c>
      <c r="M309">
        <f>IFERROR(Table1[[#This Row],[Spent]]/Table1[[#This Row],[Clicks]],0)</f>
        <v>0.99000001000000004</v>
      </c>
      <c r="N309">
        <f>IFERROR(Table1[[#This Row],[Spent]]/Table1[[#This Row],[Total_Conversion]],0)</f>
        <v>0.99000001000000004</v>
      </c>
    </row>
    <row r="310" spans="1:14" x14ac:dyDescent="0.3">
      <c r="A310">
        <v>778266</v>
      </c>
      <c r="B310">
        <v>936</v>
      </c>
      <c r="C310">
        <v>115822</v>
      </c>
      <c r="D310" t="s">
        <v>14</v>
      </c>
      <c r="E310" t="s">
        <v>16</v>
      </c>
      <c r="F310">
        <v>27</v>
      </c>
      <c r="G310">
        <v>74542</v>
      </c>
      <c r="H310">
        <v>19</v>
      </c>
      <c r="I310">
        <v>34.1500001</v>
      </c>
      <c r="J310">
        <v>1</v>
      </c>
      <c r="K310">
        <v>0</v>
      </c>
      <c r="L310" s="2">
        <f>(Table1[[#This Row],[Clicks]]/Table1[[#This Row],[Impressions]])</f>
        <v>2.5488986074964447E-4</v>
      </c>
      <c r="M310">
        <f>IFERROR(Table1[[#This Row],[Spent]]/Table1[[#This Row],[Clicks]],0)</f>
        <v>1.7973684263157894</v>
      </c>
      <c r="N310">
        <f>IFERROR(Table1[[#This Row],[Spent]]/Table1[[#This Row],[Total_Conversion]],0)</f>
        <v>34.1500001</v>
      </c>
    </row>
    <row r="311" spans="1:14" x14ac:dyDescent="0.3">
      <c r="A311">
        <v>778421</v>
      </c>
      <c r="B311">
        <v>936</v>
      </c>
      <c r="C311">
        <v>115848</v>
      </c>
      <c r="D311" t="s">
        <v>14</v>
      </c>
      <c r="E311" t="s">
        <v>16</v>
      </c>
      <c r="F311">
        <v>20</v>
      </c>
      <c r="G311">
        <v>6699</v>
      </c>
      <c r="H311">
        <v>2</v>
      </c>
      <c r="I311">
        <v>3.0900000329999999</v>
      </c>
      <c r="J311">
        <v>1</v>
      </c>
      <c r="K311">
        <v>0</v>
      </c>
      <c r="L311" s="2">
        <f>(Table1[[#This Row],[Clicks]]/Table1[[#This Row],[Impressions]])</f>
        <v>2.985520226899537E-4</v>
      </c>
      <c r="M311">
        <f>IFERROR(Table1[[#This Row],[Spent]]/Table1[[#This Row],[Clicks]],0)</f>
        <v>1.5450000165</v>
      </c>
      <c r="N311">
        <f>IFERROR(Table1[[#This Row],[Spent]]/Table1[[#This Row],[Total_Conversion]],0)</f>
        <v>3.0900000329999999</v>
      </c>
    </row>
    <row r="312" spans="1:14" x14ac:dyDescent="0.3">
      <c r="A312">
        <v>778422</v>
      </c>
      <c r="B312">
        <v>936</v>
      </c>
      <c r="C312">
        <v>115848</v>
      </c>
      <c r="D312" t="s">
        <v>14</v>
      </c>
      <c r="E312" t="s">
        <v>16</v>
      </c>
      <c r="F312">
        <v>20</v>
      </c>
      <c r="G312">
        <v>11911</v>
      </c>
      <c r="H312">
        <v>4</v>
      </c>
      <c r="I312">
        <v>3.9599999189999999</v>
      </c>
      <c r="J312">
        <v>1</v>
      </c>
      <c r="K312">
        <v>0</v>
      </c>
      <c r="L312" s="2">
        <f>(Table1[[#This Row],[Clicks]]/Table1[[#This Row],[Impressions]])</f>
        <v>3.3582402820921836E-4</v>
      </c>
      <c r="M312">
        <f>IFERROR(Table1[[#This Row],[Spent]]/Table1[[#This Row],[Clicks]],0)</f>
        <v>0.98999997974999998</v>
      </c>
      <c r="N312">
        <f>IFERROR(Table1[[#This Row],[Spent]]/Table1[[#This Row],[Total_Conversion]],0)</f>
        <v>3.9599999189999999</v>
      </c>
    </row>
    <row r="313" spans="1:14" x14ac:dyDescent="0.3">
      <c r="A313">
        <v>778461</v>
      </c>
      <c r="B313">
        <v>936</v>
      </c>
      <c r="C313">
        <v>115854</v>
      </c>
      <c r="D313" t="s">
        <v>14</v>
      </c>
      <c r="E313" t="s">
        <v>12</v>
      </c>
      <c r="F313">
        <v>29</v>
      </c>
      <c r="G313">
        <v>10090</v>
      </c>
      <c r="H313">
        <v>2</v>
      </c>
      <c r="I313">
        <v>2.6500000950000002</v>
      </c>
      <c r="J313">
        <v>1</v>
      </c>
      <c r="K313">
        <v>1</v>
      </c>
      <c r="L313" s="2">
        <f>(Table1[[#This Row],[Clicks]]/Table1[[#This Row],[Impressions]])</f>
        <v>1.9821605550049553E-4</v>
      </c>
      <c r="M313">
        <f>IFERROR(Table1[[#This Row],[Spent]]/Table1[[#This Row],[Clicks]],0)</f>
        <v>1.3250000475000001</v>
      </c>
      <c r="N313">
        <f>IFERROR(Table1[[#This Row],[Spent]]/Table1[[#This Row],[Total_Conversion]],0)</f>
        <v>2.6500000950000002</v>
      </c>
    </row>
    <row r="314" spans="1:14" x14ac:dyDescent="0.3">
      <c r="A314">
        <v>778471</v>
      </c>
      <c r="B314">
        <v>936</v>
      </c>
      <c r="C314">
        <v>115856</v>
      </c>
      <c r="D314" t="s">
        <v>11</v>
      </c>
      <c r="E314" t="s">
        <v>12</v>
      </c>
      <c r="F314">
        <v>32</v>
      </c>
      <c r="G314">
        <v>1273</v>
      </c>
      <c r="H314">
        <v>0</v>
      </c>
      <c r="I314">
        <v>0</v>
      </c>
      <c r="J314">
        <v>1</v>
      </c>
      <c r="K314">
        <v>1</v>
      </c>
      <c r="L314" s="2">
        <f>(Table1[[#This Row],[Clicks]]/Table1[[#This Row],[Impressions]])</f>
        <v>0</v>
      </c>
      <c r="M314">
        <f>IFERROR(Table1[[#This Row],[Spent]]/Table1[[#This Row],[Clicks]],0)</f>
        <v>0</v>
      </c>
      <c r="N314">
        <f>IFERROR(Table1[[#This Row],[Spent]]/Table1[[#This Row],[Total_Conversion]],0)</f>
        <v>0</v>
      </c>
    </row>
    <row r="315" spans="1:14" x14ac:dyDescent="0.3">
      <c r="A315">
        <v>778483</v>
      </c>
      <c r="B315">
        <v>936</v>
      </c>
      <c r="C315">
        <v>115858</v>
      </c>
      <c r="D315" t="s">
        <v>14</v>
      </c>
      <c r="E315" t="s">
        <v>16</v>
      </c>
      <c r="F315">
        <v>18</v>
      </c>
      <c r="G315">
        <v>24188</v>
      </c>
      <c r="H315">
        <v>5</v>
      </c>
      <c r="I315">
        <v>8.1799998279999997</v>
      </c>
      <c r="J315">
        <v>1</v>
      </c>
      <c r="K315">
        <v>0</v>
      </c>
      <c r="L315" s="2">
        <f>(Table1[[#This Row],[Clicks]]/Table1[[#This Row],[Impressions]])</f>
        <v>2.0671407309409625E-4</v>
      </c>
      <c r="M315">
        <f>IFERROR(Table1[[#This Row],[Spent]]/Table1[[#This Row],[Clicks]],0)</f>
        <v>1.6359999655999999</v>
      </c>
      <c r="N315">
        <f>IFERROR(Table1[[#This Row],[Spent]]/Table1[[#This Row],[Total_Conversion]],0)</f>
        <v>8.1799998279999997</v>
      </c>
    </row>
    <row r="316" spans="1:14" x14ac:dyDescent="0.3">
      <c r="A316">
        <v>778529</v>
      </c>
      <c r="B316">
        <v>936</v>
      </c>
      <c r="C316">
        <v>115866</v>
      </c>
      <c r="D316" t="s">
        <v>11</v>
      </c>
      <c r="E316" t="s">
        <v>12</v>
      </c>
      <c r="F316">
        <v>31</v>
      </c>
      <c r="G316">
        <v>2214</v>
      </c>
      <c r="H316">
        <v>0</v>
      </c>
      <c r="I316">
        <v>0</v>
      </c>
      <c r="J316">
        <v>1</v>
      </c>
      <c r="K316">
        <v>0</v>
      </c>
      <c r="L316" s="2">
        <f>(Table1[[#This Row],[Clicks]]/Table1[[#This Row],[Impressions]])</f>
        <v>0</v>
      </c>
      <c r="M316">
        <f>IFERROR(Table1[[#This Row],[Spent]]/Table1[[#This Row],[Clicks]],0)</f>
        <v>0</v>
      </c>
      <c r="N316">
        <f>IFERROR(Table1[[#This Row],[Spent]]/Table1[[#This Row],[Total_Conversion]],0)</f>
        <v>0</v>
      </c>
    </row>
    <row r="317" spans="1:14" x14ac:dyDescent="0.3">
      <c r="A317">
        <v>778556</v>
      </c>
      <c r="B317">
        <v>936</v>
      </c>
      <c r="C317">
        <v>115870</v>
      </c>
      <c r="D317" t="s">
        <v>14</v>
      </c>
      <c r="E317" t="s">
        <v>12</v>
      </c>
      <c r="F317">
        <v>32</v>
      </c>
      <c r="G317">
        <v>9735</v>
      </c>
      <c r="H317">
        <v>4</v>
      </c>
      <c r="I317">
        <v>4.1300001139999996</v>
      </c>
      <c r="J317">
        <v>1</v>
      </c>
      <c r="K317">
        <v>1</v>
      </c>
      <c r="L317" s="2">
        <f>(Table1[[#This Row],[Clicks]]/Table1[[#This Row],[Impressions]])</f>
        <v>4.1088854648176684E-4</v>
      </c>
      <c r="M317">
        <f>IFERROR(Table1[[#This Row],[Spent]]/Table1[[#This Row],[Clicks]],0)</f>
        <v>1.0325000284999999</v>
      </c>
      <c r="N317">
        <f>IFERROR(Table1[[#This Row],[Spent]]/Table1[[#This Row],[Total_Conversion]],0)</f>
        <v>4.1300001139999996</v>
      </c>
    </row>
    <row r="318" spans="1:14" x14ac:dyDescent="0.3">
      <c r="A318">
        <v>778590</v>
      </c>
      <c r="B318">
        <v>936</v>
      </c>
      <c r="C318">
        <v>115876</v>
      </c>
      <c r="D318" t="s">
        <v>11</v>
      </c>
      <c r="E318" t="s">
        <v>12</v>
      </c>
      <c r="F318">
        <v>30</v>
      </c>
      <c r="G318">
        <v>1371</v>
      </c>
      <c r="H318">
        <v>0</v>
      </c>
      <c r="I318">
        <v>0</v>
      </c>
      <c r="J318">
        <v>1</v>
      </c>
      <c r="K318">
        <v>1</v>
      </c>
      <c r="L318" s="2">
        <f>(Table1[[#This Row],[Clicks]]/Table1[[#This Row],[Impressions]])</f>
        <v>0</v>
      </c>
      <c r="M318">
        <f>IFERROR(Table1[[#This Row],[Spent]]/Table1[[#This Row],[Clicks]],0)</f>
        <v>0</v>
      </c>
      <c r="N318">
        <f>IFERROR(Table1[[#This Row],[Spent]]/Table1[[#This Row],[Total_Conversion]],0)</f>
        <v>0</v>
      </c>
    </row>
    <row r="319" spans="1:14" x14ac:dyDescent="0.3">
      <c r="A319">
        <v>778600</v>
      </c>
      <c r="B319">
        <v>936</v>
      </c>
      <c r="C319">
        <v>115878</v>
      </c>
      <c r="D319" t="s">
        <v>14</v>
      </c>
      <c r="E319" t="s">
        <v>16</v>
      </c>
      <c r="F319">
        <v>22</v>
      </c>
      <c r="G319">
        <v>10750</v>
      </c>
      <c r="H319">
        <v>4</v>
      </c>
      <c r="I319">
        <v>5.3899998660000001</v>
      </c>
      <c r="J319">
        <v>1</v>
      </c>
      <c r="K319">
        <v>0</v>
      </c>
      <c r="L319" s="2">
        <f>(Table1[[#This Row],[Clicks]]/Table1[[#This Row],[Impressions]])</f>
        <v>3.7209302325581393E-4</v>
      </c>
      <c r="M319">
        <f>IFERROR(Table1[[#This Row],[Spent]]/Table1[[#This Row],[Clicks]],0)</f>
        <v>1.3474999665</v>
      </c>
      <c r="N319">
        <f>IFERROR(Table1[[#This Row],[Spent]]/Table1[[#This Row],[Total_Conversion]],0)</f>
        <v>5.3899998660000001</v>
      </c>
    </row>
    <row r="320" spans="1:14" x14ac:dyDescent="0.3">
      <c r="A320">
        <v>778626</v>
      </c>
      <c r="B320">
        <v>936</v>
      </c>
      <c r="C320">
        <v>115882</v>
      </c>
      <c r="D320" t="s">
        <v>11</v>
      </c>
      <c r="E320" t="s">
        <v>12</v>
      </c>
      <c r="F320">
        <v>29</v>
      </c>
      <c r="G320">
        <v>7629</v>
      </c>
      <c r="H320">
        <v>1</v>
      </c>
      <c r="I320">
        <v>0.72000002900000004</v>
      </c>
      <c r="J320">
        <v>1</v>
      </c>
      <c r="K320">
        <v>1</v>
      </c>
      <c r="L320" s="2">
        <f>(Table1[[#This Row],[Clicks]]/Table1[[#This Row],[Impressions]])</f>
        <v>1.3107877834578582E-4</v>
      </c>
      <c r="M320">
        <f>IFERROR(Table1[[#This Row],[Spent]]/Table1[[#This Row],[Clicks]],0)</f>
        <v>0.72000002900000004</v>
      </c>
      <c r="N320">
        <f>IFERROR(Table1[[#This Row],[Spent]]/Table1[[#This Row],[Total_Conversion]],0)</f>
        <v>0.72000002900000004</v>
      </c>
    </row>
    <row r="321" spans="1:14" x14ac:dyDescent="0.3">
      <c r="A321">
        <v>778628</v>
      </c>
      <c r="B321">
        <v>936</v>
      </c>
      <c r="C321">
        <v>115882</v>
      </c>
      <c r="D321" t="s">
        <v>11</v>
      </c>
      <c r="E321" t="s">
        <v>12</v>
      </c>
      <c r="F321">
        <v>29</v>
      </c>
      <c r="G321">
        <v>4608</v>
      </c>
      <c r="H321">
        <v>0</v>
      </c>
      <c r="I321">
        <v>0</v>
      </c>
      <c r="J321">
        <v>1</v>
      </c>
      <c r="K321">
        <v>0</v>
      </c>
      <c r="L321" s="2">
        <f>(Table1[[#This Row],[Clicks]]/Table1[[#This Row],[Impressions]])</f>
        <v>0</v>
      </c>
      <c r="M321">
        <f>IFERROR(Table1[[#This Row],[Spent]]/Table1[[#This Row],[Clicks]],0)</f>
        <v>0</v>
      </c>
      <c r="N321">
        <f>IFERROR(Table1[[#This Row],[Spent]]/Table1[[#This Row],[Total_Conversion]],0)</f>
        <v>0</v>
      </c>
    </row>
    <row r="322" spans="1:14" x14ac:dyDescent="0.3">
      <c r="A322">
        <v>778674</v>
      </c>
      <c r="B322">
        <v>936</v>
      </c>
      <c r="C322">
        <v>115890</v>
      </c>
      <c r="D322" t="s">
        <v>13</v>
      </c>
      <c r="E322" t="s">
        <v>12</v>
      </c>
      <c r="F322">
        <v>29</v>
      </c>
      <c r="G322">
        <v>3732</v>
      </c>
      <c r="H322">
        <v>0</v>
      </c>
      <c r="I322">
        <v>0</v>
      </c>
      <c r="J322">
        <v>1</v>
      </c>
      <c r="K322">
        <v>0</v>
      </c>
      <c r="L322" s="2">
        <f>(Table1[[#This Row],[Clicks]]/Table1[[#This Row],[Impressions]])</f>
        <v>0</v>
      </c>
      <c r="M322">
        <f>IFERROR(Table1[[#This Row],[Spent]]/Table1[[#This Row],[Clicks]],0)</f>
        <v>0</v>
      </c>
      <c r="N322">
        <f>IFERROR(Table1[[#This Row],[Spent]]/Table1[[#This Row],[Total_Conversion]],0)</f>
        <v>0</v>
      </c>
    </row>
    <row r="323" spans="1:14" x14ac:dyDescent="0.3">
      <c r="A323">
        <v>778689</v>
      </c>
      <c r="B323">
        <v>936</v>
      </c>
      <c r="C323">
        <v>115892</v>
      </c>
      <c r="D323" t="s">
        <v>11</v>
      </c>
      <c r="E323" t="s">
        <v>12</v>
      </c>
      <c r="F323">
        <v>28</v>
      </c>
      <c r="G323">
        <v>7453</v>
      </c>
      <c r="H323">
        <v>1</v>
      </c>
      <c r="I323">
        <v>1.6799999480000001</v>
      </c>
      <c r="J323">
        <v>1</v>
      </c>
      <c r="K323">
        <v>1</v>
      </c>
      <c r="L323" s="2">
        <f>(Table1[[#This Row],[Clicks]]/Table1[[#This Row],[Impressions]])</f>
        <v>1.3417415805715819E-4</v>
      </c>
      <c r="M323">
        <f>IFERROR(Table1[[#This Row],[Spent]]/Table1[[#This Row],[Clicks]],0)</f>
        <v>1.6799999480000001</v>
      </c>
      <c r="N323">
        <f>IFERROR(Table1[[#This Row],[Spent]]/Table1[[#This Row],[Total_Conversion]],0)</f>
        <v>1.6799999480000001</v>
      </c>
    </row>
    <row r="324" spans="1:14" x14ac:dyDescent="0.3">
      <c r="A324">
        <v>778722</v>
      </c>
      <c r="B324">
        <v>936</v>
      </c>
      <c r="C324">
        <v>115898</v>
      </c>
      <c r="D324" t="s">
        <v>13</v>
      </c>
      <c r="E324" t="s">
        <v>16</v>
      </c>
      <c r="F324">
        <v>64</v>
      </c>
      <c r="G324">
        <v>41785</v>
      </c>
      <c r="H324">
        <v>14</v>
      </c>
      <c r="I324">
        <v>19.100000380000001</v>
      </c>
      <c r="J324">
        <v>1</v>
      </c>
      <c r="K324">
        <v>0</v>
      </c>
      <c r="L324" s="2">
        <f>(Table1[[#This Row],[Clicks]]/Table1[[#This Row],[Impressions]])</f>
        <v>3.3504846236687808E-4</v>
      </c>
      <c r="M324">
        <f>IFERROR(Table1[[#This Row],[Spent]]/Table1[[#This Row],[Clicks]],0)</f>
        <v>1.3642857414285714</v>
      </c>
      <c r="N324">
        <f>IFERROR(Table1[[#This Row],[Spent]]/Table1[[#This Row],[Total_Conversion]],0)</f>
        <v>19.100000380000001</v>
      </c>
    </row>
    <row r="325" spans="1:14" x14ac:dyDescent="0.3">
      <c r="A325">
        <v>778737</v>
      </c>
      <c r="B325">
        <v>936</v>
      </c>
      <c r="C325">
        <v>115900</v>
      </c>
      <c r="D325" t="s">
        <v>13</v>
      </c>
      <c r="E325" t="s">
        <v>12</v>
      </c>
      <c r="F325">
        <v>27</v>
      </c>
      <c r="G325">
        <v>8077</v>
      </c>
      <c r="H325">
        <v>2</v>
      </c>
      <c r="I325">
        <v>3.579999924</v>
      </c>
      <c r="J325">
        <v>1</v>
      </c>
      <c r="K325">
        <v>1</v>
      </c>
      <c r="L325" s="2">
        <f>(Table1[[#This Row],[Clicks]]/Table1[[#This Row],[Impressions]])</f>
        <v>2.4761668936486319E-4</v>
      </c>
      <c r="M325">
        <f>IFERROR(Table1[[#This Row],[Spent]]/Table1[[#This Row],[Clicks]],0)</f>
        <v>1.789999962</v>
      </c>
      <c r="N325">
        <f>IFERROR(Table1[[#This Row],[Spent]]/Table1[[#This Row],[Total_Conversion]],0)</f>
        <v>3.579999924</v>
      </c>
    </row>
    <row r="326" spans="1:14" x14ac:dyDescent="0.3">
      <c r="A326">
        <v>778756</v>
      </c>
      <c r="B326">
        <v>936</v>
      </c>
      <c r="C326">
        <v>115904</v>
      </c>
      <c r="D326" t="s">
        <v>13</v>
      </c>
      <c r="E326" t="s">
        <v>16</v>
      </c>
      <c r="F326">
        <v>63</v>
      </c>
      <c r="G326">
        <v>5602</v>
      </c>
      <c r="H326">
        <v>1</v>
      </c>
      <c r="I326">
        <v>1.5800000430000001</v>
      </c>
      <c r="J326">
        <v>1</v>
      </c>
      <c r="K326">
        <v>0</v>
      </c>
      <c r="L326" s="2">
        <f>(Table1[[#This Row],[Clicks]]/Table1[[#This Row],[Impressions]])</f>
        <v>1.785076758300607E-4</v>
      </c>
      <c r="M326">
        <f>IFERROR(Table1[[#This Row],[Spent]]/Table1[[#This Row],[Clicks]],0)</f>
        <v>1.5800000430000001</v>
      </c>
      <c r="N326">
        <f>IFERROR(Table1[[#This Row],[Spent]]/Table1[[#This Row],[Total_Conversion]],0)</f>
        <v>1.5800000430000001</v>
      </c>
    </row>
    <row r="327" spans="1:14" x14ac:dyDescent="0.3">
      <c r="A327">
        <v>778804</v>
      </c>
      <c r="B327">
        <v>936</v>
      </c>
      <c r="C327">
        <v>115912</v>
      </c>
      <c r="D327" t="s">
        <v>11</v>
      </c>
      <c r="E327" t="s">
        <v>12</v>
      </c>
      <c r="F327">
        <v>26</v>
      </c>
      <c r="G327">
        <v>6184</v>
      </c>
      <c r="H327">
        <v>2</v>
      </c>
      <c r="I327">
        <v>2.75</v>
      </c>
      <c r="J327">
        <v>1</v>
      </c>
      <c r="K327">
        <v>1</v>
      </c>
      <c r="L327" s="2">
        <f>(Table1[[#This Row],[Clicks]]/Table1[[#This Row],[Impressions]])</f>
        <v>3.2341526520051749E-4</v>
      </c>
      <c r="M327">
        <f>IFERROR(Table1[[#This Row],[Spent]]/Table1[[#This Row],[Clicks]],0)</f>
        <v>1.375</v>
      </c>
      <c r="N327">
        <f>IFERROR(Table1[[#This Row],[Spent]]/Table1[[#This Row],[Total_Conversion]],0)</f>
        <v>2.75</v>
      </c>
    </row>
    <row r="328" spans="1:14" x14ac:dyDescent="0.3">
      <c r="A328">
        <v>778808</v>
      </c>
      <c r="B328">
        <v>936</v>
      </c>
      <c r="C328">
        <v>115912</v>
      </c>
      <c r="D328" t="s">
        <v>11</v>
      </c>
      <c r="E328" t="s">
        <v>12</v>
      </c>
      <c r="F328">
        <v>26</v>
      </c>
      <c r="G328">
        <v>1738</v>
      </c>
      <c r="H328">
        <v>0</v>
      </c>
      <c r="I328">
        <v>0</v>
      </c>
      <c r="J328">
        <v>1</v>
      </c>
      <c r="K328">
        <v>0</v>
      </c>
      <c r="L328" s="2">
        <f>(Table1[[#This Row],[Clicks]]/Table1[[#This Row],[Impressions]])</f>
        <v>0</v>
      </c>
      <c r="M328">
        <f>IFERROR(Table1[[#This Row],[Spent]]/Table1[[#This Row],[Clicks]],0)</f>
        <v>0</v>
      </c>
      <c r="N328">
        <f>IFERROR(Table1[[#This Row],[Spent]]/Table1[[#This Row],[Total_Conversion]],0)</f>
        <v>0</v>
      </c>
    </row>
    <row r="329" spans="1:14" x14ac:dyDescent="0.3">
      <c r="A329">
        <v>778964</v>
      </c>
      <c r="B329">
        <v>936</v>
      </c>
      <c r="C329">
        <v>115938</v>
      </c>
      <c r="D329" t="s">
        <v>13</v>
      </c>
      <c r="E329" t="s">
        <v>16</v>
      </c>
      <c r="F329">
        <v>27</v>
      </c>
      <c r="G329">
        <v>112460</v>
      </c>
      <c r="H329">
        <v>25</v>
      </c>
      <c r="I329">
        <v>41.290000679999999</v>
      </c>
      <c r="J329">
        <v>1</v>
      </c>
      <c r="K329">
        <v>0</v>
      </c>
      <c r="L329" s="2">
        <f>(Table1[[#This Row],[Clicks]]/Table1[[#This Row],[Impressions]])</f>
        <v>2.2230126267117198E-4</v>
      </c>
      <c r="M329">
        <f>IFERROR(Table1[[#This Row],[Spent]]/Table1[[#This Row],[Clicks]],0)</f>
        <v>1.6516000272</v>
      </c>
      <c r="N329">
        <f>IFERROR(Table1[[#This Row],[Spent]]/Table1[[#This Row],[Total_Conversion]],0)</f>
        <v>41.290000679999999</v>
      </c>
    </row>
    <row r="330" spans="1:14" x14ac:dyDescent="0.3">
      <c r="A330">
        <v>779057</v>
      </c>
      <c r="B330">
        <v>936</v>
      </c>
      <c r="C330">
        <v>115954</v>
      </c>
      <c r="D330" t="s">
        <v>14</v>
      </c>
      <c r="E330" t="s">
        <v>12</v>
      </c>
      <c r="F330">
        <v>15</v>
      </c>
      <c r="G330">
        <v>4414</v>
      </c>
      <c r="H330">
        <v>0</v>
      </c>
      <c r="I330">
        <v>0</v>
      </c>
      <c r="J330">
        <v>1</v>
      </c>
      <c r="K330">
        <v>0</v>
      </c>
      <c r="L330" s="2">
        <f>(Table1[[#This Row],[Clicks]]/Table1[[#This Row],[Impressions]])</f>
        <v>0</v>
      </c>
      <c r="M330">
        <f>IFERROR(Table1[[#This Row],[Spent]]/Table1[[#This Row],[Clicks]],0)</f>
        <v>0</v>
      </c>
      <c r="N330">
        <f>IFERROR(Table1[[#This Row],[Spent]]/Table1[[#This Row],[Total_Conversion]],0)</f>
        <v>0</v>
      </c>
    </row>
    <row r="331" spans="1:14" x14ac:dyDescent="0.3">
      <c r="A331">
        <v>779106</v>
      </c>
      <c r="B331">
        <v>936</v>
      </c>
      <c r="C331">
        <v>115962</v>
      </c>
      <c r="D331" t="s">
        <v>13</v>
      </c>
      <c r="E331" t="s">
        <v>16</v>
      </c>
      <c r="F331">
        <v>30</v>
      </c>
      <c r="G331">
        <v>14670</v>
      </c>
      <c r="H331">
        <v>7</v>
      </c>
      <c r="I331">
        <v>9.4100003240000003</v>
      </c>
      <c r="J331">
        <v>1</v>
      </c>
      <c r="K331">
        <v>0</v>
      </c>
      <c r="L331" s="2">
        <f>(Table1[[#This Row],[Clicks]]/Table1[[#This Row],[Impressions]])</f>
        <v>4.7716428084526244E-4</v>
      </c>
      <c r="M331">
        <f>IFERROR(Table1[[#This Row],[Spent]]/Table1[[#This Row],[Clicks]],0)</f>
        <v>1.3442857605714287</v>
      </c>
      <c r="N331">
        <f>IFERROR(Table1[[#This Row],[Spent]]/Table1[[#This Row],[Total_Conversion]],0)</f>
        <v>9.4100003240000003</v>
      </c>
    </row>
    <row r="332" spans="1:14" x14ac:dyDescent="0.3">
      <c r="A332">
        <v>779438</v>
      </c>
      <c r="B332">
        <v>936</v>
      </c>
      <c r="C332">
        <v>116031</v>
      </c>
      <c r="D332" t="s">
        <v>11</v>
      </c>
      <c r="E332" t="s">
        <v>16</v>
      </c>
      <c r="F332">
        <v>64</v>
      </c>
      <c r="G332">
        <v>33144</v>
      </c>
      <c r="H332">
        <v>9</v>
      </c>
      <c r="I332">
        <v>13.40999985</v>
      </c>
      <c r="J332">
        <v>1</v>
      </c>
      <c r="K332">
        <v>0</v>
      </c>
      <c r="L332" s="2">
        <f>(Table1[[#This Row],[Clicks]]/Table1[[#This Row],[Impressions]])</f>
        <v>2.715423606082549E-4</v>
      </c>
      <c r="M332">
        <f>IFERROR(Table1[[#This Row],[Spent]]/Table1[[#This Row],[Clicks]],0)</f>
        <v>1.4899999833333333</v>
      </c>
      <c r="N332">
        <f>IFERROR(Table1[[#This Row],[Spent]]/Table1[[#This Row],[Total_Conversion]],0)</f>
        <v>13.40999985</v>
      </c>
    </row>
    <row r="333" spans="1:14" x14ac:dyDescent="0.3">
      <c r="A333">
        <v>779453</v>
      </c>
      <c r="B333">
        <v>936</v>
      </c>
      <c r="C333">
        <v>116033</v>
      </c>
      <c r="D333" t="s">
        <v>15</v>
      </c>
      <c r="E333" t="s">
        <v>12</v>
      </c>
      <c r="F333">
        <v>64</v>
      </c>
      <c r="G333">
        <v>4397</v>
      </c>
      <c r="H333">
        <v>1</v>
      </c>
      <c r="I333">
        <v>0.94999998799999996</v>
      </c>
      <c r="J333">
        <v>1</v>
      </c>
      <c r="K333">
        <v>0</v>
      </c>
      <c r="L333" s="2">
        <f>(Table1[[#This Row],[Clicks]]/Table1[[#This Row],[Impressions]])</f>
        <v>2.2742779167614282E-4</v>
      </c>
      <c r="M333">
        <f>IFERROR(Table1[[#This Row],[Spent]]/Table1[[#This Row],[Clicks]],0)</f>
        <v>0.94999998799999996</v>
      </c>
      <c r="N333">
        <f>IFERROR(Table1[[#This Row],[Spent]]/Table1[[#This Row],[Total_Conversion]],0)</f>
        <v>0.94999998799999996</v>
      </c>
    </row>
    <row r="334" spans="1:14" x14ac:dyDescent="0.3">
      <c r="A334">
        <v>779488</v>
      </c>
      <c r="B334">
        <v>936</v>
      </c>
      <c r="C334">
        <v>116039</v>
      </c>
      <c r="D334" t="s">
        <v>15</v>
      </c>
      <c r="E334" t="s">
        <v>12</v>
      </c>
      <c r="F334">
        <v>65</v>
      </c>
      <c r="G334">
        <v>1006</v>
      </c>
      <c r="H334">
        <v>0</v>
      </c>
      <c r="I334">
        <v>0</v>
      </c>
      <c r="J334">
        <v>1</v>
      </c>
      <c r="K334">
        <v>0</v>
      </c>
      <c r="L334" s="2">
        <f>(Table1[[#This Row],[Clicks]]/Table1[[#This Row],[Impressions]])</f>
        <v>0</v>
      </c>
      <c r="M334">
        <f>IFERROR(Table1[[#This Row],[Spent]]/Table1[[#This Row],[Clicks]],0)</f>
        <v>0</v>
      </c>
      <c r="N334">
        <f>IFERROR(Table1[[#This Row],[Spent]]/Table1[[#This Row],[Total_Conversion]],0)</f>
        <v>0</v>
      </c>
    </row>
    <row r="335" spans="1:14" x14ac:dyDescent="0.3">
      <c r="A335">
        <v>779573</v>
      </c>
      <c r="B335">
        <v>936</v>
      </c>
      <c r="C335">
        <v>116053</v>
      </c>
      <c r="D335" t="s">
        <v>13</v>
      </c>
      <c r="E335" t="s">
        <v>16</v>
      </c>
      <c r="F335">
        <v>10</v>
      </c>
      <c r="G335">
        <v>89527</v>
      </c>
      <c r="H335">
        <v>24</v>
      </c>
      <c r="I335">
        <v>32.289999960000003</v>
      </c>
      <c r="J335">
        <v>1</v>
      </c>
      <c r="K335">
        <v>0</v>
      </c>
      <c r="L335" s="2">
        <f>(Table1[[#This Row],[Clicks]]/Table1[[#This Row],[Impressions]])</f>
        <v>2.6807555262658192E-4</v>
      </c>
      <c r="M335">
        <f>IFERROR(Table1[[#This Row],[Spent]]/Table1[[#This Row],[Clicks]],0)</f>
        <v>1.3454166650000001</v>
      </c>
      <c r="N335">
        <f>IFERROR(Table1[[#This Row],[Spent]]/Table1[[#This Row],[Total_Conversion]],0)</f>
        <v>32.289999960000003</v>
      </c>
    </row>
    <row r="336" spans="1:14" x14ac:dyDescent="0.3">
      <c r="A336">
        <v>779608</v>
      </c>
      <c r="B336">
        <v>936</v>
      </c>
      <c r="C336">
        <v>116059</v>
      </c>
      <c r="D336" t="s">
        <v>13</v>
      </c>
      <c r="E336" t="s">
        <v>16</v>
      </c>
      <c r="F336">
        <v>15</v>
      </c>
      <c r="G336">
        <v>2459</v>
      </c>
      <c r="H336">
        <v>0</v>
      </c>
      <c r="I336">
        <v>0</v>
      </c>
      <c r="J336">
        <v>1</v>
      </c>
      <c r="K336">
        <v>0</v>
      </c>
      <c r="L336" s="2">
        <f>(Table1[[#This Row],[Clicks]]/Table1[[#This Row],[Impressions]])</f>
        <v>0</v>
      </c>
      <c r="M336">
        <f>IFERROR(Table1[[#This Row],[Spent]]/Table1[[#This Row],[Clicks]],0)</f>
        <v>0</v>
      </c>
      <c r="N336">
        <f>IFERROR(Table1[[#This Row],[Spent]]/Table1[[#This Row],[Total_Conversion]],0)</f>
        <v>0</v>
      </c>
    </row>
    <row r="337" spans="1:14" x14ac:dyDescent="0.3">
      <c r="A337">
        <v>779609</v>
      </c>
      <c r="B337">
        <v>936</v>
      </c>
      <c r="C337">
        <v>116059</v>
      </c>
      <c r="D337" t="s">
        <v>13</v>
      </c>
      <c r="E337" t="s">
        <v>16</v>
      </c>
      <c r="F337">
        <v>15</v>
      </c>
      <c r="G337">
        <v>7116</v>
      </c>
      <c r="H337">
        <v>2</v>
      </c>
      <c r="I337">
        <v>1.730000019</v>
      </c>
      <c r="J337">
        <v>1</v>
      </c>
      <c r="K337">
        <v>1</v>
      </c>
      <c r="L337" s="2">
        <f>(Table1[[#This Row],[Clicks]]/Table1[[#This Row],[Impressions]])</f>
        <v>2.8105677346824059E-4</v>
      </c>
      <c r="M337">
        <f>IFERROR(Table1[[#This Row],[Spent]]/Table1[[#This Row],[Clicks]],0)</f>
        <v>0.8650000095</v>
      </c>
      <c r="N337">
        <f>IFERROR(Table1[[#This Row],[Spent]]/Table1[[#This Row],[Total_Conversion]],0)</f>
        <v>1.730000019</v>
      </c>
    </row>
    <row r="338" spans="1:14" x14ac:dyDescent="0.3">
      <c r="A338">
        <v>779622</v>
      </c>
      <c r="B338">
        <v>936</v>
      </c>
      <c r="C338">
        <v>116061</v>
      </c>
      <c r="D338" t="s">
        <v>11</v>
      </c>
      <c r="E338" t="s">
        <v>16</v>
      </c>
      <c r="F338">
        <v>15</v>
      </c>
      <c r="G338">
        <v>8613</v>
      </c>
      <c r="H338">
        <v>1</v>
      </c>
      <c r="I338">
        <v>0.88999998599999997</v>
      </c>
      <c r="J338">
        <v>2</v>
      </c>
      <c r="K338">
        <v>0</v>
      </c>
      <c r="L338" s="2">
        <f>(Table1[[#This Row],[Clicks]]/Table1[[#This Row],[Impressions]])</f>
        <v>1.1610356437942645E-4</v>
      </c>
      <c r="M338">
        <f>IFERROR(Table1[[#This Row],[Spent]]/Table1[[#This Row],[Clicks]],0)</f>
        <v>0.88999998599999997</v>
      </c>
      <c r="N338">
        <f>IFERROR(Table1[[#This Row],[Spent]]/Table1[[#This Row],[Total_Conversion]],0)</f>
        <v>0.44499999299999998</v>
      </c>
    </row>
    <row r="339" spans="1:14" x14ac:dyDescent="0.3">
      <c r="A339">
        <v>779631</v>
      </c>
      <c r="B339">
        <v>936</v>
      </c>
      <c r="C339">
        <v>116063</v>
      </c>
      <c r="D339" t="s">
        <v>13</v>
      </c>
      <c r="E339" t="s">
        <v>16</v>
      </c>
      <c r="F339">
        <v>16</v>
      </c>
      <c r="G339">
        <v>9730</v>
      </c>
      <c r="H339">
        <v>1</v>
      </c>
      <c r="I339">
        <v>1.3799999949999999</v>
      </c>
      <c r="J339">
        <v>1</v>
      </c>
      <c r="K339">
        <v>0</v>
      </c>
      <c r="L339" s="2">
        <f>(Table1[[#This Row],[Clicks]]/Table1[[#This Row],[Impressions]])</f>
        <v>1.0277492291880781E-4</v>
      </c>
      <c r="M339">
        <f>IFERROR(Table1[[#This Row],[Spent]]/Table1[[#This Row],[Clicks]],0)</f>
        <v>1.3799999949999999</v>
      </c>
      <c r="N339">
        <f>IFERROR(Table1[[#This Row],[Spent]]/Table1[[#This Row],[Total_Conversion]],0)</f>
        <v>1.3799999949999999</v>
      </c>
    </row>
    <row r="340" spans="1:14" x14ac:dyDescent="0.3">
      <c r="A340">
        <v>779644</v>
      </c>
      <c r="B340">
        <v>936</v>
      </c>
      <c r="C340">
        <v>116065</v>
      </c>
      <c r="D340" t="s">
        <v>11</v>
      </c>
      <c r="E340" t="s">
        <v>16</v>
      </c>
      <c r="F340">
        <v>16</v>
      </c>
      <c r="G340">
        <v>51816</v>
      </c>
      <c r="H340">
        <v>8</v>
      </c>
      <c r="I340">
        <v>10.229999899999999</v>
      </c>
      <c r="J340">
        <v>2</v>
      </c>
      <c r="K340">
        <v>1</v>
      </c>
      <c r="L340" s="2">
        <f>(Table1[[#This Row],[Clicks]]/Table1[[#This Row],[Impressions]])</f>
        <v>1.5439246564767639E-4</v>
      </c>
      <c r="M340">
        <f>IFERROR(Table1[[#This Row],[Spent]]/Table1[[#This Row],[Clicks]],0)</f>
        <v>1.2787499874999999</v>
      </c>
      <c r="N340">
        <f>IFERROR(Table1[[#This Row],[Spent]]/Table1[[#This Row],[Total_Conversion]],0)</f>
        <v>5.1149999499999996</v>
      </c>
    </row>
    <row r="341" spans="1:14" x14ac:dyDescent="0.3">
      <c r="A341">
        <v>779645</v>
      </c>
      <c r="B341">
        <v>936</v>
      </c>
      <c r="C341">
        <v>116065</v>
      </c>
      <c r="D341" t="s">
        <v>11</v>
      </c>
      <c r="E341" t="s">
        <v>16</v>
      </c>
      <c r="F341">
        <v>16</v>
      </c>
      <c r="G341">
        <v>27289</v>
      </c>
      <c r="H341">
        <v>3</v>
      </c>
      <c r="I341">
        <v>4.4299998279999997</v>
      </c>
      <c r="J341">
        <v>1</v>
      </c>
      <c r="K341">
        <v>0</v>
      </c>
      <c r="L341" s="2">
        <f>(Table1[[#This Row],[Clicks]]/Table1[[#This Row],[Impressions]])</f>
        <v>1.0993440580453663E-4</v>
      </c>
      <c r="M341">
        <f>IFERROR(Table1[[#This Row],[Spent]]/Table1[[#This Row],[Clicks]],0)</f>
        <v>1.4766666093333332</v>
      </c>
      <c r="N341">
        <f>IFERROR(Table1[[#This Row],[Spent]]/Table1[[#This Row],[Total_Conversion]],0)</f>
        <v>4.4299998279999997</v>
      </c>
    </row>
    <row r="342" spans="1:14" x14ac:dyDescent="0.3">
      <c r="A342">
        <v>779715</v>
      </c>
      <c r="B342">
        <v>936</v>
      </c>
      <c r="C342">
        <v>116077</v>
      </c>
      <c r="D342" t="s">
        <v>11</v>
      </c>
      <c r="E342" t="s">
        <v>16</v>
      </c>
      <c r="F342">
        <v>29</v>
      </c>
      <c r="G342">
        <v>20409</v>
      </c>
      <c r="H342">
        <v>4</v>
      </c>
      <c r="I342">
        <v>3.829999924</v>
      </c>
      <c r="J342">
        <v>1</v>
      </c>
      <c r="K342">
        <v>0</v>
      </c>
      <c r="L342" s="2">
        <f>(Table1[[#This Row],[Clicks]]/Table1[[#This Row],[Impressions]])</f>
        <v>1.9599196432946249E-4</v>
      </c>
      <c r="M342">
        <f>IFERROR(Table1[[#This Row],[Spent]]/Table1[[#This Row],[Clicks]],0)</f>
        <v>0.957499981</v>
      </c>
      <c r="N342">
        <f>IFERROR(Table1[[#This Row],[Spent]]/Table1[[#This Row],[Total_Conversion]],0)</f>
        <v>3.829999924</v>
      </c>
    </row>
    <row r="343" spans="1:14" x14ac:dyDescent="0.3">
      <c r="A343">
        <v>779716</v>
      </c>
      <c r="B343">
        <v>936</v>
      </c>
      <c r="C343">
        <v>116077</v>
      </c>
      <c r="D343" t="s">
        <v>11</v>
      </c>
      <c r="E343" t="s">
        <v>16</v>
      </c>
      <c r="F343">
        <v>29</v>
      </c>
      <c r="G343">
        <v>8044</v>
      </c>
      <c r="H343">
        <v>1</v>
      </c>
      <c r="I343">
        <v>1.1100000139999999</v>
      </c>
      <c r="J343">
        <v>1</v>
      </c>
      <c r="K343">
        <v>0</v>
      </c>
      <c r="L343" s="2">
        <f>(Table1[[#This Row],[Clicks]]/Table1[[#This Row],[Impressions]])</f>
        <v>1.2431626056688214E-4</v>
      </c>
      <c r="M343">
        <f>IFERROR(Table1[[#This Row],[Spent]]/Table1[[#This Row],[Clicks]],0)</f>
        <v>1.1100000139999999</v>
      </c>
      <c r="N343">
        <f>IFERROR(Table1[[#This Row],[Spent]]/Table1[[#This Row],[Total_Conversion]],0)</f>
        <v>1.1100000139999999</v>
      </c>
    </row>
    <row r="344" spans="1:14" x14ac:dyDescent="0.3">
      <c r="A344">
        <v>779738</v>
      </c>
      <c r="B344">
        <v>936</v>
      </c>
      <c r="C344">
        <v>116081</v>
      </c>
      <c r="D344" t="s">
        <v>11</v>
      </c>
      <c r="E344" t="s">
        <v>16</v>
      </c>
      <c r="F344">
        <v>28</v>
      </c>
      <c r="G344">
        <v>15645</v>
      </c>
      <c r="H344">
        <v>4</v>
      </c>
      <c r="I344">
        <v>5.3499999049999998</v>
      </c>
      <c r="J344">
        <v>1</v>
      </c>
      <c r="K344">
        <v>0</v>
      </c>
      <c r="L344" s="2">
        <f>(Table1[[#This Row],[Clicks]]/Table1[[#This Row],[Impressions]])</f>
        <v>2.5567273889421543E-4</v>
      </c>
      <c r="M344">
        <f>IFERROR(Table1[[#This Row],[Spent]]/Table1[[#This Row],[Clicks]],0)</f>
        <v>1.3374999762499999</v>
      </c>
      <c r="N344">
        <f>IFERROR(Table1[[#This Row],[Spent]]/Table1[[#This Row],[Total_Conversion]],0)</f>
        <v>5.3499999049999998</v>
      </c>
    </row>
    <row r="345" spans="1:14" x14ac:dyDescent="0.3">
      <c r="A345">
        <v>779778</v>
      </c>
      <c r="B345">
        <v>936</v>
      </c>
      <c r="C345">
        <v>116087</v>
      </c>
      <c r="D345" t="s">
        <v>11</v>
      </c>
      <c r="E345" t="s">
        <v>16</v>
      </c>
      <c r="F345">
        <v>31</v>
      </c>
      <c r="G345">
        <v>2466</v>
      </c>
      <c r="H345">
        <v>0</v>
      </c>
      <c r="I345">
        <v>0</v>
      </c>
      <c r="J345">
        <v>2</v>
      </c>
      <c r="K345">
        <v>2</v>
      </c>
      <c r="L345" s="2">
        <f>(Table1[[#This Row],[Clicks]]/Table1[[#This Row],[Impressions]])</f>
        <v>0</v>
      </c>
      <c r="M345">
        <f>IFERROR(Table1[[#This Row],[Spent]]/Table1[[#This Row],[Clicks]],0)</f>
        <v>0</v>
      </c>
      <c r="N345">
        <f>IFERROR(Table1[[#This Row],[Spent]]/Table1[[#This Row],[Total_Conversion]],0)</f>
        <v>0</v>
      </c>
    </row>
    <row r="346" spans="1:14" x14ac:dyDescent="0.3">
      <c r="A346">
        <v>779789</v>
      </c>
      <c r="B346">
        <v>936</v>
      </c>
      <c r="C346">
        <v>116089</v>
      </c>
      <c r="D346" t="s">
        <v>15</v>
      </c>
      <c r="E346" t="s">
        <v>12</v>
      </c>
      <c r="F346">
        <v>10</v>
      </c>
      <c r="G346">
        <v>11611</v>
      </c>
      <c r="H346">
        <v>3</v>
      </c>
      <c r="I346">
        <v>3.9500000480000002</v>
      </c>
      <c r="J346">
        <v>1</v>
      </c>
      <c r="K346">
        <v>1</v>
      </c>
      <c r="L346" s="2">
        <f>(Table1[[#This Row],[Clicks]]/Table1[[#This Row],[Impressions]])</f>
        <v>2.5837567823615537E-4</v>
      </c>
      <c r="M346">
        <f>IFERROR(Table1[[#This Row],[Spent]]/Table1[[#This Row],[Clicks]],0)</f>
        <v>1.3166666826666666</v>
      </c>
      <c r="N346">
        <f>IFERROR(Table1[[#This Row],[Spent]]/Table1[[#This Row],[Total_Conversion]],0)</f>
        <v>3.9500000480000002</v>
      </c>
    </row>
    <row r="347" spans="1:14" x14ac:dyDescent="0.3">
      <c r="A347">
        <v>779824</v>
      </c>
      <c r="B347">
        <v>936</v>
      </c>
      <c r="C347">
        <v>116095</v>
      </c>
      <c r="D347" t="s">
        <v>15</v>
      </c>
      <c r="E347" t="s">
        <v>12</v>
      </c>
      <c r="F347">
        <v>7</v>
      </c>
      <c r="G347">
        <v>9375</v>
      </c>
      <c r="H347">
        <v>3</v>
      </c>
      <c r="I347">
        <v>4.0199999809999998</v>
      </c>
      <c r="J347">
        <v>1</v>
      </c>
      <c r="K347">
        <v>0</v>
      </c>
      <c r="L347" s="2">
        <f>(Table1[[#This Row],[Clicks]]/Table1[[#This Row],[Impressions]])</f>
        <v>3.2000000000000003E-4</v>
      </c>
      <c r="M347">
        <f>IFERROR(Table1[[#This Row],[Spent]]/Table1[[#This Row],[Clicks]],0)</f>
        <v>1.3399999936666667</v>
      </c>
      <c r="N347">
        <f>IFERROR(Table1[[#This Row],[Spent]]/Table1[[#This Row],[Total_Conversion]],0)</f>
        <v>4.0199999809999998</v>
      </c>
    </row>
    <row r="348" spans="1:14" x14ac:dyDescent="0.3">
      <c r="A348">
        <v>779871</v>
      </c>
      <c r="B348">
        <v>936</v>
      </c>
      <c r="C348">
        <v>116103</v>
      </c>
      <c r="D348" t="s">
        <v>11</v>
      </c>
      <c r="E348" t="s">
        <v>16</v>
      </c>
      <c r="F348">
        <v>32</v>
      </c>
      <c r="G348">
        <v>4402</v>
      </c>
      <c r="H348">
        <v>1</v>
      </c>
      <c r="I348">
        <v>1.3300000430000001</v>
      </c>
      <c r="J348">
        <v>1</v>
      </c>
      <c r="K348">
        <v>1</v>
      </c>
      <c r="L348" s="2">
        <f>(Table1[[#This Row],[Clicks]]/Table1[[#This Row],[Impressions]])</f>
        <v>2.2716946842344388E-4</v>
      </c>
      <c r="M348">
        <f>IFERROR(Table1[[#This Row],[Spent]]/Table1[[#This Row],[Clicks]],0)</f>
        <v>1.3300000430000001</v>
      </c>
      <c r="N348">
        <f>IFERROR(Table1[[#This Row],[Spent]]/Table1[[#This Row],[Total_Conversion]],0)</f>
        <v>1.3300000430000001</v>
      </c>
    </row>
    <row r="349" spans="1:14" x14ac:dyDescent="0.3">
      <c r="A349">
        <v>779918</v>
      </c>
      <c r="B349">
        <v>936</v>
      </c>
      <c r="C349">
        <v>116111</v>
      </c>
      <c r="D349" t="s">
        <v>11</v>
      </c>
      <c r="E349" t="s">
        <v>16</v>
      </c>
      <c r="F349">
        <v>18</v>
      </c>
      <c r="G349">
        <v>8469</v>
      </c>
      <c r="H349">
        <v>2</v>
      </c>
      <c r="I349">
        <v>3.0899999139999998</v>
      </c>
      <c r="J349">
        <v>1</v>
      </c>
      <c r="K349">
        <v>0</v>
      </c>
      <c r="L349" s="2">
        <f>(Table1[[#This Row],[Clicks]]/Table1[[#This Row],[Impressions]])</f>
        <v>2.3615539024678239E-4</v>
      </c>
      <c r="M349">
        <f>IFERROR(Table1[[#This Row],[Spent]]/Table1[[#This Row],[Clicks]],0)</f>
        <v>1.5449999569999999</v>
      </c>
      <c r="N349">
        <f>IFERROR(Table1[[#This Row],[Spent]]/Table1[[#This Row],[Total_Conversion]],0)</f>
        <v>3.0899999139999998</v>
      </c>
    </row>
    <row r="350" spans="1:14" x14ac:dyDescent="0.3">
      <c r="A350">
        <v>779922</v>
      </c>
      <c r="B350">
        <v>936</v>
      </c>
      <c r="C350">
        <v>116111</v>
      </c>
      <c r="D350" t="s">
        <v>11</v>
      </c>
      <c r="E350" t="s">
        <v>16</v>
      </c>
      <c r="F350">
        <v>18</v>
      </c>
      <c r="G350">
        <v>5823</v>
      </c>
      <c r="H350">
        <v>1</v>
      </c>
      <c r="I350">
        <v>1.4199999569999999</v>
      </c>
      <c r="J350">
        <v>1</v>
      </c>
      <c r="K350">
        <v>1</v>
      </c>
      <c r="L350" s="2">
        <f>(Table1[[#This Row],[Clicks]]/Table1[[#This Row],[Impressions]])</f>
        <v>1.7173278378842521E-4</v>
      </c>
      <c r="M350">
        <f>IFERROR(Table1[[#This Row],[Spent]]/Table1[[#This Row],[Clicks]],0)</f>
        <v>1.4199999569999999</v>
      </c>
      <c r="N350">
        <f>IFERROR(Table1[[#This Row],[Spent]]/Table1[[#This Row],[Total_Conversion]],0)</f>
        <v>1.4199999569999999</v>
      </c>
    </row>
    <row r="351" spans="1:14" x14ac:dyDescent="0.3">
      <c r="A351">
        <v>779944</v>
      </c>
      <c r="B351">
        <v>936</v>
      </c>
      <c r="C351">
        <v>116115</v>
      </c>
      <c r="D351" t="s">
        <v>13</v>
      </c>
      <c r="E351" t="s">
        <v>12</v>
      </c>
      <c r="F351">
        <v>10</v>
      </c>
      <c r="G351">
        <v>2549</v>
      </c>
      <c r="H351">
        <v>0</v>
      </c>
      <c r="I351">
        <v>0</v>
      </c>
      <c r="J351">
        <v>1</v>
      </c>
      <c r="K351">
        <v>0</v>
      </c>
      <c r="L351" s="2">
        <f>(Table1[[#This Row],[Clicks]]/Table1[[#This Row],[Impressions]])</f>
        <v>0</v>
      </c>
      <c r="M351">
        <f>IFERROR(Table1[[#This Row],[Spent]]/Table1[[#This Row],[Clicks]],0)</f>
        <v>0</v>
      </c>
      <c r="N351">
        <f>IFERROR(Table1[[#This Row],[Spent]]/Table1[[#This Row],[Total_Conversion]],0)</f>
        <v>0</v>
      </c>
    </row>
    <row r="352" spans="1:14" x14ac:dyDescent="0.3">
      <c r="A352">
        <v>779979</v>
      </c>
      <c r="B352">
        <v>936</v>
      </c>
      <c r="C352">
        <v>116121</v>
      </c>
      <c r="D352" t="s">
        <v>13</v>
      </c>
      <c r="E352" t="s">
        <v>12</v>
      </c>
      <c r="F352">
        <v>16</v>
      </c>
      <c r="G352">
        <v>25817</v>
      </c>
      <c r="H352">
        <v>4</v>
      </c>
      <c r="I352">
        <v>6.0199999809999998</v>
      </c>
      <c r="J352">
        <v>1</v>
      </c>
      <c r="K352">
        <v>0</v>
      </c>
      <c r="L352" s="2">
        <f>(Table1[[#This Row],[Clicks]]/Table1[[#This Row],[Impressions]])</f>
        <v>1.5493666963628617E-4</v>
      </c>
      <c r="M352">
        <f>IFERROR(Table1[[#This Row],[Spent]]/Table1[[#This Row],[Clicks]],0)</f>
        <v>1.5049999952499999</v>
      </c>
      <c r="N352">
        <f>IFERROR(Table1[[#This Row],[Spent]]/Table1[[#This Row],[Total_Conversion]],0)</f>
        <v>6.0199999809999998</v>
      </c>
    </row>
    <row r="353" spans="1:14" x14ac:dyDescent="0.3">
      <c r="A353">
        <v>779995</v>
      </c>
      <c r="B353">
        <v>936</v>
      </c>
      <c r="C353">
        <v>116123</v>
      </c>
      <c r="D353" t="s">
        <v>11</v>
      </c>
      <c r="E353" t="s">
        <v>16</v>
      </c>
      <c r="F353">
        <v>20</v>
      </c>
      <c r="G353">
        <v>1961</v>
      </c>
      <c r="H353">
        <v>0</v>
      </c>
      <c r="I353">
        <v>0</v>
      </c>
      <c r="J353">
        <v>1</v>
      </c>
      <c r="K353">
        <v>0</v>
      </c>
      <c r="L353" s="2">
        <f>(Table1[[#This Row],[Clicks]]/Table1[[#This Row],[Impressions]])</f>
        <v>0</v>
      </c>
      <c r="M353">
        <f>IFERROR(Table1[[#This Row],[Spent]]/Table1[[#This Row],[Clicks]],0)</f>
        <v>0</v>
      </c>
      <c r="N353">
        <f>IFERROR(Table1[[#This Row],[Spent]]/Table1[[#This Row],[Total_Conversion]],0)</f>
        <v>0</v>
      </c>
    </row>
    <row r="354" spans="1:14" x14ac:dyDescent="0.3">
      <c r="A354">
        <v>780064</v>
      </c>
      <c r="B354">
        <v>936</v>
      </c>
      <c r="C354">
        <v>116135</v>
      </c>
      <c r="D354" t="s">
        <v>11</v>
      </c>
      <c r="E354" t="s">
        <v>16</v>
      </c>
      <c r="F354">
        <v>22</v>
      </c>
      <c r="G354">
        <v>2554</v>
      </c>
      <c r="H354">
        <v>0</v>
      </c>
      <c r="I354">
        <v>0</v>
      </c>
      <c r="J354">
        <v>1</v>
      </c>
      <c r="K354">
        <v>0</v>
      </c>
      <c r="L354" s="2">
        <f>(Table1[[#This Row],[Clicks]]/Table1[[#This Row],[Impressions]])</f>
        <v>0</v>
      </c>
      <c r="M354">
        <f>IFERROR(Table1[[#This Row],[Spent]]/Table1[[#This Row],[Clicks]],0)</f>
        <v>0</v>
      </c>
      <c r="N354">
        <f>IFERROR(Table1[[#This Row],[Spent]]/Table1[[#This Row],[Total_Conversion]],0)</f>
        <v>0</v>
      </c>
    </row>
    <row r="355" spans="1:14" x14ac:dyDescent="0.3">
      <c r="A355">
        <v>780104</v>
      </c>
      <c r="B355">
        <v>936</v>
      </c>
      <c r="C355">
        <v>116147</v>
      </c>
      <c r="D355" t="s">
        <v>11</v>
      </c>
      <c r="E355" t="s">
        <v>16</v>
      </c>
      <c r="F355">
        <v>25</v>
      </c>
      <c r="G355">
        <v>4971</v>
      </c>
      <c r="H355">
        <v>1</v>
      </c>
      <c r="I355">
        <v>1.230000019</v>
      </c>
      <c r="J355">
        <v>1</v>
      </c>
      <c r="K355">
        <v>1</v>
      </c>
      <c r="L355" s="2">
        <f>(Table1[[#This Row],[Clicks]]/Table1[[#This Row],[Impressions]])</f>
        <v>2.011667672500503E-4</v>
      </c>
      <c r="M355">
        <f>IFERROR(Table1[[#This Row],[Spent]]/Table1[[#This Row],[Clicks]],0)</f>
        <v>1.230000019</v>
      </c>
      <c r="N355">
        <f>IFERROR(Table1[[#This Row],[Spent]]/Table1[[#This Row],[Total_Conversion]],0)</f>
        <v>1.230000019</v>
      </c>
    </row>
    <row r="356" spans="1:14" x14ac:dyDescent="0.3">
      <c r="A356">
        <v>780199</v>
      </c>
      <c r="B356">
        <v>936</v>
      </c>
      <c r="C356">
        <v>116163</v>
      </c>
      <c r="D356" t="s">
        <v>13</v>
      </c>
      <c r="E356" t="s">
        <v>16</v>
      </c>
      <c r="F356">
        <v>23</v>
      </c>
      <c r="G356">
        <v>1030</v>
      </c>
      <c r="H356">
        <v>0</v>
      </c>
      <c r="I356">
        <v>0</v>
      </c>
      <c r="J356">
        <v>1</v>
      </c>
      <c r="K356">
        <v>1</v>
      </c>
      <c r="L356" s="2">
        <f>(Table1[[#This Row],[Clicks]]/Table1[[#This Row],[Impressions]])</f>
        <v>0</v>
      </c>
      <c r="M356">
        <f>IFERROR(Table1[[#This Row],[Spent]]/Table1[[#This Row],[Clicks]],0)</f>
        <v>0</v>
      </c>
      <c r="N356">
        <f>IFERROR(Table1[[#This Row],[Spent]]/Table1[[#This Row],[Total_Conversion]],0)</f>
        <v>0</v>
      </c>
    </row>
    <row r="357" spans="1:14" x14ac:dyDescent="0.3">
      <c r="A357">
        <v>780318</v>
      </c>
      <c r="B357">
        <v>936</v>
      </c>
      <c r="C357">
        <v>116183</v>
      </c>
      <c r="D357" t="s">
        <v>15</v>
      </c>
      <c r="E357" t="s">
        <v>16</v>
      </c>
      <c r="F357">
        <v>29</v>
      </c>
      <c r="G357">
        <v>162341</v>
      </c>
      <c r="H357">
        <v>56</v>
      </c>
      <c r="I357">
        <v>77.079999689999994</v>
      </c>
      <c r="J357">
        <v>3</v>
      </c>
      <c r="K357">
        <v>0</v>
      </c>
      <c r="L357" s="2">
        <f>(Table1[[#This Row],[Clicks]]/Table1[[#This Row],[Impressions]])</f>
        <v>3.4495290776821627E-4</v>
      </c>
      <c r="M357">
        <f>IFERROR(Table1[[#This Row],[Spent]]/Table1[[#This Row],[Clicks]],0)</f>
        <v>1.376428565892857</v>
      </c>
      <c r="N357">
        <f>IFERROR(Table1[[#This Row],[Spent]]/Table1[[#This Row],[Total_Conversion]],0)</f>
        <v>25.693333229999997</v>
      </c>
    </row>
    <row r="358" spans="1:14" x14ac:dyDescent="0.3">
      <c r="A358">
        <v>780323</v>
      </c>
      <c r="B358">
        <v>936</v>
      </c>
      <c r="C358">
        <v>116183</v>
      </c>
      <c r="D358" t="s">
        <v>15</v>
      </c>
      <c r="E358" t="s">
        <v>16</v>
      </c>
      <c r="F358">
        <v>29</v>
      </c>
      <c r="G358">
        <v>24542</v>
      </c>
      <c r="H358">
        <v>7</v>
      </c>
      <c r="I358">
        <v>9.3299999239999991</v>
      </c>
      <c r="J358">
        <v>1</v>
      </c>
      <c r="K358">
        <v>0</v>
      </c>
      <c r="L358" s="2">
        <f>(Table1[[#This Row],[Clicks]]/Table1[[#This Row],[Impressions]])</f>
        <v>2.8522532800912719E-4</v>
      </c>
      <c r="M358">
        <f>IFERROR(Table1[[#This Row],[Spent]]/Table1[[#This Row],[Clicks]],0)</f>
        <v>1.3328571319999998</v>
      </c>
      <c r="N358">
        <f>IFERROR(Table1[[#This Row],[Spent]]/Table1[[#This Row],[Total_Conversion]],0)</f>
        <v>9.3299999239999991</v>
      </c>
    </row>
    <row r="359" spans="1:14" x14ac:dyDescent="0.3">
      <c r="A359">
        <v>780486</v>
      </c>
      <c r="B359">
        <v>936</v>
      </c>
      <c r="C359">
        <v>116216</v>
      </c>
      <c r="D359" t="s">
        <v>11</v>
      </c>
      <c r="E359" t="s">
        <v>16</v>
      </c>
      <c r="F359">
        <v>65</v>
      </c>
      <c r="G359">
        <v>2879</v>
      </c>
      <c r="H359">
        <v>0</v>
      </c>
      <c r="I359">
        <v>0</v>
      </c>
      <c r="J359">
        <v>1</v>
      </c>
      <c r="K359">
        <v>1</v>
      </c>
      <c r="L359" s="2">
        <f>(Table1[[#This Row],[Clicks]]/Table1[[#This Row],[Impressions]])</f>
        <v>0</v>
      </c>
      <c r="M359">
        <f>IFERROR(Table1[[#This Row],[Spent]]/Table1[[#This Row],[Clicks]],0)</f>
        <v>0</v>
      </c>
      <c r="N359">
        <f>IFERROR(Table1[[#This Row],[Spent]]/Table1[[#This Row],[Total_Conversion]],0)</f>
        <v>0</v>
      </c>
    </row>
    <row r="360" spans="1:14" x14ac:dyDescent="0.3">
      <c r="A360">
        <v>780498</v>
      </c>
      <c r="B360">
        <v>936</v>
      </c>
      <c r="C360">
        <v>116218</v>
      </c>
      <c r="D360" t="s">
        <v>11</v>
      </c>
      <c r="E360" t="s">
        <v>16</v>
      </c>
      <c r="F360">
        <v>64</v>
      </c>
      <c r="G360">
        <v>13621</v>
      </c>
      <c r="H360">
        <v>3</v>
      </c>
      <c r="I360">
        <v>4.0900000329999999</v>
      </c>
      <c r="J360">
        <v>1</v>
      </c>
      <c r="K360">
        <v>0</v>
      </c>
      <c r="L360" s="2">
        <f>(Table1[[#This Row],[Clicks]]/Table1[[#This Row],[Impressions]])</f>
        <v>2.202481462447691E-4</v>
      </c>
      <c r="M360">
        <f>IFERROR(Table1[[#This Row],[Spent]]/Table1[[#This Row],[Clicks]],0)</f>
        <v>1.3633333443333333</v>
      </c>
      <c r="N360">
        <f>IFERROR(Table1[[#This Row],[Spent]]/Table1[[#This Row],[Total_Conversion]],0)</f>
        <v>4.0900000329999999</v>
      </c>
    </row>
    <row r="361" spans="1:14" x14ac:dyDescent="0.3">
      <c r="A361">
        <v>780511</v>
      </c>
      <c r="B361">
        <v>936</v>
      </c>
      <c r="C361">
        <v>116220</v>
      </c>
      <c r="D361" t="s">
        <v>11</v>
      </c>
      <c r="E361" t="s">
        <v>16</v>
      </c>
      <c r="F361">
        <v>63</v>
      </c>
      <c r="G361">
        <v>6175</v>
      </c>
      <c r="H361">
        <v>1</v>
      </c>
      <c r="I361">
        <v>1.3700000050000001</v>
      </c>
      <c r="J361">
        <v>2</v>
      </c>
      <c r="K361">
        <v>1</v>
      </c>
      <c r="L361" s="2">
        <f>(Table1[[#This Row],[Clicks]]/Table1[[#This Row],[Impressions]])</f>
        <v>1.6194331983805668E-4</v>
      </c>
      <c r="M361">
        <f>IFERROR(Table1[[#This Row],[Spent]]/Table1[[#This Row],[Clicks]],0)</f>
        <v>1.3700000050000001</v>
      </c>
      <c r="N361">
        <f>IFERROR(Table1[[#This Row],[Spent]]/Table1[[#This Row],[Total_Conversion]],0)</f>
        <v>0.68500000250000004</v>
      </c>
    </row>
    <row r="362" spans="1:14" x14ac:dyDescent="0.3">
      <c r="A362">
        <v>780629</v>
      </c>
      <c r="B362">
        <v>936</v>
      </c>
      <c r="C362">
        <v>116240</v>
      </c>
      <c r="D362" t="s">
        <v>11</v>
      </c>
      <c r="E362" t="s">
        <v>16</v>
      </c>
      <c r="F362">
        <v>28</v>
      </c>
      <c r="G362">
        <v>2963</v>
      </c>
      <c r="H362">
        <v>0</v>
      </c>
      <c r="I362">
        <v>0</v>
      </c>
      <c r="J362">
        <v>1</v>
      </c>
      <c r="K362">
        <v>0</v>
      </c>
      <c r="L362" s="2">
        <f>(Table1[[#This Row],[Clicks]]/Table1[[#This Row],[Impressions]])</f>
        <v>0</v>
      </c>
      <c r="M362">
        <f>IFERROR(Table1[[#This Row],[Spent]]/Table1[[#This Row],[Clicks]],0)</f>
        <v>0</v>
      </c>
      <c r="N362">
        <f>IFERROR(Table1[[#This Row],[Spent]]/Table1[[#This Row],[Total_Conversion]],0)</f>
        <v>0</v>
      </c>
    </row>
    <row r="363" spans="1:14" x14ac:dyDescent="0.3">
      <c r="A363">
        <v>780653</v>
      </c>
      <c r="B363">
        <v>936</v>
      </c>
      <c r="C363">
        <v>116244</v>
      </c>
      <c r="D363" t="s">
        <v>11</v>
      </c>
      <c r="E363" t="s">
        <v>16</v>
      </c>
      <c r="F363">
        <v>29</v>
      </c>
      <c r="G363">
        <v>9076</v>
      </c>
      <c r="H363">
        <v>1</v>
      </c>
      <c r="I363">
        <v>1.3799999949999999</v>
      </c>
      <c r="J363">
        <v>1</v>
      </c>
      <c r="K363">
        <v>1</v>
      </c>
      <c r="L363" s="2">
        <f>(Table1[[#This Row],[Clicks]]/Table1[[#This Row],[Impressions]])</f>
        <v>1.1018069634200089E-4</v>
      </c>
      <c r="M363">
        <f>IFERROR(Table1[[#This Row],[Spent]]/Table1[[#This Row],[Clicks]],0)</f>
        <v>1.3799999949999999</v>
      </c>
      <c r="N363">
        <f>IFERROR(Table1[[#This Row],[Spent]]/Table1[[#This Row],[Total_Conversion]],0)</f>
        <v>1.3799999949999999</v>
      </c>
    </row>
    <row r="364" spans="1:14" x14ac:dyDescent="0.3">
      <c r="A364">
        <v>780655</v>
      </c>
      <c r="B364">
        <v>936</v>
      </c>
      <c r="C364">
        <v>116244</v>
      </c>
      <c r="D364" t="s">
        <v>11</v>
      </c>
      <c r="E364" t="s">
        <v>16</v>
      </c>
      <c r="F364">
        <v>29</v>
      </c>
      <c r="G364">
        <v>20941</v>
      </c>
      <c r="H364">
        <v>4</v>
      </c>
      <c r="I364">
        <v>5.9099999670000001</v>
      </c>
      <c r="J364">
        <v>1</v>
      </c>
      <c r="K364">
        <v>1</v>
      </c>
      <c r="L364" s="2">
        <f>(Table1[[#This Row],[Clicks]]/Table1[[#This Row],[Impressions]])</f>
        <v>1.9101284561386754E-4</v>
      </c>
      <c r="M364">
        <f>IFERROR(Table1[[#This Row],[Spent]]/Table1[[#This Row],[Clicks]],0)</f>
        <v>1.47749999175</v>
      </c>
      <c r="N364">
        <f>IFERROR(Table1[[#This Row],[Spent]]/Table1[[#This Row],[Total_Conversion]],0)</f>
        <v>5.9099999670000001</v>
      </c>
    </row>
    <row r="365" spans="1:14" x14ac:dyDescent="0.3">
      <c r="A365">
        <v>780666</v>
      </c>
      <c r="B365">
        <v>936</v>
      </c>
      <c r="C365">
        <v>116246</v>
      </c>
      <c r="D365" t="s">
        <v>15</v>
      </c>
      <c r="E365" t="s">
        <v>16</v>
      </c>
      <c r="F365">
        <v>10</v>
      </c>
      <c r="G365">
        <v>3462</v>
      </c>
      <c r="H365">
        <v>0</v>
      </c>
      <c r="I365">
        <v>0</v>
      </c>
      <c r="J365">
        <v>1</v>
      </c>
      <c r="K365">
        <v>0</v>
      </c>
      <c r="L365" s="2">
        <f>(Table1[[#This Row],[Clicks]]/Table1[[#This Row],[Impressions]])</f>
        <v>0</v>
      </c>
      <c r="M365">
        <f>IFERROR(Table1[[#This Row],[Spent]]/Table1[[#This Row],[Clicks]],0)</f>
        <v>0</v>
      </c>
      <c r="N365">
        <f>IFERROR(Table1[[#This Row],[Spent]]/Table1[[#This Row],[Total_Conversion]],0)</f>
        <v>0</v>
      </c>
    </row>
    <row r="366" spans="1:14" x14ac:dyDescent="0.3">
      <c r="A366">
        <v>780681</v>
      </c>
      <c r="B366">
        <v>936</v>
      </c>
      <c r="C366">
        <v>116248</v>
      </c>
      <c r="D366" t="s">
        <v>11</v>
      </c>
      <c r="E366" t="s">
        <v>16</v>
      </c>
      <c r="F366">
        <v>26</v>
      </c>
      <c r="G366">
        <v>4073</v>
      </c>
      <c r="H366">
        <v>0</v>
      </c>
      <c r="I366">
        <v>0</v>
      </c>
      <c r="J366">
        <v>1</v>
      </c>
      <c r="K366">
        <v>1</v>
      </c>
      <c r="L366" s="2">
        <f>(Table1[[#This Row],[Clicks]]/Table1[[#This Row],[Impressions]])</f>
        <v>0</v>
      </c>
      <c r="M366">
        <f>IFERROR(Table1[[#This Row],[Spent]]/Table1[[#This Row],[Clicks]],0)</f>
        <v>0</v>
      </c>
      <c r="N366">
        <f>IFERROR(Table1[[#This Row],[Spent]]/Table1[[#This Row],[Total_Conversion]],0)</f>
        <v>0</v>
      </c>
    </row>
    <row r="367" spans="1:14" x14ac:dyDescent="0.3">
      <c r="A367">
        <v>780700</v>
      </c>
      <c r="B367">
        <v>936</v>
      </c>
      <c r="C367">
        <v>116252</v>
      </c>
      <c r="D367" t="s">
        <v>11</v>
      </c>
      <c r="E367" t="s">
        <v>16</v>
      </c>
      <c r="F367">
        <v>27</v>
      </c>
      <c r="G367">
        <v>3745</v>
      </c>
      <c r="H367">
        <v>0</v>
      </c>
      <c r="I367">
        <v>0</v>
      </c>
      <c r="J367">
        <v>1</v>
      </c>
      <c r="K367">
        <v>0</v>
      </c>
      <c r="L367" s="2">
        <f>(Table1[[#This Row],[Clicks]]/Table1[[#This Row],[Impressions]])</f>
        <v>0</v>
      </c>
      <c r="M367">
        <f>IFERROR(Table1[[#This Row],[Spent]]/Table1[[#This Row],[Clicks]],0)</f>
        <v>0</v>
      </c>
      <c r="N367">
        <f>IFERROR(Table1[[#This Row],[Spent]]/Table1[[#This Row],[Total_Conversion]],0)</f>
        <v>0</v>
      </c>
    </row>
    <row r="368" spans="1:14" x14ac:dyDescent="0.3">
      <c r="A368">
        <v>780748</v>
      </c>
      <c r="B368">
        <v>936</v>
      </c>
      <c r="C368">
        <v>116265</v>
      </c>
      <c r="D368" t="s">
        <v>11</v>
      </c>
      <c r="E368" t="s">
        <v>16</v>
      </c>
      <c r="F368">
        <v>24</v>
      </c>
      <c r="G368">
        <v>830</v>
      </c>
      <c r="H368">
        <v>0</v>
      </c>
      <c r="I368">
        <v>0</v>
      </c>
      <c r="J368">
        <v>1</v>
      </c>
      <c r="K368">
        <v>0</v>
      </c>
      <c r="L368" s="2">
        <f>(Table1[[#This Row],[Clicks]]/Table1[[#This Row],[Impressions]])</f>
        <v>0</v>
      </c>
      <c r="M368">
        <f>IFERROR(Table1[[#This Row],[Spent]]/Table1[[#This Row],[Clicks]],0)</f>
        <v>0</v>
      </c>
      <c r="N368">
        <f>IFERROR(Table1[[#This Row],[Spent]]/Table1[[#This Row],[Total_Conversion]],0)</f>
        <v>0</v>
      </c>
    </row>
    <row r="369" spans="1:14" x14ac:dyDescent="0.3">
      <c r="A369">
        <v>780759</v>
      </c>
      <c r="B369">
        <v>936</v>
      </c>
      <c r="C369">
        <v>116267</v>
      </c>
      <c r="D369" t="s">
        <v>15</v>
      </c>
      <c r="E369" t="s">
        <v>16</v>
      </c>
      <c r="F369">
        <v>18</v>
      </c>
      <c r="G369">
        <v>2912</v>
      </c>
      <c r="H369">
        <v>0</v>
      </c>
      <c r="I369">
        <v>0</v>
      </c>
      <c r="J369">
        <v>1</v>
      </c>
      <c r="K369">
        <v>0</v>
      </c>
      <c r="L369" s="2">
        <f>(Table1[[#This Row],[Clicks]]/Table1[[#This Row],[Impressions]])</f>
        <v>0</v>
      </c>
      <c r="M369">
        <f>IFERROR(Table1[[#This Row],[Spent]]/Table1[[#This Row],[Clicks]],0)</f>
        <v>0</v>
      </c>
      <c r="N369">
        <f>IFERROR(Table1[[#This Row],[Spent]]/Table1[[#This Row],[Total_Conversion]],0)</f>
        <v>0</v>
      </c>
    </row>
    <row r="370" spans="1:14" x14ac:dyDescent="0.3">
      <c r="A370">
        <v>780760</v>
      </c>
      <c r="B370">
        <v>936</v>
      </c>
      <c r="C370">
        <v>116267</v>
      </c>
      <c r="D370" t="s">
        <v>15</v>
      </c>
      <c r="E370" t="s">
        <v>16</v>
      </c>
      <c r="F370">
        <v>18</v>
      </c>
      <c r="G370">
        <v>17167</v>
      </c>
      <c r="H370">
        <v>5</v>
      </c>
      <c r="I370">
        <v>6.9100000860000002</v>
      </c>
      <c r="J370">
        <v>1</v>
      </c>
      <c r="K370">
        <v>0</v>
      </c>
      <c r="L370" s="2">
        <f>(Table1[[#This Row],[Clicks]]/Table1[[#This Row],[Impressions]])</f>
        <v>2.9125648045669016E-4</v>
      </c>
      <c r="M370">
        <f>IFERROR(Table1[[#This Row],[Spent]]/Table1[[#This Row],[Clicks]],0)</f>
        <v>1.3820000172</v>
      </c>
      <c r="N370">
        <f>IFERROR(Table1[[#This Row],[Spent]]/Table1[[#This Row],[Total_Conversion]],0)</f>
        <v>6.9100000860000002</v>
      </c>
    </row>
    <row r="371" spans="1:14" x14ac:dyDescent="0.3">
      <c r="A371">
        <v>780797</v>
      </c>
      <c r="B371">
        <v>936</v>
      </c>
      <c r="C371">
        <v>116273</v>
      </c>
      <c r="D371" t="s">
        <v>11</v>
      </c>
      <c r="E371" t="s">
        <v>16</v>
      </c>
      <c r="F371">
        <v>22</v>
      </c>
      <c r="G371">
        <v>24491</v>
      </c>
      <c r="H371">
        <v>7</v>
      </c>
      <c r="I371">
        <v>9.5399999619999996</v>
      </c>
      <c r="J371">
        <v>1</v>
      </c>
      <c r="K371">
        <v>0</v>
      </c>
      <c r="L371" s="2">
        <f>(Table1[[#This Row],[Clicks]]/Table1[[#This Row],[Impressions]])</f>
        <v>2.8581928055203954E-4</v>
      </c>
      <c r="M371">
        <f>IFERROR(Table1[[#This Row],[Spent]]/Table1[[#This Row],[Clicks]],0)</f>
        <v>1.3628571374285714</v>
      </c>
      <c r="N371">
        <f>IFERROR(Table1[[#This Row],[Spent]]/Table1[[#This Row],[Total_Conversion]],0)</f>
        <v>9.5399999619999996</v>
      </c>
    </row>
    <row r="372" spans="1:14" x14ac:dyDescent="0.3">
      <c r="A372">
        <v>780799</v>
      </c>
      <c r="B372">
        <v>936</v>
      </c>
      <c r="C372">
        <v>116273</v>
      </c>
      <c r="D372" t="s">
        <v>11</v>
      </c>
      <c r="E372" t="s">
        <v>16</v>
      </c>
      <c r="F372">
        <v>22</v>
      </c>
      <c r="G372">
        <v>44699</v>
      </c>
      <c r="H372">
        <v>13</v>
      </c>
      <c r="I372">
        <v>17.300000369999999</v>
      </c>
      <c r="J372">
        <v>2</v>
      </c>
      <c r="K372">
        <v>0</v>
      </c>
      <c r="L372" s="2">
        <f>(Table1[[#This Row],[Clicks]]/Table1[[#This Row],[Impressions]])</f>
        <v>2.9083424685115997E-4</v>
      </c>
      <c r="M372">
        <f>IFERROR(Table1[[#This Row],[Spent]]/Table1[[#This Row],[Clicks]],0)</f>
        <v>1.3307692592307692</v>
      </c>
      <c r="N372">
        <f>IFERROR(Table1[[#This Row],[Spent]]/Table1[[#This Row],[Total_Conversion]],0)</f>
        <v>8.6500001849999997</v>
      </c>
    </row>
    <row r="373" spans="1:14" x14ac:dyDescent="0.3">
      <c r="A373">
        <v>780821</v>
      </c>
      <c r="B373">
        <v>936</v>
      </c>
      <c r="C373">
        <v>116277</v>
      </c>
      <c r="D373" t="s">
        <v>11</v>
      </c>
      <c r="E373" t="s">
        <v>16</v>
      </c>
      <c r="F373">
        <v>23</v>
      </c>
      <c r="G373">
        <v>6469</v>
      </c>
      <c r="H373">
        <v>2</v>
      </c>
      <c r="I373">
        <v>1.309999943</v>
      </c>
      <c r="J373">
        <v>1</v>
      </c>
      <c r="K373">
        <v>0</v>
      </c>
      <c r="L373" s="2">
        <f>(Table1[[#This Row],[Clicks]]/Table1[[#This Row],[Impressions]])</f>
        <v>3.0916679548616477E-4</v>
      </c>
      <c r="M373">
        <f>IFERROR(Table1[[#This Row],[Spent]]/Table1[[#This Row],[Clicks]],0)</f>
        <v>0.6549999715</v>
      </c>
      <c r="N373">
        <f>IFERROR(Table1[[#This Row],[Spent]]/Table1[[#This Row],[Total_Conversion]],0)</f>
        <v>1.309999943</v>
      </c>
    </row>
    <row r="374" spans="1:14" x14ac:dyDescent="0.3">
      <c r="A374">
        <v>780830</v>
      </c>
      <c r="B374">
        <v>936</v>
      </c>
      <c r="C374">
        <v>116279</v>
      </c>
      <c r="D374" t="s">
        <v>15</v>
      </c>
      <c r="E374" t="s">
        <v>16</v>
      </c>
      <c r="F374">
        <v>16</v>
      </c>
      <c r="G374">
        <v>16053</v>
      </c>
      <c r="H374">
        <v>3</v>
      </c>
      <c r="I374">
        <v>4.079999924</v>
      </c>
      <c r="J374">
        <v>1</v>
      </c>
      <c r="K374">
        <v>1</v>
      </c>
      <c r="L374" s="2">
        <f>(Table1[[#This Row],[Clicks]]/Table1[[#This Row],[Impressions]])</f>
        <v>1.8688095683049897E-4</v>
      </c>
      <c r="M374">
        <f>IFERROR(Table1[[#This Row],[Spent]]/Table1[[#This Row],[Clicks]],0)</f>
        <v>1.3599999746666667</v>
      </c>
      <c r="N374">
        <f>IFERROR(Table1[[#This Row],[Spent]]/Table1[[#This Row],[Total_Conversion]],0)</f>
        <v>4.079999924</v>
      </c>
    </row>
    <row r="375" spans="1:14" x14ac:dyDescent="0.3">
      <c r="A375">
        <v>780835</v>
      </c>
      <c r="B375">
        <v>936</v>
      </c>
      <c r="C375">
        <v>116279</v>
      </c>
      <c r="D375" t="s">
        <v>15</v>
      </c>
      <c r="E375" t="s">
        <v>16</v>
      </c>
      <c r="F375">
        <v>16</v>
      </c>
      <c r="G375">
        <v>54724</v>
      </c>
      <c r="H375">
        <v>12</v>
      </c>
      <c r="I375">
        <v>17.929999949999999</v>
      </c>
      <c r="J375">
        <v>1</v>
      </c>
      <c r="K375">
        <v>1</v>
      </c>
      <c r="L375" s="2">
        <f>(Table1[[#This Row],[Clicks]]/Table1[[#This Row],[Impressions]])</f>
        <v>2.1928221621226519E-4</v>
      </c>
      <c r="M375">
        <f>IFERROR(Table1[[#This Row],[Spent]]/Table1[[#This Row],[Clicks]],0)</f>
        <v>1.4941666624999999</v>
      </c>
      <c r="N375">
        <f>IFERROR(Table1[[#This Row],[Spent]]/Table1[[#This Row],[Total_Conversion]],0)</f>
        <v>17.929999949999999</v>
      </c>
    </row>
    <row r="376" spans="1:14" x14ac:dyDescent="0.3">
      <c r="A376">
        <v>780867</v>
      </c>
      <c r="B376">
        <v>936</v>
      </c>
      <c r="C376">
        <v>116285</v>
      </c>
      <c r="D376" t="s">
        <v>11</v>
      </c>
      <c r="E376" t="s">
        <v>16</v>
      </c>
      <c r="F376">
        <v>21</v>
      </c>
      <c r="G376">
        <v>4706</v>
      </c>
      <c r="H376">
        <v>1</v>
      </c>
      <c r="I376">
        <v>1.2200000289999999</v>
      </c>
      <c r="J376">
        <v>1</v>
      </c>
      <c r="K376">
        <v>0</v>
      </c>
      <c r="L376" s="2">
        <f>(Table1[[#This Row],[Clicks]]/Table1[[#This Row],[Impressions]])</f>
        <v>2.1249468763280918E-4</v>
      </c>
      <c r="M376">
        <f>IFERROR(Table1[[#This Row],[Spent]]/Table1[[#This Row],[Clicks]],0)</f>
        <v>1.2200000289999999</v>
      </c>
      <c r="N376">
        <f>IFERROR(Table1[[#This Row],[Spent]]/Table1[[#This Row],[Total_Conversion]],0)</f>
        <v>1.2200000289999999</v>
      </c>
    </row>
    <row r="377" spans="1:14" x14ac:dyDescent="0.3">
      <c r="A377">
        <v>780974</v>
      </c>
      <c r="B377">
        <v>936</v>
      </c>
      <c r="C377">
        <v>116303</v>
      </c>
      <c r="D377" t="s">
        <v>14</v>
      </c>
      <c r="E377" t="s">
        <v>16</v>
      </c>
      <c r="F377">
        <v>32</v>
      </c>
      <c r="G377">
        <v>8316</v>
      </c>
      <c r="H377">
        <v>3</v>
      </c>
      <c r="I377">
        <v>4.5699999330000001</v>
      </c>
      <c r="J377">
        <v>1</v>
      </c>
      <c r="K377">
        <v>1</v>
      </c>
      <c r="L377" s="2">
        <f>(Table1[[#This Row],[Clicks]]/Table1[[#This Row],[Impressions]])</f>
        <v>3.6075036075036075E-4</v>
      </c>
      <c r="M377">
        <f>IFERROR(Table1[[#This Row],[Spent]]/Table1[[#This Row],[Clicks]],0)</f>
        <v>1.523333311</v>
      </c>
      <c r="N377">
        <f>IFERROR(Table1[[#This Row],[Spent]]/Table1[[#This Row],[Total_Conversion]],0)</f>
        <v>4.5699999330000001</v>
      </c>
    </row>
    <row r="378" spans="1:14" x14ac:dyDescent="0.3">
      <c r="A378">
        <v>781066</v>
      </c>
      <c r="B378">
        <v>936</v>
      </c>
      <c r="C378">
        <v>116323</v>
      </c>
      <c r="D378" t="s">
        <v>14</v>
      </c>
      <c r="E378" t="s">
        <v>16</v>
      </c>
      <c r="F378">
        <v>22</v>
      </c>
      <c r="G378">
        <v>5794</v>
      </c>
      <c r="H378">
        <v>2</v>
      </c>
      <c r="I378">
        <v>2.2699999809999998</v>
      </c>
      <c r="J378">
        <v>1</v>
      </c>
      <c r="K378">
        <v>0</v>
      </c>
      <c r="L378" s="2">
        <f>(Table1[[#This Row],[Clicks]]/Table1[[#This Row],[Impressions]])</f>
        <v>3.4518467380048324E-4</v>
      </c>
      <c r="M378">
        <f>IFERROR(Table1[[#This Row],[Spent]]/Table1[[#This Row],[Clicks]],0)</f>
        <v>1.1349999904999999</v>
      </c>
      <c r="N378">
        <f>IFERROR(Table1[[#This Row],[Spent]]/Table1[[#This Row],[Total_Conversion]],0)</f>
        <v>2.2699999809999998</v>
      </c>
    </row>
    <row r="379" spans="1:14" x14ac:dyDescent="0.3">
      <c r="A379">
        <v>781114</v>
      </c>
      <c r="B379">
        <v>936</v>
      </c>
      <c r="C379">
        <v>116331</v>
      </c>
      <c r="D379" t="s">
        <v>14</v>
      </c>
      <c r="E379" t="s">
        <v>16</v>
      </c>
      <c r="F379">
        <v>18</v>
      </c>
      <c r="G379">
        <v>4813</v>
      </c>
      <c r="H379">
        <v>1</v>
      </c>
      <c r="I379">
        <v>1.0299999710000001</v>
      </c>
      <c r="J379">
        <v>1</v>
      </c>
      <c r="K379">
        <v>0</v>
      </c>
      <c r="L379" s="2">
        <f>(Table1[[#This Row],[Clicks]]/Table1[[#This Row],[Impressions]])</f>
        <v>2.0777062123415748E-4</v>
      </c>
      <c r="M379">
        <f>IFERROR(Table1[[#This Row],[Spent]]/Table1[[#This Row],[Clicks]],0)</f>
        <v>1.0299999710000001</v>
      </c>
      <c r="N379">
        <f>IFERROR(Table1[[#This Row],[Spent]]/Table1[[#This Row],[Total_Conversion]],0)</f>
        <v>1.0299999710000001</v>
      </c>
    </row>
    <row r="380" spans="1:14" x14ac:dyDescent="0.3">
      <c r="A380">
        <v>781159</v>
      </c>
      <c r="B380">
        <v>936</v>
      </c>
      <c r="C380">
        <v>116339</v>
      </c>
      <c r="D380" t="s">
        <v>14</v>
      </c>
      <c r="E380" t="s">
        <v>16</v>
      </c>
      <c r="F380">
        <v>10</v>
      </c>
      <c r="G380">
        <v>85285</v>
      </c>
      <c r="H380">
        <v>26</v>
      </c>
      <c r="I380">
        <v>36.130000350000003</v>
      </c>
      <c r="J380">
        <v>1</v>
      </c>
      <c r="K380">
        <v>0</v>
      </c>
      <c r="L380" s="2">
        <f>(Table1[[#This Row],[Clicks]]/Table1[[#This Row],[Impressions]])</f>
        <v>3.0486017470833087E-4</v>
      </c>
      <c r="M380">
        <f>IFERROR(Table1[[#This Row],[Spent]]/Table1[[#This Row],[Clicks]],0)</f>
        <v>1.3896153980769232</v>
      </c>
      <c r="N380">
        <f>IFERROR(Table1[[#This Row],[Spent]]/Table1[[#This Row],[Total_Conversion]],0)</f>
        <v>36.130000350000003</v>
      </c>
    </row>
    <row r="381" spans="1:14" x14ac:dyDescent="0.3">
      <c r="A381">
        <v>781162</v>
      </c>
      <c r="B381">
        <v>936</v>
      </c>
      <c r="C381">
        <v>116339</v>
      </c>
      <c r="D381" t="s">
        <v>14</v>
      </c>
      <c r="E381" t="s">
        <v>16</v>
      </c>
      <c r="F381">
        <v>10</v>
      </c>
      <c r="G381">
        <v>5839</v>
      </c>
      <c r="H381">
        <v>1</v>
      </c>
      <c r="I381">
        <v>1.3700000050000001</v>
      </c>
      <c r="J381">
        <v>1</v>
      </c>
      <c r="K381">
        <v>0</v>
      </c>
      <c r="L381" s="2">
        <f>(Table1[[#This Row],[Clicks]]/Table1[[#This Row],[Impressions]])</f>
        <v>1.7126220243192326E-4</v>
      </c>
      <c r="M381">
        <f>IFERROR(Table1[[#This Row],[Spent]]/Table1[[#This Row],[Clicks]],0)</f>
        <v>1.3700000050000001</v>
      </c>
      <c r="N381">
        <f>IFERROR(Table1[[#This Row],[Spent]]/Table1[[#This Row],[Total_Conversion]],0)</f>
        <v>1.3700000050000001</v>
      </c>
    </row>
    <row r="382" spans="1:14" x14ac:dyDescent="0.3">
      <c r="A382">
        <v>781175</v>
      </c>
      <c r="B382">
        <v>936</v>
      </c>
      <c r="C382">
        <v>116341</v>
      </c>
      <c r="D382" t="s">
        <v>14</v>
      </c>
      <c r="E382" t="s">
        <v>16</v>
      </c>
      <c r="F382">
        <v>15</v>
      </c>
      <c r="G382">
        <v>5859</v>
      </c>
      <c r="H382">
        <v>1</v>
      </c>
      <c r="I382">
        <v>1.539999962</v>
      </c>
      <c r="J382">
        <v>1</v>
      </c>
      <c r="K382">
        <v>0</v>
      </c>
      <c r="L382" s="2">
        <f>(Table1[[#This Row],[Clicks]]/Table1[[#This Row],[Impressions]])</f>
        <v>1.7067759003242875E-4</v>
      </c>
      <c r="M382">
        <f>IFERROR(Table1[[#This Row],[Spent]]/Table1[[#This Row],[Clicks]],0)</f>
        <v>1.539999962</v>
      </c>
      <c r="N382">
        <f>IFERROR(Table1[[#This Row],[Spent]]/Table1[[#This Row],[Total_Conversion]],0)</f>
        <v>1.539999962</v>
      </c>
    </row>
    <row r="383" spans="1:14" x14ac:dyDescent="0.3">
      <c r="A383">
        <v>781187</v>
      </c>
      <c r="B383">
        <v>936</v>
      </c>
      <c r="C383">
        <v>116343</v>
      </c>
      <c r="D383" t="s">
        <v>14</v>
      </c>
      <c r="E383" t="s">
        <v>16</v>
      </c>
      <c r="F383">
        <v>16</v>
      </c>
      <c r="G383">
        <v>164118</v>
      </c>
      <c r="H383">
        <v>41</v>
      </c>
      <c r="I383">
        <v>59.069999930000002</v>
      </c>
      <c r="J383">
        <v>1</v>
      </c>
      <c r="K383">
        <v>0</v>
      </c>
      <c r="L383" s="2">
        <f>(Table1[[#This Row],[Clicks]]/Table1[[#This Row],[Impressions]])</f>
        <v>2.4982025128261374E-4</v>
      </c>
      <c r="M383">
        <f>IFERROR(Table1[[#This Row],[Spent]]/Table1[[#This Row],[Clicks]],0)</f>
        <v>1.4407317056097562</v>
      </c>
      <c r="N383">
        <f>IFERROR(Table1[[#This Row],[Spent]]/Table1[[#This Row],[Total_Conversion]],0)</f>
        <v>59.069999930000002</v>
      </c>
    </row>
    <row r="384" spans="1:14" x14ac:dyDescent="0.3">
      <c r="A384">
        <v>781195</v>
      </c>
      <c r="B384">
        <v>936</v>
      </c>
      <c r="C384">
        <v>116345</v>
      </c>
      <c r="D384" t="s">
        <v>13</v>
      </c>
      <c r="E384" t="s">
        <v>16</v>
      </c>
      <c r="F384">
        <v>63</v>
      </c>
      <c r="G384">
        <v>18234</v>
      </c>
      <c r="H384">
        <v>6</v>
      </c>
      <c r="I384">
        <v>7.8100000620000003</v>
      </c>
      <c r="J384">
        <v>1</v>
      </c>
      <c r="K384">
        <v>0</v>
      </c>
      <c r="L384" s="2">
        <f>(Table1[[#This Row],[Clicks]]/Table1[[#This Row],[Impressions]])</f>
        <v>3.2905561039815728E-4</v>
      </c>
      <c r="M384">
        <f>IFERROR(Table1[[#This Row],[Spent]]/Table1[[#This Row],[Clicks]],0)</f>
        <v>1.301666677</v>
      </c>
      <c r="N384">
        <f>IFERROR(Table1[[#This Row],[Spent]]/Table1[[#This Row],[Total_Conversion]],0)</f>
        <v>7.8100000620000003</v>
      </c>
    </row>
    <row r="385" spans="1:14" x14ac:dyDescent="0.3">
      <c r="A385">
        <v>781207</v>
      </c>
      <c r="B385">
        <v>936</v>
      </c>
      <c r="C385">
        <v>116347</v>
      </c>
      <c r="D385" t="s">
        <v>13</v>
      </c>
      <c r="E385" t="s">
        <v>16</v>
      </c>
      <c r="F385">
        <v>64</v>
      </c>
      <c r="G385">
        <v>2755</v>
      </c>
      <c r="H385">
        <v>0</v>
      </c>
      <c r="I385">
        <v>0</v>
      </c>
      <c r="J385">
        <v>1</v>
      </c>
      <c r="K385">
        <v>0</v>
      </c>
      <c r="L385" s="2">
        <f>(Table1[[#This Row],[Clicks]]/Table1[[#This Row],[Impressions]])</f>
        <v>0</v>
      </c>
      <c r="M385">
        <f>IFERROR(Table1[[#This Row],[Spent]]/Table1[[#This Row],[Clicks]],0)</f>
        <v>0</v>
      </c>
      <c r="N385">
        <f>IFERROR(Table1[[#This Row],[Spent]]/Table1[[#This Row],[Total_Conversion]],0)</f>
        <v>0</v>
      </c>
    </row>
    <row r="386" spans="1:14" x14ac:dyDescent="0.3">
      <c r="A386">
        <v>781303</v>
      </c>
      <c r="B386">
        <v>936</v>
      </c>
      <c r="C386">
        <v>116363</v>
      </c>
      <c r="D386" t="s">
        <v>13</v>
      </c>
      <c r="E386" t="s">
        <v>16</v>
      </c>
      <c r="F386">
        <v>27</v>
      </c>
      <c r="G386">
        <v>73676</v>
      </c>
      <c r="H386">
        <v>20</v>
      </c>
      <c r="I386">
        <v>28.5</v>
      </c>
      <c r="J386">
        <v>1</v>
      </c>
      <c r="K386">
        <v>0</v>
      </c>
      <c r="L386" s="2">
        <f>(Table1[[#This Row],[Clicks]]/Table1[[#This Row],[Impressions]])</f>
        <v>2.7145881969705196E-4</v>
      </c>
      <c r="M386">
        <f>IFERROR(Table1[[#This Row],[Spent]]/Table1[[#This Row],[Clicks]],0)</f>
        <v>1.425</v>
      </c>
      <c r="N386">
        <f>IFERROR(Table1[[#This Row],[Spent]]/Table1[[#This Row],[Total_Conversion]],0)</f>
        <v>28.5</v>
      </c>
    </row>
    <row r="387" spans="1:14" x14ac:dyDescent="0.3">
      <c r="A387">
        <v>781305</v>
      </c>
      <c r="B387">
        <v>936</v>
      </c>
      <c r="C387">
        <v>116363</v>
      </c>
      <c r="D387" t="s">
        <v>13</v>
      </c>
      <c r="E387" t="s">
        <v>16</v>
      </c>
      <c r="F387">
        <v>27</v>
      </c>
      <c r="G387">
        <v>18421</v>
      </c>
      <c r="H387">
        <v>7</v>
      </c>
      <c r="I387">
        <v>10.079999920000001</v>
      </c>
      <c r="J387">
        <v>1</v>
      </c>
      <c r="K387">
        <v>0</v>
      </c>
      <c r="L387" s="2">
        <f>(Table1[[#This Row],[Clicks]]/Table1[[#This Row],[Impressions]])</f>
        <v>3.8000108571738776E-4</v>
      </c>
      <c r="M387">
        <f>IFERROR(Table1[[#This Row],[Spent]]/Table1[[#This Row],[Clicks]],0)</f>
        <v>1.4399999885714287</v>
      </c>
      <c r="N387">
        <f>IFERROR(Table1[[#This Row],[Spent]]/Table1[[#This Row],[Total_Conversion]],0)</f>
        <v>10.079999920000001</v>
      </c>
    </row>
    <row r="388" spans="1:14" x14ac:dyDescent="0.3">
      <c r="A388">
        <v>781327</v>
      </c>
      <c r="B388">
        <v>936</v>
      </c>
      <c r="C388">
        <v>116367</v>
      </c>
      <c r="D388" t="s">
        <v>13</v>
      </c>
      <c r="E388" t="s">
        <v>16</v>
      </c>
      <c r="F388">
        <v>29</v>
      </c>
      <c r="G388">
        <v>164754</v>
      </c>
      <c r="H388">
        <v>49</v>
      </c>
      <c r="I388">
        <v>67.97999978</v>
      </c>
      <c r="J388">
        <v>2</v>
      </c>
      <c r="K388">
        <v>1</v>
      </c>
      <c r="L388" s="2">
        <f>(Table1[[#This Row],[Clicks]]/Table1[[#This Row],[Impressions]])</f>
        <v>2.9741311288345048E-4</v>
      </c>
      <c r="M388">
        <f>IFERROR(Table1[[#This Row],[Spent]]/Table1[[#This Row],[Clicks]],0)</f>
        <v>1.3873469342857143</v>
      </c>
      <c r="N388">
        <f>IFERROR(Table1[[#This Row],[Spent]]/Table1[[#This Row],[Total_Conversion]],0)</f>
        <v>33.98999989</v>
      </c>
    </row>
    <row r="389" spans="1:14" x14ac:dyDescent="0.3">
      <c r="A389">
        <v>781353</v>
      </c>
      <c r="B389">
        <v>936</v>
      </c>
      <c r="C389">
        <v>116371</v>
      </c>
      <c r="D389" t="s">
        <v>13</v>
      </c>
      <c r="E389" t="s">
        <v>16</v>
      </c>
      <c r="F389">
        <v>10</v>
      </c>
      <c r="G389">
        <v>7449</v>
      </c>
      <c r="H389">
        <v>1</v>
      </c>
      <c r="I389">
        <v>1.6399999860000001</v>
      </c>
      <c r="J389">
        <v>1</v>
      </c>
      <c r="K389">
        <v>1</v>
      </c>
      <c r="L389" s="2">
        <f>(Table1[[#This Row],[Clicks]]/Table1[[#This Row],[Impressions]])</f>
        <v>1.3424620754463686E-4</v>
      </c>
      <c r="M389">
        <f>IFERROR(Table1[[#This Row],[Spent]]/Table1[[#This Row],[Clicks]],0)</f>
        <v>1.6399999860000001</v>
      </c>
      <c r="N389">
        <f>IFERROR(Table1[[#This Row],[Spent]]/Table1[[#This Row],[Total_Conversion]],0)</f>
        <v>1.6399999860000001</v>
      </c>
    </row>
    <row r="390" spans="1:14" x14ac:dyDescent="0.3">
      <c r="A390">
        <v>781354</v>
      </c>
      <c r="B390">
        <v>936</v>
      </c>
      <c r="C390">
        <v>116371</v>
      </c>
      <c r="D390" t="s">
        <v>13</v>
      </c>
      <c r="E390" t="s">
        <v>16</v>
      </c>
      <c r="F390">
        <v>10</v>
      </c>
      <c r="G390">
        <v>6424</v>
      </c>
      <c r="H390">
        <v>1</v>
      </c>
      <c r="I390">
        <v>0.52999997099999996</v>
      </c>
      <c r="J390">
        <v>1</v>
      </c>
      <c r="K390">
        <v>0</v>
      </c>
      <c r="L390" s="2">
        <f>(Table1[[#This Row],[Clicks]]/Table1[[#This Row],[Impressions]])</f>
        <v>1.5566625155666251E-4</v>
      </c>
      <c r="M390">
        <f>IFERROR(Table1[[#This Row],[Spent]]/Table1[[#This Row],[Clicks]],0)</f>
        <v>0.52999997099999996</v>
      </c>
      <c r="N390">
        <f>IFERROR(Table1[[#This Row],[Spent]]/Table1[[#This Row],[Total_Conversion]],0)</f>
        <v>0.52999997099999996</v>
      </c>
    </row>
    <row r="391" spans="1:14" x14ac:dyDescent="0.3">
      <c r="A391">
        <v>781438</v>
      </c>
      <c r="B391">
        <v>936</v>
      </c>
      <c r="C391">
        <v>116385</v>
      </c>
      <c r="D391" t="s">
        <v>11</v>
      </c>
      <c r="E391" t="s">
        <v>12</v>
      </c>
      <c r="F391">
        <v>63</v>
      </c>
      <c r="G391">
        <v>2086</v>
      </c>
      <c r="H391">
        <v>0</v>
      </c>
      <c r="I391">
        <v>0</v>
      </c>
      <c r="J391">
        <v>1</v>
      </c>
      <c r="K391">
        <v>0</v>
      </c>
      <c r="L391" s="2">
        <f>(Table1[[#This Row],[Clicks]]/Table1[[#This Row],[Impressions]])</f>
        <v>0</v>
      </c>
      <c r="M391">
        <f>IFERROR(Table1[[#This Row],[Spent]]/Table1[[#This Row],[Clicks]],0)</f>
        <v>0</v>
      </c>
      <c r="N391">
        <f>IFERROR(Table1[[#This Row],[Spent]]/Table1[[#This Row],[Total_Conversion]],0)</f>
        <v>0</v>
      </c>
    </row>
    <row r="392" spans="1:14" x14ac:dyDescent="0.3">
      <c r="A392">
        <v>781470</v>
      </c>
      <c r="B392">
        <v>936</v>
      </c>
      <c r="C392">
        <v>116391</v>
      </c>
      <c r="D392" t="s">
        <v>13</v>
      </c>
      <c r="E392" t="s">
        <v>12</v>
      </c>
      <c r="F392">
        <v>16</v>
      </c>
      <c r="G392">
        <v>6016</v>
      </c>
      <c r="H392">
        <v>0</v>
      </c>
      <c r="I392">
        <v>0</v>
      </c>
      <c r="J392">
        <v>1</v>
      </c>
      <c r="K392">
        <v>0</v>
      </c>
      <c r="L392" s="2">
        <f>(Table1[[#This Row],[Clicks]]/Table1[[#This Row],[Impressions]])</f>
        <v>0</v>
      </c>
      <c r="M392">
        <f>IFERROR(Table1[[#This Row],[Spent]]/Table1[[#This Row],[Clicks]],0)</f>
        <v>0</v>
      </c>
      <c r="N392">
        <f>IFERROR(Table1[[#This Row],[Spent]]/Table1[[#This Row],[Total_Conversion]],0)</f>
        <v>0</v>
      </c>
    </row>
    <row r="393" spans="1:14" x14ac:dyDescent="0.3">
      <c r="A393">
        <v>781499</v>
      </c>
      <c r="B393">
        <v>936</v>
      </c>
      <c r="C393">
        <v>116395</v>
      </c>
      <c r="D393" t="s">
        <v>13</v>
      </c>
      <c r="E393" t="s">
        <v>12</v>
      </c>
      <c r="F393">
        <v>15</v>
      </c>
      <c r="G393">
        <v>6412</v>
      </c>
      <c r="H393">
        <v>1</v>
      </c>
      <c r="I393">
        <v>1.3700000050000001</v>
      </c>
      <c r="J393">
        <v>1</v>
      </c>
      <c r="K393">
        <v>0</v>
      </c>
      <c r="L393" s="2">
        <f>(Table1[[#This Row],[Clicks]]/Table1[[#This Row],[Impressions]])</f>
        <v>1.5595757953836556E-4</v>
      </c>
      <c r="M393">
        <f>IFERROR(Table1[[#This Row],[Spent]]/Table1[[#This Row],[Clicks]],0)</f>
        <v>1.3700000050000001</v>
      </c>
      <c r="N393">
        <f>IFERROR(Table1[[#This Row],[Spent]]/Table1[[#This Row],[Total_Conversion]],0)</f>
        <v>1.3700000050000001</v>
      </c>
    </row>
    <row r="394" spans="1:14" x14ac:dyDescent="0.3">
      <c r="A394">
        <v>781508</v>
      </c>
      <c r="B394">
        <v>936</v>
      </c>
      <c r="C394">
        <v>116397</v>
      </c>
      <c r="D394" t="s">
        <v>11</v>
      </c>
      <c r="E394" t="s">
        <v>16</v>
      </c>
      <c r="F394">
        <v>63</v>
      </c>
      <c r="G394">
        <v>5040</v>
      </c>
      <c r="H394">
        <v>1</v>
      </c>
      <c r="I394">
        <v>1.440000057</v>
      </c>
      <c r="J394">
        <v>1</v>
      </c>
      <c r="K394">
        <v>0</v>
      </c>
      <c r="L394" s="2">
        <f>(Table1[[#This Row],[Clicks]]/Table1[[#This Row],[Impressions]])</f>
        <v>1.9841269841269841E-4</v>
      </c>
      <c r="M394">
        <f>IFERROR(Table1[[#This Row],[Spent]]/Table1[[#This Row],[Clicks]],0)</f>
        <v>1.440000057</v>
      </c>
      <c r="N394">
        <f>IFERROR(Table1[[#This Row],[Spent]]/Table1[[#This Row],[Total_Conversion]],0)</f>
        <v>1.440000057</v>
      </c>
    </row>
    <row r="395" spans="1:14" x14ac:dyDescent="0.3">
      <c r="A395">
        <v>781556</v>
      </c>
      <c r="B395">
        <v>936</v>
      </c>
      <c r="C395">
        <v>116405</v>
      </c>
      <c r="D395" t="s">
        <v>11</v>
      </c>
      <c r="E395" t="s">
        <v>16</v>
      </c>
      <c r="F395">
        <v>32</v>
      </c>
      <c r="G395">
        <v>1772</v>
      </c>
      <c r="H395">
        <v>0</v>
      </c>
      <c r="I395">
        <v>0</v>
      </c>
      <c r="J395">
        <v>1</v>
      </c>
      <c r="K395">
        <v>0</v>
      </c>
      <c r="L395" s="2">
        <f>(Table1[[#This Row],[Clicks]]/Table1[[#This Row],[Impressions]])</f>
        <v>0</v>
      </c>
      <c r="M395">
        <f>IFERROR(Table1[[#This Row],[Spent]]/Table1[[#This Row],[Clicks]],0)</f>
        <v>0</v>
      </c>
      <c r="N395">
        <f>IFERROR(Table1[[#This Row],[Spent]]/Table1[[#This Row],[Total_Conversion]],0)</f>
        <v>0</v>
      </c>
    </row>
    <row r="396" spans="1:14" x14ac:dyDescent="0.3">
      <c r="A396">
        <v>781559</v>
      </c>
      <c r="B396">
        <v>936</v>
      </c>
      <c r="C396">
        <v>116405</v>
      </c>
      <c r="D396" t="s">
        <v>11</v>
      </c>
      <c r="E396" t="s">
        <v>16</v>
      </c>
      <c r="F396">
        <v>32</v>
      </c>
      <c r="G396">
        <v>1783</v>
      </c>
      <c r="H396">
        <v>0</v>
      </c>
      <c r="I396">
        <v>0</v>
      </c>
      <c r="J396">
        <v>1</v>
      </c>
      <c r="K396">
        <v>0</v>
      </c>
      <c r="L396" s="2">
        <f>(Table1[[#This Row],[Clicks]]/Table1[[#This Row],[Impressions]])</f>
        <v>0</v>
      </c>
      <c r="M396">
        <f>IFERROR(Table1[[#This Row],[Spent]]/Table1[[#This Row],[Clicks]],0)</f>
        <v>0</v>
      </c>
      <c r="N396">
        <f>IFERROR(Table1[[#This Row],[Spent]]/Table1[[#This Row],[Total_Conversion]],0)</f>
        <v>0</v>
      </c>
    </row>
    <row r="397" spans="1:14" x14ac:dyDescent="0.3">
      <c r="A397">
        <v>781606</v>
      </c>
      <c r="B397">
        <v>936</v>
      </c>
      <c r="C397">
        <v>116413</v>
      </c>
      <c r="D397" t="s">
        <v>13</v>
      </c>
      <c r="E397" t="s">
        <v>12</v>
      </c>
      <c r="F397">
        <v>20</v>
      </c>
      <c r="G397">
        <v>8200</v>
      </c>
      <c r="H397">
        <v>3</v>
      </c>
      <c r="I397">
        <v>3.9199999569999999</v>
      </c>
      <c r="J397">
        <v>1</v>
      </c>
      <c r="K397">
        <v>0</v>
      </c>
      <c r="L397" s="2">
        <f>(Table1[[#This Row],[Clicks]]/Table1[[#This Row],[Impressions]])</f>
        <v>3.6585365853658537E-4</v>
      </c>
      <c r="M397">
        <f>IFERROR(Table1[[#This Row],[Spent]]/Table1[[#This Row],[Clicks]],0)</f>
        <v>1.3066666523333332</v>
      </c>
      <c r="N397">
        <f>IFERROR(Table1[[#This Row],[Spent]]/Table1[[#This Row],[Total_Conversion]],0)</f>
        <v>3.9199999569999999</v>
      </c>
    </row>
    <row r="398" spans="1:14" x14ac:dyDescent="0.3">
      <c r="A398">
        <v>781690</v>
      </c>
      <c r="B398">
        <v>936</v>
      </c>
      <c r="C398">
        <v>116427</v>
      </c>
      <c r="D398" t="s">
        <v>15</v>
      </c>
      <c r="E398" t="s">
        <v>16</v>
      </c>
      <c r="F398">
        <v>26</v>
      </c>
      <c r="G398">
        <v>115896</v>
      </c>
      <c r="H398">
        <v>38</v>
      </c>
      <c r="I398">
        <v>49.440000060000003</v>
      </c>
      <c r="J398">
        <v>1</v>
      </c>
      <c r="K398">
        <v>0</v>
      </c>
      <c r="L398" s="2">
        <f>(Table1[[#This Row],[Clicks]]/Table1[[#This Row],[Impressions]])</f>
        <v>3.2788016842686546E-4</v>
      </c>
      <c r="M398">
        <f>IFERROR(Table1[[#This Row],[Spent]]/Table1[[#This Row],[Clicks]],0)</f>
        <v>1.3010526331578949</v>
      </c>
      <c r="N398">
        <f>IFERROR(Table1[[#This Row],[Spent]]/Table1[[#This Row],[Total_Conversion]],0)</f>
        <v>49.440000060000003</v>
      </c>
    </row>
    <row r="399" spans="1:14" x14ac:dyDescent="0.3">
      <c r="A399">
        <v>781811</v>
      </c>
      <c r="B399">
        <v>936</v>
      </c>
      <c r="C399">
        <v>116447</v>
      </c>
      <c r="D399" t="s">
        <v>13</v>
      </c>
      <c r="E399" t="s">
        <v>16</v>
      </c>
      <c r="F399">
        <v>16</v>
      </c>
      <c r="G399">
        <v>10186</v>
      </c>
      <c r="H399">
        <v>1</v>
      </c>
      <c r="I399">
        <v>1.230000019</v>
      </c>
      <c r="J399">
        <v>1</v>
      </c>
      <c r="K399">
        <v>1</v>
      </c>
      <c r="L399" s="2">
        <f>(Table1[[#This Row],[Clicks]]/Table1[[#This Row],[Impressions]])</f>
        <v>9.8173964264677014E-5</v>
      </c>
      <c r="M399">
        <f>IFERROR(Table1[[#This Row],[Spent]]/Table1[[#This Row],[Clicks]],0)</f>
        <v>1.230000019</v>
      </c>
      <c r="N399">
        <f>IFERROR(Table1[[#This Row],[Spent]]/Table1[[#This Row],[Total_Conversion]],0)</f>
        <v>1.230000019</v>
      </c>
    </row>
    <row r="400" spans="1:14" x14ac:dyDescent="0.3">
      <c r="A400">
        <v>781857</v>
      </c>
      <c r="B400">
        <v>936</v>
      </c>
      <c r="C400">
        <v>116455</v>
      </c>
      <c r="D400" t="s">
        <v>11</v>
      </c>
      <c r="E400" t="s">
        <v>12</v>
      </c>
      <c r="F400">
        <v>20</v>
      </c>
      <c r="G400">
        <v>9134</v>
      </c>
      <c r="H400">
        <v>3</v>
      </c>
      <c r="I400">
        <v>4.1800000669999999</v>
      </c>
      <c r="J400">
        <v>2</v>
      </c>
      <c r="K400">
        <v>0</v>
      </c>
      <c r="L400" s="2">
        <f>(Table1[[#This Row],[Clicks]]/Table1[[#This Row],[Impressions]])</f>
        <v>3.2844317932997593E-4</v>
      </c>
      <c r="M400">
        <f>IFERROR(Table1[[#This Row],[Spent]]/Table1[[#This Row],[Clicks]],0)</f>
        <v>1.3933333556666667</v>
      </c>
      <c r="N400">
        <f>IFERROR(Table1[[#This Row],[Spent]]/Table1[[#This Row],[Total_Conversion]],0)</f>
        <v>2.0900000335</v>
      </c>
    </row>
    <row r="401" spans="1:14" x14ac:dyDescent="0.3">
      <c r="A401">
        <v>781858</v>
      </c>
      <c r="B401">
        <v>936</v>
      </c>
      <c r="C401">
        <v>116455</v>
      </c>
      <c r="D401" t="s">
        <v>11</v>
      </c>
      <c r="E401" t="s">
        <v>12</v>
      </c>
      <c r="F401">
        <v>20</v>
      </c>
      <c r="G401">
        <v>3385</v>
      </c>
      <c r="H401">
        <v>1</v>
      </c>
      <c r="I401">
        <v>1.440000057</v>
      </c>
      <c r="J401">
        <v>1</v>
      </c>
      <c r="K401">
        <v>1</v>
      </c>
      <c r="L401" s="2">
        <f>(Table1[[#This Row],[Clicks]]/Table1[[#This Row],[Impressions]])</f>
        <v>2.9542097488921711E-4</v>
      </c>
      <c r="M401">
        <f>IFERROR(Table1[[#This Row],[Spent]]/Table1[[#This Row],[Clicks]],0)</f>
        <v>1.440000057</v>
      </c>
      <c r="N401">
        <f>IFERROR(Table1[[#This Row],[Spent]]/Table1[[#This Row],[Total_Conversion]],0)</f>
        <v>1.440000057</v>
      </c>
    </row>
    <row r="402" spans="1:14" x14ac:dyDescent="0.3">
      <c r="A402">
        <v>781907</v>
      </c>
      <c r="B402">
        <v>936</v>
      </c>
      <c r="C402">
        <v>116463</v>
      </c>
      <c r="D402" t="s">
        <v>15</v>
      </c>
      <c r="E402" t="s">
        <v>16</v>
      </c>
      <c r="F402">
        <v>21</v>
      </c>
      <c r="G402">
        <v>1314</v>
      </c>
      <c r="H402">
        <v>0</v>
      </c>
      <c r="I402">
        <v>0</v>
      </c>
      <c r="J402">
        <v>1</v>
      </c>
      <c r="K402">
        <v>0</v>
      </c>
      <c r="L402" s="2">
        <f>(Table1[[#This Row],[Clicks]]/Table1[[#This Row],[Impressions]])</f>
        <v>0</v>
      </c>
      <c r="M402">
        <f>IFERROR(Table1[[#This Row],[Spent]]/Table1[[#This Row],[Clicks]],0)</f>
        <v>0</v>
      </c>
      <c r="N402">
        <f>IFERROR(Table1[[#This Row],[Spent]]/Table1[[#This Row],[Total_Conversion]],0)</f>
        <v>0</v>
      </c>
    </row>
    <row r="403" spans="1:14" x14ac:dyDescent="0.3">
      <c r="A403">
        <v>781928</v>
      </c>
      <c r="B403">
        <v>936</v>
      </c>
      <c r="C403">
        <v>116467</v>
      </c>
      <c r="D403" t="s">
        <v>11</v>
      </c>
      <c r="E403" t="s">
        <v>12</v>
      </c>
      <c r="F403">
        <v>18</v>
      </c>
      <c r="G403">
        <v>2916</v>
      </c>
      <c r="H403">
        <v>0</v>
      </c>
      <c r="I403">
        <v>0</v>
      </c>
      <c r="J403">
        <v>1</v>
      </c>
      <c r="K403">
        <v>1</v>
      </c>
      <c r="L403" s="2">
        <f>(Table1[[#This Row],[Clicks]]/Table1[[#This Row],[Impressions]])</f>
        <v>0</v>
      </c>
      <c r="M403">
        <f>IFERROR(Table1[[#This Row],[Spent]]/Table1[[#This Row],[Clicks]],0)</f>
        <v>0</v>
      </c>
      <c r="N403">
        <f>IFERROR(Table1[[#This Row],[Spent]]/Table1[[#This Row],[Total_Conversion]],0)</f>
        <v>0</v>
      </c>
    </row>
    <row r="404" spans="1:14" x14ac:dyDescent="0.3">
      <c r="A404">
        <v>781929</v>
      </c>
      <c r="B404">
        <v>936</v>
      </c>
      <c r="C404">
        <v>116467</v>
      </c>
      <c r="D404" t="s">
        <v>11</v>
      </c>
      <c r="E404" t="s">
        <v>12</v>
      </c>
      <c r="F404">
        <v>18</v>
      </c>
      <c r="G404">
        <v>6142</v>
      </c>
      <c r="H404">
        <v>1</v>
      </c>
      <c r="I404">
        <v>1.3300000430000001</v>
      </c>
      <c r="J404">
        <v>1</v>
      </c>
      <c r="K404">
        <v>0</v>
      </c>
      <c r="L404" s="2">
        <f>(Table1[[#This Row],[Clicks]]/Table1[[#This Row],[Impressions]])</f>
        <v>1.6281341582546403E-4</v>
      </c>
      <c r="M404">
        <f>IFERROR(Table1[[#This Row],[Spent]]/Table1[[#This Row],[Clicks]],0)</f>
        <v>1.3300000430000001</v>
      </c>
      <c r="N404">
        <f>IFERROR(Table1[[#This Row],[Spent]]/Table1[[#This Row],[Total_Conversion]],0)</f>
        <v>1.3300000430000001</v>
      </c>
    </row>
    <row r="405" spans="1:14" x14ac:dyDescent="0.3">
      <c r="A405">
        <v>781950</v>
      </c>
      <c r="B405">
        <v>936</v>
      </c>
      <c r="C405">
        <v>116471</v>
      </c>
      <c r="D405" t="s">
        <v>11</v>
      </c>
      <c r="E405" t="s">
        <v>16</v>
      </c>
      <c r="F405">
        <v>20</v>
      </c>
      <c r="G405">
        <v>1984</v>
      </c>
      <c r="H405">
        <v>0</v>
      </c>
      <c r="I405">
        <v>0</v>
      </c>
      <c r="J405">
        <v>1</v>
      </c>
      <c r="K405">
        <v>0</v>
      </c>
      <c r="L405" s="2">
        <f>(Table1[[#This Row],[Clicks]]/Table1[[#This Row],[Impressions]])</f>
        <v>0</v>
      </c>
      <c r="M405">
        <f>IFERROR(Table1[[#This Row],[Spent]]/Table1[[#This Row],[Clicks]],0)</f>
        <v>0</v>
      </c>
      <c r="N405">
        <f>IFERROR(Table1[[#This Row],[Spent]]/Table1[[#This Row],[Total_Conversion]],0)</f>
        <v>0</v>
      </c>
    </row>
    <row r="406" spans="1:14" x14ac:dyDescent="0.3">
      <c r="A406">
        <v>781999</v>
      </c>
      <c r="B406">
        <v>936</v>
      </c>
      <c r="C406">
        <v>116479</v>
      </c>
      <c r="D406" t="s">
        <v>11</v>
      </c>
      <c r="E406" t="s">
        <v>12</v>
      </c>
      <c r="F406">
        <v>24</v>
      </c>
      <c r="G406">
        <v>9142</v>
      </c>
      <c r="H406">
        <v>3</v>
      </c>
      <c r="I406">
        <v>3.7499998809999999</v>
      </c>
      <c r="J406">
        <v>1</v>
      </c>
      <c r="K406">
        <v>0</v>
      </c>
      <c r="L406" s="2">
        <f>(Table1[[#This Row],[Clicks]]/Table1[[#This Row],[Impressions]])</f>
        <v>3.2815576460293154E-4</v>
      </c>
      <c r="M406">
        <f>IFERROR(Table1[[#This Row],[Spent]]/Table1[[#This Row],[Clicks]],0)</f>
        <v>1.2499999603333334</v>
      </c>
      <c r="N406">
        <f>IFERROR(Table1[[#This Row],[Spent]]/Table1[[#This Row],[Total_Conversion]],0)</f>
        <v>3.7499998809999999</v>
      </c>
    </row>
    <row r="407" spans="1:14" x14ac:dyDescent="0.3">
      <c r="A407">
        <v>782001</v>
      </c>
      <c r="B407">
        <v>936</v>
      </c>
      <c r="C407">
        <v>116479</v>
      </c>
      <c r="D407" t="s">
        <v>11</v>
      </c>
      <c r="E407" t="s">
        <v>12</v>
      </c>
      <c r="F407">
        <v>24</v>
      </c>
      <c r="G407">
        <v>5475</v>
      </c>
      <c r="H407">
        <v>2</v>
      </c>
      <c r="I407">
        <v>2.7300000190000002</v>
      </c>
      <c r="J407">
        <v>1</v>
      </c>
      <c r="K407">
        <v>1</v>
      </c>
      <c r="L407" s="2">
        <f>(Table1[[#This Row],[Clicks]]/Table1[[#This Row],[Impressions]])</f>
        <v>3.6529680365296805E-4</v>
      </c>
      <c r="M407">
        <f>IFERROR(Table1[[#This Row],[Spent]]/Table1[[#This Row],[Clicks]],0)</f>
        <v>1.3650000095000001</v>
      </c>
      <c r="N407">
        <f>IFERROR(Table1[[#This Row],[Spent]]/Table1[[#This Row],[Total_Conversion]],0)</f>
        <v>2.7300000190000002</v>
      </c>
    </row>
    <row r="408" spans="1:14" x14ac:dyDescent="0.3">
      <c r="A408">
        <v>782022</v>
      </c>
      <c r="B408">
        <v>936</v>
      </c>
      <c r="C408">
        <v>116483</v>
      </c>
      <c r="D408" t="s">
        <v>11</v>
      </c>
      <c r="E408" t="s">
        <v>16</v>
      </c>
      <c r="F408">
        <v>18</v>
      </c>
      <c r="G408">
        <v>8254</v>
      </c>
      <c r="H408">
        <v>2</v>
      </c>
      <c r="I408">
        <v>2.3200000520000001</v>
      </c>
      <c r="J408">
        <v>1</v>
      </c>
      <c r="K408">
        <v>1</v>
      </c>
      <c r="L408" s="2">
        <f>(Table1[[#This Row],[Clicks]]/Table1[[#This Row],[Impressions]])</f>
        <v>2.4230676035861401E-4</v>
      </c>
      <c r="M408">
        <f>IFERROR(Table1[[#This Row],[Spent]]/Table1[[#This Row],[Clicks]],0)</f>
        <v>1.1600000260000001</v>
      </c>
      <c r="N408">
        <f>IFERROR(Table1[[#This Row],[Spent]]/Table1[[#This Row],[Total_Conversion]],0)</f>
        <v>2.3200000520000001</v>
      </c>
    </row>
    <row r="409" spans="1:14" x14ac:dyDescent="0.3">
      <c r="A409">
        <v>782026</v>
      </c>
      <c r="B409">
        <v>936</v>
      </c>
      <c r="C409">
        <v>116483</v>
      </c>
      <c r="D409" t="s">
        <v>11</v>
      </c>
      <c r="E409" t="s">
        <v>16</v>
      </c>
      <c r="F409">
        <v>18</v>
      </c>
      <c r="G409">
        <v>5704</v>
      </c>
      <c r="H409">
        <v>1</v>
      </c>
      <c r="I409">
        <v>1.3200000519999999</v>
      </c>
      <c r="J409">
        <v>1</v>
      </c>
      <c r="K409">
        <v>0</v>
      </c>
      <c r="L409" s="2">
        <f>(Table1[[#This Row],[Clicks]]/Table1[[#This Row],[Impressions]])</f>
        <v>1.7531556802244039E-4</v>
      </c>
      <c r="M409">
        <f>IFERROR(Table1[[#This Row],[Spent]]/Table1[[#This Row],[Clicks]],0)</f>
        <v>1.3200000519999999</v>
      </c>
      <c r="N409">
        <f>IFERROR(Table1[[#This Row],[Spent]]/Table1[[#This Row],[Total_Conversion]],0)</f>
        <v>1.3200000519999999</v>
      </c>
    </row>
    <row r="410" spans="1:14" x14ac:dyDescent="0.3">
      <c r="A410">
        <v>782130</v>
      </c>
      <c r="B410">
        <v>936</v>
      </c>
      <c r="C410">
        <v>116501</v>
      </c>
      <c r="D410" t="s">
        <v>11</v>
      </c>
      <c r="E410" t="s">
        <v>16</v>
      </c>
      <c r="F410">
        <v>16</v>
      </c>
      <c r="G410">
        <v>7301</v>
      </c>
      <c r="H410">
        <v>0</v>
      </c>
      <c r="I410">
        <v>0</v>
      </c>
      <c r="J410">
        <v>1</v>
      </c>
      <c r="K410">
        <v>0</v>
      </c>
      <c r="L410" s="2">
        <f>(Table1[[#This Row],[Clicks]]/Table1[[#This Row],[Impressions]])</f>
        <v>0</v>
      </c>
      <c r="M410">
        <f>IFERROR(Table1[[#This Row],[Spent]]/Table1[[#This Row],[Clicks]],0)</f>
        <v>0</v>
      </c>
      <c r="N410">
        <f>IFERROR(Table1[[#This Row],[Spent]]/Table1[[#This Row],[Total_Conversion]],0)</f>
        <v>0</v>
      </c>
    </row>
    <row r="411" spans="1:14" x14ac:dyDescent="0.3">
      <c r="A411">
        <v>782134</v>
      </c>
      <c r="B411">
        <v>936</v>
      </c>
      <c r="C411">
        <v>116501</v>
      </c>
      <c r="D411" t="s">
        <v>11</v>
      </c>
      <c r="E411" t="s">
        <v>16</v>
      </c>
      <c r="F411">
        <v>16</v>
      </c>
      <c r="G411">
        <v>37873</v>
      </c>
      <c r="H411">
        <v>5</v>
      </c>
      <c r="I411">
        <v>6.1699999569999999</v>
      </c>
      <c r="J411">
        <v>1</v>
      </c>
      <c r="K411">
        <v>1</v>
      </c>
      <c r="L411" s="2">
        <f>(Table1[[#This Row],[Clicks]]/Table1[[#This Row],[Impressions]])</f>
        <v>1.3202017268238586E-4</v>
      </c>
      <c r="M411">
        <f>IFERROR(Table1[[#This Row],[Spent]]/Table1[[#This Row],[Clicks]],0)</f>
        <v>1.2339999913999999</v>
      </c>
      <c r="N411">
        <f>IFERROR(Table1[[#This Row],[Spent]]/Table1[[#This Row],[Total_Conversion]],0)</f>
        <v>6.1699999569999999</v>
      </c>
    </row>
    <row r="412" spans="1:14" x14ac:dyDescent="0.3">
      <c r="A412">
        <v>782135</v>
      </c>
      <c r="B412">
        <v>936</v>
      </c>
      <c r="C412">
        <v>116501</v>
      </c>
      <c r="D412" t="s">
        <v>11</v>
      </c>
      <c r="E412" t="s">
        <v>16</v>
      </c>
      <c r="F412">
        <v>16</v>
      </c>
      <c r="G412">
        <v>25267</v>
      </c>
      <c r="H412">
        <v>4</v>
      </c>
      <c r="I412">
        <v>4.9400000569999998</v>
      </c>
      <c r="J412">
        <v>2</v>
      </c>
      <c r="K412">
        <v>1</v>
      </c>
      <c r="L412" s="2">
        <f>(Table1[[#This Row],[Clicks]]/Table1[[#This Row],[Impressions]])</f>
        <v>1.5830925713381091E-4</v>
      </c>
      <c r="M412">
        <f>IFERROR(Table1[[#This Row],[Spent]]/Table1[[#This Row],[Clicks]],0)</f>
        <v>1.2350000142499999</v>
      </c>
      <c r="N412">
        <f>IFERROR(Table1[[#This Row],[Spent]]/Table1[[#This Row],[Total_Conversion]],0)</f>
        <v>2.4700000284999999</v>
      </c>
    </row>
    <row r="413" spans="1:14" x14ac:dyDescent="0.3">
      <c r="A413">
        <v>782171</v>
      </c>
      <c r="B413">
        <v>936</v>
      </c>
      <c r="C413">
        <v>116507</v>
      </c>
      <c r="D413" t="s">
        <v>11</v>
      </c>
      <c r="E413" t="s">
        <v>16</v>
      </c>
      <c r="F413">
        <v>30</v>
      </c>
      <c r="G413">
        <v>535</v>
      </c>
      <c r="H413">
        <v>0</v>
      </c>
      <c r="I413">
        <v>0</v>
      </c>
      <c r="J413">
        <v>1</v>
      </c>
      <c r="K413">
        <v>0</v>
      </c>
      <c r="L413" s="2">
        <f>(Table1[[#This Row],[Clicks]]/Table1[[#This Row],[Impressions]])</f>
        <v>0</v>
      </c>
      <c r="M413">
        <f>IFERROR(Table1[[#This Row],[Spent]]/Table1[[#This Row],[Clicks]],0)</f>
        <v>0</v>
      </c>
      <c r="N413">
        <f>IFERROR(Table1[[#This Row],[Spent]]/Table1[[#This Row],[Total_Conversion]],0)</f>
        <v>0</v>
      </c>
    </row>
    <row r="414" spans="1:14" x14ac:dyDescent="0.3">
      <c r="A414">
        <v>782180</v>
      </c>
      <c r="B414">
        <v>936</v>
      </c>
      <c r="C414">
        <v>116509</v>
      </c>
      <c r="D414" t="s">
        <v>11</v>
      </c>
      <c r="E414" t="s">
        <v>12</v>
      </c>
      <c r="F414">
        <v>29</v>
      </c>
      <c r="G414">
        <v>3396</v>
      </c>
      <c r="H414">
        <v>0</v>
      </c>
      <c r="I414">
        <v>0</v>
      </c>
      <c r="J414">
        <v>1</v>
      </c>
      <c r="K414">
        <v>0</v>
      </c>
      <c r="L414" s="2">
        <f>(Table1[[#This Row],[Clicks]]/Table1[[#This Row],[Impressions]])</f>
        <v>0</v>
      </c>
      <c r="M414">
        <f>IFERROR(Table1[[#This Row],[Spent]]/Table1[[#This Row],[Clicks]],0)</f>
        <v>0</v>
      </c>
      <c r="N414">
        <f>IFERROR(Table1[[#This Row],[Spent]]/Table1[[#This Row],[Total_Conversion]],0)</f>
        <v>0</v>
      </c>
    </row>
    <row r="415" spans="1:14" x14ac:dyDescent="0.3">
      <c r="A415">
        <v>782219</v>
      </c>
      <c r="B415">
        <v>936</v>
      </c>
      <c r="C415">
        <v>116515</v>
      </c>
      <c r="D415" t="s">
        <v>11</v>
      </c>
      <c r="E415" t="s">
        <v>12</v>
      </c>
      <c r="F415">
        <v>26</v>
      </c>
      <c r="G415">
        <v>977</v>
      </c>
      <c r="H415">
        <v>0</v>
      </c>
      <c r="I415">
        <v>0</v>
      </c>
      <c r="J415">
        <v>1</v>
      </c>
      <c r="K415">
        <v>0</v>
      </c>
      <c r="L415" s="2">
        <f>(Table1[[#This Row],[Clicks]]/Table1[[#This Row],[Impressions]])</f>
        <v>0</v>
      </c>
      <c r="M415">
        <f>IFERROR(Table1[[#This Row],[Spent]]/Table1[[#This Row],[Clicks]],0)</f>
        <v>0</v>
      </c>
      <c r="N415">
        <f>IFERROR(Table1[[#This Row],[Spent]]/Table1[[#This Row],[Total_Conversion]],0)</f>
        <v>0</v>
      </c>
    </row>
    <row r="416" spans="1:14" x14ac:dyDescent="0.3">
      <c r="A416">
        <v>782228</v>
      </c>
      <c r="B416">
        <v>936</v>
      </c>
      <c r="C416">
        <v>116517</v>
      </c>
      <c r="D416" t="s">
        <v>14</v>
      </c>
      <c r="E416" t="s">
        <v>16</v>
      </c>
      <c r="F416">
        <v>63</v>
      </c>
      <c r="G416">
        <v>12318</v>
      </c>
      <c r="H416">
        <v>5</v>
      </c>
      <c r="I416">
        <v>6.3400001530000001</v>
      </c>
      <c r="J416">
        <v>1</v>
      </c>
      <c r="K416">
        <v>1</v>
      </c>
      <c r="L416" s="2">
        <f>(Table1[[#This Row],[Clicks]]/Table1[[#This Row],[Impressions]])</f>
        <v>4.0591005033284623E-4</v>
      </c>
      <c r="M416">
        <f>IFERROR(Table1[[#This Row],[Spent]]/Table1[[#This Row],[Clicks]],0)</f>
        <v>1.2680000306000001</v>
      </c>
      <c r="N416">
        <f>IFERROR(Table1[[#This Row],[Spent]]/Table1[[#This Row],[Total_Conversion]],0)</f>
        <v>6.3400001530000001</v>
      </c>
    </row>
    <row r="417" spans="1:14" x14ac:dyDescent="0.3">
      <c r="A417">
        <v>782242</v>
      </c>
      <c r="B417">
        <v>936</v>
      </c>
      <c r="C417">
        <v>116519</v>
      </c>
      <c r="D417" t="s">
        <v>11</v>
      </c>
      <c r="E417" t="s">
        <v>16</v>
      </c>
      <c r="F417">
        <v>28</v>
      </c>
      <c r="G417">
        <v>4783</v>
      </c>
      <c r="H417">
        <v>1</v>
      </c>
      <c r="I417">
        <v>0.86000001400000003</v>
      </c>
      <c r="J417">
        <v>1</v>
      </c>
      <c r="K417">
        <v>0</v>
      </c>
      <c r="L417" s="2">
        <f>(Table1[[#This Row],[Clicks]]/Table1[[#This Row],[Impressions]])</f>
        <v>2.0907380305247751E-4</v>
      </c>
      <c r="M417">
        <f>IFERROR(Table1[[#This Row],[Spent]]/Table1[[#This Row],[Clicks]],0)</f>
        <v>0.86000001400000003</v>
      </c>
      <c r="N417">
        <f>IFERROR(Table1[[#This Row],[Spent]]/Table1[[#This Row],[Total_Conversion]],0)</f>
        <v>0.86000001400000003</v>
      </c>
    </row>
    <row r="418" spans="1:14" x14ac:dyDescent="0.3">
      <c r="A418">
        <v>782275</v>
      </c>
      <c r="B418">
        <v>936</v>
      </c>
      <c r="C418">
        <v>116525</v>
      </c>
      <c r="D418" t="s">
        <v>11</v>
      </c>
      <c r="E418" t="s">
        <v>16</v>
      </c>
      <c r="F418">
        <v>29</v>
      </c>
      <c r="G418">
        <v>6475</v>
      </c>
      <c r="H418">
        <v>1</v>
      </c>
      <c r="I418">
        <v>1.3500000240000001</v>
      </c>
      <c r="J418">
        <v>1</v>
      </c>
      <c r="K418">
        <v>0</v>
      </c>
      <c r="L418" s="2">
        <f>(Table1[[#This Row],[Clicks]]/Table1[[#This Row],[Impressions]])</f>
        <v>1.5444015444015445E-4</v>
      </c>
      <c r="M418">
        <f>IFERROR(Table1[[#This Row],[Spent]]/Table1[[#This Row],[Clicks]],0)</f>
        <v>1.3500000240000001</v>
      </c>
      <c r="N418">
        <f>IFERROR(Table1[[#This Row],[Spent]]/Table1[[#This Row],[Total_Conversion]],0)</f>
        <v>1.3500000240000001</v>
      </c>
    </row>
    <row r="419" spans="1:14" x14ac:dyDescent="0.3">
      <c r="A419">
        <v>782337</v>
      </c>
      <c r="B419">
        <v>936</v>
      </c>
      <c r="C419">
        <v>116535</v>
      </c>
      <c r="D419" t="s">
        <v>15</v>
      </c>
      <c r="E419" t="s">
        <v>16</v>
      </c>
      <c r="F419">
        <v>16</v>
      </c>
      <c r="G419">
        <v>104578</v>
      </c>
      <c r="H419">
        <v>29</v>
      </c>
      <c r="I419">
        <v>39.25000095</v>
      </c>
      <c r="J419">
        <v>1</v>
      </c>
      <c r="K419">
        <v>1</v>
      </c>
      <c r="L419" s="2">
        <f>(Table1[[#This Row],[Clicks]]/Table1[[#This Row],[Impressions]])</f>
        <v>2.7730497810246895E-4</v>
      </c>
      <c r="M419">
        <f>IFERROR(Table1[[#This Row],[Spent]]/Table1[[#This Row],[Clicks]],0)</f>
        <v>1.3534483086206897</v>
      </c>
      <c r="N419">
        <f>IFERROR(Table1[[#This Row],[Spent]]/Table1[[#This Row],[Total_Conversion]],0)</f>
        <v>39.25000095</v>
      </c>
    </row>
    <row r="420" spans="1:14" x14ac:dyDescent="0.3">
      <c r="A420">
        <v>782407</v>
      </c>
      <c r="B420">
        <v>936</v>
      </c>
      <c r="C420">
        <v>116547</v>
      </c>
      <c r="D420" t="s">
        <v>15</v>
      </c>
      <c r="E420" t="s">
        <v>16</v>
      </c>
      <c r="F420">
        <v>10</v>
      </c>
      <c r="G420">
        <v>33664</v>
      </c>
      <c r="H420">
        <v>11</v>
      </c>
      <c r="I420">
        <v>12.51000035</v>
      </c>
      <c r="J420">
        <v>1</v>
      </c>
      <c r="K420">
        <v>0</v>
      </c>
      <c r="L420" s="2">
        <f>(Table1[[#This Row],[Clicks]]/Table1[[#This Row],[Impressions]])</f>
        <v>3.2675855513307982E-4</v>
      </c>
      <c r="M420">
        <f>IFERROR(Table1[[#This Row],[Spent]]/Table1[[#This Row],[Clicks]],0)</f>
        <v>1.1372727590909091</v>
      </c>
      <c r="N420">
        <f>IFERROR(Table1[[#This Row],[Spent]]/Table1[[#This Row],[Total_Conversion]],0)</f>
        <v>12.51000035</v>
      </c>
    </row>
    <row r="421" spans="1:14" x14ac:dyDescent="0.3">
      <c r="A421">
        <v>782443</v>
      </c>
      <c r="B421">
        <v>936</v>
      </c>
      <c r="C421">
        <v>116553</v>
      </c>
      <c r="D421" t="s">
        <v>14</v>
      </c>
      <c r="E421" t="s">
        <v>16</v>
      </c>
      <c r="F421">
        <v>20</v>
      </c>
      <c r="G421">
        <v>979</v>
      </c>
      <c r="H421">
        <v>0</v>
      </c>
      <c r="I421">
        <v>0</v>
      </c>
      <c r="J421">
        <v>1</v>
      </c>
      <c r="K421">
        <v>0</v>
      </c>
      <c r="L421" s="2">
        <f>(Table1[[#This Row],[Clicks]]/Table1[[#This Row],[Impressions]])</f>
        <v>0</v>
      </c>
      <c r="M421">
        <f>IFERROR(Table1[[#This Row],[Spent]]/Table1[[#This Row],[Clicks]],0)</f>
        <v>0</v>
      </c>
      <c r="N421">
        <f>IFERROR(Table1[[#This Row],[Spent]]/Table1[[#This Row],[Total_Conversion]],0)</f>
        <v>0</v>
      </c>
    </row>
    <row r="422" spans="1:14" x14ac:dyDescent="0.3">
      <c r="A422">
        <v>782541</v>
      </c>
      <c r="B422">
        <v>936</v>
      </c>
      <c r="C422">
        <v>116569</v>
      </c>
      <c r="D422" t="s">
        <v>14</v>
      </c>
      <c r="E422" t="s">
        <v>16</v>
      </c>
      <c r="F422">
        <v>28</v>
      </c>
      <c r="G422">
        <v>7337</v>
      </c>
      <c r="H422">
        <v>3</v>
      </c>
      <c r="I422">
        <v>4.079999924</v>
      </c>
      <c r="J422">
        <v>1</v>
      </c>
      <c r="K422">
        <v>0</v>
      </c>
      <c r="L422" s="2">
        <f>(Table1[[#This Row],[Clicks]]/Table1[[#This Row],[Impressions]])</f>
        <v>4.0888646585798008E-4</v>
      </c>
      <c r="M422">
        <f>IFERROR(Table1[[#This Row],[Spent]]/Table1[[#This Row],[Clicks]],0)</f>
        <v>1.3599999746666667</v>
      </c>
      <c r="N422">
        <f>IFERROR(Table1[[#This Row],[Spent]]/Table1[[#This Row],[Total_Conversion]],0)</f>
        <v>4.079999924</v>
      </c>
    </row>
    <row r="423" spans="1:14" x14ac:dyDescent="0.3">
      <c r="A423">
        <v>782587</v>
      </c>
      <c r="B423">
        <v>936</v>
      </c>
      <c r="C423">
        <v>116577</v>
      </c>
      <c r="D423" t="s">
        <v>11</v>
      </c>
      <c r="E423" t="s">
        <v>12</v>
      </c>
      <c r="F423">
        <v>10</v>
      </c>
      <c r="G423">
        <v>2499</v>
      </c>
      <c r="H423">
        <v>0</v>
      </c>
      <c r="I423">
        <v>0</v>
      </c>
      <c r="J423">
        <v>1</v>
      </c>
      <c r="K423">
        <v>0</v>
      </c>
      <c r="L423" s="2">
        <f>(Table1[[#This Row],[Clicks]]/Table1[[#This Row],[Impressions]])</f>
        <v>0</v>
      </c>
      <c r="M423">
        <f>IFERROR(Table1[[#This Row],[Spent]]/Table1[[#This Row],[Clicks]],0)</f>
        <v>0</v>
      </c>
      <c r="N423">
        <f>IFERROR(Table1[[#This Row],[Spent]]/Table1[[#This Row],[Total_Conversion]],0)</f>
        <v>0</v>
      </c>
    </row>
    <row r="424" spans="1:14" x14ac:dyDescent="0.3">
      <c r="A424">
        <v>782647</v>
      </c>
      <c r="B424">
        <v>936</v>
      </c>
      <c r="C424">
        <v>116587</v>
      </c>
      <c r="D424" t="s">
        <v>14</v>
      </c>
      <c r="E424" t="s">
        <v>16</v>
      </c>
      <c r="F424">
        <v>27</v>
      </c>
      <c r="G424">
        <v>11244</v>
      </c>
      <c r="H424">
        <v>3</v>
      </c>
      <c r="I424">
        <v>4.5500001909999996</v>
      </c>
      <c r="J424">
        <v>1</v>
      </c>
      <c r="K424">
        <v>0</v>
      </c>
      <c r="L424" s="2">
        <f>(Table1[[#This Row],[Clicks]]/Table1[[#This Row],[Impressions]])</f>
        <v>2.6680896478121667E-4</v>
      </c>
      <c r="M424">
        <f>IFERROR(Table1[[#This Row],[Spent]]/Table1[[#This Row],[Clicks]],0)</f>
        <v>1.5166667303333332</v>
      </c>
      <c r="N424">
        <f>IFERROR(Table1[[#This Row],[Spent]]/Table1[[#This Row],[Total_Conversion]],0)</f>
        <v>4.5500001909999996</v>
      </c>
    </row>
    <row r="425" spans="1:14" x14ac:dyDescent="0.3">
      <c r="A425">
        <v>782658</v>
      </c>
      <c r="B425">
        <v>936</v>
      </c>
      <c r="C425">
        <v>116589</v>
      </c>
      <c r="D425" t="s">
        <v>11</v>
      </c>
      <c r="E425" t="s">
        <v>12</v>
      </c>
      <c r="F425">
        <v>15</v>
      </c>
      <c r="G425">
        <v>4827</v>
      </c>
      <c r="H425">
        <v>0</v>
      </c>
      <c r="I425">
        <v>0</v>
      </c>
      <c r="J425">
        <v>1</v>
      </c>
      <c r="K425">
        <v>0</v>
      </c>
      <c r="L425" s="2">
        <f>(Table1[[#This Row],[Clicks]]/Table1[[#This Row],[Impressions]])</f>
        <v>0</v>
      </c>
      <c r="M425">
        <f>IFERROR(Table1[[#This Row],[Spent]]/Table1[[#This Row],[Clicks]],0)</f>
        <v>0</v>
      </c>
      <c r="N425">
        <f>IFERROR(Table1[[#This Row],[Spent]]/Table1[[#This Row],[Total_Conversion]],0)</f>
        <v>0</v>
      </c>
    </row>
    <row r="426" spans="1:14" x14ac:dyDescent="0.3">
      <c r="A426">
        <v>782694</v>
      </c>
      <c r="B426">
        <v>936</v>
      </c>
      <c r="C426">
        <v>116595</v>
      </c>
      <c r="D426" t="s">
        <v>13</v>
      </c>
      <c r="E426" t="s">
        <v>16</v>
      </c>
      <c r="F426">
        <v>29</v>
      </c>
      <c r="G426">
        <v>29035</v>
      </c>
      <c r="H426">
        <v>7</v>
      </c>
      <c r="I426">
        <v>8.9100000860000002</v>
      </c>
      <c r="J426">
        <v>2</v>
      </c>
      <c r="K426">
        <v>2</v>
      </c>
      <c r="L426" s="2">
        <f>(Table1[[#This Row],[Clicks]]/Table1[[#This Row],[Impressions]])</f>
        <v>2.4108834165662132E-4</v>
      </c>
      <c r="M426">
        <f>IFERROR(Table1[[#This Row],[Spent]]/Table1[[#This Row],[Clicks]],0)</f>
        <v>1.2728571551428571</v>
      </c>
      <c r="N426">
        <f>IFERROR(Table1[[#This Row],[Spent]]/Table1[[#This Row],[Total_Conversion]],0)</f>
        <v>4.4550000430000001</v>
      </c>
    </row>
    <row r="427" spans="1:14" x14ac:dyDescent="0.3">
      <c r="A427">
        <v>782706</v>
      </c>
      <c r="B427">
        <v>936</v>
      </c>
      <c r="C427">
        <v>116597</v>
      </c>
      <c r="D427" t="s">
        <v>13</v>
      </c>
      <c r="E427" t="s">
        <v>16</v>
      </c>
      <c r="F427">
        <v>30</v>
      </c>
      <c r="G427">
        <v>761</v>
      </c>
      <c r="H427">
        <v>0</v>
      </c>
      <c r="I427">
        <v>0</v>
      </c>
      <c r="J427">
        <v>1</v>
      </c>
      <c r="K427">
        <v>0</v>
      </c>
      <c r="L427" s="2">
        <f>(Table1[[#This Row],[Clicks]]/Table1[[#This Row],[Impressions]])</f>
        <v>0</v>
      </c>
      <c r="M427">
        <f>IFERROR(Table1[[#This Row],[Spent]]/Table1[[#This Row],[Clicks]],0)</f>
        <v>0</v>
      </c>
      <c r="N427">
        <f>IFERROR(Table1[[#This Row],[Spent]]/Table1[[#This Row],[Total_Conversion]],0)</f>
        <v>0</v>
      </c>
    </row>
    <row r="428" spans="1:14" x14ac:dyDescent="0.3">
      <c r="A428">
        <v>782754</v>
      </c>
      <c r="B428">
        <v>936</v>
      </c>
      <c r="C428">
        <v>116605</v>
      </c>
      <c r="D428" t="s">
        <v>13</v>
      </c>
      <c r="E428" t="s">
        <v>16</v>
      </c>
      <c r="F428">
        <v>26</v>
      </c>
      <c r="G428">
        <v>6532</v>
      </c>
      <c r="H428">
        <v>1</v>
      </c>
      <c r="I428">
        <v>1.6100000139999999</v>
      </c>
      <c r="J428">
        <v>1</v>
      </c>
      <c r="K428">
        <v>0</v>
      </c>
      <c r="L428" s="2">
        <f>(Table1[[#This Row],[Clicks]]/Table1[[#This Row],[Impressions]])</f>
        <v>1.5309246785058175E-4</v>
      </c>
      <c r="M428">
        <f>IFERROR(Table1[[#This Row],[Spent]]/Table1[[#This Row],[Clicks]],0)</f>
        <v>1.6100000139999999</v>
      </c>
      <c r="N428">
        <f>IFERROR(Table1[[#This Row],[Spent]]/Table1[[#This Row],[Total_Conversion]],0)</f>
        <v>1.6100000139999999</v>
      </c>
    </row>
    <row r="429" spans="1:14" x14ac:dyDescent="0.3">
      <c r="A429">
        <v>782815</v>
      </c>
      <c r="B429">
        <v>936</v>
      </c>
      <c r="C429">
        <v>116615</v>
      </c>
      <c r="D429" t="s">
        <v>14</v>
      </c>
      <c r="E429" t="s">
        <v>16</v>
      </c>
      <c r="F429">
        <v>10</v>
      </c>
      <c r="G429">
        <v>11537</v>
      </c>
      <c r="H429">
        <v>3</v>
      </c>
      <c r="I429">
        <v>4.3000001909999996</v>
      </c>
      <c r="J429">
        <v>1</v>
      </c>
      <c r="K429">
        <v>0</v>
      </c>
      <c r="L429" s="2">
        <f>(Table1[[#This Row],[Clicks]]/Table1[[#This Row],[Impressions]])</f>
        <v>2.6003293750541737E-4</v>
      </c>
      <c r="M429">
        <f>IFERROR(Table1[[#This Row],[Spent]]/Table1[[#This Row],[Clicks]],0)</f>
        <v>1.433333397</v>
      </c>
      <c r="N429">
        <f>IFERROR(Table1[[#This Row],[Spent]]/Table1[[#This Row],[Total_Conversion]],0)</f>
        <v>4.3000001909999996</v>
      </c>
    </row>
    <row r="430" spans="1:14" x14ac:dyDescent="0.3">
      <c r="A430">
        <v>782816</v>
      </c>
      <c r="B430">
        <v>936</v>
      </c>
      <c r="C430">
        <v>116615</v>
      </c>
      <c r="D430" t="s">
        <v>14</v>
      </c>
      <c r="E430" t="s">
        <v>16</v>
      </c>
      <c r="F430">
        <v>10</v>
      </c>
      <c r="G430">
        <v>12183</v>
      </c>
      <c r="H430">
        <v>3</v>
      </c>
      <c r="I430">
        <v>2.869999945</v>
      </c>
      <c r="J430">
        <v>1</v>
      </c>
      <c r="K430">
        <v>0</v>
      </c>
      <c r="L430" s="2">
        <f>(Table1[[#This Row],[Clicks]]/Table1[[#This Row],[Impressions]])</f>
        <v>2.4624476729869491E-4</v>
      </c>
      <c r="M430">
        <f>IFERROR(Table1[[#This Row],[Spent]]/Table1[[#This Row],[Clicks]],0)</f>
        <v>0.95666664833333337</v>
      </c>
      <c r="N430">
        <f>IFERROR(Table1[[#This Row],[Spent]]/Table1[[#This Row],[Total_Conversion]],0)</f>
        <v>2.869999945</v>
      </c>
    </row>
    <row r="431" spans="1:14" x14ac:dyDescent="0.3">
      <c r="A431">
        <v>782862</v>
      </c>
      <c r="B431">
        <v>936</v>
      </c>
      <c r="C431">
        <v>116623</v>
      </c>
      <c r="D431" t="s">
        <v>13</v>
      </c>
      <c r="E431" t="s">
        <v>16</v>
      </c>
      <c r="F431">
        <v>64</v>
      </c>
      <c r="G431">
        <v>5912</v>
      </c>
      <c r="H431">
        <v>1</v>
      </c>
      <c r="I431">
        <v>1.559999943</v>
      </c>
      <c r="J431">
        <v>1</v>
      </c>
      <c r="K431">
        <v>1</v>
      </c>
      <c r="L431" s="2">
        <f>(Table1[[#This Row],[Clicks]]/Table1[[#This Row],[Impressions]])</f>
        <v>1.6914749661705008E-4</v>
      </c>
      <c r="M431">
        <f>IFERROR(Table1[[#This Row],[Spent]]/Table1[[#This Row],[Clicks]],0)</f>
        <v>1.559999943</v>
      </c>
      <c r="N431">
        <f>IFERROR(Table1[[#This Row],[Spent]]/Table1[[#This Row],[Total_Conversion]],0)</f>
        <v>1.559999943</v>
      </c>
    </row>
    <row r="432" spans="1:14" x14ac:dyDescent="0.3">
      <c r="A432">
        <v>950068</v>
      </c>
      <c r="B432">
        <v>936</v>
      </c>
      <c r="C432">
        <v>123438</v>
      </c>
      <c r="D432" t="s">
        <v>11</v>
      </c>
      <c r="E432" t="s">
        <v>12</v>
      </c>
      <c r="F432">
        <v>10</v>
      </c>
      <c r="G432">
        <v>4012</v>
      </c>
      <c r="H432">
        <v>1</v>
      </c>
      <c r="I432">
        <v>1.5700000519999999</v>
      </c>
      <c r="J432">
        <v>1</v>
      </c>
      <c r="K432">
        <v>0</v>
      </c>
      <c r="L432" s="2">
        <f>(Table1[[#This Row],[Clicks]]/Table1[[#This Row],[Impressions]])</f>
        <v>2.4925224327018941E-4</v>
      </c>
      <c r="M432">
        <f>IFERROR(Table1[[#This Row],[Spent]]/Table1[[#This Row],[Clicks]],0)</f>
        <v>1.5700000519999999</v>
      </c>
      <c r="N432">
        <f>IFERROR(Table1[[#This Row],[Spent]]/Table1[[#This Row],[Total_Conversion]],0)</f>
        <v>1.5700000519999999</v>
      </c>
    </row>
    <row r="433" spans="1:14" x14ac:dyDescent="0.3">
      <c r="A433">
        <v>950078</v>
      </c>
      <c r="B433">
        <v>936</v>
      </c>
      <c r="C433">
        <v>123440</v>
      </c>
      <c r="D433" t="s">
        <v>11</v>
      </c>
      <c r="E433" t="s">
        <v>12</v>
      </c>
      <c r="F433">
        <v>16</v>
      </c>
      <c r="G433">
        <v>12396</v>
      </c>
      <c r="H433">
        <v>2</v>
      </c>
      <c r="I433">
        <v>3.210000038</v>
      </c>
      <c r="J433">
        <v>2</v>
      </c>
      <c r="K433">
        <v>1</v>
      </c>
      <c r="L433" s="2">
        <f>(Table1[[#This Row],[Clicks]]/Table1[[#This Row],[Impressions]])</f>
        <v>1.6134236850596966E-4</v>
      </c>
      <c r="M433">
        <f>IFERROR(Table1[[#This Row],[Spent]]/Table1[[#This Row],[Clicks]],0)</f>
        <v>1.605000019</v>
      </c>
      <c r="N433">
        <f>IFERROR(Table1[[#This Row],[Spent]]/Table1[[#This Row],[Total_Conversion]],0)</f>
        <v>1.605000019</v>
      </c>
    </row>
    <row r="434" spans="1:14" x14ac:dyDescent="0.3">
      <c r="A434">
        <v>950079</v>
      </c>
      <c r="B434">
        <v>936</v>
      </c>
      <c r="C434">
        <v>123440</v>
      </c>
      <c r="D434" t="s">
        <v>11</v>
      </c>
      <c r="E434" t="s">
        <v>12</v>
      </c>
      <c r="F434">
        <v>16</v>
      </c>
      <c r="G434">
        <v>3142</v>
      </c>
      <c r="H434">
        <v>0</v>
      </c>
      <c r="I434">
        <v>0</v>
      </c>
      <c r="J434">
        <v>2</v>
      </c>
      <c r="K434">
        <v>2</v>
      </c>
      <c r="L434" s="2">
        <f>(Table1[[#This Row],[Clicks]]/Table1[[#This Row],[Impressions]])</f>
        <v>0</v>
      </c>
      <c r="M434">
        <f>IFERROR(Table1[[#This Row],[Spent]]/Table1[[#This Row],[Clicks]],0)</f>
        <v>0</v>
      </c>
      <c r="N434">
        <f>IFERROR(Table1[[#This Row],[Spent]]/Table1[[#This Row],[Total_Conversion]],0)</f>
        <v>0</v>
      </c>
    </row>
    <row r="435" spans="1:14" x14ac:dyDescent="0.3">
      <c r="A435">
        <v>950099</v>
      </c>
      <c r="B435">
        <v>936</v>
      </c>
      <c r="C435">
        <v>123443</v>
      </c>
      <c r="D435" t="s">
        <v>11</v>
      </c>
      <c r="E435" t="s">
        <v>12</v>
      </c>
      <c r="F435">
        <v>18</v>
      </c>
      <c r="G435">
        <v>1120</v>
      </c>
      <c r="H435">
        <v>0</v>
      </c>
      <c r="I435">
        <v>0</v>
      </c>
      <c r="J435">
        <v>1</v>
      </c>
      <c r="K435">
        <v>0</v>
      </c>
      <c r="L435" s="2">
        <f>(Table1[[#This Row],[Clicks]]/Table1[[#This Row],[Impressions]])</f>
        <v>0</v>
      </c>
      <c r="M435">
        <f>IFERROR(Table1[[#This Row],[Spent]]/Table1[[#This Row],[Clicks]],0)</f>
        <v>0</v>
      </c>
      <c r="N435">
        <f>IFERROR(Table1[[#This Row],[Spent]]/Table1[[#This Row],[Total_Conversion]],0)</f>
        <v>0</v>
      </c>
    </row>
    <row r="436" spans="1:14" x14ac:dyDescent="0.3">
      <c r="A436">
        <v>950109</v>
      </c>
      <c r="B436">
        <v>936</v>
      </c>
      <c r="C436">
        <v>123445</v>
      </c>
      <c r="D436" t="s">
        <v>11</v>
      </c>
      <c r="E436" t="s">
        <v>12</v>
      </c>
      <c r="F436">
        <v>20</v>
      </c>
      <c r="G436">
        <v>343</v>
      </c>
      <c r="H436">
        <v>0</v>
      </c>
      <c r="I436">
        <v>0</v>
      </c>
      <c r="J436">
        <v>1</v>
      </c>
      <c r="K436">
        <v>1</v>
      </c>
      <c r="L436" s="2">
        <f>(Table1[[#This Row],[Clicks]]/Table1[[#This Row],[Impressions]])</f>
        <v>0</v>
      </c>
      <c r="M436">
        <f>IFERROR(Table1[[#This Row],[Spent]]/Table1[[#This Row],[Clicks]],0)</f>
        <v>0</v>
      </c>
      <c r="N436">
        <f>IFERROR(Table1[[#This Row],[Spent]]/Table1[[#This Row],[Total_Conversion]],0)</f>
        <v>0</v>
      </c>
    </row>
    <row r="437" spans="1:14" x14ac:dyDescent="0.3">
      <c r="A437">
        <v>950170</v>
      </c>
      <c r="B437">
        <v>936</v>
      </c>
      <c r="C437">
        <v>123455</v>
      </c>
      <c r="D437" t="s">
        <v>11</v>
      </c>
      <c r="E437" t="s">
        <v>12</v>
      </c>
      <c r="F437">
        <v>15</v>
      </c>
      <c r="G437">
        <v>1720</v>
      </c>
      <c r="H437">
        <v>0</v>
      </c>
      <c r="I437">
        <v>0</v>
      </c>
      <c r="J437">
        <v>1</v>
      </c>
      <c r="K437">
        <v>1</v>
      </c>
      <c r="L437" s="2">
        <f>(Table1[[#This Row],[Clicks]]/Table1[[#This Row],[Impressions]])</f>
        <v>0</v>
      </c>
      <c r="M437">
        <f>IFERROR(Table1[[#This Row],[Spent]]/Table1[[#This Row],[Clicks]],0)</f>
        <v>0</v>
      </c>
      <c r="N437">
        <f>IFERROR(Table1[[#This Row],[Spent]]/Table1[[#This Row],[Total_Conversion]],0)</f>
        <v>0</v>
      </c>
    </row>
    <row r="438" spans="1:14" x14ac:dyDescent="0.3">
      <c r="A438">
        <v>950179</v>
      </c>
      <c r="B438">
        <v>936</v>
      </c>
      <c r="C438">
        <v>123457</v>
      </c>
      <c r="D438" t="s">
        <v>11</v>
      </c>
      <c r="E438" t="s">
        <v>12</v>
      </c>
      <c r="F438">
        <v>16</v>
      </c>
      <c r="G438">
        <v>3423</v>
      </c>
      <c r="H438">
        <v>0</v>
      </c>
      <c r="I438">
        <v>0</v>
      </c>
      <c r="J438">
        <v>1</v>
      </c>
      <c r="K438">
        <v>1</v>
      </c>
      <c r="L438" s="2">
        <f>(Table1[[#This Row],[Clicks]]/Table1[[#This Row],[Impressions]])</f>
        <v>0</v>
      </c>
      <c r="M438">
        <f>IFERROR(Table1[[#This Row],[Spent]]/Table1[[#This Row],[Clicks]],0)</f>
        <v>0</v>
      </c>
      <c r="N438">
        <f>IFERROR(Table1[[#This Row],[Spent]]/Table1[[#This Row],[Total_Conversion]],0)</f>
        <v>0</v>
      </c>
    </row>
    <row r="439" spans="1:14" x14ac:dyDescent="0.3">
      <c r="A439">
        <v>950182</v>
      </c>
      <c r="B439">
        <v>936</v>
      </c>
      <c r="C439">
        <v>123457</v>
      </c>
      <c r="D439" t="s">
        <v>11</v>
      </c>
      <c r="E439" t="s">
        <v>12</v>
      </c>
      <c r="F439">
        <v>16</v>
      </c>
      <c r="G439">
        <v>3242</v>
      </c>
      <c r="H439">
        <v>0</v>
      </c>
      <c r="I439">
        <v>0</v>
      </c>
      <c r="J439">
        <v>1</v>
      </c>
      <c r="K439">
        <v>0</v>
      </c>
      <c r="L439" s="2">
        <f>(Table1[[#This Row],[Clicks]]/Table1[[#This Row],[Impressions]])</f>
        <v>0</v>
      </c>
      <c r="M439">
        <f>IFERROR(Table1[[#This Row],[Spent]]/Table1[[#This Row],[Clicks]],0)</f>
        <v>0</v>
      </c>
      <c r="N439">
        <f>IFERROR(Table1[[#This Row],[Spent]]/Table1[[#This Row],[Total_Conversion]],0)</f>
        <v>0</v>
      </c>
    </row>
    <row r="440" spans="1:14" x14ac:dyDescent="0.3">
      <c r="A440">
        <v>950183</v>
      </c>
      <c r="B440">
        <v>936</v>
      </c>
      <c r="C440">
        <v>123457</v>
      </c>
      <c r="D440" t="s">
        <v>11</v>
      </c>
      <c r="E440" t="s">
        <v>12</v>
      </c>
      <c r="F440">
        <v>16</v>
      </c>
      <c r="G440">
        <v>15720</v>
      </c>
      <c r="H440">
        <v>1</v>
      </c>
      <c r="I440">
        <v>1.3799999949999999</v>
      </c>
      <c r="J440">
        <v>1</v>
      </c>
      <c r="K440">
        <v>0</v>
      </c>
      <c r="L440" s="2">
        <f>(Table1[[#This Row],[Clicks]]/Table1[[#This Row],[Impressions]])</f>
        <v>6.3613231552162849E-5</v>
      </c>
      <c r="M440">
        <f>IFERROR(Table1[[#This Row],[Spent]]/Table1[[#This Row],[Clicks]],0)</f>
        <v>1.3799999949999999</v>
      </c>
      <c r="N440">
        <f>IFERROR(Table1[[#This Row],[Spent]]/Table1[[#This Row],[Total_Conversion]],0)</f>
        <v>1.3799999949999999</v>
      </c>
    </row>
    <row r="441" spans="1:14" x14ac:dyDescent="0.3">
      <c r="A441">
        <v>950200</v>
      </c>
      <c r="B441">
        <v>936</v>
      </c>
      <c r="C441">
        <v>123460</v>
      </c>
      <c r="D441" t="s">
        <v>11</v>
      </c>
      <c r="E441" t="s">
        <v>12</v>
      </c>
      <c r="F441">
        <v>10</v>
      </c>
      <c r="G441">
        <v>1217</v>
      </c>
      <c r="H441">
        <v>0</v>
      </c>
      <c r="I441">
        <v>0</v>
      </c>
      <c r="J441">
        <v>1</v>
      </c>
      <c r="K441">
        <v>1</v>
      </c>
      <c r="L441" s="2">
        <f>(Table1[[#This Row],[Clicks]]/Table1[[#This Row],[Impressions]])</f>
        <v>0</v>
      </c>
      <c r="M441">
        <f>IFERROR(Table1[[#This Row],[Spent]]/Table1[[#This Row],[Clicks]],0)</f>
        <v>0</v>
      </c>
      <c r="N441">
        <f>IFERROR(Table1[[#This Row],[Spent]]/Table1[[#This Row],[Total_Conversion]],0)</f>
        <v>0</v>
      </c>
    </row>
    <row r="442" spans="1:14" x14ac:dyDescent="0.3">
      <c r="A442">
        <v>950224</v>
      </c>
      <c r="B442">
        <v>936</v>
      </c>
      <c r="C442">
        <v>123464</v>
      </c>
      <c r="D442" t="s">
        <v>14</v>
      </c>
      <c r="E442" t="s">
        <v>12</v>
      </c>
      <c r="F442">
        <v>20</v>
      </c>
      <c r="G442">
        <v>2367</v>
      </c>
      <c r="H442">
        <v>2</v>
      </c>
      <c r="I442">
        <v>2.8399999139999998</v>
      </c>
      <c r="J442">
        <v>1</v>
      </c>
      <c r="K442">
        <v>1</v>
      </c>
      <c r="L442" s="2">
        <f>(Table1[[#This Row],[Clicks]]/Table1[[#This Row],[Impressions]])</f>
        <v>8.449514152936206E-4</v>
      </c>
      <c r="M442">
        <f>IFERROR(Table1[[#This Row],[Spent]]/Table1[[#This Row],[Clicks]],0)</f>
        <v>1.4199999569999999</v>
      </c>
      <c r="N442">
        <f>IFERROR(Table1[[#This Row],[Spent]]/Table1[[#This Row],[Total_Conversion]],0)</f>
        <v>2.8399999139999998</v>
      </c>
    </row>
    <row r="443" spans="1:14" x14ac:dyDescent="0.3">
      <c r="A443">
        <v>950326</v>
      </c>
      <c r="B443">
        <v>936</v>
      </c>
      <c r="C443">
        <v>123481</v>
      </c>
      <c r="D443" t="s">
        <v>13</v>
      </c>
      <c r="E443" t="s">
        <v>12</v>
      </c>
      <c r="F443">
        <v>16</v>
      </c>
      <c r="G443">
        <v>6607</v>
      </c>
      <c r="H443">
        <v>1</v>
      </c>
      <c r="I443">
        <v>1.3200000519999999</v>
      </c>
      <c r="J443">
        <v>2</v>
      </c>
      <c r="K443">
        <v>0</v>
      </c>
      <c r="L443" s="2">
        <f>(Table1[[#This Row],[Clicks]]/Table1[[#This Row],[Impressions]])</f>
        <v>1.5135462388375965E-4</v>
      </c>
      <c r="M443">
        <f>IFERROR(Table1[[#This Row],[Spent]]/Table1[[#This Row],[Clicks]],0)</f>
        <v>1.3200000519999999</v>
      </c>
      <c r="N443">
        <f>IFERROR(Table1[[#This Row],[Spent]]/Table1[[#This Row],[Total_Conversion]],0)</f>
        <v>0.66000002599999996</v>
      </c>
    </row>
    <row r="444" spans="1:14" x14ac:dyDescent="0.3">
      <c r="A444">
        <v>950345</v>
      </c>
      <c r="B444">
        <v>936</v>
      </c>
      <c r="C444">
        <v>123484</v>
      </c>
      <c r="D444" t="s">
        <v>11</v>
      </c>
      <c r="E444" t="s">
        <v>12</v>
      </c>
      <c r="F444">
        <v>64</v>
      </c>
      <c r="G444">
        <v>616</v>
      </c>
      <c r="H444">
        <v>0</v>
      </c>
      <c r="I444">
        <v>0</v>
      </c>
      <c r="J444">
        <v>1</v>
      </c>
      <c r="K444">
        <v>0</v>
      </c>
      <c r="L444" s="2">
        <f>(Table1[[#This Row],[Clicks]]/Table1[[#This Row],[Impressions]])</f>
        <v>0</v>
      </c>
      <c r="M444">
        <f>IFERROR(Table1[[#This Row],[Spent]]/Table1[[#This Row],[Clicks]],0)</f>
        <v>0</v>
      </c>
      <c r="N444">
        <f>IFERROR(Table1[[#This Row],[Spent]]/Table1[[#This Row],[Total_Conversion]],0)</f>
        <v>0</v>
      </c>
    </row>
    <row r="445" spans="1:14" x14ac:dyDescent="0.3">
      <c r="A445">
        <v>950452</v>
      </c>
      <c r="B445">
        <v>936</v>
      </c>
      <c r="C445">
        <v>123502</v>
      </c>
      <c r="D445" t="s">
        <v>15</v>
      </c>
      <c r="E445" t="s">
        <v>12</v>
      </c>
      <c r="F445">
        <v>16</v>
      </c>
      <c r="G445">
        <v>5537</v>
      </c>
      <c r="H445">
        <v>1</v>
      </c>
      <c r="I445">
        <v>1.519999981</v>
      </c>
      <c r="J445">
        <v>1</v>
      </c>
      <c r="K445">
        <v>0</v>
      </c>
      <c r="L445" s="2">
        <f>(Table1[[#This Row],[Clicks]]/Table1[[#This Row],[Impressions]])</f>
        <v>1.8060321473722233E-4</v>
      </c>
      <c r="M445">
        <f>IFERROR(Table1[[#This Row],[Spent]]/Table1[[#This Row],[Clicks]],0)</f>
        <v>1.519999981</v>
      </c>
      <c r="N445">
        <f>IFERROR(Table1[[#This Row],[Spent]]/Table1[[#This Row],[Total_Conversion]],0)</f>
        <v>1.519999981</v>
      </c>
    </row>
    <row r="446" spans="1:14" x14ac:dyDescent="0.3">
      <c r="A446">
        <v>950463</v>
      </c>
      <c r="B446">
        <v>936</v>
      </c>
      <c r="C446">
        <v>123504</v>
      </c>
      <c r="D446" t="s">
        <v>15</v>
      </c>
      <c r="E446" t="s">
        <v>12</v>
      </c>
      <c r="F446">
        <v>15</v>
      </c>
      <c r="G446">
        <v>818</v>
      </c>
      <c r="H446">
        <v>0</v>
      </c>
      <c r="I446">
        <v>0</v>
      </c>
      <c r="J446">
        <v>1</v>
      </c>
      <c r="K446">
        <v>0</v>
      </c>
      <c r="L446" s="2">
        <f>(Table1[[#This Row],[Clicks]]/Table1[[#This Row],[Impressions]])</f>
        <v>0</v>
      </c>
      <c r="M446">
        <f>IFERROR(Table1[[#This Row],[Spent]]/Table1[[#This Row],[Clicks]],0)</f>
        <v>0</v>
      </c>
      <c r="N446">
        <f>IFERROR(Table1[[#This Row],[Spent]]/Table1[[#This Row],[Total_Conversion]],0)</f>
        <v>0</v>
      </c>
    </row>
    <row r="447" spans="1:14" x14ac:dyDescent="0.3">
      <c r="A447">
        <v>950495</v>
      </c>
      <c r="B447">
        <v>936</v>
      </c>
      <c r="C447">
        <v>123509</v>
      </c>
      <c r="D447" t="s">
        <v>15</v>
      </c>
      <c r="E447" t="s">
        <v>12</v>
      </c>
      <c r="F447">
        <v>21</v>
      </c>
      <c r="G447">
        <v>1909</v>
      </c>
      <c r="H447">
        <v>1</v>
      </c>
      <c r="I447">
        <v>0.980000019</v>
      </c>
      <c r="J447">
        <v>1</v>
      </c>
      <c r="K447">
        <v>0</v>
      </c>
      <c r="L447" s="2">
        <f>(Table1[[#This Row],[Clicks]]/Table1[[#This Row],[Impressions]])</f>
        <v>5.2383446830801469E-4</v>
      </c>
      <c r="M447">
        <f>IFERROR(Table1[[#This Row],[Spent]]/Table1[[#This Row],[Clicks]],0)</f>
        <v>0.980000019</v>
      </c>
      <c r="N447">
        <f>IFERROR(Table1[[#This Row],[Spent]]/Table1[[#This Row],[Total_Conversion]],0)</f>
        <v>0.980000019</v>
      </c>
    </row>
    <row r="448" spans="1:14" x14ac:dyDescent="0.3">
      <c r="A448">
        <v>950521</v>
      </c>
      <c r="B448">
        <v>936</v>
      </c>
      <c r="C448">
        <v>123514</v>
      </c>
      <c r="D448" t="s">
        <v>11</v>
      </c>
      <c r="E448" t="s">
        <v>12</v>
      </c>
      <c r="F448">
        <v>21</v>
      </c>
      <c r="G448">
        <v>351</v>
      </c>
      <c r="H448">
        <v>0</v>
      </c>
      <c r="I448">
        <v>0</v>
      </c>
      <c r="J448">
        <v>1</v>
      </c>
      <c r="K448">
        <v>0</v>
      </c>
      <c r="L448" s="2">
        <f>(Table1[[#This Row],[Clicks]]/Table1[[#This Row],[Impressions]])</f>
        <v>0</v>
      </c>
      <c r="M448">
        <f>IFERROR(Table1[[#This Row],[Spent]]/Table1[[#This Row],[Clicks]],0)</f>
        <v>0</v>
      </c>
      <c r="N448">
        <f>IFERROR(Table1[[#This Row],[Spent]]/Table1[[#This Row],[Total_Conversion]],0)</f>
        <v>0</v>
      </c>
    </row>
    <row r="449" spans="1:14" x14ac:dyDescent="0.3">
      <c r="A449">
        <v>950531</v>
      </c>
      <c r="B449">
        <v>936</v>
      </c>
      <c r="C449">
        <v>123515</v>
      </c>
      <c r="D449" t="s">
        <v>15</v>
      </c>
      <c r="E449" t="s">
        <v>12</v>
      </c>
      <c r="F449">
        <v>22</v>
      </c>
      <c r="G449">
        <v>572</v>
      </c>
      <c r="H449">
        <v>0</v>
      </c>
      <c r="I449">
        <v>0</v>
      </c>
      <c r="J449">
        <v>1</v>
      </c>
      <c r="K449">
        <v>0</v>
      </c>
      <c r="L449" s="2">
        <f>(Table1[[#This Row],[Clicks]]/Table1[[#This Row],[Impressions]])</f>
        <v>0</v>
      </c>
      <c r="M449">
        <f>IFERROR(Table1[[#This Row],[Spent]]/Table1[[#This Row],[Clicks]],0)</f>
        <v>0</v>
      </c>
      <c r="N449">
        <f>IFERROR(Table1[[#This Row],[Spent]]/Table1[[#This Row],[Total_Conversion]],0)</f>
        <v>0</v>
      </c>
    </row>
    <row r="450" spans="1:14" x14ac:dyDescent="0.3">
      <c r="A450">
        <v>950537</v>
      </c>
      <c r="B450">
        <v>936</v>
      </c>
      <c r="C450">
        <v>123516</v>
      </c>
      <c r="D450" t="s">
        <v>14</v>
      </c>
      <c r="E450" t="s">
        <v>12</v>
      </c>
      <c r="F450">
        <v>36</v>
      </c>
      <c r="G450">
        <v>1884</v>
      </c>
      <c r="H450">
        <v>1</v>
      </c>
      <c r="I450">
        <v>1.4099999670000001</v>
      </c>
      <c r="J450">
        <v>1</v>
      </c>
      <c r="K450">
        <v>0</v>
      </c>
      <c r="L450" s="2">
        <f>(Table1[[#This Row],[Clicks]]/Table1[[#This Row],[Impressions]])</f>
        <v>5.3078556263269638E-4</v>
      </c>
      <c r="M450">
        <f>IFERROR(Table1[[#This Row],[Spent]]/Table1[[#This Row],[Clicks]],0)</f>
        <v>1.4099999670000001</v>
      </c>
      <c r="N450">
        <f>IFERROR(Table1[[#This Row],[Spent]]/Table1[[#This Row],[Total_Conversion]],0)</f>
        <v>1.4099999670000001</v>
      </c>
    </row>
    <row r="451" spans="1:14" x14ac:dyDescent="0.3">
      <c r="A451">
        <v>950550</v>
      </c>
      <c r="B451">
        <v>936</v>
      </c>
      <c r="C451">
        <v>123519</v>
      </c>
      <c r="D451" t="s">
        <v>11</v>
      </c>
      <c r="E451" t="s">
        <v>12</v>
      </c>
      <c r="F451">
        <v>30</v>
      </c>
      <c r="G451">
        <v>219</v>
      </c>
      <c r="H451">
        <v>0</v>
      </c>
      <c r="I451">
        <v>0</v>
      </c>
      <c r="J451">
        <v>1</v>
      </c>
      <c r="K451">
        <v>0</v>
      </c>
      <c r="L451" s="2">
        <f>(Table1[[#This Row],[Clicks]]/Table1[[#This Row],[Impressions]])</f>
        <v>0</v>
      </c>
      <c r="M451">
        <f>IFERROR(Table1[[#This Row],[Spent]]/Table1[[#This Row],[Clicks]],0)</f>
        <v>0</v>
      </c>
      <c r="N451">
        <f>IFERROR(Table1[[#This Row],[Spent]]/Table1[[#This Row],[Total_Conversion]],0)</f>
        <v>0</v>
      </c>
    </row>
    <row r="452" spans="1:14" x14ac:dyDescent="0.3">
      <c r="A452">
        <v>950577</v>
      </c>
      <c r="B452">
        <v>936</v>
      </c>
      <c r="C452">
        <v>123523</v>
      </c>
      <c r="D452" t="s">
        <v>11</v>
      </c>
      <c r="E452" t="s">
        <v>12</v>
      </c>
      <c r="F452">
        <v>32</v>
      </c>
      <c r="G452">
        <v>540</v>
      </c>
      <c r="H452">
        <v>0</v>
      </c>
      <c r="I452">
        <v>0</v>
      </c>
      <c r="J452">
        <v>1</v>
      </c>
      <c r="K452">
        <v>1</v>
      </c>
      <c r="L452" s="2">
        <f>(Table1[[#This Row],[Clicks]]/Table1[[#This Row],[Impressions]])</f>
        <v>0</v>
      </c>
      <c r="M452">
        <f>IFERROR(Table1[[#This Row],[Spent]]/Table1[[#This Row],[Clicks]],0)</f>
        <v>0</v>
      </c>
      <c r="N452">
        <f>IFERROR(Table1[[#This Row],[Spent]]/Table1[[#This Row],[Total_Conversion]],0)</f>
        <v>0</v>
      </c>
    </row>
    <row r="453" spans="1:14" x14ac:dyDescent="0.3">
      <c r="A453">
        <v>950578</v>
      </c>
      <c r="B453">
        <v>936</v>
      </c>
      <c r="C453">
        <v>123523</v>
      </c>
      <c r="D453" t="s">
        <v>11</v>
      </c>
      <c r="E453" t="s">
        <v>12</v>
      </c>
      <c r="F453">
        <v>32</v>
      </c>
      <c r="G453">
        <v>550</v>
      </c>
      <c r="H453">
        <v>0</v>
      </c>
      <c r="I453">
        <v>0</v>
      </c>
      <c r="J453">
        <v>1</v>
      </c>
      <c r="K453">
        <v>0</v>
      </c>
      <c r="L453" s="2">
        <f>(Table1[[#This Row],[Clicks]]/Table1[[#This Row],[Impressions]])</f>
        <v>0</v>
      </c>
      <c r="M453">
        <f>IFERROR(Table1[[#This Row],[Spent]]/Table1[[#This Row],[Clicks]],0)</f>
        <v>0</v>
      </c>
      <c r="N453">
        <f>IFERROR(Table1[[#This Row],[Spent]]/Table1[[#This Row],[Total_Conversion]],0)</f>
        <v>0</v>
      </c>
    </row>
    <row r="454" spans="1:14" x14ac:dyDescent="0.3">
      <c r="A454">
        <v>950595</v>
      </c>
      <c r="B454">
        <v>936</v>
      </c>
      <c r="C454">
        <v>123526</v>
      </c>
      <c r="D454" t="s">
        <v>11</v>
      </c>
      <c r="E454" t="s">
        <v>12</v>
      </c>
      <c r="F454">
        <v>26</v>
      </c>
      <c r="G454">
        <v>465</v>
      </c>
      <c r="H454">
        <v>0</v>
      </c>
      <c r="I454">
        <v>0</v>
      </c>
      <c r="J454">
        <v>1</v>
      </c>
      <c r="K454">
        <v>0</v>
      </c>
      <c r="L454" s="2">
        <f>(Table1[[#This Row],[Clicks]]/Table1[[#This Row],[Impressions]])</f>
        <v>0</v>
      </c>
      <c r="M454">
        <f>IFERROR(Table1[[#This Row],[Spent]]/Table1[[#This Row],[Clicks]],0)</f>
        <v>0</v>
      </c>
      <c r="N454">
        <f>IFERROR(Table1[[#This Row],[Spent]]/Table1[[#This Row],[Total_Conversion]],0)</f>
        <v>0</v>
      </c>
    </row>
    <row r="455" spans="1:14" x14ac:dyDescent="0.3">
      <c r="A455">
        <v>950609</v>
      </c>
      <c r="B455">
        <v>936</v>
      </c>
      <c r="C455">
        <v>123528</v>
      </c>
      <c r="D455" t="s">
        <v>11</v>
      </c>
      <c r="E455" t="s">
        <v>12</v>
      </c>
      <c r="F455">
        <v>29</v>
      </c>
      <c r="G455">
        <v>1761</v>
      </c>
      <c r="H455">
        <v>0</v>
      </c>
      <c r="I455">
        <v>0</v>
      </c>
      <c r="J455">
        <v>1</v>
      </c>
      <c r="K455">
        <v>1</v>
      </c>
      <c r="L455" s="2">
        <f>(Table1[[#This Row],[Clicks]]/Table1[[#This Row],[Impressions]])</f>
        <v>0</v>
      </c>
      <c r="M455">
        <f>IFERROR(Table1[[#This Row],[Spent]]/Table1[[#This Row],[Clicks]],0)</f>
        <v>0</v>
      </c>
      <c r="N455">
        <f>IFERROR(Table1[[#This Row],[Spent]]/Table1[[#This Row],[Total_Conversion]],0)</f>
        <v>0</v>
      </c>
    </row>
    <row r="456" spans="1:14" x14ac:dyDescent="0.3">
      <c r="A456">
        <v>950629</v>
      </c>
      <c r="B456">
        <v>936</v>
      </c>
      <c r="C456">
        <v>123532</v>
      </c>
      <c r="D456" t="s">
        <v>11</v>
      </c>
      <c r="E456" t="s">
        <v>12</v>
      </c>
      <c r="F456">
        <v>65</v>
      </c>
      <c r="G456">
        <v>152</v>
      </c>
      <c r="H456">
        <v>0</v>
      </c>
      <c r="I456">
        <v>0</v>
      </c>
      <c r="J456">
        <v>1</v>
      </c>
      <c r="K456">
        <v>1</v>
      </c>
      <c r="L456" s="2">
        <f>(Table1[[#This Row],[Clicks]]/Table1[[#This Row],[Impressions]])</f>
        <v>0</v>
      </c>
      <c r="M456">
        <f>IFERROR(Table1[[#This Row],[Spent]]/Table1[[#This Row],[Clicks]],0)</f>
        <v>0</v>
      </c>
      <c r="N456">
        <f>IFERROR(Table1[[#This Row],[Spent]]/Table1[[#This Row],[Total_Conversion]],0)</f>
        <v>0</v>
      </c>
    </row>
    <row r="457" spans="1:14" x14ac:dyDescent="0.3">
      <c r="A457">
        <v>950631</v>
      </c>
      <c r="B457">
        <v>936</v>
      </c>
      <c r="C457">
        <v>123532</v>
      </c>
      <c r="D457" t="s">
        <v>11</v>
      </c>
      <c r="E457" t="s">
        <v>12</v>
      </c>
      <c r="F457">
        <v>65</v>
      </c>
      <c r="G457">
        <v>152</v>
      </c>
      <c r="H457">
        <v>0</v>
      </c>
      <c r="I457">
        <v>0</v>
      </c>
      <c r="J457">
        <v>1</v>
      </c>
      <c r="K457">
        <v>1</v>
      </c>
      <c r="L457" s="2">
        <f>(Table1[[#This Row],[Clicks]]/Table1[[#This Row],[Impressions]])</f>
        <v>0</v>
      </c>
      <c r="M457">
        <f>IFERROR(Table1[[#This Row],[Spent]]/Table1[[#This Row],[Clicks]],0)</f>
        <v>0</v>
      </c>
      <c r="N457">
        <f>IFERROR(Table1[[#This Row],[Spent]]/Table1[[#This Row],[Total_Conversion]],0)</f>
        <v>0</v>
      </c>
    </row>
    <row r="458" spans="1:14" x14ac:dyDescent="0.3">
      <c r="A458">
        <v>950649</v>
      </c>
      <c r="B458">
        <v>936</v>
      </c>
      <c r="C458">
        <v>123535</v>
      </c>
      <c r="D458" t="s">
        <v>11</v>
      </c>
      <c r="E458" t="s">
        <v>12</v>
      </c>
      <c r="F458">
        <v>64</v>
      </c>
      <c r="G458">
        <v>429</v>
      </c>
      <c r="H458">
        <v>0</v>
      </c>
      <c r="I458">
        <v>0</v>
      </c>
      <c r="J458">
        <v>1</v>
      </c>
      <c r="K458">
        <v>0</v>
      </c>
      <c r="L458" s="2">
        <f>(Table1[[#This Row],[Clicks]]/Table1[[#This Row],[Impressions]])</f>
        <v>0</v>
      </c>
      <c r="M458">
        <f>IFERROR(Table1[[#This Row],[Spent]]/Table1[[#This Row],[Clicks]],0)</f>
        <v>0</v>
      </c>
      <c r="N458">
        <f>IFERROR(Table1[[#This Row],[Spent]]/Table1[[#This Row],[Total_Conversion]],0)</f>
        <v>0</v>
      </c>
    </row>
    <row r="459" spans="1:14" x14ac:dyDescent="0.3">
      <c r="A459">
        <v>950745</v>
      </c>
      <c r="B459">
        <v>936</v>
      </c>
      <c r="C459">
        <v>123551</v>
      </c>
      <c r="D459" t="s">
        <v>11</v>
      </c>
      <c r="E459" t="s">
        <v>12</v>
      </c>
      <c r="F459">
        <v>29</v>
      </c>
      <c r="G459">
        <v>1514</v>
      </c>
      <c r="H459">
        <v>0</v>
      </c>
      <c r="I459">
        <v>0</v>
      </c>
      <c r="J459">
        <v>2</v>
      </c>
      <c r="K459">
        <v>2</v>
      </c>
      <c r="L459" s="2">
        <f>(Table1[[#This Row],[Clicks]]/Table1[[#This Row],[Impressions]])</f>
        <v>0</v>
      </c>
      <c r="M459">
        <f>IFERROR(Table1[[#This Row],[Spent]]/Table1[[#This Row],[Clicks]],0)</f>
        <v>0</v>
      </c>
      <c r="N459">
        <f>IFERROR(Table1[[#This Row],[Spent]]/Table1[[#This Row],[Total_Conversion]],0)</f>
        <v>0</v>
      </c>
    </row>
    <row r="460" spans="1:14" x14ac:dyDescent="0.3">
      <c r="A460">
        <v>950770</v>
      </c>
      <c r="B460">
        <v>936</v>
      </c>
      <c r="C460">
        <v>123555</v>
      </c>
      <c r="D460" t="s">
        <v>11</v>
      </c>
      <c r="E460" t="s">
        <v>12</v>
      </c>
      <c r="F460">
        <v>28</v>
      </c>
      <c r="G460">
        <v>7780</v>
      </c>
      <c r="H460">
        <v>3</v>
      </c>
      <c r="I460">
        <v>4.329999924</v>
      </c>
      <c r="J460">
        <v>2</v>
      </c>
      <c r="K460">
        <v>2</v>
      </c>
      <c r="L460" s="2">
        <f>(Table1[[#This Row],[Clicks]]/Table1[[#This Row],[Impressions]])</f>
        <v>3.8560411311053987E-4</v>
      </c>
      <c r="M460">
        <f>IFERROR(Table1[[#This Row],[Spent]]/Table1[[#This Row],[Clicks]],0)</f>
        <v>1.4433333079999999</v>
      </c>
      <c r="N460">
        <f>IFERROR(Table1[[#This Row],[Spent]]/Table1[[#This Row],[Total_Conversion]],0)</f>
        <v>2.164999962</v>
      </c>
    </row>
    <row r="461" spans="1:14" x14ac:dyDescent="0.3">
      <c r="A461">
        <v>950772</v>
      </c>
      <c r="B461">
        <v>936</v>
      </c>
      <c r="C461">
        <v>123556</v>
      </c>
      <c r="D461" t="s">
        <v>13</v>
      </c>
      <c r="E461" t="s">
        <v>12</v>
      </c>
      <c r="F461">
        <v>28</v>
      </c>
      <c r="G461">
        <v>460</v>
      </c>
      <c r="H461">
        <v>0</v>
      </c>
      <c r="I461">
        <v>0</v>
      </c>
      <c r="J461">
        <v>1</v>
      </c>
      <c r="K461">
        <v>0</v>
      </c>
      <c r="L461" s="2">
        <f>(Table1[[#This Row],[Clicks]]/Table1[[#This Row],[Impressions]])</f>
        <v>0</v>
      </c>
      <c r="M461">
        <f>IFERROR(Table1[[#This Row],[Spent]]/Table1[[#This Row],[Clicks]],0)</f>
        <v>0</v>
      </c>
      <c r="N461">
        <f>IFERROR(Table1[[#This Row],[Spent]]/Table1[[#This Row],[Total_Conversion]],0)</f>
        <v>0</v>
      </c>
    </row>
    <row r="462" spans="1:14" x14ac:dyDescent="0.3">
      <c r="A462">
        <v>950773</v>
      </c>
      <c r="B462">
        <v>936</v>
      </c>
      <c r="C462">
        <v>123556</v>
      </c>
      <c r="D462" t="s">
        <v>13</v>
      </c>
      <c r="E462" t="s">
        <v>12</v>
      </c>
      <c r="F462">
        <v>28</v>
      </c>
      <c r="G462">
        <v>471</v>
      </c>
      <c r="H462">
        <v>0</v>
      </c>
      <c r="I462">
        <v>0</v>
      </c>
      <c r="J462">
        <v>1</v>
      </c>
      <c r="K462">
        <v>0</v>
      </c>
      <c r="L462" s="2">
        <f>(Table1[[#This Row],[Clicks]]/Table1[[#This Row],[Impressions]])</f>
        <v>0</v>
      </c>
      <c r="M462">
        <f>IFERROR(Table1[[#This Row],[Spent]]/Table1[[#This Row],[Clicks]],0)</f>
        <v>0</v>
      </c>
      <c r="N462">
        <f>IFERROR(Table1[[#This Row],[Spent]]/Table1[[#This Row],[Total_Conversion]],0)</f>
        <v>0</v>
      </c>
    </row>
    <row r="463" spans="1:14" x14ac:dyDescent="0.3">
      <c r="A463">
        <v>950776</v>
      </c>
      <c r="B463">
        <v>936</v>
      </c>
      <c r="C463">
        <v>123556</v>
      </c>
      <c r="D463" t="s">
        <v>13</v>
      </c>
      <c r="E463" t="s">
        <v>12</v>
      </c>
      <c r="F463">
        <v>28</v>
      </c>
      <c r="G463">
        <v>2633</v>
      </c>
      <c r="H463">
        <v>1</v>
      </c>
      <c r="I463">
        <v>1.0700000519999999</v>
      </c>
      <c r="J463">
        <v>1</v>
      </c>
      <c r="K463">
        <v>0</v>
      </c>
      <c r="L463" s="2">
        <f>(Table1[[#This Row],[Clicks]]/Table1[[#This Row],[Impressions]])</f>
        <v>3.7979491074819596E-4</v>
      </c>
      <c r="M463">
        <f>IFERROR(Table1[[#This Row],[Spent]]/Table1[[#This Row],[Clicks]],0)</f>
        <v>1.0700000519999999</v>
      </c>
      <c r="N463">
        <f>IFERROR(Table1[[#This Row],[Spent]]/Table1[[#This Row],[Total_Conversion]],0)</f>
        <v>1.0700000519999999</v>
      </c>
    </row>
    <row r="464" spans="1:14" x14ac:dyDescent="0.3">
      <c r="A464">
        <v>950787</v>
      </c>
      <c r="B464">
        <v>936</v>
      </c>
      <c r="C464">
        <v>123558</v>
      </c>
      <c r="D464" t="s">
        <v>11</v>
      </c>
      <c r="E464" t="s">
        <v>12</v>
      </c>
      <c r="F464">
        <v>27</v>
      </c>
      <c r="G464">
        <v>199</v>
      </c>
      <c r="H464">
        <v>0</v>
      </c>
      <c r="I464">
        <v>0</v>
      </c>
      <c r="J464">
        <v>1</v>
      </c>
      <c r="K464">
        <v>0</v>
      </c>
      <c r="L464" s="2">
        <f>(Table1[[#This Row],[Clicks]]/Table1[[#This Row],[Impressions]])</f>
        <v>0</v>
      </c>
      <c r="M464">
        <f>IFERROR(Table1[[#This Row],[Spent]]/Table1[[#This Row],[Clicks]],0)</f>
        <v>0</v>
      </c>
      <c r="N464">
        <f>IFERROR(Table1[[#This Row],[Spent]]/Table1[[#This Row],[Total_Conversion]],0)</f>
        <v>0</v>
      </c>
    </row>
    <row r="465" spans="1:14" x14ac:dyDescent="0.3">
      <c r="A465">
        <v>950808</v>
      </c>
      <c r="B465">
        <v>936</v>
      </c>
      <c r="C465">
        <v>123562</v>
      </c>
      <c r="D465" t="s">
        <v>13</v>
      </c>
      <c r="E465" t="s">
        <v>12</v>
      </c>
      <c r="F465">
        <v>32</v>
      </c>
      <c r="G465">
        <v>398</v>
      </c>
      <c r="H465">
        <v>0</v>
      </c>
      <c r="I465">
        <v>0</v>
      </c>
      <c r="J465">
        <v>1</v>
      </c>
      <c r="K465">
        <v>0</v>
      </c>
      <c r="L465" s="2">
        <f>(Table1[[#This Row],[Clicks]]/Table1[[#This Row],[Impressions]])</f>
        <v>0</v>
      </c>
      <c r="M465">
        <f>IFERROR(Table1[[#This Row],[Spent]]/Table1[[#This Row],[Clicks]],0)</f>
        <v>0</v>
      </c>
      <c r="N465">
        <f>IFERROR(Table1[[#This Row],[Spent]]/Table1[[#This Row],[Total_Conversion]],0)</f>
        <v>0</v>
      </c>
    </row>
    <row r="466" spans="1:14" x14ac:dyDescent="0.3">
      <c r="A466">
        <v>950839</v>
      </c>
      <c r="B466">
        <v>936</v>
      </c>
      <c r="C466">
        <v>123567</v>
      </c>
      <c r="D466" t="s">
        <v>11</v>
      </c>
      <c r="E466" t="s">
        <v>12</v>
      </c>
      <c r="F466">
        <v>24</v>
      </c>
      <c r="G466">
        <v>246</v>
      </c>
      <c r="H466">
        <v>0</v>
      </c>
      <c r="I466">
        <v>0</v>
      </c>
      <c r="J466">
        <v>2</v>
      </c>
      <c r="K466">
        <v>2</v>
      </c>
      <c r="L466" s="2">
        <f>(Table1[[#This Row],[Clicks]]/Table1[[#This Row],[Impressions]])</f>
        <v>0</v>
      </c>
      <c r="M466">
        <f>IFERROR(Table1[[#This Row],[Spent]]/Table1[[#This Row],[Clicks]],0)</f>
        <v>0</v>
      </c>
      <c r="N466">
        <f>IFERROR(Table1[[#This Row],[Spent]]/Table1[[#This Row],[Total_Conversion]],0)</f>
        <v>0</v>
      </c>
    </row>
    <row r="467" spans="1:14" x14ac:dyDescent="0.3">
      <c r="A467">
        <v>950878</v>
      </c>
      <c r="B467">
        <v>936</v>
      </c>
      <c r="C467">
        <v>123573</v>
      </c>
      <c r="D467" t="s">
        <v>14</v>
      </c>
      <c r="E467" t="s">
        <v>12</v>
      </c>
      <c r="F467">
        <v>10</v>
      </c>
      <c r="G467">
        <v>2967</v>
      </c>
      <c r="H467">
        <v>1</v>
      </c>
      <c r="I467">
        <v>1.5</v>
      </c>
      <c r="J467">
        <v>1</v>
      </c>
      <c r="K467">
        <v>1</v>
      </c>
      <c r="L467" s="2">
        <f>(Table1[[#This Row],[Clicks]]/Table1[[#This Row],[Impressions]])</f>
        <v>3.370407819346141E-4</v>
      </c>
      <c r="M467">
        <f>IFERROR(Table1[[#This Row],[Spent]]/Table1[[#This Row],[Clicks]],0)</f>
        <v>1.5</v>
      </c>
      <c r="N467">
        <f>IFERROR(Table1[[#This Row],[Spent]]/Table1[[#This Row],[Total_Conversion]],0)</f>
        <v>1.5</v>
      </c>
    </row>
    <row r="468" spans="1:14" x14ac:dyDescent="0.3">
      <c r="A468">
        <v>950969</v>
      </c>
      <c r="B468">
        <v>936</v>
      </c>
      <c r="C468">
        <v>123588</v>
      </c>
      <c r="D468" t="s">
        <v>15</v>
      </c>
      <c r="E468" t="s">
        <v>12</v>
      </c>
      <c r="F468">
        <v>36</v>
      </c>
      <c r="G468">
        <v>255</v>
      </c>
      <c r="H468">
        <v>0</v>
      </c>
      <c r="I468">
        <v>0</v>
      </c>
      <c r="J468">
        <v>1</v>
      </c>
      <c r="K468">
        <v>0</v>
      </c>
      <c r="L468" s="2">
        <f>(Table1[[#This Row],[Clicks]]/Table1[[#This Row],[Impressions]])</f>
        <v>0</v>
      </c>
      <c r="M468">
        <f>IFERROR(Table1[[#This Row],[Spent]]/Table1[[#This Row],[Clicks]],0)</f>
        <v>0</v>
      </c>
      <c r="N468">
        <f>IFERROR(Table1[[#This Row],[Spent]]/Table1[[#This Row],[Total_Conversion]],0)</f>
        <v>0</v>
      </c>
    </row>
    <row r="469" spans="1:14" x14ac:dyDescent="0.3">
      <c r="A469">
        <v>951021</v>
      </c>
      <c r="B469">
        <v>936</v>
      </c>
      <c r="C469">
        <v>123597</v>
      </c>
      <c r="D469" t="s">
        <v>11</v>
      </c>
      <c r="E469" t="s">
        <v>16</v>
      </c>
      <c r="F469">
        <v>7</v>
      </c>
      <c r="G469">
        <v>457</v>
      </c>
      <c r="H469">
        <v>0</v>
      </c>
      <c r="I469">
        <v>0</v>
      </c>
      <c r="J469">
        <v>1</v>
      </c>
      <c r="K469">
        <v>1</v>
      </c>
      <c r="L469" s="2">
        <f>(Table1[[#This Row],[Clicks]]/Table1[[#This Row],[Impressions]])</f>
        <v>0</v>
      </c>
      <c r="M469">
        <f>IFERROR(Table1[[#This Row],[Spent]]/Table1[[#This Row],[Clicks]],0)</f>
        <v>0</v>
      </c>
      <c r="N469">
        <f>IFERROR(Table1[[#This Row],[Spent]]/Table1[[#This Row],[Total_Conversion]],0)</f>
        <v>0</v>
      </c>
    </row>
    <row r="470" spans="1:14" x14ac:dyDescent="0.3">
      <c r="A470">
        <v>951033</v>
      </c>
      <c r="B470">
        <v>936</v>
      </c>
      <c r="C470">
        <v>123599</v>
      </c>
      <c r="D470" t="s">
        <v>11</v>
      </c>
      <c r="E470" t="s">
        <v>16</v>
      </c>
      <c r="F470">
        <v>10</v>
      </c>
      <c r="G470">
        <v>5517</v>
      </c>
      <c r="H470">
        <v>1</v>
      </c>
      <c r="I470">
        <v>1.230000019</v>
      </c>
      <c r="J470">
        <v>1</v>
      </c>
      <c r="K470">
        <v>0</v>
      </c>
      <c r="L470" s="2">
        <f>(Table1[[#This Row],[Clicks]]/Table1[[#This Row],[Impressions]])</f>
        <v>1.8125793003443902E-4</v>
      </c>
      <c r="M470">
        <f>IFERROR(Table1[[#This Row],[Spent]]/Table1[[#This Row],[Clicks]],0)</f>
        <v>1.230000019</v>
      </c>
      <c r="N470">
        <f>IFERROR(Table1[[#This Row],[Spent]]/Table1[[#This Row],[Total_Conversion]],0)</f>
        <v>1.230000019</v>
      </c>
    </row>
    <row r="471" spans="1:14" x14ac:dyDescent="0.3">
      <c r="A471">
        <v>951035</v>
      </c>
      <c r="B471">
        <v>936</v>
      </c>
      <c r="C471">
        <v>123599</v>
      </c>
      <c r="D471" t="s">
        <v>11</v>
      </c>
      <c r="E471" t="s">
        <v>16</v>
      </c>
      <c r="F471">
        <v>10</v>
      </c>
      <c r="G471">
        <v>1539</v>
      </c>
      <c r="H471">
        <v>0</v>
      </c>
      <c r="I471">
        <v>0</v>
      </c>
      <c r="J471">
        <v>1</v>
      </c>
      <c r="K471">
        <v>1</v>
      </c>
      <c r="L471" s="2">
        <f>(Table1[[#This Row],[Clicks]]/Table1[[#This Row],[Impressions]])</f>
        <v>0</v>
      </c>
      <c r="M471">
        <f>IFERROR(Table1[[#This Row],[Spent]]/Table1[[#This Row],[Clicks]],0)</f>
        <v>0</v>
      </c>
      <c r="N471">
        <f>IFERROR(Table1[[#This Row],[Spent]]/Table1[[#This Row],[Total_Conversion]],0)</f>
        <v>0</v>
      </c>
    </row>
    <row r="472" spans="1:14" x14ac:dyDescent="0.3">
      <c r="A472">
        <v>951043</v>
      </c>
      <c r="B472">
        <v>936</v>
      </c>
      <c r="C472">
        <v>123601</v>
      </c>
      <c r="D472" t="s">
        <v>11</v>
      </c>
      <c r="E472" t="s">
        <v>16</v>
      </c>
      <c r="F472">
        <v>16</v>
      </c>
      <c r="G472">
        <v>3189</v>
      </c>
      <c r="H472">
        <v>0</v>
      </c>
      <c r="I472">
        <v>0</v>
      </c>
      <c r="J472">
        <v>1</v>
      </c>
      <c r="K472">
        <v>0</v>
      </c>
      <c r="L472" s="2">
        <f>(Table1[[#This Row],[Clicks]]/Table1[[#This Row],[Impressions]])</f>
        <v>0</v>
      </c>
      <c r="M472">
        <f>IFERROR(Table1[[#This Row],[Spent]]/Table1[[#This Row],[Clicks]],0)</f>
        <v>0</v>
      </c>
      <c r="N472">
        <f>IFERROR(Table1[[#This Row],[Spent]]/Table1[[#This Row],[Total_Conversion]],0)</f>
        <v>0</v>
      </c>
    </row>
    <row r="473" spans="1:14" x14ac:dyDescent="0.3">
      <c r="A473">
        <v>951045</v>
      </c>
      <c r="B473">
        <v>936</v>
      </c>
      <c r="C473">
        <v>123601</v>
      </c>
      <c r="D473" t="s">
        <v>11</v>
      </c>
      <c r="E473" t="s">
        <v>16</v>
      </c>
      <c r="F473">
        <v>16</v>
      </c>
      <c r="G473">
        <v>3348</v>
      </c>
      <c r="H473">
        <v>0</v>
      </c>
      <c r="I473">
        <v>0</v>
      </c>
      <c r="J473">
        <v>1</v>
      </c>
      <c r="K473">
        <v>0</v>
      </c>
      <c r="L473" s="2">
        <f>(Table1[[#This Row],[Clicks]]/Table1[[#This Row],[Impressions]])</f>
        <v>0</v>
      </c>
      <c r="M473">
        <f>IFERROR(Table1[[#This Row],[Spent]]/Table1[[#This Row],[Clicks]],0)</f>
        <v>0</v>
      </c>
      <c r="N473">
        <f>IFERROR(Table1[[#This Row],[Spent]]/Table1[[#This Row],[Total_Conversion]],0)</f>
        <v>0</v>
      </c>
    </row>
    <row r="474" spans="1:14" x14ac:dyDescent="0.3">
      <c r="A474">
        <v>951046</v>
      </c>
      <c r="B474">
        <v>936</v>
      </c>
      <c r="C474">
        <v>123601</v>
      </c>
      <c r="D474" t="s">
        <v>11</v>
      </c>
      <c r="E474" t="s">
        <v>16</v>
      </c>
      <c r="F474">
        <v>16</v>
      </c>
      <c r="G474">
        <v>20050</v>
      </c>
      <c r="H474">
        <v>4</v>
      </c>
      <c r="I474">
        <v>4.6599998469999999</v>
      </c>
      <c r="J474">
        <v>4</v>
      </c>
      <c r="K474">
        <v>1</v>
      </c>
      <c r="L474" s="2">
        <f>(Table1[[#This Row],[Clicks]]/Table1[[#This Row],[Impressions]])</f>
        <v>1.9950124688279303E-4</v>
      </c>
      <c r="M474">
        <f>IFERROR(Table1[[#This Row],[Spent]]/Table1[[#This Row],[Clicks]],0)</f>
        <v>1.16499996175</v>
      </c>
      <c r="N474">
        <f>IFERROR(Table1[[#This Row],[Spent]]/Table1[[#This Row],[Total_Conversion]],0)</f>
        <v>1.16499996175</v>
      </c>
    </row>
    <row r="475" spans="1:14" x14ac:dyDescent="0.3">
      <c r="A475">
        <v>951102</v>
      </c>
      <c r="B475">
        <v>936</v>
      </c>
      <c r="C475">
        <v>123611</v>
      </c>
      <c r="D475" t="s">
        <v>15</v>
      </c>
      <c r="E475" t="s">
        <v>12</v>
      </c>
      <c r="F475">
        <v>16</v>
      </c>
      <c r="G475">
        <v>2254</v>
      </c>
      <c r="H475">
        <v>0</v>
      </c>
      <c r="I475">
        <v>0</v>
      </c>
      <c r="J475">
        <v>1</v>
      </c>
      <c r="K475">
        <v>0</v>
      </c>
      <c r="L475" s="2">
        <f>(Table1[[#This Row],[Clicks]]/Table1[[#This Row],[Impressions]])</f>
        <v>0</v>
      </c>
      <c r="M475">
        <f>IFERROR(Table1[[#This Row],[Spent]]/Table1[[#This Row],[Clicks]],0)</f>
        <v>0</v>
      </c>
      <c r="N475">
        <f>IFERROR(Table1[[#This Row],[Spent]]/Table1[[#This Row],[Total_Conversion]],0)</f>
        <v>0</v>
      </c>
    </row>
    <row r="476" spans="1:14" x14ac:dyDescent="0.3">
      <c r="A476">
        <v>951105</v>
      </c>
      <c r="B476">
        <v>936</v>
      </c>
      <c r="C476">
        <v>123611</v>
      </c>
      <c r="D476" t="s">
        <v>15</v>
      </c>
      <c r="E476" t="s">
        <v>12</v>
      </c>
      <c r="F476">
        <v>16</v>
      </c>
      <c r="G476">
        <v>5894</v>
      </c>
      <c r="H476">
        <v>1</v>
      </c>
      <c r="I476">
        <v>1.539999962</v>
      </c>
      <c r="J476">
        <v>1</v>
      </c>
      <c r="K476">
        <v>1</v>
      </c>
      <c r="L476" s="2">
        <f>(Table1[[#This Row],[Clicks]]/Table1[[#This Row],[Impressions]])</f>
        <v>1.6966406515100103E-4</v>
      </c>
      <c r="M476">
        <f>IFERROR(Table1[[#This Row],[Spent]]/Table1[[#This Row],[Clicks]],0)</f>
        <v>1.539999962</v>
      </c>
      <c r="N476">
        <f>IFERROR(Table1[[#This Row],[Spent]]/Table1[[#This Row],[Total_Conversion]],0)</f>
        <v>1.539999962</v>
      </c>
    </row>
    <row r="477" spans="1:14" x14ac:dyDescent="0.3">
      <c r="A477">
        <v>951133</v>
      </c>
      <c r="B477">
        <v>936</v>
      </c>
      <c r="C477">
        <v>123616</v>
      </c>
      <c r="D477" t="s">
        <v>13</v>
      </c>
      <c r="E477" t="s">
        <v>12</v>
      </c>
      <c r="F477">
        <v>16</v>
      </c>
      <c r="G477">
        <v>9948</v>
      </c>
      <c r="H477">
        <v>2</v>
      </c>
      <c r="I477">
        <v>2.7200000289999999</v>
      </c>
      <c r="J477">
        <v>2</v>
      </c>
      <c r="K477">
        <v>0</v>
      </c>
      <c r="L477" s="2">
        <f>(Table1[[#This Row],[Clicks]]/Table1[[#This Row],[Impressions]])</f>
        <v>2.010454362685967E-4</v>
      </c>
      <c r="M477">
        <f>IFERROR(Table1[[#This Row],[Spent]]/Table1[[#This Row],[Clicks]],0)</f>
        <v>1.3600000145</v>
      </c>
      <c r="N477">
        <f>IFERROR(Table1[[#This Row],[Spent]]/Table1[[#This Row],[Total_Conversion]],0)</f>
        <v>1.3600000145</v>
      </c>
    </row>
    <row r="478" spans="1:14" x14ac:dyDescent="0.3">
      <c r="A478">
        <v>951202</v>
      </c>
      <c r="B478">
        <v>936</v>
      </c>
      <c r="C478">
        <v>123627</v>
      </c>
      <c r="D478" t="s">
        <v>15</v>
      </c>
      <c r="E478" t="s">
        <v>16</v>
      </c>
      <c r="F478">
        <v>26</v>
      </c>
      <c r="G478">
        <v>5307</v>
      </c>
      <c r="H478">
        <v>3</v>
      </c>
      <c r="I478">
        <v>4.2899999619999996</v>
      </c>
      <c r="J478">
        <v>2</v>
      </c>
      <c r="K478">
        <v>1</v>
      </c>
      <c r="L478" s="2">
        <f>(Table1[[#This Row],[Clicks]]/Table1[[#This Row],[Impressions]])</f>
        <v>5.6529112492933857E-4</v>
      </c>
      <c r="M478">
        <f>IFERROR(Table1[[#This Row],[Spent]]/Table1[[#This Row],[Clicks]],0)</f>
        <v>1.4299999873333331</v>
      </c>
      <c r="N478">
        <f>IFERROR(Table1[[#This Row],[Spent]]/Table1[[#This Row],[Total_Conversion]],0)</f>
        <v>2.1449999809999998</v>
      </c>
    </row>
    <row r="479" spans="1:14" x14ac:dyDescent="0.3">
      <c r="A479">
        <v>951225</v>
      </c>
      <c r="B479">
        <v>936</v>
      </c>
      <c r="C479">
        <v>123631</v>
      </c>
      <c r="D479" t="s">
        <v>13</v>
      </c>
      <c r="E479" t="s">
        <v>16</v>
      </c>
      <c r="F479">
        <v>22</v>
      </c>
      <c r="G479">
        <v>4621</v>
      </c>
      <c r="H479">
        <v>2</v>
      </c>
      <c r="I479">
        <v>3.25</v>
      </c>
      <c r="J479">
        <v>1</v>
      </c>
      <c r="K479">
        <v>1</v>
      </c>
      <c r="L479" s="2">
        <f>(Table1[[#This Row],[Clicks]]/Table1[[#This Row],[Impressions]])</f>
        <v>4.3280675178532783E-4</v>
      </c>
      <c r="M479">
        <f>IFERROR(Table1[[#This Row],[Spent]]/Table1[[#This Row],[Clicks]],0)</f>
        <v>1.625</v>
      </c>
      <c r="N479">
        <f>IFERROR(Table1[[#This Row],[Spent]]/Table1[[#This Row],[Total_Conversion]],0)</f>
        <v>3.25</v>
      </c>
    </row>
    <row r="480" spans="1:14" x14ac:dyDescent="0.3">
      <c r="A480">
        <v>951270</v>
      </c>
      <c r="B480">
        <v>936</v>
      </c>
      <c r="C480">
        <v>123639</v>
      </c>
      <c r="D480" t="s">
        <v>13</v>
      </c>
      <c r="E480" t="s">
        <v>16</v>
      </c>
      <c r="F480">
        <v>18</v>
      </c>
      <c r="G480">
        <v>784</v>
      </c>
      <c r="H480">
        <v>0</v>
      </c>
      <c r="I480">
        <v>0</v>
      </c>
      <c r="J480">
        <v>1</v>
      </c>
      <c r="K480">
        <v>1</v>
      </c>
      <c r="L480" s="2">
        <f>(Table1[[#This Row],[Clicks]]/Table1[[#This Row],[Impressions]])</f>
        <v>0</v>
      </c>
      <c r="M480">
        <f>IFERROR(Table1[[#This Row],[Spent]]/Table1[[#This Row],[Clicks]],0)</f>
        <v>0</v>
      </c>
      <c r="N480">
        <f>IFERROR(Table1[[#This Row],[Spent]]/Table1[[#This Row],[Total_Conversion]],0)</f>
        <v>0</v>
      </c>
    </row>
    <row r="481" spans="1:14" x14ac:dyDescent="0.3">
      <c r="A481">
        <v>951282</v>
      </c>
      <c r="B481">
        <v>936</v>
      </c>
      <c r="C481">
        <v>123641</v>
      </c>
      <c r="D481" t="s">
        <v>13</v>
      </c>
      <c r="E481" t="s">
        <v>16</v>
      </c>
      <c r="F481">
        <v>16</v>
      </c>
      <c r="G481">
        <v>5775</v>
      </c>
      <c r="H481">
        <v>1</v>
      </c>
      <c r="I481">
        <v>1.5800000430000001</v>
      </c>
      <c r="J481">
        <v>1</v>
      </c>
      <c r="K481">
        <v>1</v>
      </c>
      <c r="L481" s="2">
        <f>(Table1[[#This Row],[Clicks]]/Table1[[#This Row],[Impressions]])</f>
        <v>1.7316017316017316E-4</v>
      </c>
      <c r="M481">
        <f>IFERROR(Table1[[#This Row],[Spent]]/Table1[[#This Row],[Clicks]],0)</f>
        <v>1.5800000430000001</v>
      </c>
      <c r="N481">
        <f>IFERROR(Table1[[#This Row],[Spent]]/Table1[[#This Row],[Total_Conversion]],0)</f>
        <v>1.5800000430000001</v>
      </c>
    </row>
    <row r="482" spans="1:14" x14ac:dyDescent="0.3">
      <c r="A482">
        <v>951285</v>
      </c>
      <c r="B482">
        <v>936</v>
      </c>
      <c r="C482">
        <v>123641</v>
      </c>
      <c r="D482" t="s">
        <v>13</v>
      </c>
      <c r="E482" t="s">
        <v>16</v>
      </c>
      <c r="F482">
        <v>16</v>
      </c>
      <c r="G482">
        <v>9297</v>
      </c>
      <c r="H482">
        <v>2</v>
      </c>
      <c r="I482">
        <v>2.619999886</v>
      </c>
      <c r="J482">
        <v>2</v>
      </c>
      <c r="K482">
        <v>1</v>
      </c>
      <c r="L482" s="2">
        <f>(Table1[[#This Row],[Clicks]]/Table1[[#This Row],[Impressions]])</f>
        <v>2.1512315800795956E-4</v>
      </c>
      <c r="M482">
        <f>IFERROR(Table1[[#This Row],[Spent]]/Table1[[#This Row],[Clicks]],0)</f>
        <v>1.309999943</v>
      </c>
      <c r="N482">
        <f>IFERROR(Table1[[#This Row],[Spent]]/Table1[[#This Row],[Total_Conversion]],0)</f>
        <v>1.309999943</v>
      </c>
    </row>
    <row r="483" spans="1:14" x14ac:dyDescent="0.3">
      <c r="A483">
        <v>951294</v>
      </c>
      <c r="B483">
        <v>936</v>
      </c>
      <c r="C483">
        <v>123643</v>
      </c>
      <c r="D483" t="s">
        <v>13</v>
      </c>
      <c r="E483" t="s">
        <v>16</v>
      </c>
      <c r="F483">
        <v>15</v>
      </c>
      <c r="G483">
        <v>699</v>
      </c>
      <c r="H483">
        <v>0</v>
      </c>
      <c r="I483">
        <v>0</v>
      </c>
      <c r="J483">
        <v>1</v>
      </c>
      <c r="K483">
        <v>0</v>
      </c>
      <c r="L483" s="2">
        <f>(Table1[[#This Row],[Clicks]]/Table1[[#This Row],[Impressions]])</f>
        <v>0</v>
      </c>
      <c r="M483">
        <f>IFERROR(Table1[[#This Row],[Spent]]/Table1[[#This Row],[Clicks]],0)</f>
        <v>0</v>
      </c>
      <c r="N483">
        <f>IFERROR(Table1[[#This Row],[Spent]]/Table1[[#This Row],[Total_Conversion]],0)</f>
        <v>0</v>
      </c>
    </row>
    <row r="484" spans="1:14" x14ac:dyDescent="0.3">
      <c r="A484">
        <v>951305</v>
      </c>
      <c r="B484">
        <v>936</v>
      </c>
      <c r="C484">
        <v>123644</v>
      </c>
      <c r="D484" t="s">
        <v>13</v>
      </c>
      <c r="E484" t="s">
        <v>16</v>
      </c>
      <c r="F484">
        <v>10</v>
      </c>
      <c r="G484">
        <v>1104</v>
      </c>
      <c r="H484">
        <v>0</v>
      </c>
      <c r="I484">
        <v>0</v>
      </c>
      <c r="J484">
        <v>1</v>
      </c>
      <c r="K484">
        <v>0</v>
      </c>
      <c r="L484" s="2">
        <f>(Table1[[#This Row],[Clicks]]/Table1[[#This Row],[Impressions]])</f>
        <v>0</v>
      </c>
      <c r="M484">
        <f>IFERROR(Table1[[#This Row],[Spent]]/Table1[[#This Row],[Clicks]],0)</f>
        <v>0</v>
      </c>
      <c r="N484">
        <f>IFERROR(Table1[[#This Row],[Spent]]/Table1[[#This Row],[Total_Conversion]],0)</f>
        <v>0</v>
      </c>
    </row>
    <row r="485" spans="1:14" x14ac:dyDescent="0.3">
      <c r="A485">
        <v>951334</v>
      </c>
      <c r="B485">
        <v>936</v>
      </c>
      <c r="C485">
        <v>123649</v>
      </c>
      <c r="D485" t="s">
        <v>11</v>
      </c>
      <c r="E485" t="s">
        <v>16</v>
      </c>
      <c r="F485">
        <v>64</v>
      </c>
      <c r="G485">
        <v>3717</v>
      </c>
      <c r="H485">
        <v>1</v>
      </c>
      <c r="I485">
        <v>1.539999962</v>
      </c>
      <c r="J485">
        <v>1</v>
      </c>
      <c r="K485">
        <v>0</v>
      </c>
      <c r="L485" s="2">
        <f>(Table1[[#This Row],[Clicks]]/Table1[[#This Row],[Impressions]])</f>
        <v>2.6903416733925207E-4</v>
      </c>
      <c r="M485">
        <f>IFERROR(Table1[[#This Row],[Spent]]/Table1[[#This Row],[Clicks]],0)</f>
        <v>1.539999962</v>
      </c>
      <c r="N485">
        <f>IFERROR(Table1[[#This Row],[Spent]]/Table1[[#This Row],[Total_Conversion]],0)</f>
        <v>1.539999962</v>
      </c>
    </row>
    <row r="486" spans="1:14" x14ac:dyDescent="0.3">
      <c r="A486">
        <v>951391</v>
      </c>
      <c r="B486">
        <v>936</v>
      </c>
      <c r="C486">
        <v>123659</v>
      </c>
      <c r="D486" t="s">
        <v>11</v>
      </c>
      <c r="E486" t="s">
        <v>16</v>
      </c>
      <c r="F486">
        <v>28</v>
      </c>
      <c r="G486">
        <v>2879</v>
      </c>
      <c r="H486">
        <v>1</v>
      </c>
      <c r="I486">
        <v>1.5900000329999999</v>
      </c>
      <c r="J486">
        <v>2</v>
      </c>
      <c r="K486">
        <v>2</v>
      </c>
      <c r="L486" s="2">
        <f>(Table1[[#This Row],[Clicks]]/Table1[[#This Row],[Impressions]])</f>
        <v>3.4734282737061478E-4</v>
      </c>
      <c r="M486">
        <f>IFERROR(Table1[[#This Row],[Spent]]/Table1[[#This Row],[Clicks]],0)</f>
        <v>1.5900000329999999</v>
      </c>
      <c r="N486">
        <f>IFERROR(Table1[[#This Row],[Spent]]/Table1[[#This Row],[Total_Conversion]],0)</f>
        <v>0.79500001649999996</v>
      </c>
    </row>
    <row r="487" spans="1:14" x14ac:dyDescent="0.3">
      <c r="A487">
        <v>951392</v>
      </c>
      <c r="B487">
        <v>936</v>
      </c>
      <c r="C487">
        <v>123659</v>
      </c>
      <c r="D487" t="s">
        <v>11</v>
      </c>
      <c r="E487" t="s">
        <v>16</v>
      </c>
      <c r="F487">
        <v>28</v>
      </c>
      <c r="G487">
        <v>2749</v>
      </c>
      <c r="H487">
        <v>1</v>
      </c>
      <c r="I487">
        <v>1.3899999860000001</v>
      </c>
      <c r="J487">
        <v>1</v>
      </c>
      <c r="K487">
        <v>0</v>
      </c>
      <c r="L487" s="2">
        <f>(Table1[[#This Row],[Clicks]]/Table1[[#This Row],[Impressions]])</f>
        <v>3.6376864314296108E-4</v>
      </c>
      <c r="M487">
        <f>IFERROR(Table1[[#This Row],[Spent]]/Table1[[#This Row],[Clicks]],0)</f>
        <v>1.3899999860000001</v>
      </c>
      <c r="N487">
        <f>IFERROR(Table1[[#This Row],[Spent]]/Table1[[#This Row],[Total_Conversion]],0)</f>
        <v>1.3899999860000001</v>
      </c>
    </row>
    <row r="488" spans="1:14" x14ac:dyDescent="0.3">
      <c r="A488">
        <v>951400</v>
      </c>
      <c r="B488">
        <v>936</v>
      </c>
      <c r="C488">
        <v>123660</v>
      </c>
      <c r="D488" t="s">
        <v>15</v>
      </c>
      <c r="E488" t="s">
        <v>16</v>
      </c>
      <c r="F488">
        <v>10</v>
      </c>
      <c r="G488">
        <v>24028</v>
      </c>
      <c r="H488">
        <v>9</v>
      </c>
      <c r="I488">
        <v>12.39000034</v>
      </c>
      <c r="J488">
        <v>2</v>
      </c>
      <c r="K488">
        <v>0</v>
      </c>
      <c r="L488" s="2">
        <f>(Table1[[#This Row],[Clicks]]/Table1[[#This Row],[Impressions]])</f>
        <v>3.745630098218745E-4</v>
      </c>
      <c r="M488">
        <f>IFERROR(Table1[[#This Row],[Spent]]/Table1[[#This Row],[Clicks]],0)</f>
        <v>1.3766667044444445</v>
      </c>
      <c r="N488">
        <f>IFERROR(Table1[[#This Row],[Spent]]/Table1[[#This Row],[Total_Conversion]],0)</f>
        <v>6.1950001700000001</v>
      </c>
    </row>
    <row r="489" spans="1:14" x14ac:dyDescent="0.3">
      <c r="A489">
        <v>951402</v>
      </c>
      <c r="B489">
        <v>936</v>
      </c>
      <c r="C489">
        <v>123661</v>
      </c>
      <c r="D489" t="s">
        <v>11</v>
      </c>
      <c r="E489" t="s">
        <v>16</v>
      </c>
      <c r="F489">
        <v>29</v>
      </c>
      <c r="G489">
        <v>1118</v>
      </c>
      <c r="H489">
        <v>0</v>
      </c>
      <c r="I489">
        <v>0</v>
      </c>
      <c r="J489">
        <v>1</v>
      </c>
      <c r="K489">
        <v>1</v>
      </c>
      <c r="L489" s="2">
        <f>(Table1[[#This Row],[Clicks]]/Table1[[#This Row],[Impressions]])</f>
        <v>0</v>
      </c>
      <c r="M489">
        <f>IFERROR(Table1[[#This Row],[Spent]]/Table1[[#This Row],[Clicks]],0)</f>
        <v>0</v>
      </c>
      <c r="N489">
        <f>IFERROR(Table1[[#This Row],[Spent]]/Table1[[#This Row],[Total_Conversion]],0)</f>
        <v>0</v>
      </c>
    </row>
    <row r="490" spans="1:14" x14ac:dyDescent="0.3">
      <c r="A490">
        <v>951413</v>
      </c>
      <c r="B490">
        <v>936</v>
      </c>
      <c r="C490">
        <v>123662</v>
      </c>
      <c r="D490" t="s">
        <v>11</v>
      </c>
      <c r="E490" t="s">
        <v>16</v>
      </c>
      <c r="F490">
        <v>26</v>
      </c>
      <c r="G490">
        <v>1083</v>
      </c>
      <c r="H490">
        <v>0</v>
      </c>
      <c r="I490">
        <v>0</v>
      </c>
      <c r="J490">
        <v>2</v>
      </c>
      <c r="K490">
        <v>1</v>
      </c>
      <c r="L490" s="2">
        <f>(Table1[[#This Row],[Clicks]]/Table1[[#This Row],[Impressions]])</f>
        <v>0</v>
      </c>
      <c r="M490">
        <f>IFERROR(Table1[[#This Row],[Spent]]/Table1[[#This Row],[Clicks]],0)</f>
        <v>0</v>
      </c>
      <c r="N490">
        <f>IFERROR(Table1[[#This Row],[Spent]]/Table1[[#This Row],[Total_Conversion]],0)</f>
        <v>0</v>
      </c>
    </row>
    <row r="491" spans="1:14" x14ac:dyDescent="0.3">
      <c r="A491">
        <v>951420</v>
      </c>
      <c r="B491">
        <v>936</v>
      </c>
      <c r="C491">
        <v>123664</v>
      </c>
      <c r="D491" t="s">
        <v>11</v>
      </c>
      <c r="E491" t="s">
        <v>16</v>
      </c>
      <c r="F491">
        <v>27</v>
      </c>
      <c r="G491">
        <v>843</v>
      </c>
      <c r="H491">
        <v>0</v>
      </c>
      <c r="I491">
        <v>0</v>
      </c>
      <c r="J491">
        <v>1</v>
      </c>
      <c r="K491">
        <v>0</v>
      </c>
      <c r="L491" s="2">
        <f>(Table1[[#This Row],[Clicks]]/Table1[[#This Row],[Impressions]])</f>
        <v>0</v>
      </c>
      <c r="M491">
        <f>IFERROR(Table1[[#This Row],[Spent]]/Table1[[#This Row],[Clicks]],0)</f>
        <v>0</v>
      </c>
      <c r="N491">
        <f>IFERROR(Table1[[#This Row],[Spent]]/Table1[[#This Row],[Total_Conversion]],0)</f>
        <v>0</v>
      </c>
    </row>
    <row r="492" spans="1:14" x14ac:dyDescent="0.3">
      <c r="A492">
        <v>951444</v>
      </c>
      <c r="B492">
        <v>936</v>
      </c>
      <c r="C492">
        <v>123668</v>
      </c>
      <c r="D492" t="s">
        <v>11</v>
      </c>
      <c r="E492" t="s">
        <v>16</v>
      </c>
      <c r="F492">
        <v>25</v>
      </c>
      <c r="G492">
        <v>2983</v>
      </c>
      <c r="H492">
        <v>1</v>
      </c>
      <c r="I492">
        <v>0.97000002900000004</v>
      </c>
      <c r="J492">
        <v>1</v>
      </c>
      <c r="K492">
        <v>0</v>
      </c>
      <c r="L492" s="2">
        <f>(Table1[[#This Row],[Clicks]]/Table1[[#This Row],[Impressions]])</f>
        <v>3.3523298692591353E-4</v>
      </c>
      <c r="M492">
        <f>IFERROR(Table1[[#This Row],[Spent]]/Table1[[#This Row],[Clicks]],0)</f>
        <v>0.97000002900000004</v>
      </c>
      <c r="N492">
        <f>IFERROR(Table1[[#This Row],[Spent]]/Table1[[#This Row],[Total_Conversion]],0)</f>
        <v>0.97000002900000004</v>
      </c>
    </row>
    <row r="493" spans="1:14" x14ac:dyDescent="0.3">
      <c r="A493">
        <v>951448</v>
      </c>
      <c r="B493">
        <v>936</v>
      </c>
      <c r="C493">
        <v>123668</v>
      </c>
      <c r="D493" t="s">
        <v>11</v>
      </c>
      <c r="E493" t="s">
        <v>16</v>
      </c>
      <c r="F493">
        <v>25</v>
      </c>
      <c r="G493">
        <v>696</v>
      </c>
      <c r="H493">
        <v>0</v>
      </c>
      <c r="I493">
        <v>0</v>
      </c>
      <c r="J493">
        <v>1</v>
      </c>
      <c r="K493">
        <v>0</v>
      </c>
      <c r="L493" s="2">
        <f>(Table1[[#This Row],[Clicks]]/Table1[[#This Row],[Impressions]])</f>
        <v>0</v>
      </c>
      <c r="M493">
        <f>IFERROR(Table1[[#This Row],[Spent]]/Table1[[#This Row],[Clicks]],0)</f>
        <v>0</v>
      </c>
      <c r="N493">
        <f>IFERROR(Table1[[#This Row],[Spent]]/Table1[[#This Row],[Total_Conversion]],0)</f>
        <v>0</v>
      </c>
    </row>
    <row r="494" spans="1:14" x14ac:dyDescent="0.3">
      <c r="A494">
        <v>951462</v>
      </c>
      <c r="B494">
        <v>936</v>
      </c>
      <c r="C494">
        <v>123671</v>
      </c>
      <c r="D494" t="s">
        <v>15</v>
      </c>
      <c r="E494" t="s">
        <v>16</v>
      </c>
      <c r="F494">
        <v>16</v>
      </c>
      <c r="G494">
        <v>7589</v>
      </c>
      <c r="H494">
        <v>2</v>
      </c>
      <c r="I494">
        <v>3.1500000950000002</v>
      </c>
      <c r="J494">
        <v>1</v>
      </c>
      <c r="K494">
        <v>1</v>
      </c>
      <c r="L494" s="2">
        <f>(Table1[[#This Row],[Clicks]]/Table1[[#This Row],[Impressions]])</f>
        <v>2.635393332454869E-4</v>
      </c>
      <c r="M494">
        <f>IFERROR(Table1[[#This Row],[Spent]]/Table1[[#This Row],[Clicks]],0)</f>
        <v>1.5750000475000001</v>
      </c>
      <c r="N494">
        <f>IFERROR(Table1[[#This Row],[Spent]]/Table1[[#This Row],[Total_Conversion]],0)</f>
        <v>3.1500000950000002</v>
      </c>
    </row>
    <row r="495" spans="1:14" x14ac:dyDescent="0.3">
      <c r="A495">
        <v>951464</v>
      </c>
      <c r="B495">
        <v>936</v>
      </c>
      <c r="C495">
        <v>123671</v>
      </c>
      <c r="D495" t="s">
        <v>15</v>
      </c>
      <c r="E495" t="s">
        <v>16</v>
      </c>
      <c r="F495">
        <v>16</v>
      </c>
      <c r="G495">
        <v>20997</v>
      </c>
      <c r="H495">
        <v>10</v>
      </c>
      <c r="I495">
        <v>11.94999981</v>
      </c>
      <c r="J495">
        <v>1</v>
      </c>
      <c r="K495">
        <v>0</v>
      </c>
      <c r="L495" s="2">
        <f>(Table1[[#This Row],[Clicks]]/Table1[[#This Row],[Impressions]])</f>
        <v>4.7625851312092202E-4</v>
      </c>
      <c r="M495">
        <f>IFERROR(Table1[[#This Row],[Spent]]/Table1[[#This Row],[Clicks]],0)</f>
        <v>1.194999981</v>
      </c>
      <c r="N495">
        <f>IFERROR(Table1[[#This Row],[Spent]]/Table1[[#This Row],[Total_Conversion]],0)</f>
        <v>11.94999981</v>
      </c>
    </row>
    <row r="496" spans="1:14" x14ac:dyDescent="0.3">
      <c r="A496">
        <v>951465</v>
      </c>
      <c r="B496">
        <v>936</v>
      </c>
      <c r="C496">
        <v>123671</v>
      </c>
      <c r="D496" t="s">
        <v>15</v>
      </c>
      <c r="E496" t="s">
        <v>16</v>
      </c>
      <c r="F496">
        <v>16</v>
      </c>
      <c r="G496">
        <v>4617</v>
      </c>
      <c r="H496">
        <v>1</v>
      </c>
      <c r="I496">
        <v>1.3600000139999999</v>
      </c>
      <c r="J496">
        <v>1</v>
      </c>
      <c r="K496">
        <v>0</v>
      </c>
      <c r="L496" s="2">
        <f>(Table1[[#This Row],[Clicks]]/Table1[[#This Row],[Impressions]])</f>
        <v>2.1659085986571366E-4</v>
      </c>
      <c r="M496">
        <f>IFERROR(Table1[[#This Row],[Spent]]/Table1[[#This Row],[Clicks]],0)</f>
        <v>1.3600000139999999</v>
      </c>
      <c r="N496">
        <f>IFERROR(Table1[[#This Row],[Spent]]/Table1[[#This Row],[Total_Conversion]],0)</f>
        <v>1.3600000139999999</v>
      </c>
    </row>
    <row r="497" spans="1:14" x14ac:dyDescent="0.3">
      <c r="A497">
        <v>951498</v>
      </c>
      <c r="B497">
        <v>936</v>
      </c>
      <c r="C497">
        <v>123677</v>
      </c>
      <c r="D497" t="s">
        <v>15</v>
      </c>
      <c r="E497" t="s">
        <v>16</v>
      </c>
      <c r="F497">
        <v>20</v>
      </c>
      <c r="G497">
        <v>259</v>
      </c>
      <c r="H497">
        <v>0</v>
      </c>
      <c r="I497">
        <v>0</v>
      </c>
      <c r="J497">
        <v>1</v>
      </c>
      <c r="K497">
        <v>0</v>
      </c>
      <c r="L497" s="2">
        <f>(Table1[[#This Row],[Clicks]]/Table1[[#This Row],[Impressions]])</f>
        <v>0</v>
      </c>
      <c r="M497">
        <f>IFERROR(Table1[[#This Row],[Spent]]/Table1[[#This Row],[Clicks]],0)</f>
        <v>0</v>
      </c>
      <c r="N497">
        <f>IFERROR(Table1[[#This Row],[Spent]]/Table1[[#This Row],[Total_Conversion]],0)</f>
        <v>0</v>
      </c>
    </row>
    <row r="498" spans="1:14" x14ac:dyDescent="0.3">
      <c r="A498">
        <v>951508</v>
      </c>
      <c r="B498">
        <v>936</v>
      </c>
      <c r="C498">
        <v>123678</v>
      </c>
      <c r="D498" t="s">
        <v>11</v>
      </c>
      <c r="E498" t="s">
        <v>16</v>
      </c>
      <c r="F498">
        <v>18</v>
      </c>
      <c r="G498">
        <v>1134</v>
      </c>
      <c r="H498">
        <v>0</v>
      </c>
      <c r="I498">
        <v>0</v>
      </c>
      <c r="J498">
        <v>1</v>
      </c>
      <c r="K498">
        <v>0</v>
      </c>
      <c r="L498" s="2">
        <f>(Table1[[#This Row],[Clicks]]/Table1[[#This Row],[Impressions]])</f>
        <v>0</v>
      </c>
      <c r="M498">
        <f>IFERROR(Table1[[#This Row],[Spent]]/Table1[[#This Row],[Clicks]],0)</f>
        <v>0</v>
      </c>
      <c r="N498">
        <f>IFERROR(Table1[[#This Row],[Spent]]/Table1[[#This Row],[Total_Conversion]],0)</f>
        <v>0</v>
      </c>
    </row>
    <row r="499" spans="1:14" x14ac:dyDescent="0.3">
      <c r="A499">
        <v>951542</v>
      </c>
      <c r="B499">
        <v>936</v>
      </c>
      <c r="C499">
        <v>123684</v>
      </c>
      <c r="D499" t="s">
        <v>14</v>
      </c>
      <c r="E499" t="s">
        <v>16</v>
      </c>
      <c r="F499">
        <v>27</v>
      </c>
      <c r="G499">
        <v>357</v>
      </c>
      <c r="H499">
        <v>0</v>
      </c>
      <c r="I499">
        <v>0</v>
      </c>
      <c r="J499">
        <v>1</v>
      </c>
      <c r="K499">
        <v>0</v>
      </c>
      <c r="L499" s="2">
        <f>(Table1[[#This Row],[Clicks]]/Table1[[#This Row],[Impressions]])</f>
        <v>0</v>
      </c>
      <c r="M499">
        <f>IFERROR(Table1[[#This Row],[Spent]]/Table1[[#This Row],[Clicks]],0)</f>
        <v>0</v>
      </c>
      <c r="N499">
        <f>IFERROR(Table1[[#This Row],[Spent]]/Table1[[#This Row],[Total_Conversion]],0)</f>
        <v>0</v>
      </c>
    </row>
    <row r="500" spans="1:14" x14ac:dyDescent="0.3">
      <c r="A500">
        <v>951607</v>
      </c>
      <c r="B500">
        <v>936</v>
      </c>
      <c r="C500">
        <v>123695</v>
      </c>
      <c r="D500" t="s">
        <v>14</v>
      </c>
      <c r="E500" t="s">
        <v>16</v>
      </c>
      <c r="F500">
        <v>10</v>
      </c>
      <c r="G500">
        <v>848</v>
      </c>
      <c r="H500">
        <v>0</v>
      </c>
      <c r="I500">
        <v>0</v>
      </c>
      <c r="J500">
        <v>1</v>
      </c>
      <c r="K500">
        <v>1</v>
      </c>
      <c r="L500" s="2">
        <f>(Table1[[#This Row],[Clicks]]/Table1[[#This Row],[Impressions]])</f>
        <v>0</v>
      </c>
      <c r="M500">
        <f>IFERROR(Table1[[#This Row],[Spent]]/Table1[[#This Row],[Clicks]],0)</f>
        <v>0</v>
      </c>
      <c r="N500">
        <f>IFERROR(Table1[[#This Row],[Spent]]/Table1[[#This Row],[Total_Conversion]],0)</f>
        <v>0</v>
      </c>
    </row>
    <row r="501" spans="1:14" x14ac:dyDescent="0.3">
      <c r="A501">
        <v>951608</v>
      </c>
      <c r="B501">
        <v>936</v>
      </c>
      <c r="C501">
        <v>123695</v>
      </c>
      <c r="D501" t="s">
        <v>14</v>
      </c>
      <c r="E501" t="s">
        <v>16</v>
      </c>
      <c r="F501">
        <v>10</v>
      </c>
      <c r="G501">
        <v>3149</v>
      </c>
      <c r="H501">
        <v>1</v>
      </c>
      <c r="I501">
        <v>1.480000019</v>
      </c>
      <c r="J501">
        <v>1</v>
      </c>
      <c r="K501">
        <v>0</v>
      </c>
      <c r="L501" s="2">
        <f>(Table1[[#This Row],[Clicks]]/Table1[[#This Row],[Impressions]])</f>
        <v>3.1756113051762465E-4</v>
      </c>
      <c r="M501">
        <f>IFERROR(Table1[[#This Row],[Spent]]/Table1[[#This Row],[Clicks]],0)</f>
        <v>1.480000019</v>
      </c>
      <c r="N501">
        <f>IFERROR(Table1[[#This Row],[Spent]]/Table1[[#This Row],[Total_Conversion]],0)</f>
        <v>1.480000019</v>
      </c>
    </row>
    <row r="502" spans="1:14" x14ac:dyDescent="0.3">
      <c r="A502">
        <v>951641</v>
      </c>
      <c r="B502">
        <v>936</v>
      </c>
      <c r="C502">
        <v>123700</v>
      </c>
      <c r="D502" t="s">
        <v>14</v>
      </c>
      <c r="E502" t="s">
        <v>16</v>
      </c>
      <c r="F502">
        <v>2</v>
      </c>
      <c r="G502">
        <v>87</v>
      </c>
      <c r="H502">
        <v>0</v>
      </c>
      <c r="I502">
        <v>0</v>
      </c>
      <c r="J502">
        <v>1</v>
      </c>
      <c r="K502">
        <v>1</v>
      </c>
      <c r="L502" s="2">
        <f>(Table1[[#This Row],[Clicks]]/Table1[[#This Row],[Impressions]])</f>
        <v>0</v>
      </c>
      <c r="M502">
        <f>IFERROR(Table1[[#This Row],[Spent]]/Table1[[#This Row],[Clicks]],0)</f>
        <v>0</v>
      </c>
      <c r="N502">
        <f>IFERROR(Table1[[#This Row],[Spent]]/Table1[[#This Row],[Total_Conversion]],0)</f>
        <v>0</v>
      </c>
    </row>
    <row r="503" spans="1:14" x14ac:dyDescent="0.3">
      <c r="A503">
        <v>951677</v>
      </c>
      <c r="B503">
        <v>936</v>
      </c>
      <c r="C503">
        <v>123706</v>
      </c>
      <c r="D503" t="s">
        <v>13</v>
      </c>
      <c r="E503" t="s">
        <v>16</v>
      </c>
      <c r="F503">
        <v>27</v>
      </c>
      <c r="G503">
        <v>2563</v>
      </c>
      <c r="H503">
        <v>1</v>
      </c>
      <c r="I503">
        <v>1.480000019</v>
      </c>
      <c r="J503">
        <v>1</v>
      </c>
      <c r="K503">
        <v>0</v>
      </c>
      <c r="L503" s="2">
        <f>(Table1[[#This Row],[Clicks]]/Table1[[#This Row],[Impressions]])</f>
        <v>3.9016777214202108E-4</v>
      </c>
      <c r="M503">
        <f>IFERROR(Table1[[#This Row],[Spent]]/Table1[[#This Row],[Clicks]],0)</f>
        <v>1.480000019</v>
      </c>
      <c r="N503">
        <f>IFERROR(Table1[[#This Row],[Spent]]/Table1[[#This Row],[Total_Conversion]],0)</f>
        <v>1.480000019</v>
      </c>
    </row>
    <row r="504" spans="1:14" x14ac:dyDescent="0.3">
      <c r="A504">
        <v>951692</v>
      </c>
      <c r="B504">
        <v>936</v>
      </c>
      <c r="C504">
        <v>123709</v>
      </c>
      <c r="D504" t="s">
        <v>13</v>
      </c>
      <c r="E504" t="s">
        <v>16</v>
      </c>
      <c r="F504">
        <v>10</v>
      </c>
      <c r="G504">
        <v>1107</v>
      </c>
      <c r="H504">
        <v>0</v>
      </c>
      <c r="I504">
        <v>0</v>
      </c>
      <c r="J504">
        <v>1</v>
      </c>
      <c r="K504">
        <v>0</v>
      </c>
      <c r="L504" s="2">
        <f>(Table1[[#This Row],[Clicks]]/Table1[[#This Row],[Impressions]])</f>
        <v>0</v>
      </c>
      <c r="M504">
        <f>IFERROR(Table1[[#This Row],[Spent]]/Table1[[#This Row],[Clicks]],0)</f>
        <v>0</v>
      </c>
      <c r="N504">
        <f>IFERROR(Table1[[#This Row],[Spent]]/Table1[[#This Row],[Total_Conversion]],0)</f>
        <v>0</v>
      </c>
    </row>
    <row r="505" spans="1:14" x14ac:dyDescent="0.3">
      <c r="A505">
        <v>951715</v>
      </c>
      <c r="B505">
        <v>936</v>
      </c>
      <c r="C505">
        <v>123713</v>
      </c>
      <c r="D505" t="s">
        <v>15</v>
      </c>
      <c r="E505" t="s">
        <v>16</v>
      </c>
      <c r="F505">
        <v>64</v>
      </c>
      <c r="G505">
        <v>10677</v>
      </c>
      <c r="H505">
        <v>5</v>
      </c>
      <c r="I505">
        <v>7.2699999809999998</v>
      </c>
      <c r="J505">
        <v>1</v>
      </c>
      <c r="K505">
        <v>0</v>
      </c>
      <c r="L505" s="2">
        <f>(Table1[[#This Row],[Clicks]]/Table1[[#This Row],[Impressions]])</f>
        <v>4.6829633792263745E-4</v>
      </c>
      <c r="M505">
        <f>IFERROR(Table1[[#This Row],[Spent]]/Table1[[#This Row],[Clicks]],0)</f>
        <v>1.4539999961999999</v>
      </c>
      <c r="N505">
        <f>IFERROR(Table1[[#This Row],[Spent]]/Table1[[#This Row],[Total_Conversion]],0)</f>
        <v>7.2699999809999998</v>
      </c>
    </row>
    <row r="506" spans="1:14" x14ac:dyDescent="0.3">
      <c r="A506">
        <v>951756</v>
      </c>
      <c r="B506">
        <v>936</v>
      </c>
      <c r="C506">
        <v>123720</v>
      </c>
      <c r="D506" t="s">
        <v>13</v>
      </c>
      <c r="E506" t="s">
        <v>16</v>
      </c>
      <c r="F506">
        <v>22</v>
      </c>
      <c r="G506">
        <v>2189</v>
      </c>
      <c r="H506">
        <v>1</v>
      </c>
      <c r="I506">
        <v>0.40999999599999998</v>
      </c>
      <c r="J506">
        <v>1</v>
      </c>
      <c r="K506">
        <v>0</v>
      </c>
      <c r="L506" s="2">
        <f>(Table1[[#This Row],[Clicks]]/Table1[[#This Row],[Impressions]])</f>
        <v>4.5682960255824577E-4</v>
      </c>
      <c r="M506">
        <f>IFERROR(Table1[[#This Row],[Spent]]/Table1[[#This Row],[Clicks]],0)</f>
        <v>0.40999999599999998</v>
      </c>
      <c r="N506">
        <f>IFERROR(Table1[[#This Row],[Spent]]/Table1[[#This Row],[Total_Conversion]],0)</f>
        <v>0.40999999599999998</v>
      </c>
    </row>
    <row r="507" spans="1:14" x14ac:dyDescent="0.3">
      <c r="A507">
        <v>951779</v>
      </c>
      <c r="B507">
        <v>936</v>
      </c>
      <c r="C507">
        <v>123723</v>
      </c>
      <c r="D507" t="s">
        <v>15</v>
      </c>
      <c r="E507" t="s">
        <v>16</v>
      </c>
      <c r="F507">
        <v>27</v>
      </c>
      <c r="G507">
        <v>3277</v>
      </c>
      <c r="H507">
        <v>2</v>
      </c>
      <c r="I507">
        <v>2.6800000669999999</v>
      </c>
      <c r="J507">
        <v>1</v>
      </c>
      <c r="K507">
        <v>0</v>
      </c>
      <c r="L507" s="2">
        <f>(Table1[[#This Row],[Clicks]]/Table1[[#This Row],[Impressions]])</f>
        <v>6.1031431187061336E-4</v>
      </c>
      <c r="M507">
        <f>IFERROR(Table1[[#This Row],[Spent]]/Table1[[#This Row],[Clicks]],0)</f>
        <v>1.3400000335</v>
      </c>
      <c r="N507">
        <f>IFERROR(Table1[[#This Row],[Spent]]/Table1[[#This Row],[Total_Conversion]],0)</f>
        <v>2.6800000669999999</v>
      </c>
    </row>
    <row r="508" spans="1:14" x14ac:dyDescent="0.3">
      <c r="A508">
        <v>951782</v>
      </c>
      <c r="B508">
        <v>936</v>
      </c>
      <c r="C508">
        <v>123724</v>
      </c>
      <c r="D508" t="s">
        <v>15</v>
      </c>
      <c r="E508" t="s">
        <v>16</v>
      </c>
      <c r="F508">
        <v>26</v>
      </c>
      <c r="G508">
        <v>781</v>
      </c>
      <c r="H508">
        <v>0</v>
      </c>
      <c r="I508">
        <v>0</v>
      </c>
      <c r="J508">
        <v>1</v>
      </c>
      <c r="K508">
        <v>0</v>
      </c>
      <c r="L508" s="2">
        <f>(Table1[[#This Row],[Clicks]]/Table1[[#This Row],[Impressions]])</f>
        <v>0</v>
      </c>
      <c r="M508">
        <f>IFERROR(Table1[[#This Row],[Spent]]/Table1[[#This Row],[Clicks]],0)</f>
        <v>0</v>
      </c>
      <c r="N508">
        <f>IFERROR(Table1[[#This Row],[Spent]]/Table1[[#This Row],[Total_Conversion]],0)</f>
        <v>0</v>
      </c>
    </row>
    <row r="509" spans="1:14" x14ac:dyDescent="0.3">
      <c r="A509">
        <v>951810</v>
      </c>
      <c r="B509">
        <v>936</v>
      </c>
      <c r="C509">
        <v>123729</v>
      </c>
      <c r="D509" t="s">
        <v>13</v>
      </c>
      <c r="E509" t="s">
        <v>16</v>
      </c>
      <c r="F509">
        <v>16</v>
      </c>
      <c r="G509">
        <v>2226</v>
      </c>
      <c r="H509">
        <v>0</v>
      </c>
      <c r="I509">
        <v>0</v>
      </c>
      <c r="J509">
        <v>1</v>
      </c>
      <c r="K509">
        <v>0</v>
      </c>
      <c r="L509" s="2">
        <f>(Table1[[#This Row],[Clicks]]/Table1[[#This Row],[Impressions]])</f>
        <v>0</v>
      </c>
      <c r="M509">
        <f>IFERROR(Table1[[#This Row],[Spent]]/Table1[[#This Row],[Clicks]],0)</f>
        <v>0</v>
      </c>
      <c r="N509">
        <f>IFERROR(Table1[[#This Row],[Spent]]/Table1[[#This Row],[Total_Conversion]],0)</f>
        <v>0</v>
      </c>
    </row>
    <row r="510" spans="1:14" x14ac:dyDescent="0.3">
      <c r="A510">
        <v>951812</v>
      </c>
      <c r="B510">
        <v>936</v>
      </c>
      <c r="C510">
        <v>123729</v>
      </c>
      <c r="D510" t="s">
        <v>13</v>
      </c>
      <c r="E510" t="s">
        <v>16</v>
      </c>
      <c r="F510">
        <v>16</v>
      </c>
      <c r="G510">
        <v>16274</v>
      </c>
      <c r="H510">
        <v>4</v>
      </c>
      <c r="I510">
        <v>6.079999924</v>
      </c>
      <c r="J510">
        <v>2</v>
      </c>
      <c r="K510">
        <v>0</v>
      </c>
      <c r="L510" s="2">
        <f>(Table1[[#This Row],[Clicks]]/Table1[[#This Row],[Impressions]])</f>
        <v>2.4579083200196631E-4</v>
      </c>
      <c r="M510">
        <f>IFERROR(Table1[[#This Row],[Spent]]/Table1[[#This Row],[Clicks]],0)</f>
        <v>1.519999981</v>
      </c>
      <c r="N510">
        <f>IFERROR(Table1[[#This Row],[Spent]]/Table1[[#This Row],[Total_Conversion]],0)</f>
        <v>3.039999962</v>
      </c>
    </row>
    <row r="511" spans="1:14" x14ac:dyDescent="0.3">
      <c r="A511">
        <v>951837</v>
      </c>
      <c r="B511">
        <v>936</v>
      </c>
      <c r="C511">
        <v>123733</v>
      </c>
      <c r="D511" t="s">
        <v>15</v>
      </c>
      <c r="E511" t="s">
        <v>16</v>
      </c>
      <c r="F511">
        <v>20</v>
      </c>
      <c r="G511">
        <v>2077</v>
      </c>
      <c r="H511">
        <v>1</v>
      </c>
      <c r="I511">
        <v>1.5099999900000001</v>
      </c>
      <c r="J511">
        <v>1</v>
      </c>
      <c r="K511">
        <v>1</v>
      </c>
      <c r="L511" s="2">
        <f>(Table1[[#This Row],[Clicks]]/Table1[[#This Row],[Impressions]])</f>
        <v>4.8146364949446316E-4</v>
      </c>
      <c r="M511">
        <f>IFERROR(Table1[[#This Row],[Spent]]/Table1[[#This Row],[Clicks]],0)</f>
        <v>1.5099999900000001</v>
      </c>
      <c r="N511">
        <f>IFERROR(Table1[[#This Row],[Spent]]/Table1[[#This Row],[Total_Conversion]],0)</f>
        <v>1.5099999900000001</v>
      </c>
    </row>
    <row r="512" spans="1:14" x14ac:dyDescent="0.3">
      <c r="A512">
        <v>951853</v>
      </c>
      <c r="B512">
        <v>936</v>
      </c>
      <c r="C512">
        <v>123736</v>
      </c>
      <c r="D512" t="s">
        <v>11</v>
      </c>
      <c r="E512" t="s">
        <v>16</v>
      </c>
      <c r="F512">
        <v>20</v>
      </c>
      <c r="G512">
        <v>529</v>
      </c>
      <c r="H512">
        <v>0</v>
      </c>
      <c r="I512">
        <v>0</v>
      </c>
      <c r="J512">
        <v>0</v>
      </c>
      <c r="K512">
        <v>0</v>
      </c>
      <c r="L512" s="2">
        <f>(Table1[[#This Row],[Clicks]]/Table1[[#This Row],[Impressions]])</f>
        <v>0</v>
      </c>
      <c r="M512">
        <f>IFERROR(Table1[[#This Row],[Spent]]/Table1[[#This Row],[Clicks]],0)</f>
        <v>0</v>
      </c>
      <c r="N512">
        <f>IFERROR(Table1[[#This Row],[Spent]]/Table1[[#This Row],[Total_Conversion]],0)</f>
        <v>0</v>
      </c>
    </row>
    <row r="513" spans="1:14" x14ac:dyDescent="0.3">
      <c r="A513">
        <v>951854</v>
      </c>
      <c r="B513">
        <v>936</v>
      </c>
      <c r="C513">
        <v>123736</v>
      </c>
      <c r="D513" t="s">
        <v>11</v>
      </c>
      <c r="E513" t="s">
        <v>16</v>
      </c>
      <c r="F513">
        <v>20</v>
      </c>
      <c r="G513">
        <v>487</v>
      </c>
      <c r="H513">
        <v>0</v>
      </c>
      <c r="I513">
        <v>0</v>
      </c>
      <c r="J513">
        <v>1</v>
      </c>
      <c r="K513">
        <v>0</v>
      </c>
      <c r="L513" s="2">
        <f>(Table1[[#This Row],[Clicks]]/Table1[[#This Row],[Impressions]])</f>
        <v>0</v>
      </c>
      <c r="M513">
        <f>IFERROR(Table1[[#This Row],[Spent]]/Table1[[#This Row],[Clicks]],0)</f>
        <v>0</v>
      </c>
      <c r="N513">
        <f>IFERROR(Table1[[#This Row],[Spent]]/Table1[[#This Row],[Total_Conversion]],0)</f>
        <v>0</v>
      </c>
    </row>
    <row r="514" spans="1:14" x14ac:dyDescent="0.3">
      <c r="A514">
        <v>951856</v>
      </c>
      <c r="B514">
        <v>936</v>
      </c>
      <c r="C514">
        <v>123736</v>
      </c>
      <c r="D514" t="s">
        <v>11</v>
      </c>
      <c r="E514" t="s">
        <v>16</v>
      </c>
      <c r="F514">
        <v>20</v>
      </c>
      <c r="G514">
        <v>4626</v>
      </c>
      <c r="H514">
        <v>2</v>
      </c>
      <c r="I514">
        <v>2.0999999049999998</v>
      </c>
      <c r="J514">
        <v>2</v>
      </c>
      <c r="K514">
        <v>0</v>
      </c>
      <c r="L514" s="2">
        <f>(Table1[[#This Row],[Clicks]]/Table1[[#This Row],[Impressions]])</f>
        <v>4.3233895373973193E-4</v>
      </c>
      <c r="M514">
        <f>IFERROR(Table1[[#This Row],[Spent]]/Table1[[#This Row],[Clicks]],0)</f>
        <v>1.0499999524999999</v>
      </c>
      <c r="N514">
        <f>IFERROR(Table1[[#This Row],[Spent]]/Table1[[#This Row],[Total_Conversion]],0)</f>
        <v>1.0499999524999999</v>
      </c>
    </row>
    <row r="515" spans="1:14" x14ac:dyDescent="0.3">
      <c r="A515">
        <v>951941</v>
      </c>
      <c r="B515">
        <v>936</v>
      </c>
      <c r="C515">
        <v>123750</v>
      </c>
      <c r="D515" t="s">
        <v>11</v>
      </c>
      <c r="E515" t="s">
        <v>16</v>
      </c>
      <c r="F515">
        <v>28</v>
      </c>
      <c r="G515">
        <v>2764</v>
      </c>
      <c r="H515">
        <v>1</v>
      </c>
      <c r="I515">
        <v>1.559999943</v>
      </c>
      <c r="J515">
        <v>1</v>
      </c>
      <c r="K515">
        <v>1</v>
      </c>
      <c r="L515" s="2">
        <f>(Table1[[#This Row],[Clicks]]/Table1[[#This Row],[Impressions]])</f>
        <v>3.6179450072358897E-4</v>
      </c>
      <c r="M515">
        <f>IFERROR(Table1[[#This Row],[Spent]]/Table1[[#This Row],[Clicks]],0)</f>
        <v>1.559999943</v>
      </c>
      <c r="N515">
        <f>IFERROR(Table1[[#This Row],[Spent]]/Table1[[#This Row],[Total_Conversion]],0)</f>
        <v>1.559999943</v>
      </c>
    </row>
    <row r="516" spans="1:14" x14ac:dyDescent="0.3">
      <c r="A516">
        <v>952001</v>
      </c>
      <c r="B516">
        <v>936</v>
      </c>
      <c r="C516">
        <v>123760</v>
      </c>
      <c r="D516" t="s">
        <v>15</v>
      </c>
      <c r="E516" t="s">
        <v>16</v>
      </c>
      <c r="F516">
        <v>10</v>
      </c>
      <c r="G516">
        <v>5447</v>
      </c>
      <c r="H516">
        <v>2</v>
      </c>
      <c r="I516">
        <v>2.960000038</v>
      </c>
      <c r="J516">
        <v>1</v>
      </c>
      <c r="K516">
        <v>0</v>
      </c>
      <c r="L516" s="2">
        <f>(Table1[[#This Row],[Clicks]]/Table1[[#This Row],[Impressions]])</f>
        <v>3.6717459151826694E-4</v>
      </c>
      <c r="M516">
        <f>IFERROR(Table1[[#This Row],[Spent]]/Table1[[#This Row],[Clicks]],0)</f>
        <v>1.480000019</v>
      </c>
      <c r="N516">
        <f>IFERROR(Table1[[#This Row],[Spent]]/Table1[[#This Row],[Total_Conversion]],0)</f>
        <v>2.960000038</v>
      </c>
    </row>
    <row r="517" spans="1:14" x14ac:dyDescent="0.3">
      <c r="A517">
        <v>952031</v>
      </c>
      <c r="B517">
        <v>936</v>
      </c>
      <c r="C517">
        <v>123765</v>
      </c>
      <c r="D517" t="s">
        <v>14</v>
      </c>
      <c r="E517" t="s">
        <v>16</v>
      </c>
      <c r="F517">
        <v>16</v>
      </c>
      <c r="G517">
        <v>28169</v>
      </c>
      <c r="H517">
        <v>8</v>
      </c>
      <c r="I517">
        <v>12.369999890000001</v>
      </c>
      <c r="J517">
        <v>1</v>
      </c>
      <c r="K517">
        <v>1</v>
      </c>
      <c r="L517" s="2">
        <f>(Table1[[#This Row],[Clicks]]/Table1[[#This Row],[Impressions]])</f>
        <v>2.8400014200007101E-4</v>
      </c>
      <c r="M517">
        <f>IFERROR(Table1[[#This Row],[Spent]]/Table1[[#This Row],[Clicks]],0)</f>
        <v>1.5462499862500001</v>
      </c>
      <c r="N517">
        <f>IFERROR(Table1[[#This Row],[Spent]]/Table1[[#This Row],[Total_Conversion]],0)</f>
        <v>12.369999890000001</v>
      </c>
    </row>
    <row r="518" spans="1:14" x14ac:dyDescent="0.3">
      <c r="A518">
        <v>952080</v>
      </c>
      <c r="B518">
        <v>936</v>
      </c>
      <c r="C518">
        <v>123774</v>
      </c>
      <c r="D518" t="s">
        <v>14</v>
      </c>
      <c r="E518" t="s">
        <v>16</v>
      </c>
      <c r="F518">
        <v>27</v>
      </c>
      <c r="G518">
        <v>415</v>
      </c>
      <c r="H518">
        <v>0</v>
      </c>
      <c r="I518">
        <v>0</v>
      </c>
      <c r="J518">
        <v>1</v>
      </c>
      <c r="K518">
        <v>0</v>
      </c>
      <c r="L518" s="2">
        <f>(Table1[[#This Row],[Clicks]]/Table1[[#This Row],[Impressions]])</f>
        <v>0</v>
      </c>
      <c r="M518">
        <f>IFERROR(Table1[[#This Row],[Spent]]/Table1[[#This Row],[Clicks]],0)</f>
        <v>0</v>
      </c>
      <c r="N518">
        <f>IFERROR(Table1[[#This Row],[Spent]]/Table1[[#This Row],[Total_Conversion]],0)</f>
        <v>0</v>
      </c>
    </row>
    <row r="519" spans="1:14" x14ac:dyDescent="0.3">
      <c r="A519">
        <v>952100</v>
      </c>
      <c r="B519">
        <v>936</v>
      </c>
      <c r="C519">
        <v>123777</v>
      </c>
      <c r="D519" t="s">
        <v>13</v>
      </c>
      <c r="E519" t="s">
        <v>16</v>
      </c>
      <c r="F519">
        <v>29</v>
      </c>
      <c r="G519">
        <v>810</v>
      </c>
      <c r="H519">
        <v>0</v>
      </c>
      <c r="I519">
        <v>0</v>
      </c>
      <c r="J519">
        <v>1</v>
      </c>
      <c r="K519">
        <v>1</v>
      </c>
      <c r="L519" s="2">
        <f>(Table1[[#This Row],[Clicks]]/Table1[[#This Row],[Impressions]])</f>
        <v>0</v>
      </c>
      <c r="M519">
        <f>IFERROR(Table1[[#This Row],[Spent]]/Table1[[#This Row],[Clicks]],0)</f>
        <v>0</v>
      </c>
      <c r="N519">
        <f>IFERROR(Table1[[#This Row],[Spent]]/Table1[[#This Row],[Total_Conversion]],0)</f>
        <v>0</v>
      </c>
    </row>
    <row r="520" spans="1:14" x14ac:dyDescent="0.3">
      <c r="A520">
        <v>1121091</v>
      </c>
      <c r="B520">
        <v>1178</v>
      </c>
      <c r="C520">
        <v>144531</v>
      </c>
      <c r="D520" t="s">
        <v>11</v>
      </c>
      <c r="E520" t="s">
        <v>12</v>
      </c>
      <c r="F520">
        <v>10</v>
      </c>
      <c r="G520">
        <v>1194718</v>
      </c>
      <c r="H520">
        <v>141</v>
      </c>
      <c r="I520">
        <v>254.04999599999999</v>
      </c>
      <c r="J520">
        <v>28</v>
      </c>
      <c r="K520">
        <v>14</v>
      </c>
      <c r="L520" s="2">
        <f>(Table1[[#This Row],[Clicks]]/Table1[[#This Row],[Impressions]])</f>
        <v>1.1801948242179326E-4</v>
      </c>
      <c r="M520">
        <f>IFERROR(Table1[[#This Row],[Spent]]/Table1[[#This Row],[Clicks]],0)</f>
        <v>1.8017730212765957</v>
      </c>
      <c r="N520">
        <f>IFERROR(Table1[[#This Row],[Spent]]/Table1[[#This Row],[Total_Conversion]],0)</f>
        <v>9.0732141428571431</v>
      </c>
    </row>
    <row r="521" spans="1:14" x14ac:dyDescent="0.3">
      <c r="A521">
        <v>1121092</v>
      </c>
      <c r="B521">
        <v>1178</v>
      </c>
      <c r="C521">
        <v>144531</v>
      </c>
      <c r="D521" t="s">
        <v>11</v>
      </c>
      <c r="E521" t="s">
        <v>12</v>
      </c>
      <c r="F521">
        <v>10</v>
      </c>
      <c r="G521">
        <v>637648</v>
      </c>
      <c r="H521">
        <v>67</v>
      </c>
      <c r="I521">
        <v>122.4</v>
      </c>
      <c r="J521">
        <v>13</v>
      </c>
      <c r="K521">
        <v>5</v>
      </c>
      <c r="L521" s="2">
        <f>(Table1[[#This Row],[Clicks]]/Table1[[#This Row],[Impressions]])</f>
        <v>1.050736456477555E-4</v>
      </c>
      <c r="M521">
        <f>IFERROR(Table1[[#This Row],[Spent]]/Table1[[#This Row],[Clicks]],0)</f>
        <v>1.826865671641791</v>
      </c>
      <c r="N521">
        <f>IFERROR(Table1[[#This Row],[Spent]]/Table1[[#This Row],[Total_Conversion]],0)</f>
        <v>9.4153846153846157</v>
      </c>
    </row>
    <row r="522" spans="1:14" x14ac:dyDescent="0.3">
      <c r="A522">
        <v>1121094</v>
      </c>
      <c r="B522">
        <v>1178</v>
      </c>
      <c r="C522">
        <v>144531</v>
      </c>
      <c r="D522" t="s">
        <v>11</v>
      </c>
      <c r="E522" t="s">
        <v>12</v>
      </c>
      <c r="F522">
        <v>10</v>
      </c>
      <c r="G522">
        <v>24362</v>
      </c>
      <c r="H522">
        <v>0</v>
      </c>
      <c r="I522">
        <v>0</v>
      </c>
      <c r="J522">
        <v>1</v>
      </c>
      <c r="K522">
        <v>1</v>
      </c>
      <c r="L522" s="2">
        <f>(Table1[[#This Row],[Clicks]]/Table1[[#This Row],[Impressions]])</f>
        <v>0</v>
      </c>
      <c r="M522">
        <f>IFERROR(Table1[[#This Row],[Spent]]/Table1[[#This Row],[Clicks]],0)</f>
        <v>0</v>
      </c>
      <c r="N522">
        <f>IFERROR(Table1[[#This Row],[Spent]]/Table1[[#This Row],[Total_Conversion]],0)</f>
        <v>0</v>
      </c>
    </row>
    <row r="523" spans="1:14" x14ac:dyDescent="0.3">
      <c r="A523">
        <v>1121095</v>
      </c>
      <c r="B523">
        <v>1178</v>
      </c>
      <c r="C523">
        <v>144531</v>
      </c>
      <c r="D523" t="s">
        <v>11</v>
      </c>
      <c r="E523" t="s">
        <v>12</v>
      </c>
      <c r="F523">
        <v>10</v>
      </c>
      <c r="G523">
        <v>459690</v>
      </c>
      <c r="H523">
        <v>50</v>
      </c>
      <c r="I523">
        <v>86.330001120000006</v>
      </c>
      <c r="J523">
        <v>5</v>
      </c>
      <c r="K523">
        <v>2</v>
      </c>
      <c r="L523" s="2">
        <f>(Table1[[#This Row],[Clicks]]/Table1[[#This Row],[Impressions]])</f>
        <v>1.0876895299005852E-4</v>
      </c>
      <c r="M523">
        <f>IFERROR(Table1[[#This Row],[Spent]]/Table1[[#This Row],[Clicks]],0)</f>
        <v>1.7266000224000002</v>
      </c>
      <c r="N523">
        <f>IFERROR(Table1[[#This Row],[Spent]]/Table1[[#This Row],[Total_Conversion]],0)</f>
        <v>17.266000224000003</v>
      </c>
    </row>
    <row r="524" spans="1:14" x14ac:dyDescent="0.3">
      <c r="A524">
        <v>1121096</v>
      </c>
      <c r="B524">
        <v>1178</v>
      </c>
      <c r="C524">
        <v>144531</v>
      </c>
      <c r="D524" t="s">
        <v>11</v>
      </c>
      <c r="E524" t="s">
        <v>12</v>
      </c>
      <c r="F524">
        <v>10</v>
      </c>
      <c r="G524">
        <v>750060</v>
      </c>
      <c r="H524">
        <v>86</v>
      </c>
      <c r="I524">
        <v>161.90999909999999</v>
      </c>
      <c r="J524">
        <v>11</v>
      </c>
      <c r="K524">
        <v>2</v>
      </c>
      <c r="L524" s="2">
        <f>(Table1[[#This Row],[Clicks]]/Table1[[#This Row],[Impressions]])</f>
        <v>1.1465749406714129E-4</v>
      </c>
      <c r="M524">
        <f>IFERROR(Table1[[#This Row],[Spent]]/Table1[[#This Row],[Clicks]],0)</f>
        <v>1.8826744081395348</v>
      </c>
      <c r="N524">
        <f>IFERROR(Table1[[#This Row],[Spent]]/Table1[[#This Row],[Total_Conversion]],0)</f>
        <v>14.719090827272726</v>
      </c>
    </row>
    <row r="525" spans="1:14" x14ac:dyDescent="0.3">
      <c r="A525">
        <v>1121097</v>
      </c>
      <c r="B525">
        <v>1178</v>
      </c>
      <c r="C525">
        <v>144532</v>
      </c>
      <c r="D525" t="s">
        <v>11</v>
      </c>
      <c r="E525" t="s">
        <v>12</v>
      </c>
      <c r="F525">
        <v>15</v>
      </c>
      <c r="G525">
        <v>30068</v>
      </c>
      <c r="H525">
        <v>1</v>
      </c>
      <c r="I525">
        <v>1.8200000519999999</v>
      </c>
      <c r="J525">
        <v>1</v>
      </c>
      <c r="K525">
        <v>0</v>
      </c>
      <c r="L525" s="2">
        <f>(Table1[[#This Row],[Clicks]]/Table1[[#This Row],[Impressions]])</f>
        <v>3.3257948649727285E-5</v>
      </c>
      <c r="M525">
        <f>IFERROR(Table1[[#This Row],[Spent]]/Table1[[#This Row],[Clicks]],0)</f>
        <v>1.8200000519999999</v>
      </c>
      <c r="N525">
        <f>IFERROR(Table1[[#This Row],[Spent]]/Table1[[#This Row],[Total_Conversion]],0)</f>
        <v>1.8200000519999999</v>
      </c>
    </row>
    <row r="526" spans="1:14" x14ac:dyDescent="0.3">
      <c r="A526">
        <v>1121098</v>
      </c>
      <c r="B526">
        <v>1178</v>
      </c>
      <c r="C526">
        <v>144532</v>
      </c>
      <c r="D526" t="s">
        <v>11</v>
      </c>
      <c r="E526" t="s">
        <v>12</v>
      </c>
      <c r="F526">
        <v>15</v>
      </c>
      <c r="G526">
        <v>1267550</v>
      </c>
      <c r="H526">
        <v>123</v>
      </c>
      <c r="I526">
        <v>236.76999860000001</v>
      </c>
      <c r="J526">
        <v>24</v>
      </c>
      <c r="K526">
        <v>10</v>
      </c>
      <c r="L526" s="2">
        <f>(Table1[[#This Row],[Clicks]]/Table1[[#This Row],[Impressions]])</f>
        <v>9.7037592205435677E-5</v>
      </c>
      <c r="M526">
        <f>IFERROR(Table1[[#This Row],[Spent]]/Table1[[#This Row],[Clicks]],0)</f>
        <v>1.9249593382113821</v>
      </c>
      <c r="N526">
        <f>IFERROR(Table1[[#This Row],[Spent]]/Table1[[#This Row],[Total_Conversion]],0)</f>
        <v>9.8654166083333337</v>
      </c>
    </row>
    <row r="527" spans="1:14" x14ac:dyDescent="0.3">
      <c r="A527">
        <v>1121100</v>
      </c>
      <c r="B527">
        <v>1178</v>
      </c>
      <c r="C527">
        <v>144532</v>
      </c>
      <c r="D527" t="s">
        <v>11</v>
      </c>
      <c r="E527" t="s">
        <v>12</v>
      </c>
      <c r="F527">
        <v>15</v>
      </c>
      <c r="G527">
        <v>3052003</v>
      </c>
      <c r="H527">
        <v>340</v>
      </c>
      <c r="I527">
        <v>639.94999810000002</v>
      </c>
      <c r="J527">
        <v>60</v>
      </c>
      <c r="K527">
        <v>17</v>
      </c>
      <c r="L527" s="2">
        <f>(Table1[[#This Row],[Clicks]]/Table1[[#This Row],[Impressions]])</f>
        <v>1.1140224960460393E-4</v>
      </c>
      <c r="M527">
        <f>IFERROR(Table1[[#This Row],[Spent]]/Table1[[#This Row],[Clicks]],0)</f>
        <v>1.8822058767647059</v>
      </c>
      <c r="N527">
        <f>IFERROR(Table1[[#This Row],[Spent]]/Table1[[#This Row],[Total_Conversion]],0)</f>
        <v>10.665833301666668</v>
      </c>
    </row>
    <row r="528" spans="1:14" x14ac:dyDescent="0.3">
      <c r="A528">
        <v>1121101</v>
      </c>
      <c r="B528">
        <v>1178</v>
      </c>
      <c r="C528">
        <v>144532</v>
      </c>
      <c r="D528" t="s">
        <v>11</v>
      </c>
      <c r="E528" t="s">
        <v>12</v>
      </c>
      <c r="F528">
        <v>15</v>
      </c>
      <c r="G528">
        <v>29945</v>
      </c>
      <c r="H528">
        <v>1</v>
      </c>
      <c r="I528">
        <v>1.5900000329999999</v>
      </c>
      <c r="J528">
        <v>2</v>
      </c>
      <c r="K528">
        <v>1</v>
      </c>
      <c r="L528" s="2">
        <f>(Table1[[#This Row],[Clicks]]/Table1[[#This Row],[Impressions]])</f>
        <v>3.3394556687259975E-5</v>
      </c>
      <c r="M528">
        <f>IFERROR(Table1[[#This Row],[Spent]]/Table1[[#This Row],[Clicks]],0)</f>
        <v>1.5900000329999999</v>
      </c>
      <c r="N528">
        <f>IFERROR(Table1[[#This Row],[Spent]]/Table1[[#This Row],[Total_Conversion]],0)</f>
        <v>0.79500001649999996</v>
      </c>
    </row>
    <row r="529" spans="1:14" x14ac:dyDescent="0.3">
      <c r="A529">
        <v>1121102</v>
      </c>
      <c r="B529">
        <v>1178</v>
      </c>
      <c r="C529">
        <v>144532</v>
      </c>
      <c r="D529" t="s">
        <v>11</v>
      </c>
      <c r="E529" t="s">
        <v>12</v>
      </c>
      <c r="F529">
        <v>15</v>
      </c>
      <c r="G529">
        <v>357856</v>
      </c>
      <c r="H529">
        <v>30</v>
      </c>
      <c r="I529">
        <v>52.970000149999997</v>
      </c>
      <c r="J529">
        <v>7</v>
      </c>
      <c r="K529">
        <v>3</v>
      </c>
      <c r="L529" s="2">
        <f>(Table1[[#This Row],[Clicks]]/Table1[[#This Row],[Impressions]])</f>
        <v>8.3832603058213358E-5</v>
      </c>
      <c r="M529">
        <f>IFERROR(Table1[[#This Row],[Spent]]/Table1[[#This Row],[Clicks]],0)</f>
        <v>1.7656666716666665</v>
      </c>
      <c r="N529">
        <f>IFERROR(Table1[[#This Row],[Spent]]/Table1[[#This Row],[Total_Conversion]],0)</f>
        <v>7.5671428785714285</v>
      </c>
    </row>
    <row r="530" spans="1:14" x14ac:dyDescent="0.3">
      <c r="A530">
        <v>1121104</v>
      </c>
      <c r="B530">
        <v>1178</v>
      </c>
      <c r="C530">
        <v>144533</v>
      </c>
      <c r="D530" t="s">
        <v>11</v>
      </c>
      <c r="E530" t="s">
        <v>12</v>
      </c>
      <c r="F530">
        <v>16</v>
      </c>
      <c r="G530">
        <v>2080666</v>
      </c>
      <c r="H530">
        <v>202</v>
      </c>
      <c r="I530">
        <v>360.15000149999997</v>
      </c>
      <c r="J530">
        <v>40</v>
      </c>
      <c r="K530">
        <v>21</v>
      </c>
      <c r="L530" s="2">
        <f>(Table1[[#This Row],[Clicks]]/Table1[[#This Row],[Impressions]])</f>
        <v>9.7084298969656832E-5</v>
      </c>
      <c r="M530">
        <f>IFERROR(Table1[[#This Row],[Spent]]/Table1[[#This Row],[Clicks]],0)</f>
        <v>1.7829207995049503</v>
      </c>
      <c r="N530">
        <f>IFERROR(Table1[[#This Row],[Spent]]/Table1[[#This Row],[Total_Conversion]],0)</f>
        <v>9.0037500374999997</v>
      </c>
    </row>
    <row r="531" spans="1:14" x14ac:dyDescent="0.3">
      <c r="A531">
        <v>1121105</v>
      </c>
      <c r="B531">
        <v>1178</v>
      </c>
      <c r="C531">
        <v>144533</v>
      </c>
      <c r="D531" t="s">
        <v>11</v>
      </c>
      <c r="E531" t="s">
        <v>12</v>
      </c>
      <c r="F531">
        <v>16</v>
      </c>
      <c r="G531">
        <v>145999</v>
      </c>
      <c r="H531">
        <v>9</v>
      </c>
      <c r="I531">
        <v>16.520000100000001</v>
      </c>
      <c r="J531">
        <v>5</v>
      </c>
      <c r="K531">
        <v>2</v>
      </c>
      <c r="L531" s="2">
        <f>(Table1[[#This Row],[Clicks]]/Table1[[#This Row],[Impressions]])</f>
        <v>6.1644257837382448E-5</v>
      </c>
      <c r="M531">
        <f>IFERROR(Table1[[#This Row],[Spent]]/Table1[[#This Row],[Clicks]],0)</f>
        <v>1.8355555666666667</v>
      </c>
      <c r="N531">
        <f>IFERROR(Table1[[#This Row],[Spent]]/Table1[[#This Row],[Total_Conversion]],0)</f>
        <v>3.3040000200000001</v>
      </c>
    </row>
    <row r="532" spans="1:14" x14ac:dyDescent="0.3">
      <c r="A532">
        <v>1121107</v>
      </c>
      <c r="B532">
        <v>1178</v>
      </c>
      <c r="C532">
        <v>144533</v>
      </c>
      <c r="D532" t="s">
        <v>11</v>
      </c>
      <c r="E532" t="s">
        <v>12</v>
      </c>
      <c r="F532">
        <v>16</v>
      </c>
      <c r="G532">
        <v>32616</v>
      </c>
      <c r="H532">
        <v>1</v>
      </c>
      <c r="I532">
        <v>1.539999962</v>
      </c>
      <c r="J532">
        <v>2</v>
      </c>
      <c r="K532">
        <v>0</v>
      </c>
      <c r="L532" s="2">
        <f>(Table1[[#This Row],[Clicks]]/Table1[[#This Row],[Impressions]])</f>
        <v>3.0659798871719399E-5</v>
      </c>
      <c r="M532">
        <f>IFERROR(Table1[[#This Row],[Spent]]/Table1[[#This Row],[Clicks]],0)</f>
        <v>1.539999962</v>
      </c>
      <c r="N532">
        <f>IFERROR(Table1[[#This Row],[Spent]]/Table1[[#This Row],[Total_Conversion]],0)</f>
        <v>0.769999981</v>
      </c>
    </row>
    <row r="533" spans="1:14" x14ac:dyDescent="0.3">
      <c r="A533">
        <v>1121108</v>
      </c>
      <c r="B533">
        <v>1178</v>
      </c>
      <c r="C533">
        <v>144533</v>
      </c>
      <c r="D533" t="s">
        <v>11</v>
      </c>
      <c r="E533" t="s">
        <v>12</v>
      </c>
      <c r="F533">
        <v>16</v>
      </c>
      <c r="G533">
        <v>984521</v>
      </c>
      <c r="H533">
        <v>95</v>
      </c>
      <c r="I533">
        <v>163.8999972</v>
      </c>
      <c r="J533">
        <v>26</v>
      </c>
      <c r="K533">
        <v>14</v>
      </c>
      <c r="L533" s="2">
        <f>(Table1[[#This Row],[Clicks]]/Table1[[#This Row],[Impressions]])</f>
        <v>9.6493624818566595E-5</v>
      </c>
      <c r="M533">
        <f>IFERROR(Table1[[#This Row],[Spent]]/Table1[[#This Row],[Clicks]],0)</f>
        <v>1.7252631284210527</v>
      </c>
      <c r="N533">
        <f>IFERROR(Table1[[#This Row],[Spent]]/Table1[[#This Row],[Total_Conversion]],0)</f>
        <v>6.3038460461538461</v>
      </c>
    </row>
    <row r="534" spans="1:14" x14ac:dyDescent="0.3">
      <c r="A534">
        <v>1121110</v>
      </c>
      <c r="B534">
        <v>1178</v>
      </c>
      <c r="C534">
        <v>144534</v>
      </c>
      <c r="D534" t="s">
        <v>11</v>
      </c>
      <c r="E534" t="s">
        <v>12</v>
      </c>
      <c r="F534">
        <v>18</v>
      </c>
      <c r="G534">
        <v>880814</v>
      </c>
      <c r="H534">
        <v>123</v>
      </c>
      <c r="I534">
        <v>210.36000060000001</v>
      </c>
      <c r="J534">
        <v>6</v>
      </c>
      <c r="K534">
        <v>2</v>
      </c>
      <c r="L534" s="2">
        <f>(Table1[[#This Row],[Clicks]]/Table1[[#This Row],[Impressions]])</f>
        <v>1.3964355698251843E-4</v>
      </c>
      <c r="M534">
        <f>IFERROR(Table1[[#This Row],[Spent]]/Table1[[#This Row],[Clicks]],0)</f>
        <v>1.7102439073170732</v>
      </c>
      <c r="N534">
        <f>IFERROR(Table1[[#This Row],[Spent]]/Table1[[#This Row],[Total_Conversion]],0)</f>
        <v>35.060000100000003</v>
      </c>
    </row>
    <row r="535" spans="1:14" x14ac:dyDescent="0.3">
      <c r="A535">
        <v>1121111</v>
      </c>
      <c r="B535">
        <v>1178</v>
      </c>
      <c r="C535">
        <v>144534</v>
      </c>
      <c r="D535" t="s">
        <v>11</v>
      </c>
      <c r="E535" t="s">
        <v>12</v>
      </c>
      <c r="F535">
        <v>18</v>
      </c>
      <c r="G535">
        <v>182452</v>
      </c>
      <c r="H535">
        <v>20</v>
      </c>
      <c r="I535">
        <v>35.730000259999997</v>
      </c>
      <c r="J535">
        <v>4</v>
      </c>
      <c r="K535">
        <v>1</v>
      </c>
      <c r="L535" s="2">
        <f>(Table1[[#This Row],[Clicks]]/Table1[[#This Row],[Impressions]])</f>
        <v>1.0961787209786684E-4</v>
      </c>
      <c r="M535">
        <f>IFERROR(Table1[[#This Row],[Spent]]/Table1[[#This Row],[Clicks]],0)</f>
        <v>1.7865000129999999</v>
      </c>
      <c r="N535">
        <f>IFERROR(Table1[[#This Row],[Spent]]/Table1[[#This Row],[Total_Conversion]],0)</f>
        <v>8.9325000649999993</v>
      </c>
    </row>
    <row r="536" spans="1:14" x14ac:dyDescent="0.3">
      <c r="A536">
        <v>1121113</v>
      </c>
      <c r="B536">
        <v>1178</v>
      </c>
      <c r="C536">
        <v>144534</v>
      </c>
      <c r="D536" t="s">
        <v>11</v>
      </c>
      <c r="E536" t="s">
        <v>12</v>
      </c>
      <c r="F536">
        <v>18</v>
      </c>
      <c r="G536">
        <v>894911</v>
      </c>
      <c r="H536">
        <v>120</v>
      </c>
      <c r="I536">
        <v>215.83999940000001</v>
      </c>
      <c r="J536">
        <v>7</v>
      </c>
      <c r="K536">
        <v>4</v>
      </c>
      <c r="L536" s="2">
        <f>(Table1[[#This Row],[Clicks]]/Table1[[#This Row],[Impressions]])</f>
        <v>1.3409154653367766E-4</v>
      </c>
      <c r="M536">
        <f>IFERROR(Table1[[#This Row],[Spent]]/Table1[[#This Row],[Clicks]],0)</f>
        <v>1.7986666616666667</v>
      </c>
      <c r="N536">
        <f>IFERROR(Table1[[#This Row],[Spent]]/Table1[[#This Row],[Total_Conversion]],0)</f>
        <v>30.834285628571429</v>
      </c>
    </row>
    <row r="537" spans="1:14" x14ac:dyDescent="0.3">
      <c r="A537">
        <v>1121114</v>
      </c>
      <c r="B537">
        <v>1178</v>
      </c>
      <c r="C537">
        <v>144534</v>
      </c>
      <c r="D537" t="s">
        <v>11</v>
      </c>
      <c r="E537" t="s">
        <v>12</v>
      </c>
      <c r="F537">
        <v>18</v>
      </c>
      <c r="G537">
        <v>31349</v>
      </c>
      <c r="H537">
        <v>2</v>
      </c>
      <c r="I537">
        <v>3.800000072</v>
      </c>
      <c r="J537">
        <v>1</v>
      </c>
      <c r="K537">
        <v>0</v>
      </c>
      <c r="L537" s="2">
        <f>(Table1[[#This Row],[Clicks]]/Table1[[#This Row],[Impressions]])</f>
        <v>6.3797888289897611E-5</v>
      </c>
      <c r="M537">
        <f>IFERROR(Table1[[#This Row],[Spent]]/Table1[[#This Row],[Clicks]],0)</f>
        <v>1.900000036</v>
      </c>
      <c r="N537">
        <f>IFERROR(Table1[[#This Row],[Spent]]/Table1[[#This Row],[Total_Conversion]],0)</f>
        <v>3.800000072</v>
      </c>
    </row>
    <row r="538" spans="1:14" x14ac:dyDescent="0.3">
      <c r="A538">
        <v>1121115</v>
      </c>
      <c r="B538">
        <v>1178</v>
      </c>
      <c r="C538">
        <v>144535</v>
      </c>
      <c r="D538" t="s">
        <v>11</v>
      </c>
      <c r="E538" t="s">
        <v>12</v>
      </c>
      <c r="F538">
        <v>19</v>
      </c>
      <c r="G538">
        <v>410310</v>
      </c>
      <c r="H538">
        <v>55</v>
      </c>
      <c r="I538">
        <v>96.800000549999993</v>
      </c>
      <c r="J538">
        <v>3</v>
      </c>
      <c r="K538">
        <v>0</v>
      </c>
      <c r="L538" s="2">
        <f>(Table1[[#This Row],[Clicks]]/Table1[[#This Row],[Impressions]])</f>
        <v>1.3404499037313251E-4</v>
      </c>
      <c r="M538">
        <f>IFERROR(Table1[[#This Row],[Spent]]/Table1[[#This Row],[Clicks]],0)</f>
        <v>1.7600000099999999</v>
      </c>
      <c r="N538">
        <f>IFERROR(Table1[[#This Row],[Spent]]/Table1[[#This Row],[Total_Conversion]],0)</f>
        <v>32.26666685</v>
      </c>
    </row>
    <row r="539" spans="1:14" x14ac:dyDescent="0.3">
      <c r="A539">
        <v>1121116</v>
      </c>
      <c r="B539">
        <v>1178</v>
      </c>
      <c r="C539">
        <v>144535</v>
      </c>
      <c r="D539" t="s">
        <v>11</v>
      </c>
      <c r="E539" t="s">
        <v>12</v>
      </c>
      <c r="F539">
        <v>19</v>
      </c>
      <c r="G539">
        <v>572450</v>
      </c>
      <c r="H539">
        <v>89</v>
      </c>
      <c r="I539">
        <v>157.32999799999999</v>
      </c>
      <c r="J539">
        <v>7</v>
      </c>
      <c r="K539">
        <v>4</v>
      </c>
      <c r="L539" s="2">
        <f>(Table1[[#This Row],[Clicks]]/Table1[[#This Row],[Impressions]])</f>
        <v>1.5547209363263168E-4</v>
      </c>
      <c r="M539">
        <f>IFERROR(Table1[[#This Row],[Spent]]/Table1[[#This Row],[Clicks]],0)</f>
        <v>1.7677527865168539</v>
      </c>
      <c r="N539">
        <f>IFERROR(Table1[[#This Row],[Spent]]/Table1[[#This Row],[Total_Conversion]],0)</f>
        <v>22.475714</v>
      </c>
    </row>
    <row r="540" spans="1:14" x14ac:dyDescent="0.3">
      <c r="A540">
        <v>1121117</v>
      </c>
      <c r="B540">
        <v>1178</v>
      </c>
      <c r="C540">
        <v>144535</v>
      </c>
      <c r="D540" t="s">
        <v>11</v>
      </c>
      <c r="E540" t="s">
        <v>12</v>
      </c>
      <c r="F540">
        <v>19</v>
      </c>
      <c r="G540">
        <v>98759</v>
      </c>
      <c r="H540">
        <v>15</v>
      </c>
      <c r="I540">
        <v>26.569999459999998</v>
      </c>
      <c r="J540">
        <v>1</v>
      </c>
      <c r="K540">
        <v>1</v>
      </c>
      <c r="L540" s="2">
        <f>(Table1[[#This Row],[Clicks]]/Table1[[#This Row],[Impressions]])</f>
        <v>1.5188489150355918E-4</v>
      </c>
      <c r="M540">
        <f>IFERROR(Table1[[#This Row],[Spent]]/Table1[[#This Row],[Clicks]],0)</f>
        <v>1.7713332973333331</v>
      </c>
      <c r="N540">
        <f>IFERROR(Table1[[#This Row],[Spent]]/Table1[[#This Row],[Total_Conversion]],0)</f>
        <v>26.569999459999998</v>
      </c>
    </row>
    <row r="541" spans="1:14" x14ac:dyDescent="0.3">
      <c r="A541">
        <v>1121119</v>
      </c>
      <c r="B541">
        <v>1178</v>
      </c>
      <c r="C541">
        <v>144535</v>
      </c>
      <c r="D541" t="s">
        <v>11</v>
      </c>
      <c r="E541" t="s">
        <v>12</v>
      </c>
      <c r="F541">
        <v>19</v>
      </c>
      <c r="G541">
        <v>345371</v>
      </c>
      <c r="H541">
        <v>54</v>
      </c>
      <c r="I541">
        <v>93.089999910000003</v>
      </c>
      <c r="J541">
        <v>7</v>
      </c>
      <c r="K541">
        <v>3</v>
      </c>
      <c r="L541" s="2">
        <f>(Table1[[#This Row],[Clicks]]/Table1[[#This Row],[Impressions]])</f>
        <v>1.5635360235804395E-4</v>
      </c>
      <c r="M541">
        <f>IFERROR(Table1[[#This Row],[Spent]]/Table1[[#This Row],[Clicks]],0)</f>
        <v>1.7238888872222222</v>
      </c>
      <c r="N541">
        <f>IFERROR(Table1[[#This Row],[Spent]]/Table1[[#This Row],[Total_Conversion]],0)</f>
        <v>13.298571415714287</v>
      </c>
    </row>
    <row r="542" spans="1:14" x14ac:dyDescent="0.3">
      <c r="A542">
        <v>1121121</v>
      </c>
      <c r="B542">
        <v>1178</v>
      </c>
      <c r="C542">
        <v>144536</v>
      </c>
      <c r="D542" t="s">
        <v>11</v>
      </c>
      <c r="E542" t="s">
        <v>12</v>
      </c>
      <c r="F542">
        <v>20</v>
      </c>
      <c r="G542">
        <v>323899</v>
      </c>
      <c r="H542">
        <v>46</v>
      </c>
      <c r="I542">
        <v>78.920000200000004</v>
      </c>
      <c r="J542">
        <v>5</v>
      </c>
      <c r="K542">
        <v>1</v>
      </c>
      <c r="L542" s="2">
        <f>(Table1[[#This Row],[Clicks]]/Table1[[#This Row],[Impressions]])</f>
        <v>1.4201958017777148E-4</v>
      </c>
      <c r="M542">
        <f>IFERROR(Table1[[#This Row],[Spent]]/Table1[[#This Row],[Clicks]],0)</f>
        <v>1.7156521782608696</v>
      </c>
      <c r="N542">
        <f>IFERROR(Table1[[#This Row],[Spent]]/Table1[[#This Row],[Total_Conversion]],0)</f>
        <v>15.78400004</v>
      </c>
    </row>
    <row r="543" spans="1:14" x14ac:dyDescent="0.3">
      <c r="A543">
        <v>1121122</v>
      </c>
      <c r="B543">
        <v>1178</v>
      </c>
      <c r="C543">
        <v>144536</v>
      </c>
      <c r="D543" t="s">
        <v>11</v>
      </c>
      <c r="E543" t="s">
        <v>12</v>
      </c>
      <c r="F543">
        <v>20</v>
      </c>
      <c r="G543">
        <v>399199</v>
      </c>
      <c r="H543">
        <v>58</v>
      </c>
      <c r="I543">
        <v>103.15000019999999</v>
      </c>
      <c r="J543">
        <v>3</v>
      </c>
      <c r="K543">
        <v>0</v>
      </c>
      <c r="L543" s="2">
        <f>(Table1[[#This Row],[Clicks]]/Table1[[#This Row],[Impressions]])</f>
        <v>1.4529094511759799E-4</v>
      </c>
      <c r="M543">
        <f>IFERROR(Table1[[#This Row],[Spent]]/Table1[[#This Row],[Clicks]],0)</f>
        <v>1.7784482793103447</v>
      </c>
      <c r="N543">
        <f>IFERROR(Table1[[#This Row],[Spent]]/Table1[[#This Row],[Total_Conversion]],0)</f>
        <v>34.383333399999998</v>
      </c>
    </row>
    <row r="544" spans="1:14" x14ac:dyDescent="0.3">
      <c r="A544">
        <v>1121123</v>
      </c>
      <c r="B544">
        <v>1178</v>
      </c>
      <c r="C544">
        <v>144536</v>
      </c>
      <c r="D544" t="s">
        <v>11</v>
      </c>
      <c r="E544" t="s">
        <v>12</v>
      </c>
      <c r="F544">
        <v>20</v>
      </c>
      <c r="G544">
        <v>171202</v>
      </c>
      <c r="H544">
        <v>22</v>
      </c>
      <c r="I544">
        <v>36.530000209999997</v>
      </c>
      <c r="J544">
        <v>3</v>
      </c>
      <c r="K544">
        <v>1</v>
      </c>
      <c r="L544" s="2">
        <f>(Table1[[#This Row],[Clicks]]/Table1[[#This Row],[Impressions]])</f>
        <v>1.285031716919195E-4</v>
      </c>
      <c r="M544">
        <f>IFERROR(Table1[[#This Row],[Spent]]/Table1[[#This Row],[Clicks]],0)</f>
        <v>1.6604545549999998</v>
      </c>
      <c r="N544">
        <f>IFERROR(Table1[[#This Row],[Spent]]/Table1[[#This Row],[Total_Conversion]],0)</f>
        <v>12.176666736666666</v>
      </c>
    </row>
    <row r="545" spans="1:14" x14ac:dyDescent="0.3">
      <c r="A545">
        <v>1121124</v>
      </c>
      <c r="B545">
        <v>1178</v>
      </c>
      <c r="C545">
        <v>144536</v>
      </c>
      <c r="D545" t="s">
        <v>11</v>
      </c>
      <c r="E545" t="s">
        <v>12</v>
      </c>
      <c r="F545">
        <v>20</v>
      </c>
      <c r="G545">
        <v>128386</v>
      </c>
      <c r="H545">
        <v>15</v>
      </c>
      <c r="I545">
        <v>28.85000002</v>
      </c>
      <c r="J545">
        <v>2</v>
      </c>
      <c r="K545">
        <v>1</v>
      </c>
      <c r="L545" s="2">
        <f>(Table1[[#This Row],[Clicks]]/Table1[[#This Row],[Impressions]])</f>
        <v>1.1683516894365429E-4</v>
      </c>
      <c r="M545">
        <f>IFERROR(Table1[[#This Row],[Spent]]/Table1[[#This Row],[Clicks]],0)</f>
        <v>1.9233333346666666</v>
      </c>
      <c r="N545">
        <f>IFERROR(Table1[[#This Row],[Spent]]/Table1[[#This Row],[Total_Conversion]],0)</f>
        <v>14.42500001</v>
      </c>
    </row>
    <row r="546" spans="1:14" x14ac:dyDescent="0.3">
      <c r="A546">
        <v>1121125</v>
      </c>
      <c r="B546">
        <v>1178</v>
      </c>
      <c r="C546">
        <v>144536</v>
      </c>
      <c r="D546" t="s">
        <v>11</v>
      </c>
      <c r="E546" t="s">
        <v>12</v>
      </c>
      <c r="F546">
        <v>20</v>
      </c>
      <c r="G546">
        <v>1034284</v>
      </c>
      <c r="H546">
        <v>152</v>
      </c>
      <c r="I546">
        <v>257.70999860000001</v>
      </c>
      <c r="J546">
        <v>20</v>
      </c>
      <c r="K546">
        <v>9</v>
      </c>
      <c r="L546" s="2">
        <f>(Table1[[#This Row],[Clicks]]/Table1[[#This Row],[Impressions]])</f>
        <v>1.4696156954956279E-4</v>
      </c>
      <c r="M546">
        <f>IFERROR(Table1[[#This Row],[Spent]]/Table1[[#This Row],[Clicks]],0)</f>
        <v>1.6954605171052632</v>
      </c>
      <c r="N546">
        <f>IFERROR(Table1[[#This Row],[Spent]]/Table1[[#This Row],[Total_Conversion]],0)</f>
        <v>12.88549993</v>
      </c>
    </row>
    <row r="547" spans="1:14" x14ac:dyDescent="0.3">
      <c r="A547">
        <v>1121126</v>
      </c>
      <c r="B547">
        <v>1178</v>
      </c>
      <c r="C547">
        <v>144536</v>
      </c>
      <c r="D547" t="s">
        <v>11</v>
      </c>
      <c r="E547" t="s">
        <v>12</v>
      </c>
      <c r="F547">
        <v>20</v>
      </c>
      <c r="G547">
        <v>45923</v>
      </c>
      <c r="H547">
        <v>5</v>
      </c>
      <c r="I547">
        <v>7.2200001479999996</v>
      </c>
      <c r="J547">
        <v>2</v>
      </c>
      <c r="K547">
        <v>0</v>
      </c>
      <c r="L547" s="2">
        <f>(Table1[[#This Row],[Clicks]]/Table1[[#This Row],[Impressions]])</f>
        <v>1.0887790431809768E-4</v>
      </c>
      <c r="M547">
        <f>IFERROR(Table1[[#This Row],[Spent]]/Table1[[#This Row],[Clicks]],0)</f>
        <v>1.4440000296</v>
      </c>
      <c r="N547">
        <f>IFERROR(Table1[[#This Row],[Spent]]/Table1[[#This Row],[Total_Conversion]],0)</f>
        <v>3.6100000739999998</v>
      </c>
    </row>
    <row r="548" spans="1:14" x14ac:dyDescent="0.3">
      <c r="A548">
        <v>1121127</v>
      </c>
      <c r="B548">
        <v>1178</v>
      </c>
      <c r="C548">
        <v>144537</v>
      </c>
      <c r="D548" t="s">
        <v>11</v>
      </c>
      <c r="E548" t="s">
        <v>12</v>
      </c>
      <c r="F548">
        <v>21</v>
      </c>
      <c r="G548">
        <v>40873</v>
      </c>
      <c r="H548">
        <v>4</v>
      </c>
      <c r="I548">
        <v>7.8999999760000001</v>
      </c>
      <c r="J548">
        <v>2</v>
      </c>
      <c r="K548">
        <v>1</v>
      </c>
      <c r="L548" s="2">
        <f>(Table1[[#This Row],[Clicks]]/Table1[[#This Row],[Impressions]])</f>
        <v>9.7864115675384727E-5</v>
      </c>
      <c r="M548">
        <f>IFERROR(Table1[[#This Row],[Spent]]/Table1[[#This Row],[Clicks]],0)</f>
        <v>1.974999994</v>
      </c>
      <c r="N548">
        <f>IFERROR(Table1[[#This Row],[Spent]]/Table1[[#This Row],[Total_Conversion]],0)</f>
        <v>3.9499999880000001</v>
      </c>
    </row>
    <row r="549" spans="1:14" x14ac:dyDescent="0.3">
      <c r="A549">
        <v>1121128</v>
      </c>
      <c r="B549">
        <v>1178</v>
      </c>
      <c r="C549">
        <v>144537</v>
      </c>
      <c r="D549" t="s">
        <v>11</v>
      </c>
      <c r="E549" t="s">
        <v>12</v>
      </c>
      <c r="F549">
        <v>21</v>
      </c>
      <c r="G549">
        <v>286553</v>
      </c>
      <c r="H549">
        <v>34</v>
      </c>
      <c r="I549">
        <v>62.060000420000001</v>
      </c>
      <c r="J549">
        <v>2</v>
      </c>
      <c r="K549">
        <v>1</v>
      </c>
      <c r="L549" s="2">
        <f>(Table1[[#This Row],[Clicks]]/Table1[[#This Row],[Impressions]])</f>
        <v>1.1865169794069509E-4</v>
      </c>
      <c r="M549">
        <f>IFERROR(Table1[[#This Row],[Spent]]/Table1[[#This Row],[Clicks]],0)</f>
        <v>1.8252941300000001</v>
      </c>
      <c r="N549">
        <f>IFERROR(Table1[[#This Row],[Spent]]/Table1[[#This Row],[Total_Conversion]],0)</f>
        <v>31.030000210000001</v>
      </c>
    </row>
    <row r="550" spans="1:14" x14ac:dyDescent="0.3">
      <c r="A550">
        <v>1121129</v>
      </c>
      <c r="B550">
        <v>1178</v>
      </c>
      <c r="C550">
        <v>144537</v>
      </c>
      <c r="D550" t="s">
        <v>11</v>
      </c>
      <c r="E550" t="s">
        <v>12</v>
      </c>
      <c r="F550">
        <v>21</v>
      </c>
      <c r="G550">
        <v>20618</v>
      </c>
      <c r="H550">
        <v>1</v>
      </c>
      <c r="I550">
        <v>2.0999999049999998</v>
      </c>
      <c r="J550">
        <v>2</v>
      </c>
      <c r="K550">
        <v>1</v>
      </c>
      <c r="L550" s="2">
        <f>(Table1[[#This Row],[Clicks]]/Table1[[#This Row],[Impressions]])</f>
        <v>4.8501309535357458E-5</v>
      </c>
      <c r="M550">
        <f>IFERROR(Table1[[#This Row],[Spent]]/Table1[[#This Row],[Clicks]],0)</f>
        <v>2.0999999049999998</v>
      </c>
      <c r="N550">
        <f>IFERROR(Table1[[#This Row],[Spent]]/Table1[[#This Row],[Total_Conversion]],0)</f>
        <v>1.0499999524999999</v>
      </c>
    </row>
    <row r="551" spans="1:14" x14ac:dyDescent="0.3">
      <c r="A551">
        <v>1121131</v>
      </c>
      <c r="B551">
        <v>1178</v>
      </c>
      <c r="C551">
        <v>144537</v>
      </c>
      <c r="D551" t="s">
        <v>11</v>
      </c>
      <c r="E551" t="s">
        <v>12</v>
      </c>
      <c r="F551">
        <v>21</v>
      </c>
      <c r="G551">
        <v>83591</v>
      </c>
      <c r="H551">
        <v>7</v>
      </c>
      <c r="I551">
        <v>14.14000046</v>
      </c>
      <c r="J551">
        <v>2</v>
      </c>
      <c r="K551">
        <v>2</v>
      </c>
      <c r="L551" s="2">
        <f>(Table1[[#This Row],[Clicks]]/Table1[[#This Row],[Impressions]])</f>
        <v>8.3741072603509952E-5</v>
      </c>
      <c r="M551">
        <f>IFERROR(Table1[[#This Row],[Spent]]/Table1[[#This Row],[Clicks]],0)</f>
        <v>2.0200000657142856</v>
      </c>
      <c r="N551">
        <f>IFERROR(Table1[[#This Row],[Spent]]/Table1[[#This Row],[Total_Conversion]],0)</f>
        <v>7.0700002299999998</v>
      </c>
    </row>
    <row r="552" spans="1:14" x14ac:dyDescent="0.3">
      <c r="A552">
        <v>1121132</v>
      </c>
      <c r="B552">
        <v>1178</v>
      </c>
      <c r="C552">
        <v>144537</v>
      </c>
      <c r="D552" t="s">
        <v>11</v>
      </c>
      <c r="E552" t="s">
        <v>12</v>
      </c>
      <c r="F552">
        <v>21</v>
      </c>
      <c r="G552">
        <v>114923</v>
      </c>
      <c r="H552">
        <v>12</v>
      </c>
      <c r="I552">
        <v>23.730000260000001</v>
      </c>
      <c r="J552">
        <v>4</v>
      </c>
      <c r="K552">
        <v>2</v>
      </c>
      <c r="L552" s="2">
        <f>(Table1[[#This Row],[Clicks]]/Table1[[#This Row],[Impressions]])</f>
        <v>1.0441774057412354E-4</v>
      </c>
      <c r="M552">
        <f>IFERROR(Table1[[#This Row],[Spent]]/Table1[[#This Row],[Clicks]],0)</f>
        <v>1.9775000216666667</v>
      </c>
      <c r="N552">
        <f>IFERROR(Table1[[#This Row],[Spent]]/Table1[[#This Row],[Total_Conversion]],0)</f>
        <v>5.9325000650000002</v>
      </c>
    </row>
    <row r="553" spans="1:14" x14ac:dyDescent="0.3">
      <c r="A553">
        <v>1121133</v>
      </c>
      <c r="B553">
        <v>1178</v>
      </c>
      <c r="C553">
        <v>144538</v>
      </c>
      <c r="D553" t="s">
        <v>11</v>
      </c>
      <c r="E553" t="s">
        <v>12</v>
      </c>
      <c r="F553">
        <v>22</v>
      </c>
      <c r="G553">
        <v>25002</v>
      </c>
      <c r="H553">
        <v>1</v>
      </c>
      <c r="I553">
        <v>1.710000038</v>
      </c>
      <c r="J553">
        <v>1</v>
      </c>
      <c r="K553">
        <v>0</v>
      </c>
      <c r="L553" s="2">
        <f>(Table1[[#This Row],[Clicks]]/Table1[[#This Row],[Impressions]])</f>
        <v>3.9996800255979519E-5</v>
      </c>
      <c r="M553">
        <f>IFERROR(Table1[[#This Row],[Spent]]/Table1[[#This Row],[Clicks]],0)</f>
        <v>1.710000038</v>
      </c>
      <c r="N553">
        <f>IFERROR(Table1[[#This Row],[Spent]]/Table1[[#This Row],[Total_Conversion]],0)</f>
        <v>1.710000038</v>
      </c>
    </row>
    <row r="554" spans="1:14" x14ac:dyDescent="0.3">
      <c r="A554">
        <v>1121134</v>
      </c>
      <c r="B554">
        <v>1178</v>
      </c>
      <c r="C554">
        <v>144538</v>
      </c>
      <c r="D554" t="s">
        <v>11</v>
      </c>
      <c r="E554" t="s">
        <v>12</v>
      </c>
      <c r="F554">
        <v>22</v>
      </c>
      <c r="G554">
        <v>68905</v>
      </c>
      <c r="H554">
        <v>5</v>
      </c>
      <c r="I554">
        <v>9.4400000570000007</v>
      </c>
      <c r="J554">
        <v>1</v>
      </c>
      <c r="K554">
        <v>0</v>
      </c>
      <c r="L554" s="2">
        <f>(Table1[[#This Row],[Clicks]]/Table1[[#This Row],[Impressions]])</f>
        <v>7.2563674624482989E-5</v>
      </c>
      <c r="M554">
        <f>IFERROR(Table1[[#This Row],[Spent]]/Table1[[#This Row],[Clicks]],0)</f>
        <v>1.8880000114000002</v>
      </c>
      <c r="N554">
        <f>IFERROR(Table1[[#This Row],[Spent]]/Table1[[#This Row],[Total_Conversion]],0)</f>
        <v>9.4400000570000007</v>
      </c>
    </row>
    <row r="555" spans="1:14" x14ac:dyDescent="0.3">
      <c r="A555">
        <v>1121136</v>
      </c>
      <c r="B555">
        <v>1178</v>
      </c>
      <c r="C555">
        <v>144538</v>
      </c>
      <c r="D555" t="s">
        <v>11</v>
      </c>
      <c r="E555" t="s">
        <v>12</v>
      </c>
      <c r="F555">
        <v>22</v>
      </c>
      <c r="G555">
        <v>169588</v>
      </c>
      <c r="H555">
        <v>16</v>
      </c>
      <c r="I555">
        <v>27.799999239999998</v>
      </c>
      <c r="J555">
        <v>1</v>
      </c>
      <c r="K555">
        <v>0</v>
      </c>
      <c r="L555" s="2">
        <f>(Table1[[#This Row],[Clicks]]/Table1[[#This Row],[Impressions]])</f>
        <v>9.43462980871288E-5</v>
      </c>
      <c r="M555">
        <f>IFERROR(Table1[[#This Row],[Spent]]/Table1[[#This Row],[Clicks]],0)</f>
        <v>1.7374999524999999</v>
      </c>
      <c r="N555">
        <f>IFERROR(Table1[[#This Row],[Spent]]/Table1[[#This Row],[Total_Conversion]],0)</f>
        <v>27.799999239999998</v>
      </c>
    </row>
    <row r="556" spans="1:14" x14ac:dyDescent="0.3">
      <c r="A556">
        <v>1121138</v>
      </c>
      <c r="B556">
        <v>1178</v>
      </c>
      <c r="C556">
        <v>144538</v>
      </c>
      <c r="D556" t="s">
        <v>11</v>
      </c>
      <c r="E556" t="s">
        <v>12</v>
      </c>
      <c r="F556">
        <v>22</v>
      </c>
      <c r="G556">
        <v>328991</v>
      </c>
      <c r="H556">
        <v>35</v>
      </c>
      <c r="I556">
        <v>67.650000570000003</v>
      </c>
      <c r="J556">
        <v>5</v>
      </c>
      <c r="K556">
        <v>2</v>
      </c>
      <c r="L556" s="2">
        <f>(Table1[[#This Row],[Clicks]]/Table1[[#This Row],[Impressions]])</f>
        <v>1.0638588897568627E-4</v>
      </c>
      <c r="M556">
        <f>IFERROR(Table1[[#This Row],[Spent]]/Table1[[#This Row],[Clicks]],0)</f>
        <v>1.9328571591428572</v>
      </c>
      <c r="N556">
        <f>IFERROR(Table1[[#This Row],[Spent]]/Table1[[#This Row],[Total_Conversion]],0)</f>
        <v>13.530000114</v>
      </c>
    </row>
    <row r="557" spans="1:14" x14ac:dyDescent="0.3">
      <c r="A557">
        <v>1121141</v>
      </c>
      <c r="B557">
        <v>1178</v>
      </c>
      <c r="C557">
        <v>144539</v>
      </c>
      <c r="D557" t="s">
        <v>11</v>
      </c>
      <c r="E557" t="s">
        <v>12</v>
      </c>
      <c r="F557">
        <v>23</v>
      </c>
      <c r="G557">
        <v>23198</v>
      </c>
      <c r="H557">
        <v>2</v>
      </c>
      <c r="I557">
        <v>2.9800000190000002</v>
      </c>
      <c r="J557">
        <v>1</v>
      </c>
      <c r="K557">
        <v>0</v>
      </c>
      <c r="L557" s="2">
        <f>(Table1[[#This Row],[Clicks]]/Table1[[#This Row],[Impressions]])</f>
        <v>8.6214328821450129E-5</v>
      </c>
      <c r="M557">
        <f>IFERROR(Table1[[#This Row],[Spent]]/Table1[[#This Row],[Clicks]],0)</f>
        <v>1.4900000095000001</v>
      </c>
      <c r="N557">
        <f>IFERROR(Table1[[#This Row],[Spent]]/Table1[[#This Row],[Total_Conversion]],0)</f>
        <v>2.9800000190000002</v>
      </c>
    </row>
    <row r="558" spans="1:14" x14ac:dyDescent="0.3">
      <c r="A558">
        <v>1121142</v>
      </c>
      <c r="B558">
        <v>1178</v>
      </c>
      <c r="C558">
        <v>144539</v>
      </c>
      <c r="D558" t="s">
        <v>11</v>
      </c>
      <c r="E558" t="s">
        <v>12</v>
      </c>
      <c r="F558">
        <v>23</v>
      </c>
      <c r="G558">
        <v>26890</v>
      </c>
      <c r="H558">
        <v>2</v>
      </c>
      <c r="I558">
        <v>3.2400000100000002</v>
      </c>
      <c r="J558">
        <v>1</v>
      </c>
      <c r="K558">
        <v>0</v>
      </c>
      <c r="L558" s="2">
        <f>(Table1[[#This Row],[Clicks]]/Table1[[#This Row],[Impressions]])</f>
        <v>7.4377091855708447E-5</v>
      </c>
      <c r="M558">
        <f>IFERROR(Table1[[#This Row],[Spent]]/Table1[[#This Row],[Clicks]],0)</f>
        <v>1.6200000050000001</v>
      </c>
      <c r="N558">
        <f>IFERROR(Table1[[#This Row],[Spent]]/Table1[[#This Row],[Total_Conversion]],0)</f>
        <v>3.2400000100000002</v>
      </c>
    </row>
    <row r="559" spans="1:14" x14ac:dyDescent="0.3">
      <c r="A559">
        <v>1121143</v>
      </c>
      <c r="B559">
        <v>1178</v>
      </c>
      <c r="C559">
        <v>144539</v>
      </c>
      <c r="D559" t="s">
        <v>11</v>
      </c>
      <c r="E559" t="s">
        <v>12</v>
      </c>
      <c r="F559">
        <v>23</v>
      </c>
      <c r="G559">
        <v>221695</v>
      </c>
      <c r="H559">
        <v>31</v>
      </c>
      <c r="I559">
        <v>52.26000011</v>
      </c>
      <c r="J559">
        <v>5</v>
      </c>
      <c r="K559">
        <v>2</v>
      </c>
      <c r="L559" s="2">
        <f>(Table1[[#This Row],[Clicks]]/Table1[[#This Row],[Impressions]])</f>
        <v>1.3983175082884144E-4</v>
      </c>
      <c r="M559">
        <f>IFERROR(Table1[[#This Row],[Spent]]/Table1[[#This Row],[Clicks]],0)</f>
        <v>1.6858064551612904</v>
      </c>
      <c r="N559">
        <f>IFERROR(Table1[[#This Row],[Spent]]/Table1[[#This Row],[Total_Conversion]],0)</f>
        <v>10.452000022</v>
      </c>
    </row>
    <row r="560" spans="1:14" x14ac:dyDescent="0.3">
      <c r="A560">
        <v>1121152</v>
      </c>
      <c r="B560">
        <v>1178</v>
      </c>
      <c r="C560">
        <v>144541</v>
      </c>
      <c r="D560" t="s">
        <v>11</v>
      </c>
      <c r="E560" t="s">
        <v>12</v>
      </c>
      <c r="F560">
        <v>24</v>
      </c>
      <c r="G560">
        <v>88443</v>
      </c>
      <c r="H560">
        <v>7</v>
      </c>
      <c r="I560">
        <v>13.0400002</v>
      </c>
      <c r="J560">
        <v>1</v>
      </c>
      <c r="K560">
        <v>1</v>
      </c>
      <c r="L560" s="2">
        <f>(Table1[[#This Row],[Clicks]]/Table1[[#This Row],[Impressions]])</f>
        <v>7.9147021245321847E-5</v>
      </c>
      <c r="M560">
        <f>IFERROR(Table1[[#This Row],[Spent]]/Table1[[#This Row],[Clicks]],0)</f>
        <v>1.8628571714285713</v>
      </c>
      <c r="N560">
        <f>IFERROR(Table1[[#This Row],[Spent]]/Table1[[#This Row],[Total_Conversion]],0)</f>
        <v>13.0400002</v>
      </c>
    </row>
    <row r="561" spans="1:14" x14ac:dyDescent="0.3">
      <c r="A561">
        <v>1121153</v>
      </c>
      <c r="B561">
        <v>1178</v>
      </c>
      <c r="C561">
        <v>144541</v>
      </c>
      <c r="D561" t="s">
        <v>11</v>
      </c>
      <c r="E561" t="s">
        <v>12</v>
      </c>
      <c r="F561">
        <v>24</v>
      </c>
      <c r="G561">
        <v>187856</v>
      </c>
      <c r="H561">
        <v>23</v>
      </c>
      <c r="I561">
        <v>38.389999750000001</v>
      </c>
      <c r="J561">
        <v>5</v>
      </c>
      <c r="K561">
        <v>1</v>
      </c>
      <c r="L561" s="2">
        <f>(Table1[[#This Row],[Clicks]]/Table1[[#This Row],[Impressions]])</f>
        <v>1.2243420492291968E-4</v>
      </c>
      <c r="M561">
        <f>IFERROR(Table1[[#This Row],[Spent]]/Table1[[#This Row],[Clicks]],0)</f>
        <v>1.6691304239130436</v>
      </c>
      <c r="N561">
        <f>IFERROR(Table1[[#This Row],[Spent]]/Table1[[#This Row],[Total_Conversion]],0)</f>
        <v>7.6779999500000002</v>
      </c>
    </row>
    <row r="562" spans="1:14" x14ac:dyDescent="0.3">
      <c r="A562">
        <v>1121164</v>
      </c>
      <c r="B562">
        <v>1178</v>
      </c>
      <c r="C562">
        <v>144545</v>
      </c>
      <c r="D562" t="s">
        <v>11</v>
      </c>
      <c r="E562" t="s">
        <v>12</v>
      </c>
      <c r="F562">
        <v>25</v>
      </c>
      <c r="G562">
        <v>570699</v>
      </c>
      <c r="H562">
        <v>80</v>
      </c>
      <c r="I562">
        <v>138.7699997</v>
      </c>
      <c r="J562">
        <v>9</v>
      </c>
      <c r="K562">
        <v>2</v>
      </c>
      <c r="L562" s="2">
        <f>(Table1[[#This Row],[Clicks]]/Table1[[#This Row],[Impressions]])</f>
        <v>1.4017897350442177E-4</v>
      </c>
      <c r="M562">
        <f>IFERROR(Table1[[#This Row],[Spent]]/Table1[[#This Row],[Clicks]],0)</f>
        <v>1.73462499625</v>
      </c>
      <c r="N562">
        <f>IFERROR(Table1[[#This Row],[Spent]]/Table1[[#This Row],[Total_Conversion]],0)</f>
        <v>15.418888855555556</v>
      </c>
    </row>
    <row r="563" spans="1:14" x14ac:dyDescent="0.3">
      <c r="A563">
        <v>1121167</v>
      </c>
      <c r="B563">
        <v>1178</v>
      </c>
      <c r="C563">
        <v>144545</v>
      </c>
      <c r="D563" t="s">
        <v>11</v>
      </c>
      <c r="E563" t="s">
        <v>12</v>
      </c>
      <c r="F563">
        <v>25</v>
      </c>
      <c r="G563">
        <v>1063508</v>
      </c>
      <c r="H563">
        <v>145</v>
      </c>
      <c r="I563">
        <v>260.3800013</v>
      </c>
      <c r="J563">
        <v>23</v>
      </c>
      <c r="K563">
        <v>7</v>
      </c>
      <c r="L563" s="2">
        <f>(Table1[[#This Row],[Clicks]]/Table1[[#This Row],[Impressions]])</f>
        <v>1.3634124049842597E-4</v>
      </c>
      <c r="M563">
        <f>IFERROR(Table1[[#This Row],[Spent]]/Table1[[#This Row],[Clicks]],0)</f>
        <v>1.7957241468965517</v>
      </c>
      <c r="N563">
        <f>IFERROR(Table1[[#This Row],[Spent]]/Table1[[#This Row],[Total_Conversion]],0)</f>
        <v>11.320869621739131</v>
      </c>
    </row>
    <row r="564" spans="1:14" x14ac:dyDescent="0.3">
      <c r="A564">
        <v>1121168</v>
      </c>
      <c r="B564">
        <v>1178</v>
      </c>
      <c r="C564">
        <v>144545</v>
      </c>
      <c r="D564" t="s">
        <v>11</v>
      </c>
      <c r="E564" t="s">
        <v>12</v>
      </c>
      <c r="F564">
        <v>25</v>
      </c>
      <c r="G564">
        <v>50523</v>
      </c>
      <c r="H564">
        <v>6</v>
      </c>
      <c r="I564">
        <v>8.5499999520000003</v>
      </c>
      <c r="J564">
        <v>1</v>
      </c>
      <c r="K564">
        <v>0</v>
      </c>
      <c r="L564" s="2">
        <f>(Table1[[#This Row],[Clicks]]/Table1[[#This Row],[Impressions]])</f>
        <v>1.1875779348019714E-4</v>
      </c>
      <c r="M564">
        <f>IFERROR(Table1[[#This Row],[Spent]]/Table1[[#This Row],[Clicks]],0)</f>
        <v>1.424999992</v>
      </c>
      <c r="N564">
        <f>IFERROR(Table1[[#This Row],[Spent]]/Table1[[#This Row],[Total_Conversion]],0)</f>
        <v>8.5499999520000003</v>
      </c>
    </row>
    <row r="565" spans="1:14" x14ac:dyDescent="0.3">
      <c r="A565">
        <v>1121172</v>
      </c>
      <c r="B565">
        <v>1178</v>
      </c>
      <c r="C565">
        <v>144547</v>
      </c>
      <c r="D565" t="s">
        <v>11</v>
      </c>
      <c r="E565" t="s">
        <v>12</v>
      </c>
      <c r="F565">
        <v>26</v>
      </c>
      <c r="G565">
        <v>87935</v>
      </c>
      <c r="H565">
        <v>9</v>
      </c>
      <c r="I565">
        <v>15.63000023</v>
      </c>
      <c r="J565">
        <v>1</v>
      </c>
      <c r="K565">
        <v>0</v>
      </c>
      <c r="L565" s="2">
        <f>(Table1[[#This Row],[Clicks]]/Table1[[#This Row],[Impressions]])</f>
        <v>1.0234832546767499E-4</v>
      </c>
      <c r="M565">
        <f>IFERROR(Table1[[#This Row],[Spent]]/Table1[[#This Row],[Clicks]],0)</f>
        <v>1.7366666922222223</v>
      </c>
      <c r="N565">
        <f>IFERROR(Table1[[#This Row],[Spent]]/Table1[[#This Row],[Total_Conversion]],0)</f>
        <v>15.63000023</v>
      </c>
    </row>
    <row r="566" spans="1:14" x14ac:dyDescent="0.3">
      <c r="A566">
        <v>1121173</v>
      </c>
      <c r="B566">
        <v>1178</v>
      </c>
      <c r="C566">
        <v>144547</v>
      </c>
      <c r="D566" t="s">
        <v>11</v>
      </c>
      <c r="E566" t="s">
        <v>12</v>
      </c>
      <c r="F566">
        <v>26</v>
      </c>
      <c r="G566">
        <v>278225</v>
      </c>
      <c r="H566">
        <v>33</v>
      </c>
      <c r="I566">
        <v>60.199999570000003</v>
      </c>
      <c r="J566">
        <v>3</v>
      </c>
      <c r="K566">
        <v>0</v>
      </c>
      <c r="L566" s="2">
        <f>(Table1[[#This Row],[Clicks]]/Table1[[#This Row],[Impressions]])</f>
        <v>1.1860903944649115E-4</v>
      </c>
      <c r="M566">
        <f>IFERROR(Table1[[#This Row],[Spent]]/Table1[[#This Row],[Clicks]],0)</f>
        <v>1.8242424112121214</v>
      </c>
      <c r="N566">
        <f>IFERROR(Table1[[#This Row],[Spent]]/Table1[[#This Row],[Total_Conversion]],0)</f>
        <v>20.066666523333335</v>
      </c>
    </row>
    <row r="567" spans="1:14" x14ac:dyDescent="0.3">
      <c r="A567">
        <v>1121175</v>
      </c>
      <c r="B567">
        <v>1178</v>
      </c>
      <c r="C567">
        <v>144547</v>
      </c>
      <c r="D567" t="s">
        <v>11</v>
      </c>
      <c r="E567" t="s">
        <v>12</v>
      </c>
      <c r="F567">
        <v>26</v>
      </c>
      <c r="G567">
        <v>209461</v>
      </c>
      <c r="H567">
        <v>20</v>
      </c>
      <c r="I567">
        <v>34.190000060000003</v>
      </c>
      <c r="J567">
        <v>1</v>
      </c>
      <c r="K567">
        <v>0</v>
      </c>
      <c r="L567" s="2">
        <f>(Table1[[#This Row],[Clicks]]/Table1[[#This Row],[Impressions]])</f>
        <v>9.5483168704436631E-5</v>
      </c>
      <c r="M567">
        <f>IFERROR(Table1[[#This Row],[Spent]]/Table1[[#This Row],[Clicks]],0)</f>
        <v>1.709500003</v>
      </c>
      <c r="N567">
        <f>IFERROR(Table1[[#This Row],[Spent]]/Table1[[#This Row],[Total_Conversion]],0)</f>
        <v>34.190000060000003</v>
      </c>
    </row>
    <row r="568" spans="1:14" x14ac:dyDescent="0.3">
      <c r="A568">
        <v>1121177</v>
      </c>
      <c r="B568">
        <v>1178</v>
      </c>
      <c r="C568">
        <v>144547</v>
      </c>
      <c r="D568" t="s">
        <v>11</v>
      </c>
      <c r="E568" t="s">
        <v>12</v>
      </c>
      <c r="F568">
        <v>26</v>
      </c>
      <c r="G568">
        <v>26316</v>
      </c>
      <c r="H568">
        <v>2</v>
      </c>
      <c r="I568">
        <v>3.2400000100000002</v>
      </c>
      <c r="J568">
        <v>3</v>
      </c>
      <c r="K568">
        <v>0</v>
      </c>
      <c r="L568" s="2">
        <f>(Table1[[#This Row],[Clicks]]/Table1[[#This Row],[Impressions]])</f>
        <v>7.5999392004863956E-5</v>
      </c>
      <c r="M568">
        <f>IFERROR(Table1[[#This Row],[Spent]]/Table1[[#This Row],[Clicks]],0)</f>
        <v>1.6200000050000001</v>
      </c>
      <c r="N568">
        <f>IFERROR(Table1[[#This Row],[Spent]]/Table1[[#This Row],[Total_Conversion]],0)</f>
        <v>1.0800000033333335</v>
      </c>
    </row>
    <row r="569" spans="1:14" x14ac:dyDescent="0.3">
      <c r="A569">
        <v>1121181</v>
      </c>
      <c r="B569">
        <v>1178</v>
      </c>
      <c r="C569">
        <v>144549</v>
      </c>
      <c r="D569" t="s">
        <v>11</v>
      </c>
      <c r="E569" t="s">
        <v>12</v>
      </c>
      <c r="F569">
        <v>27</v>
      </c>
      <c r="G569">
        <v>41030</v>
      </c>
      <c r="H569">
        <v>3</v>
      </c>
      <c r="I569">
        <v>5.1400001050000004</v>
      </c>
      <c r="J569">
        <v>2</v>
      </c>
      <c r="K569">
        <v>1</v>
      </c>
      <c r="L569" s="2">
        <f>(Table1[[#This Row],[Clicks]]/Table1[[#This Row],[Impressions]])</f>
        <v>7.3117231294175E-5</v>
      </c>
      <c r="M569">
        <f>IFERROR(Table1[[#This Row],[Spent]]/Table1[[#This Row],[Clicks]],0)</f>
        <v>1.7133333683333334</v>
      </c>
      <c r="N569">
        <f>IFERROR(Table1[[#This Row],[Spent]]/Table1[[#This Row],[Total_Conversion]],0)</f>
        <v>2.5700000525000002</v>
      </c>
    </row>
    <row r="570" spans="1:14" x14ac:dyDescent="0.3">
      <c r="A570">
        <v>1121182</v>
      </c>
      <c r="B570">
        <v>1178</v>
      </c>
      <c r="C570">
        <v>144549</v>
      </c>
      <c r="D570" t="s">
        <v>11</v>
      </c>
      <c r="E570" t="s">
        <v>12</v>
      </c>
      <c r="F570">
        <v>27</v>
      </c>
      <c r="G570">
        <v>876671</v>
      </c>
      <c r="H570">
        <v>120</v>
      </c>
      <c r="I570">
        <v>216.5599982</v>
      </c>
      <c r="J570">
        <v>22</v>
      </c>
      <c r="K570">
        <v>4</v>
      </c>
      <c r="L570" s="2">
        <f>(Table1[[#This Row],[Clicks]]/Table1[[#This Row],[Impressions]])</f>
        <v>1.3688145267723011E-4</v>
      </c>
      <c r="M570">
        <f>IFERROR(Table1[[#This Row],[Spent]]/Table1[[#This Row],[Clicks]],0)</f>
        <v>1.8046666516666667</v>
      </c>
      <c r="N570">
        <f>IFERROR(Table1[[#This Row],[Spent]]/Table1[[#This Row],[Total_Conversion]],0)</f>
        <v>9.8436362818181813</v>
      </c>
    </row>
    <row r="571" spans="1:14" x14ac:dyDescent="0.3">
      <c r="A571">
        <v>1121183</v>
      </c>
      <c r="B571">
        <v>1178</v>
      </c>
      <c r="C571">
        <v>144549</v>
      </c>
      <c r="D571" t="s">
        <v>11</v>
      </c>
      <c r="E571" t="s">
        <v>12</v>
      </c>
      <c r="F571">
        <v>27</v>
      </c>
      <c r="G571">
        <v>399392</v>
      </c>
      <c r="H571">
        <v>53</v>
      </c>
      <c r="I571">
        <v>93.070000410000006</v>
      </c>
      <c r="J571">
        <v>5</v>
      </c>
      <c r="K571">
        <v>0</v>
      </c>
      <c r="L571" s="2">
        <f>(Table1[[#This Row],[Clicks]]/Table1[[#This Row],[Impressions]])</f>
        <v>1.3270170659402292E-4</v>
      </c>
      <c r="M571">
        <f>IFERROR(Table1[[#This Row],[Spent]]/Table1[[#This Row],[Clicks]],0)</f>
        <v>1.7560377435849057</v>
      </c>
      <c r="N571">
        <f>IFERROR(Table1[[#This Row],[Spent]]/Table1[[#This Row],[Total_Conversion]],0)</f>
        <v>18.614000082</v>
      </c>
    </row>
    <row r="572" spans="1:14" x14ac:dyDescent="0.3">
      <c r="A572">
        <v>1121184</v>
      </c>
      <c r="B572">
        <v>1178</v>
      </c>
      <c r="C572">
        <v>144549</v>
      </c>
      <c r="D572" t="s">
        <v>11</v>
      </c>
      <c r="E572" t="s">
        <v>12</v>
      </c>
      <c r="F572">
        <v>27</v>
      </c>
      <c r="G572">
        <v>283858</v>
      </c>
      <c r="H572">
        <v>30</v>
      </c>
      <c r="I572">
        <v>56.059999230000003</v>
      </c>
      <c r="J572">
        <v>1</v>
      </c>
      <c r="K572">
        <v>0</v>
      </c>
      <c r="L572" s="2">
        <f>(Table1[[#This Row],[Clicks]]/Table1[[#This Row],[Impressions]])</f>
        <v>1.0568664613997139E-4</v>
      </c>
      <c r="M572">
        <f>IFERROR(Table1[[#This Row],[Spent]]/Table1[[#This Row],[Clicks]],0)</f>
        <v>1.8686666410000001</v>
      </c>
      <c r="N572">
        <f>IFERROR(Table1[[#This Row],[Spent]]/Table1[[#This Row],[Total_Conversion]],0)</f>
        <v>56.059999230000003</v>
      </c>
    </row>
    <row r="573" spans="1:14" x14ac:dyDescent="0.3">
      <c r="A573">
        <v>1121185</v>
      </c>
      <c r="B573">
        <v>1178</v>
      </c>
      <c r="C573">
        <v>144549</v>
      </c>
      <c r="D573" t="s">
        <v>11</v>
      </c>
      <c r="E573" t="s">
        <v>12</v>
      </c>
      <c r="F573">
        <v>27</v>
      </c>
      <c r="G573">
        <v>260699</v>
      </c>
      <c r="H573">
        <v>31</v>
      </c>
      <c r="I573">
        <v>54.099998710000001</v>
      </c>
      <c r="J573">
        <v>5</v>
      </c>
      <c r="K573">
        <v>2</v>
      </c>
      <c r="L573" s="2">
        <f>(Table1[[#This Row],[Clicks]]/Table1[[#This Row],[Impressions]])</f>
        <v>1.1891108136203054E-4</v>
      </c>
      <c r="M573">
        <f>IFERROR(Table1[[#This Row],[Spent]]/Table1[[#This Row],[Clicks]],0)</f>
        <v>1.7451612487096775</v>
      </c>
      <c r="N573">
        <f>IFERROR(Table1[[#This Row],[Spent]]/Table1[[#This Row],[Total_Conversion]],0)</f>
        <v>10.819999742</v>
      </c>
    </row>
    <row r="574" spans="1:14" x14ac:dyDescent="0.3">
      <c r="A574">
        <v>1121193</v>
      </c>
      <c r="B574">
        <v>1178</v>
      </c>
      <c r="C574">
        <v>144552</v>
      </c>
      <c r="D574" t="s">
        <v>11</v>
      </c>
      <c r="E574" t="s">
        <v>12</v>
      </c>
      <c r="F574">
        <v>28</v>
      </c>
      <c r="G574">
        <v>57781</v>
      </c>
      <c r="H574">
        <v>5</v>
      </c>
      <c r="I574">
        <v>7.8000000719999996</v>
      </c>
      <c r="J574">
        <v>2</v>
      </c>
      <c r="K574">
        <v>1</v>
      </c>
      <c r="L574" s="2">
        <f>(Table1[[#This Row],[Clicks]]/Table1[[#This Row],[Impressions]])</f>
        <v>8.6533635624167117E-5</v>
      </c>
      <c r="M574">
        <f>IFERROR(Table1[[#This Row],[Spent]]/Table1[[#This Row],[Clicks]],0)</f>
        <v>1.5600000143999999</v>
      </c>
      <c r="N574">
        <f>IFERROR(Table1[[#This Row],[Spent]]/Table1[[#This Row],[Total_Conversion]],0)</f>
        <v>3.9000000359999998</v>
      </c>
    </row>
    <row r="575" spans="1:14" x14ac:dyDescent="0.3">
      <c r="A575">
        <v>1121195</v>
      </c>
      <c r="B575">
        <v>1178</v>
      </c>
      <c r="C575">
        <v>144552</v>
      </c>
      <c r="D575" t="s">
        <v>11</v>
      </c>
      <c r="E575" t="s">
        <v>12</v>
      </c>
      <c r="F575">
        <v>28</v>
      </c>
      <c r="G575">
        <v>38757</v>
      </c>
      <c r="H575">
        <v>3</v>
      </c>
      <c r="I575">
        <v>5.2200000290000004</v>
      </c>
      <c r="J575">
        <v>1</v>
      </c>
      <c r="K575">
        <v>0</v>
      </c>
      <c r="L575" s="2">
        <f>(Table1[[#This Row],[Clicks]]/Table1[[#This Row],[Impressions]])</f>
        <v>7.740537193281214E-5</v>
      </c>
      <c r="M575">
        <f>IFERROR(Table1[[#This Row],[Spent]]/Table1[[#This Row],[Clicks]],0)</f>
        <v>1.7400000096666668</v>
      </c>
      <c r="N575">
        <f>IFERROR(Table1[[#This Row],[Spent]]/Table1[[#This Row],[Total_Conversion]],0)</f>
        <v>5.2200000290000004</v>
      </c>
    </row>
    <row r="576" spans="1:14" x14ac:dyDescent="0.3">
      <c r="A576">
        <v>1121196</v>
      </c>
      <c r="B576">
        <v>1178</v>
      </c>
      <c r="C576">
        <v>144552</v>
      </c>
      <c r="D576" t="s">
        <v>11</v>
      </c>
      <c r="E576" t="s">
        <v>12</v>
      </c>
      <c r="F576">
        <v>28</v>
      </c>
      <c r="G576">
        <v>1392288</v>
      </c>
      <c r="H576">
        <v>206</v>
      </c>
      <c r="I576">
        <v>358.55000289999998</v>
      </c>
      <c r="J576">
        <v>31</v>
      </c>
      <c r="K576">
        <v>7</v>
      </c>
      <c r="L576" s="2">
        <f>(Table1[[#This Row],[Clicks]]/Table1[[#This Row],[Impressions]])</f>
        <v>1.4795789376910524E-4</v>
      </c>
      <c r="M576">
        <f>IFERROR(Table1[[#This Row],[Spent]]/Table1[[#This Row],[Clicks]],0)</f>
        <v>1.7405339946601941</v>
      </c>
      <c r="N576">
        <f>IFERROR(Table1[[#This Row],[Spent]]/Table1[[#This Row],[Total_Conversion]],0)</f>
        <v>11.566129125806452</v>
      </c>
    </row>
    <row r="577" spans="1:14" x14ac:dyDescent="0.3">
      <c r="A577">
        <v>1121197</v>
      </c>
      <c r="B577">
        <v>1178</v>
      </c>
      <c r="C577">
        <v>144552</v>
      </c>
      <c r="D577" t="s">
        <v>11</v>
      </c>
      <c r="E577" t="s">
        <v>12</v>
      </c>
      <c r="F577">
        <v>28</v>
      </c>
      <c r="G577">
        <v>1109387</v>
      </c>
      <c r="H577">
        <v>159</v>
      </c>
      <c r="I577">
        <v>280.98999950000001</v>
      </c>
      <c r="J577">
        <v>13</v>
      </c>
      <c r="K577">
        <v>2</v>
      </c>
      <c r="L577" s="2">
        <f>(Table1[[#This Row],[Clicks]]/Table1[[#This Row],[Impressions]])</f>
        <v>1.4332239335777326E-4</v>
      </c>
      <c r="M577">
        <f>IFERROR(Table1[[#This Row],[Spent]]/Table1[[#This Row],[Clicks]],0)</f>
        <v>1.7672327012578617</v>
      </c>
      <c r="N577">
        <f>IFERROR(Table1[[#This Row],[Spent]]/Table1[[#This Row],[Total_Conversion]],0)</f>
        <v>21.614615346153847</v>
      </c>
    </row>
    <row r="578" spans="1:14" x14ac:dyDescent="0.3">
      <c r="A578">
        <v>1121202</v>
      </c>
      <c r="B578">
        <v>1178</v>
      </c>
      <c r="C578">
        <v>144554</v>
      </c>
      <c r="D578" t="s">
        <v>11</v>
      </c>
      <c r="E578" t="s">
        <v>12</v>
      </c>
      <c r="F578">
        <v>29</v>
      </c>
      <c r="G578">
        <v>581281</v>
      </c>
      <c r="H578">
        <v>65</v>
      </c>
      <c r="I578">
        <v>115.1200008</v>
      </c>
      <c r="J578">
        <v>10</v>
      </c>
      <c r="K578">
        <v>5</v>
      </c>
      <c r="L578" s="2">
        <f>(Table1[[#This Row],[Clicks]]/Table1[[#This Row],[Impressions]])</f>
        <v>1.1182199314961266E-4</v>
      </c>
      <c r="M578">
        <f>IFERROR(Table1[[#This Row],[Spent]]/Table1[[#This Row],[Clicks]],0)</f>
        <v>1.7710769353846154</v>
      </c>
      <c r="N578">
        <f>IFERROR(Table1[[#This Row],[Spent]]/Table1[[#This Row],[Total_Conversion]],0)</f>
        <v>11.51200008</v>
      </c>
    </row>
    <row r="579" spans="1:14" x14ac:dyDescent="0.3">
      <c r="A579">
        <v>1121203</v>
      </c>
      <c r="B579">
        <v>1178</v>
      </c>
      <c r="C579">
        <v>144554</v>
      </c>
      <c r="D579" t="s">
        <v>11</v>
      </c>
      <c r="E579" t="s">
        <v>12</v>
      </c>
      <c r="F579">
        <v>29</v>
      </c>
      <c r="G579">
        <v>1048861</v>
      </c>
      <c r="H579">
        <v>128</v>
      </c>
      <c r="I579">
        <v>219.77000200000001</v>
      </c>
      <c r="J579">
        <v>22</v>
      </c>
      <c r="K579">
        <v>8</v>
      </c>
      <c r="L579" s="2">
        <f>(Table1[[#This Row],[Clicks]]/Table1[[#This Row],[Impressions]])</f>
        <v>1.220371431486155E-4</v>
      </c>
      <c r="M579">
        <f>IFERROR(Table1[[#This Row],[Spent]]/Table1[[#This Row],[Clicks]],0)</f>
        <v>1.716953140625</v>
      </c>
      <c r="N579">
        <f>IFERROR(Table1[[#This Row],[Spent]]/Table1[[#This Row],[Total_Conversion]],0)</f>
        <v>9.9895455454545452</v>
      </c>
    </row>
    <row r="580" spans="1:14" x14ac:dyDescent="0.3">
      <c r="A580">
        <v>1121205</v>
      </c>
      <c r="B580">
        <v>1178</v>
      </c>
      <c r="C580">
        <v>144554</v>
      </c>
      <c r="D580" t="s">
        <v>11</v>
      </c>
      <c r="E580" t="s">
        <v>12</v>
      </c>
      <c r="F580">
        <v>29</v>
      </c>
      <c r="G580">
        <v>297452</v>
      </c>
      <c r="H580">
        <v>30</v>
      </c>
      <c r="I580">
        <v>52.019999859999999</v>
      </c>
      <c r="J580">
        <v>4</v>
      </c>
      <c r="K580">
        <v>1</v>
      </c>
      <c r="L580" s="2">
        <f>(Table1[[#This Row],[Clicks]]/Table1[[#This Row],[Impressions]])</f>
        <v>1.0085660879738579E-4</v>
      </c>
      <c r="M580">
        <f>IFERROR(Table1[[#This Row],[Spent]]/Table1[[#This Row],[Clicks]],0)</f>
        <v>1.7339999953333334</v>
      </c>
      <c r="N580">
        <f>IFERROR(Table1[[#This Row],[Spent]]/Table1[[#This Row],[Total_Conversion]],0)</f>
        <v>13.004999965</v>
      </c>
    </row>
    <row r="581" spans="1:14" x14ac:dyDescent="0.3">
      <c r="A581">
        <v>1121206</v>
      </c>
      <c r="B581">
        <v>1178</v>
      </c>
      <c r="C581">
        <v>144554</v>
      </c>
      <c r="D581" t="s">
        <v>11</v>
      </c>
      <c r="E581" t="s">
        <v>12</v>
      </c>
      <c r="F581">
        <v>29</v>
      </c>
      <c r="G581">
        <v>227925</v>
      </c>
      <c r="H581">
        <v>22</v>
      </c>
      <c r="I581">
        <v>35.309999939999997</v>
      </c>
      <c r="J581">
        <v>22</v>
      </c>
      <c r="K581">
        <v>12</v>
      </c>
      <c r="L581" s="2">
        <f>(Table1[[#This Row],[Clicks]]/Table1[[#This Row],[Impressions]])</f>
        <v>9.6522979050126136E-5</v>
      </c>
      <c r="M581">
        <f>IFERROR(Table1[[#This Row],[Spent]]/Table1[[#This Row],[Clicks]],0)</f>
        <v>1.6049999972727271</v>
      </c>
      <c r="N581">
        <f>IFERROR(Table1[[#This Row],[Spent]]/Table1[[#This Row],[Total_Conversion]],0)</f>
        <v>1.6049999972727271</v>
      </c>
    </row>
    <row r="582" spans="1:14" x14ac:dyDescent="0.3">
      <c r="A582">
        <v>1121207</v>
      </c>
      <c r="B582">
        <v>1178</v>
      </c>
      <c r="C582">
        <v>144554</v>
      </c>
      <c r="D582" t="s">
        <v>11</v>
      </c>
      <c r="E582" t="s">
        <v>12</v>
      </c>
      <c r="F582">
        <v>29</v>
      </c>
      <c r="G582">
        <v>374175</v>
      </c>
      <c r="H582">
        <v>38</v>
      </c>
      <c r="I582">
        <v>63.320001009999999</v>
      </c>
      <c r="J582">
        <v>8</v>
      </c>
      <c r="K582">
        <v>3</v>
      </c>
      <c r="L582" s="2">
        <f>(Table1[[#This Row],[Clicks]]/Table1[[#This Row],[Impressions]])</f>
        <v>1.0155675820137636E-4</v>
      </c>
      <c r="M582">
        <f>IFERROR(Table1[[#This Row],[Spent]]/Table1[[#This Row],[Clicks]],0)</f>
        <v>1.6663158160526315</v>
      </c>
      <c r="N582">
        <f>IFERROR(Table1[[#This Row],[Spent]]/Table1[[#This Row],[Total_Conversion]],0)</f>
        <v>7.9150001262499998</v>
      </c>
    </row>
    <row r="583" spans="1:14" x14ac:dyDescent="0.3">
      <c r="A583">
        <v>1121211</v>
      </c>
      <c r="B583">
        <v>1178</v>
      </c>
      <c r="C583">
        <v>144556</v>
      </c>
      <c r="D583" t="s">
        <v>11</v>
      </c>
      <c r="E583" t="s">
        <v>12</v>
      </c>
      <c r="F583">
        <v>30</v>
      </c>
      <c r="G583">
        <v>223586</v>
      </c>
      <c r="H583">
        <v>32</v>
      </c>
      <c r="I583">
        <v>54.240000369999997</v>
      </c>
      <c r="J583">
        <v>1</v>
      </c>
      <c r="K583">
        <v>0</v>
      </c>
      <c r="L583" s="2">
        <f>(Table1[[#This Row],[Clicks]]/Table1[[#This Row],[Impressions]])</f>
        <v>1.4312166235810829E-4</v>
      </c>
      <c r="M583">
        <f>IFERROR(Table1[[#This Row],[Spent]]/Table1[[#This Row],[Clicks]],0)</f>
        <v>1.6950000115624999</v>
      </c>
      <c r="N583">
        <f>IFERROR(Table1[[#This Row],[Spent]]/Table1[[#This Row],[Total_Conversion]],0)</f>
        <v>54.240000369999997</v>
      </c>
    </row>
    <row r="584" spans="1:14" x14ac:dyDescent="0.3">
      <c r="A584">
        <v>1121213</v>
      </c>
      <c r="B584">
        <v>1178</v>
      </c>
      <c r="C584">
        <v>144556</v>
      </c>
      <c r="D584" t="s">
        <v>11</v>
      </c>
      <c r="E584" t="s">
        <v>12</v>
      </c>
      <c r="F584">
        <v>30</v>
      </c>
      <c r="G584">
        <v>283170</v>
      </c>
      <c r="H584">
        <v>39</v>
      </c>
      <c r="I584">
        <v>65.229999960000001</v>
      </c>
      <c r="J584">
        <v>2</v>
      </c>
      <c r="K584">
        <v>1</v>
      </c>
      <c r="L584" s="2">
        <f>(Table1[[#This Row],[Clicks]]/Table1[[#This Row],[Impressions]])</f>
        <v>1.3772645407352473E-4</v>
      </c>
      <c r="M584">
        <f>IFERROR(Table1[[#This Row],[Spent]]/Table1[[#This Row],[Clicks]],0)</f>
        <v>1.6725641015384616</v>
      </c>
      <c r="N584">
        <f>IFERROR(Table1[[#This Row],[Spent]]/Table1[[#This Row],[Total_Conversion]],0)</f>
        <v>32.61499998</v>
      </c>
    </row>
    <row r="585" spans="1:14" x14ac:dyDescent="0.3">
      <c r="A585">
        <v>1121215</v>
      </c>
      <c r="B585">
        <v>1178</v>
      </c>
      <c r="C585">
        <v>144556</v>
      </c>
      <c r="D585" t="s">
        <v>11</v>
      </c>
      <c r="E585" t="s">
        <v>12</v>
      </c>
      <c r="F585">
        <v>30</v>
      </c>
      <c r="G585">
        <v>41636</v>
      </c>
      <c r="H585">
        <v>3</v>
      </c>
      <c r="I585">
        <v>4.2100000380000004</v>
      </c>
      <c r="J585">
        <v>1</v>
      </c>
      <c r="K585">
        <v>0</v>
      </c>
      <c r="L585" s="2">
        <f>(Table1[[#This Row],[Clicks]]/Table1[[#This Row],[Impressions]])</f>
        <v>7.2053031030838702E-5</v>
      </c>
      <c r="M585">
        <f>IFERROR(Table1[[#This Row],[Spent]]/Table1[[#This Row],[Clicks]],0)</f>
        <v>1.4033333460000001</v>
      </c>
      <c r="N585">
        <f>IFERROR(Table1[[#This Row],[Spent]]/Table1[[#This Row],[Total_Conversion]],0)</f>
        <v>4.2100000380000004</v>
      </c>
    </row>
    <row r="586" spans="1:14" x14ac:dyDescent="0.3">
      <c r="A586">
        <v>1121216</v>
      </c>
      <c r="B586">
        <v>1178</v>
      </c>
      <c r="C586">
        <v>144556</v>
      </c>
      <c r="D586" t="s">
        <v>11</v>
      </c>
      <c r="E586" t="s">
        <v>12</v>
      </c>
      <c r="F586">
        <v>30</v>
      </c>
      <c r="G586">
        <v>198658</v>
      </c>
      <c r="H586">
        <v>30</v>
      </c>
      <c r="I586">
        <v>48.609999780000003</v>
      </c>
      <c r="J586">
        <v>8</v>
      </c>
      <c r="K586">
        <v>1</v>
      </c>
      <c r="L586" s="2">
        <f>(Table1[[#This Row],[Clicks]]/Table1[[#This Row],[Impressions]])</f>
        <v>1.5101329923788621E-4</v>
      </c>
      <c r="M586">
        <f>IFERROR(Table1[[#This Row],[Spent]]/Table1[[#This Row],[Clicks]],0)</f>
        <v>1.6203333260000001</v>
      </c>
      <c r="N586">
        <f>IFERROR(Table1[[#This Row],[Spent]]/Table1[[#This Row],[Total_Conversion]],0)</f>
        <v>6.0762499725000003</v>
      </c>
    </row>
    <row r="587" spans="1:14" x14ac:dyDescent="0.3">
      <c r="A587">
        <v>1121220</v>
      </c>
      <c r="B587">
        <v>1178</v>
      </c>
      <c r="C587">
        <v>144558</v>
      </c>
      <c r="D587" t="s">
        <v>11</v>
      </c>
      <c r="E587" t="s">
        <v>12</v>
      </c>
      <c r="F587">
        <v>31</v>
      </c>
      <c r="G587">
        <v>100596</v>
      </c>
      <c r="H587">
        <v>10</v>
      </c>
      <c r="I587">
        <v>13.91999972</v>
      </c>
      <c r="J587">
        <v>4</v>
      </c>
      <c r="K587">
        <v>2</v>
      </c>
      <c r="L587" s="2">
        <f>(Table1[[#This Row],[Clicks]]/Table1[[#This Row],[Impressions]])</f>
        <v>9.9407531114557233E-5</v>
      </c>
      <c r="M587">
        <f>IFERROR(Table1[[#This Row],[Spent]]/Table1[[#This Row],[Clicks]],0)</f>
        <v>1.391999972</v>
      </c>
      <c r="N587">
        <f>IFERROR(Table1[[#This Row],[Spent]]/Table1[[#This Row],[Total_Conversion]],0)</f>
        <v>3.47999993</v>
      </c>
    </row>
    <row r="588" spans="1:14" x14ac:dyDescent="0.3">
      <c r="A588">
        <v>1121223</v>
      </c>
      <c r="B588">
        <v>1178</v>
      </c>
      <c r="C588">
        <v>144558</v>
      </c>
      <c r="D588" t="s">
        <v>11</v>
      </c>
      <c r="E588" t="s">
        <v>12</v>
      </c>
      <c r="F588">
        <v>31</v>
      </c>
      <c r="G588">
        <v>64020</v>
      </c>
      <c r="H588">
        <v>5</v>
      </c>
      <c r="I588">
        <v>11.059999700000001</v>
      </c>
      <c r="J588">
        <v>1</v>
      </c>
      <c r="K588">
        <v>0</v>
      </c>
      <c r="L588" s="2">
        <f>(Table1[[#This Row],[Clicks]]/Table1[[#This Row],[Impressions]])</f>
        <v>7.8100593564511088E-5</v>
      </c>
      <c r="M588">
        <f>IFERROR(Table1[[#This Row],[Spent]]/Table1[[#This Row],[Clicks]],0)</f>
        <v>2.2119999400000001</v>
      </c>
      <c r="N588">
        <f>IFERROR(Table1[[#This Row],[Spent]]/Table1[[#This Row],[Total_Conversion]],0)</f>
        <v>11.059999700000001</v>
      </c>
    </row>
    <row r="589" spans="1:14" x14ac:dyDescent="0.3">
      <c r="A589">
        <v>1121224</v>
      </c>
      <c r="B589">
        <v>1178</v>
      </c>
      <c r="C589">
        <v>144558</v>
      </c>
      <c r="D589" t="s">
        <v>11</v>
      </c>
      <c r="E589" t="s">
        <v>12</v>
      </c>
      <c r="F589">
        <v>31</v>
      </c>
      <c r="G589">
        <v>14289</v>
      </c>
      <c r="H589">
        <v>0</v>
      </c>
      <c r="I589">
        <v>0</v>
      </c>
      <c r="J589">
        <v>1</v>
      </c>
      <c r="K589">
        <v>0</v>
      </c>
      <c r="L589" s="2">
        <f>(Table1[[#This Row],[Clicks]]/Table1[[#This Row],[Impressions]])</f>
        <v>0</v>
      </c>
      <c r="M589">
        <f>IFERROR(Table1[[#This Row],[Spent]]/Table1[[#This Row],[Clicks]],0)</f>
        <v>0</v>
      </c>
      <c r="N589">
        <f>IFERROR(Table1[[#This Row],[Spent]]/Table1[[#This Row],[Total_Conversion]],0)</f>
        <v>0</v>
      </c>
    </row>
    <row r="590" spans="1:14" x14ac:dyDescent="0.3">
      <c r="A590">
        <v>1121229</v>
      </c>
      <c r="B590">
        <v>1178</v>
      </c>
      <c r="C590">
        <v>144561</v>
      </c>
      <c r="D590" t="s">
        <v>11</v>
      </c>
      <c r="E590" t="s">
        <v>12</v>
      </c>
      <c r="F590">
        <v>32</v>
      </c>
      <c r="G590">
        <v>404866</v>
      </c>
      <c r="H590">
        <v>43</v>
      </c>
      <c r="I590">
        <v>87.420000790000003</v>
      </c>
      <c r="J590">
        <v>4</v>
      </c>
      <c r="K590">
        <v>0</v>
      </c>
      <c r="L590" s="2">
        <f>(Table1[[#This Row],[Clicks]]/Table1[[#This Row],[Impressions]])</f>
        <v>1.0620797992422184E-4</v>
      </c>
      <c r="M590">
        <f>IFERROR(Table1[[#This Row],[Spent]]/Table1[[#This Row],[Clicks]],0)</f>
        <v>2.0330232741860468</v>
      </c>
      <c r="N590">
        <f>IFERROR(Table1[[#This Row],[Spent]]/Table1[[#This Row],[Total_Conversion]],0)</f>
        <v>21.855000197500001</v>
      </c>
    </row>
    <row r="591" spans="1:14" x14ac:dyDescent="0.3">
      <c r="A591">
        <v>1121231</v>
      </c>
      <c r="B591">
        <v>1178</v>
      </c>
      <c r="C591">
        <v>144561</v>
      </c>
      <c r="D591" t="s">
        <v>11</v>
      </c>
      <c r="E591" t="s">
        <v>12</v>
      </c>
      <c r="F591">
        <v>32</v>
      </c>
      <c r="G591">
        <v>22256</v>
      </c>
      <c r="H591">
        <v>1</v>
      </c>
      <c r="I591">
        <v>1.6599999670000001</v>
      </c>
      <c r="J591">
        <v>1</v>
      </c>
      <c r="K591">
        <v>1</v>
      </c>
      <c r="L591" s="2">
        <f>(Table1[[#This Row],[Clicks]]/Table1[[#This Row],[Impressions]])</f>
        <v>4.4931703810208485E-5</v>
      </c>
      <c r="M591">
        <f>IFERROR(Table1[[#This Row],[Spent]]/Table1[[#This Row],[Clicks]],0)</f>
        <v>1.6599999670000001</v>
      </c>
      <c r="N591">
        <f>IFERROR(Table1[[#This Row],[Spent]]/Table1[[#This Row],[Total_Conversion]],0)</f>
        <v>1.6599999670000001</v>
      </c>
    </row>
    <row r="592" spans="1:14" x14ac:dyDescent="0.3">
      <c r="A592">
        <v>1121233</v>
      </c>
      <c r="B592">
        <v>1178</v>
      </c>
      <c r="C592">
        <v>144561</v>
      </c>
      <c r="D592" t="s">
        <v>11</v>
      </c>
      <c r="E592" t="s">
        <v>12</v>
      </c>
      <c r="F592">
        <v>32</v>
      </c>
      <c r="G592">
        <v>57690</v>
      </c>
      <c r="H592">
        <v>4</v>
      </c>
      <c r="I592">
        <v>6.7400000100000002</v>
      </c>
      <c r="J592">
        <v>1</v>
      </c>
      <c r="K592">
        <v>0</v>
      </c>
      <c r="L592" s="2">
        <f>(Table1[[#This Row],[Clicks]]/Table1[[#This Row],[Impressions]])</f>
        <v>6.9336106777604433E-5</v>
      </c>
      <c r="M592">
        <f>IFERROR(Table1[[#This Row],[Spent]]/Table1[[#This Row],[Clicks]],0)</f>
        <v>1.6850000025</v>
      </c>
      <c r="N592">
        <f>IFERROR(Table1[[#This Row],[Spent]]/Table1[[#This Row],[Total_Conversion]],0)</f>
        <v>6.7400000100000002</v>
      </c>
    </row>
    <row r="593" spans="1:14" x14ac:dyDescent="0.3">
      <c r="A593">
        <v>1121241</v>
      </c>
      <c r="B593">
        <v>1178</v>
      </c>
      <c r="C593">
        <v>144562</v>
      </c>
      <c r="D593" t="s">
        <v>11</v>
      </c>
      <c r="E593" t="s">
        <v>12</v>
      </c>
      <c r="F593">
        <v>36</v>
      </c>
      <c r="G593">
        <v>24952</v>
      </c>
      <c r="H593">
        <v>5</v>
      </c>
      <c r="I593">
        <v>8.2200002669999996</v>
      </c>
      <c r="J593">
        <v>3</v>
      </c>
      <c r="K593">
        <v>2</v>
      </c>
      <c r="L593" s="2">
        <f>(Table1[[#This Row],[Clicks]]/Table1[[#This Row],[Impressions]])</f>
        <v>2.0038473869830073E-4</v>
      </c>
      <c r="M593">
        <f>IFERROR(Table1[[#This Row],[Spent]]/Table1[[#This Row],[Clicks]],0)</f>
        <v>1.6440000533999999</v>
      </c>
      <c r="N593">
        <f>IFERROR(Table1[[#This Row],[Spent]]/Table1[[#This Row],[Total_Conversion]],0)</f>
        <v>2.740000089</v>
      </c>
    </row>
    <row r="594" spans="1:14" x14ac:dyDescent="0.3">
      <c r="A594">
        <v>1121242</v>
      </c>
      <c r="B594">
        <v>1178</v>
      </c>
      <c r="C594">
        <v>144562</v>
      </c>
      <c r="D594" t="s">
        <v>11</v>
      </c>
      <c r="E594" t="s">
        <v>12</v>
      </c>
      <c r="F594">
        <v>36</v>
      </c>
      <c r="G594">
        <v>38900</v>
      </c>
      <c r="H594">
        <v>3</v>
      </c>
      <c r="I594">
        <v>5.5800000430000001</v>
      </c>
      <c r="J594">
        <v>1</v>
      </c>
      <c r="K594">
        <v>0</v>
      </c>
      <c r="L594" s="2">
        <f>(Table1[[#This Row],[Clicks]]/Table1[[#This Row],[Impressions]])</f>
        <v>7.7120822622107972E-5</v>
      </c>
      <c r="M594">
        <f>IFERROR(Table1[[#This Row],[Spent]]/Table1[[#This Row],[Clicks]],0)</f>
        <v>1.8600000143333333</v>
      </c>
      <c r="N594">
        <f>IFERROR(Table1[[#This Row],[Spent]]/Table1[[#This Row],[Total_Conversion]],0)</f>
        <v>5.5800000430000001</v>
      </c>
    </row>
    <row r="595" spans="1:14" x14ac:dyDescent="0.3">
      <c r="A595">
        <v>1121243</v>
      </c>
      <c r="B595">
        <v>1178</v>
      </c>
      <c r="C595">
        <v>144562</v>
      </c>
      <c r="D595" t="s">
        <v>11</v>
      </c>
      <c r="E595" t="s">
        <v>12</v>
      </c>
      <c r="F595">
        <v>36</v>
      </c>
      <c r="G595">
        <v>53520</v>
      </c>
      <c r="H595">
        <v>6</v>
      </c>
      <c r="I595">
        <v>9.2299998999999993</v>
      </c>
      <c r="J595">
        <v>1</v>
      </c>
      <c r="K595">
        <v>1</v>
      </c>
      <c r="L595" s="2">
        <f>(Table1[[#This Row],[Clicks]]/Table1[[#This Row],[Impressions]])</f>
        <v>1.1210762331838565E-4</v>
      </c>
      <c r="M595">
        <f>IFERROR(Table1[[#This Row],[Spent]]/Table1[[#This Row],[Clicks]],0)</f>
        <v>1.5383333166666666</v>
      </c>
      <c r="N595">
        <f>IFERROR(Table1[[#This Row],[Spent]]/Table1[[#This Row],[Total_Conversion]],0)</f>
        <v>9.2299998999999993</v>
      </c>
    </row>
    <row r="596" spans="1:14" x14ac:dyDescent="0.3">
      <c r="A596">
        <v>1121244</v>
      </c>
      <c r="B596">
        <v>1178</v>
      </c>
      <c r="C596">
        <v>144562</v>
      </c>
      <c r="D596" t="s">
        <v>11</v>
      </c>
      <c r="E596" t="s">
        <v>12</v>
      </c>
      <c r="F596">
        <v>36</v>
      </c>
      <c r="G596">
        <v>181683</v>
      </c>
      <c r="H596">
        <v>20</v>
      </c>
      <c r="I596">
        <v>34.229999720000002</v>
      </c>
      <c r="J596">
        <v>2</v>
      </c>
      <c r="K596">
        <v>1</v>
      </c>
      <c r="L596" s="2">
        <f>(Table1[[#This Row],[Clicks]]/Table1[[#This Row],[Impressions]])</f>
        <v>1.1008184585239125E-4</v>
      </c>
      <c r="M596">
        <f>IFERROR(Table1[[#This Row],[Spent]]/Table1[[#This Row],[Clicks]],0)</f>
        <v>1.7114999860000002</v>
      </c>
      <c r="N596">
        <f>IFERROR(Table1[[#This Row],[Spent]]/Table1[[#This Row],[Total_Conversion]],0)</f>
        <v>17.114999860000001</v>
      </c>
    </row>
    <row r="597" spans="1:14" x14ac:dyDescent="0.3">
      <c r="A597">
        <v>1121245</v>
      </c>
      <c r="B597">
        <v>1178</v>
      </c>
      <c r="C597">
        <v>144562</v>
      </c>
      <c r="D597" t="s">
        <v>11</v>
      </c>
      <c r="E597" t="s">
        <v>12</v>
      </c>
      <c r="F597">
        <v>36</v>
      </c>
      <c r="G597">
        <v>29185</v>
      </c>
      <c r="H597">
        <v>2</v>
      </c>
      <c r="I597">
        <v>3.1499999760000001</v>
      </c>
      <c r="J597">
        <v>1</v>
      </c>
      <c r="K597">
        <v>0</v>
      </c>
      <c r="L597" s="2">
        <f>(Table1[[#This Row],[Clicks]]/Table1[[#This Row],[Impressions]])</f>
        <v>6.8528353606304602E-5</v>
      </c>
      <c r="M597">
        <f>IFERROR(Table1[[#This Row],[Spent]]/Table1[[#This Row],[Clicks]],0)</f>
        <v>1.5749999880000001</v>
      </c>
      <c r="N597">
        <f>IFERROR(Table1[[#This Row],[Spent]]/Table1[[#This Row],[Total_Conversion]],0)</f>
        <v>3.1499999760000001</v>
      </c>
    </row>
    <row r="598" spans="1:14" x14ac:dyDescent="0.3">
      <c r="A598">
        <v>1121246</v>
      </c>
      <c r="B598">
        <v>1178</v>
      </c>
      <c r="C598">
        <v>144562</v>
      </c>
      <c r="D598" t="s">
        <v>11</v>
      </c>
      <c r="E598" t="s">
        <v>12</v>
      </c>
      <c r="F598">
        <v>36</v>
      </c>
      <c r="G598">
        <v>105047</v>
      </c>
      <c r="H598">
        <v>13</v>
      </c>
      <c r="I598">
        <v>20.209999400000001</v>
      </c>
      <c r="J598">
        <v>3</v>
      </c>
      <c r="K598">
        <v>1</v>
      </c>
      <c r="L598" s="2">
        <f>(Table1[[#This Row],[Clicks]]/Table1[[#This Row],[Impressions]])</f>
        <v>1.2375412910411529E-4</v>
      </c>
      <c r="M598">
        <f>IFERROR(Table1[[#This Row],[Spent]]/Table1[[#This Row],[Clicks]],0)</f>
        <v>1.5546153384615384</v>
      </c>
      <c r="N598">
        <f>IFERROR(Table1[[#This Row],[Spent]]/Table1[[#This Row],[Total_Conversion]],0)</f>
        <v>6.7366664666666667</v>
      </c>
    </row>
    <row r="599" spans="1:14" x14ac:dyDescent="0.3">
      <c r="A599">
        <v>1121250</v>
      </c>
      <c r="B599">
        <v>1178</v>
      </c>
      <c r="C599">
        <v>144565</v>
      </c>
      <c r="D599" t="s">
        <v>11</v>
      </c>
      <c r="E599" t="s">
        <v>12</v>
      </c>
      <c r="F599">
        <v>63</v>
      </c>
      <c r="G599">
        <v>287976</v>
      </c>
      <c r="H599">
        <v>31</v>
      </c>
      <c r="I599">
        <v>59.439999819999997</v>
      </c>
      <c r="J599">
        <v>3</v>
      </c>
      <c r="K599">
        <v>2</v>
      </c>
      <c r="L599" s="2">
        <f>(Table1[[#This Row],[Clicks]]/Table1[[#This Row],[Impressions]])</f>
        <v>1.0764785954385087E-4</v>
      </c>
      <c r="M599">
        <f>IFERROR(Table1[[#This Row],[Spent]]/Table1[[#This Row],[Clicks]],0)</f>
        <v>1.917419349032258</v>
      </c>
      <c r="N599">
        <f>IFERROR(Table1[[#This Row],[Spent]]/Table1[[#This Row],[Total_Conversion]],0)</f>
        <v>19.813333273333331</v>
      </c>
    </row>
    <row r="600" spans="1:14" x14ac:dyDescent="0.3">
      <c r="A600">
        <v>1121251</v>
      </c>
      <c r="B600">
        <v>1178</v>
      </c>
      <c r="C600">
        <v>144565</v>
      </c>
      <c r="D600" t="s">
        <v>11</v>
      </c>
      <c r="E600" t="s">
        <v>12</v>
      </c>
      <c r="F600">
        <v>63</v>
      </c>
      <c r="G600">
        <v>212175</v>
      </c>
      <c r="H600">
        <v>22</v>
      </c>
      <c r="I600">
        <v>38.589999679999998</v>
      </c>
      <c r="J600">
        <v>2</v>
      </c>
      <c r="K600">
        <v>1</v>
      </c>
      <c r="L600" s="2">
        <f>(Table1[[#This Row],[Clicks]]/Table1[[#This Row],[Impressions]])</f>
        <v>1.0368799340167315E-4</v>
      </c>
      <c r="M600">
        <f>IFERROR(Table1[[#This Row],[Spent]]/Table1[[#This Row],[Clicks]],0)</f>
        <v>1.7540908945454545</v>
      </c>
      <c r="N600">
        <f>IFERROR(Table1[[#This Row],[Spent]]/Table1[[#This Row],[Total_Conversion]],0)</f>
        <v>19.294999839999999</v>
      </c>
    </row>
    <row r="601" spans="1:14" x14ac:dyDescent="0.3">
      <c r="A601">
        <v>1121252</v>
      </c>
      <c r="B601">
        <v>1178</v>
      </c>
      <c r="C601">
        <v>144565</v>
      </c>
      <c r="D601" t="s">
        <v>11</v>
      </c>
      <c r="E601" t="s">
        <v>12</v>
      </c>
      <c r="F601">
        <v>63</v>
      </c>
      <c r="G601">
        <v>11139</v>
      </c>
      <c r="H601">
        <v>0</v>
      </c>
      <c r="I601">
        <v>0</v>
      </c>
      <c r="J601">
        <v>1</v>
      </c>
      <c r="K601">
        <v>1</v>
      </c>
      <c r="L601" s="2">
        <f>(Table1[[#This Row],[Clicks]]/Table1[[#This Row],[Impressions]])</f>
        <v>0</v>
      </c>
      <c r="M601">
        <f>IFERROR(Table1[[#This Row],[Spent]]/Table1[[#This Row],[Clicks]],0)</f>
        <v>0</v>
      </c>
      <c r="N601">
        <f>IFERROR(Table1[[#This Row],[Spent]]/Table1[[#This Row],[Total_Conversion]],0)</f>
        <v>0</v>
      </c>
    </row>
    <row r="602" spans="1:14" x14ac:dyDescent="0.3">
      <c r="A602">
        <v>1121254</v>
      </c>
      <c r="B602">
        <v>1178</v>
      </c>
      <c r="C602">
        <v>144565</v>
      </c>
      <c r="D602" t="s">
        <v>11</v>
      </c>
      <c r="E602" t="s">
        <v>12</v>
      </c>
      <c r="F602">
        <v>63</v>
      </c>
      <c r="G602">
        <v>124005</v>
      </c>
      <c r="H602">
        <v>11</v>
      </c>
      <c r="I602">
        <v>21.849999789999998</v>
      </c>
      <c r="J602">
        <v>4</v>
      </c>
      <c r="K602">
        <v>1</v>
      </c>
      <c r="L602" s="2">
        <f>(Table1[[#This Row],[Clicks]]/Table1[[#This Row],[Impressions]])</f>
        <v>8.8706100560461272E-5</v>
      </c>
      <c r="M602">
        <f>IFERROR(Table1[[#This Row],[Spent]]/Table1[[#This Row],[Clicks]],0)</f>
        <v>1.986363617272727</v>
      </c>
      <c r="N602">
        <f>IFERROR(Table1[[#This Row],[Spent]]/Table1[[#This Row],[Total_Conversion]],0)</f>
        <v>5.4624999474999996</v>
      </c>
    </row>
    <row r="603" spans="1:14" x14ac:dyDescent="0.3">
      <c r="A603">
        <v>1121255</v>
      </c>
      <c r="B603">
        <v>1178</v>
      </c>
      <c r="C603">
        <v>144565</v>
      </c>
      <c r="D603" t="s">
        <v>11</v>
      </c>
      <c r="E603" t="s">
        <v>12</v>
      </c>
      <c r="F603">
        <v>63</v>
      </c>
      <c r="G603">
        <v>20423</v>
      </c>
      <c r="H603">
        <v>1</v>
      </c>
      <c r="I603">
        <v>1.960000038</v>
      </c>
      <c r="J603">
        <v>1</v>
      </c>
      <c r="K603">
        <v>0</v>
      </c>
      <c r="L603" s="2">
        <f>(Table1[[#This Row],[Clicks]]/Table1[[#This Row],[Impressions]])</f>
        <v>4.8964402879106887E-5</v>
      </c>
      <c r="M603">
        <f>IFERROR(Table1[[#This Row],[Spent]]/Table1[[#This Row],[Clicks]],0)</f>
        <v>1.960000038</v>
      </c>
      <c r="N603">
        <f>IFERROR(Table1[[#This Row],[Spent]]/Table1[[#This Row],[Total_Conversion]],0)</f>
        <v>1.960000038</v>
      </c>
    </row>
    <row r="604" spans="1:14" x14ac:dyDescent="0.3">
      <c r="A604">
        <v>1121261</v>
      </c>
      <c r="B604">
        <v>1178</v>
      </c>
      <c r="C604">
        <v>144567</v>
      </c>
      <c r="D604" t="s">
        <v>11</v>
      </c>
      <c r="E604" t="s">
        <v>12</v>
      </c>
      <c r="F604">
        <v>64</v>
      </c>
      <c r="G604">
        <v>103001</v>
      </c>
      <c r="H604">
        <v>14</v>
      </c>
      <c r="I604">
        <v>22.320000050000001</v>
      </c>
      <c r="J604">
        <v>1</v>
      </c>
      <c r="K604">
        <v>0</v>
      </c>
      <c r="L604" s="2">
        <f>(Table1[[#This Row],[Clicks]]/Table1[[#This Row],[Impressions]])</f>
        <v>1.3592101047562644E-4</v>
      </c>
      <c r="M604">
        <f>IFERROR(Table1[[#This Row],[Spent]]/Table1[[#This Row],[Clicks]],0)</f>
        <v>1.594285717857143</v>
      </c>
      <c r="N604">
        <f>IFERROR(Table1[[#This Row],[Spent]]/Table1[[#This Row],[Total_Conversion]],0)</f>
        <v>22.320000050000001</v>
      </c>
    </row>
    <row r="605" spans="1:14" x14ac:dyDescent="0.3">
      <c r="A605">
        <v>1121262</v>
      </c>
      <c r="B605">
        <v>1178</v>
      </c>
      <c r="C605">
        <v>144567</v>
      </c>
      <c r="D605" t="s">
        <v>11</v>
      </c>
      <c r="E605" t="s">
        <v>12</v>
      </c>
      <c r="F605">
        <v>64</v>
      </c>
      <c r="G605">
        <v>447420</v>
      </c>
      <c r="H605">
        <v>66</v>
      </c>
      <c r="I605">
        <v>110.23999910000001</v>
      </c>
      <c r="J605">
        <v>7</v>
      </c>
      <c r="K605">
        <v>2</v>
      </c>
      <c r="L605" s="2">
        <f>(Table1[[#This Row],[Clicks]]/Table1[[#This Row],[Impressions]])</f>
        <v>1.4751240445219258E-4</v>
      </c>
      <c r="M605">
        <f>IFERROR(Table1[[#This Row],[Spent]]/Table1[[#This Row],[Clicks]],0)</f>
        <v>1.6703030166666668</v>
      </c>
      <c r="N605">
        <f>IFERROR(Table1[[#This Row],[Spent]]/Table1[[#This Row],[Total_Conversion]],0)</f>
        <v>15.7485713</v>
      </c>
    </row>
    <row r="606" spans="1:14" x14ac:dyDescent="0.3">
      <c r="A606">
        <v>1121263</v>
      </c>
      <c r="B606">
        <v>1178</v>
      </c>
      <c r="C606">
        <v>144567</v>
      </c>
      <c r="D606" t="s">
        <v>11</v>
      </c>
      <c r="E606" t="s">
        <v>12</v>
      </c>
      <c r="F606">
        <v>64</v>
      </c>
      <c r="G606">
        <v>156101</v>
      </c>
      <c r="H606">
        <v>19</v>
      </c>
      <c r="I606">
        <v>29.750000480000001</v>
      </c>
      <c r="J606">
        <v>2</v>
      </c>
      <c r="K606">
        <v>2</v>
      </c>
      <c r="L606" s="2">
        <f>(Table1[[#This Row],[Clicks]]/Table1[[#This Row],[Impressions]])</f>
        <v>1.2171606844286712E-4</v>
      </c>
      <c r="M606">
        <f>IFERROR(Table1[[#This Row],[Spent]]/Table1[[#This Row],[Clicks]],0)</f>
        <v>1.5657894989473684</v>
      </c>
      <c r="N606">
        <f>IFERROR(Table1[[#This Row],[Spent]]/Table1[[#This Row],[Total_Conversion]],0)</f>
        <v>14.87500024</v>
      </c>
    </row>
    <row r="607" spans="1:14" x14ac:dyDescent="0.3">
      <c r="A607">
        <v>1121264</v>
      </c>
      <c r="B607">
        <v>1178</v>
      </c>
      <c r="C607">
        <v>144567</v>
      </c>
      <c r="D607" t="s">
        <v>11</v>
      </c>
      <c r="E607" t="s">
        <v>12</v>
      </c>
      <c r="F607">
        <v>64</v>
      </c>
      <c r="G607">
        <v>93015</v>
      </c>
      <c r="H607">
        <v>12</v>
      </c>
      <c r="I607">
        <v>18.470000150000001</v>
      </c>
      <c r="J607">
        <v>1</v>
      </c>
      <c r="K607">
        <v>0</v>
      </c>
      <c r="L607" s="2">
        <f>(Table1[[#This Row],[Clicks]]/Table1[[#This Row],[Impressions]])</f>
        <v>1.2901144976616675E-4</v>
      </c>
      <c r="M607">
        <f>IFERROR(Table1[[#This Row],[Spent]]/Table1[[#This Row],[Clicks]],0)</f>
        <v>1.5391666791666667</v>
      </c>
      <c r="N607">
        <f>IFERROR(Table1[[#This Row],[Spent]]/Table1[[#This Row],[Total_Conversion]],0)</f>
        <v>18.470000150000001</v>
      </c>
    </row>
    <row r="608" spans="1:14" x14ac:dyDescent="0.3">
      <c r="A608">
        <v>1121265</v>
      </c>
      <c r="B608">
        <v>1178</v>
      </c>
      <c r="C608">
        <v>144568</v>
      </c>
      <c r="D608" t="s">
        <v>11</v>
      </c>
      <c r="E608" t="s">
        <v>12</v>
      </c>
      <c r="F608">
        <v>65</v>
      </c>
      <c r="G608">
        <v>145398</v>
      </c>
      <c r="H608">
        <v>23</v>
      </c>
      <c r="I608">
        <v>36.240000250000001</v>
      </c>
      <c r="J608">
        <v>1</v>
      </c>
      <c r="K608">
        <v>0</v>
      </c>
      <c r="L608" s="2">
        <f>(Table1[[#This Row],[Clicks]]/Table1[[#This Row],[Impressions]])</f>
        <v>1.5818649499993123E-4</v>
      </c>
      <c r="M608">
        <f>IFERROR(Table1[[#This Row],[Spent]]/Table1[[#This Row],[Clicks]],0)</f>
        <v>1.5756521847826088</v>
      </c>
      <c r="N608">
        <f>IFERROR(Table1[[#This Row],[Spent]]/Table1[[#This Row],[Total_Conversion]],0)</f>
        <v>36.240000250000001</v>
      </c>
    </row>
    <row r="609" spans="1:14" x14ac:dyDescent="0.3">
      <c r="A609">
        <v>1121269</v>
      </c>
      <c r="B609">
        <v>1178</v>
      </c>
      <c r="C609">
        <v>144568</v>
      </c>
      <c r="D609" t="s">
        <v>11</v>
      </c>
      <c r="E609" t="s">
        <v>12</v>
      </c>
      <c r="F609">
        <v>65</v>
      </c>
      <c r="G609">
        <v>296413</v>
      </c>
      <c r="H609">
        <v>50</v>
      </c>
      <c r="I609">
        <v>76.439999580000006</v>
      </c>
      <c r="J609">
        <v>3</v>
      </c>
      <c r="K609">
        <v>1</v>
      </c>
      <c r="L609" s="2">
        <f>(Table1[[#This Row],[Clicks]]/Table1[[#This Row],[Impressions]])</f>
        <v>1.686835597628984E-4</v>
      </c>
      <c r="M609">
        <f>IFERROR(Table1[[#This Row],[Spent]]/Table1[[#This Row],[Clicks]],0)</f>
        <v>1.5287999916000001</v>
      </c>
      <c r="N609">
        <f>IFERROR(Table1[[#This Row],[Spent]]/Table1[[#This Row],[Total_Conversion]],0)</f>
        <v>25.479999860000003</v>
      </c>
    </row>
    <row r="610" spans="1:14" x14ac:dyDescent="0.3">
      <c r="A610">
        <v>1121273</v>
      </c>
      <c r="B610">
        <v>1178</v>
      </c>
      <c r="C610">
        <v>144569</v>
      </c>
      <c r="D610" t="s">
        <v>11</v>
      </c>
      <c r="E610" t="s">
        <v>12</v>
      </c>
      <c r="F610">
        <v>2</v>
      </c>
      <c r="G610">
        <v>9370</v>
      </c>
      <c r="H610">
        <v>0</v>
      </c>
      <c r="I610">
        <v>0</v>
      </c>
      <c r="J610">
        <v>1</v>
      </c>
      <c r="K610">
        <v>1</v>
      </c>
      <c r="L610" s="2">
        <f>(Table1[[#This Row],[Clicks]]/Table1[[#This Row],[Impressions]])</f>
        <v>0</v>
      </c>
      <c r="M610">
        <f>IFERROR(Table1[[#This Row],[Spent]]/Table1[[#This Row],[Clicks]],0)</f>
        <v>0</v>
      </c>
      <c r="N610">
        <f>IFERROR(Table1[[#This Row],[Spent]]/Table1[[#This Row],[Total_Conversion]],0)</f>
        <v>0</v>
      </c>
    </row>
    <row r="611" spans="1:14" x14ac:dyDescent="0.3">
      <c r="A611">
        <v>1121274</v>
      </c>
      <c r="B611">
        <v>1178</v>
      </c>
      <c r="C611">
        <v>144569</v>
      </c>
      <c r="D611" t="s">
        <v>11</v>
      </c>
      <c r="E611" t="s">
        <v>12</v>
      </c>
      <c r="F611">
        <v>2</v>
      </c>
      <c r="G611">
        <v>63785</v>
      </c>
      <c r="H611">
        <v>7</v>
      </c>
      <c r="I611">
        <v>11.80000019</v>
      </c>
      <c r="J611">
        <v>6</v>
      </c>
      <c r="K611">
        <v>2</v>
      </c>
      <c r="L611" s="2">
        <f>(Table1[[#This Row],[Clicks]]/Table1[[#This Row],[Impressions]])</f>
        <v>1.0974367014188289E-4</v>
      </c>
      <c r="M611">
        <f>IFERROR(Table1[[#This Row],[Spent]]/Table1[[#This Row],[Clicks]],0)</f>
        <v>1.685714312857143</v>
      </c>
      <c r="N611">
        <f>IFERROR(Table1[[#This Row],[Spent]]/Table1[[#This Row],[Total_Conversion]],0)</f>
        <v>1.9666666983333334</v>
      </c>
    </row>
    <row r="612" spans="1:14" x14ac:dyDescent="0.3">
      <c r="A612">
        <v>1121275</v>
      </c>
      <c r="B612">
        <v>1178</v>
      </c>
      <c r="C612">
        <v>144569</v>
      </c>
      <c r="D612" t="s">
        <v>11</v>
      </c>
      <c r="E612" t="s">
        <v>12</v>
      </c>
      <c r="F612">
        <v>2</v>
      </c>
      <c r="G612">
        <v>118522</v>
      </c>
      <c r="H612">
        <v>14</v>
      </c>
      <c r="I612">
        <v>26.819999809999999</v>
      </c>
      <c r="J612">
        <v>2</v>
      </c>
      <c r="K612">
        <v>1</v>
      </c>
      <c r="L612" s="2">
        <f>(Table1[[#This Row],[Clicks]]/Table1[[#This Row],[Impressions]])</f>
        <v>1.1812153018005096E-4</v>
      </c>
      <c r="M612">
        <f>IFERROR(Table1[[#This Row],[Spent]]/Table1[[#This Row],[Clicks]],0)</f>
        <v>1.9157142721428571</v>
      </c>
      <c r="N612">
        <f>IFERROR(Table1[[#This Row],[Spent]]/Table1[[#This Row],[Total_Conversion]],0)</f>
        <v>13.409999904999999</v>
      </c>
    </row>
    <row r="613" spans="1:14" x14ac:dyDescent="0.3">
      <c r="A613">
        <v>1121276</v>
      </c>
      <c r="B613">
        <v>1178</v>
      </c>
      <c r="C613">
        <v>144569</v>
      </c>
      <c r="D613" t="s">
        <v>11</v>
      </c>
      <c r="E613" t="s">
        <v>12</v>
      </c>
      <c r="F613">
        <v>2</v>
      </c>
      <c r="G613">
        <v>240123</v>
      </c>
      <c r="H613">
        <v>38</v>
      </c>
      <c r="I613">
        <v>65.670001150000004</v>
      </c>
      <c r="J613">
        <v>5</v>
      </c>
      <c r="K613">
        <v>4</v>
      </c>
      <c r="L613" s="2">
        <f>(Table1[[#This Row],[Clicks]]/Table1[[#This Row],[Impressions]])</f>
        <v>1.5825222906593704E-4</v>
      </c>
      <c r="M613">
        <f>IFERROR(Table1[[#This Row],[Spent]]/Table1[[#This Row],[Clicks]],0)</f>
        <v>1.7281579250000001</v>
      </c>
      <c r="N613">
        <f>IFERROR(Table1[[#This Row],[Spent]]/Table1[[#This Row],[Total_Conversion]],0)</f>
        <v>13.134000230000002</v>
      </c>
    </row>
    <row r="614" spans="1:14" x14ac:dyDescent="0.3">
      <c r="A614">
        <v>1121277</v>
      </c>
      <c r="B614">
        <v>1178</v>
      </c>
      <c r="C614">
        <v>144570</v>
      </c>
      <c r="D614" t="s">
        <v>11</v>
      </c>
      <c r="E614" t="s">
        <v>12</v>
      </c>
      <c r="F614">
        <v>7</v>
      </c>
      <c r="G614">
        <v>169108</v>
      </c>
      <c r="H614">
        <v>20</v>
      </c>
      <c r="I614">
        <v>32.240000250000001</v>
      </c>
      <c r="J614">
        <v>2</v>
      </c>
      <c r="K614">
        <v>1</v>
      </c>
      <c r="L614" s="2">
        <f>(Table1[[#This Row],[Clicks]]/Table1[[#This Row],[Impressions]])</f>
        <v>1.1826761596139745E-4</v>
      </c>
      <c r="M614">
        <f>IFERROR(Table1[[#This Row],[Spent]]/Table1[[#This Row],[Clicks]],0)</f>
        <v>1.6120000125</v>
      </c>
      <c r="N614">
        <f>IFERROR(Table1[[#This Row],[Spent]]/Table1[[#This Row],[Total_Conversion]],0)</f>
        <v>16.120000125000001</v>
      </c>
    </row>
    <row r="615" spans="1:14" x14ac:dyDescent="0.3">
      <c r="A615">
        <v>1121278</v>
      </c>
      <c r="B615">
        <v>1178</v>
      </c>
      <c r="C615">
        <v>144570</v>
      </c>
      <c r="D615" t="s">
        <v>11</v>
      </c>
      <c r="E615" t="s">
        <v>12</v>
      </c>
      <c r="F615">
        <v>7</v>
      </c>
      <c r="G615">
        <v>1044442</v>
      </c>
      <c r="H615">
        <v>142</v>
      </c>
      <c r="I615">
        <v>245.5999999</v>
      </c>
      <c r="J615">
        <v>22</v>
      </c>
      <c r="K615">
        <v>8</v>
      </c>
      <c r="L615" s="2">
        <f>(Table1[[#This Row],[Clicks]]/Table1[[#This Row],[Impressions]])</f>
        <v>1.3595776500753513E-4</v>
      </c>
      <c r="M615">
        <f>IFERROR(Table1[[#This Row],[Spent]]/Table1[[#This Row],[Clicks]],0)</f>
        <v>1.729577464084507</v>
      </c>
      <c r="N615">
        <f>IFERROR(Table1[[#This Row],[Spent]]/Table1[[#This Row],[Total_Conversion]],0)</f>
        <v>11.163636359090908</v>
      </c>
    </row>
    <row r="616" spans="1:14" x14ac:dyDescent="0.3">
      <c r="A616">
        <v>1121279</v>
      </c>
      <c r="B616">
        <v>1178</v>
      </c>
      <c r="C616">
        <v>144570</v>
      </c>
      <c r="D616" t="s">
        <v>11</v>
      </c>
      <c r="E616" t="s">
        <v>12</v>
      </c>
      <c r="F616">
        <v>7</v>
      </c>
      <c r="G616">
        <v>93891</v>
      </c>
      <c r="H616">
        <v>11</v>
      </c>
      <c r="I616">
        <v>17.640000100000002</v>
      </c>
      <c r="J616">
        <v>5</v>
      </c>
      <c r="K616">
        <v>3</v>
      </c>
      <c r="L616" s="2">
        <f>(Table1[[#This Row],[Clicks]]/Table1[[#This Row],[Impressions]])</f>
        <v>1.1715712901130034E-4</v>
      </c>
      <c r="M616">
        <f>IFERROR(Table1[[#This Row],[Spent]]/Table1[[#This Row],[Clicks]],0)</f>
        <v>1.6036363727272729</v>
      </c>
      <c r="N616">
        <f>IFERROR(Table1[[#This Row],[Spent]]/Table1[[#This Row],[Total_Conversion]],0)</f>
        <v>3.5280000200000003</v>
      </c>
    </row>
    <row r="617" spans="1:14" x14ac:dyDescent="0.3">
      <c r="A617">
        <v>1121282</v>
      </c>
      <c r="B617">
        <v>1178</v>
      </c>
      <c r="C617">
        <v>144570</v>
      </c>
      <c r="D617" t="s">
        <v>11</v>
      </c>
      <c r="E617" t="s">
        <v>12</v>
      </c>
      <c r="F617">
        <v>7</v>
      </c>
      <c r="G617">
        <v>185823</v>
      </c>
      <c r="H617">
        <v>25</v>
      </c>
      <c r="I617">
        <v>38.549999360000001</v>
      </c>
      <c r="J617">
        <v>4</v>
      </c>
      <c r="K617">
        <v>1</v>
      </c>
      <c r="L617" s="2">
        <f>(Table1[[#This Row],[Clicks]]/Table1[[#This Row],[Impressions]])</f>
        <v>1.3453662894259591E-4</v>
      </c>
      <c r="M617">
        <f>IFERROR(Table1[[#This Row],[Spent]]/Table1[[#This Row],[Clicks]],0)</f>
        <v>1.5419999744000001</v>
      </c>
      <c r="N617">
        <f>IFERROR(Table1[[#This Row],[Spent]]/Table1[[#This Row],[Total_Conversion]],0)</f>
        <v>9.6374998400000003</v>
      </c>
    </row>
    <row r="618" spans="1:14" x14ac:dyDescent="0.3">
      <c r="A618">
        <v>1121284</v>
      </c>
      <c r="B618">
        <v>1178</v>
      </c>
      <c r="C618">
        <v>144571</v>
      </c>
      <c r="D618" t="s">
        <v>11</v>
      </c>
      <c r="E618" t="s">
        <v>12</v>
      </c>
      <c r="F618">
        <v>66</v>
      </c>
      <c r="G618">
        <v>175631</v>
      </c>
      <c r="H618">
        <v>23</v>
      </c>
      <c r="I618">
        <v>40.75999951</v>
      </c>
      <c r="J618">
        <v>1</v>
      </c>
      <c r="K618">
        <v>0</v>
      </c>
      <c r="L618" s="2">
        <f>(Table1[[#This Row],[Clicks]]/Table1[[#This Row],[Impressions]])</f>
        <v>1.3095638013790276E-4</v>
      </c>
      <c r="M618">
        <f>IFERROR(Table1[[#This Row],[Spent]]/Table1[[#This Row],[Clicks]],0)</f>
        <v>1.7721738917391305</v>
      </c>
      <c r="N618">
        <f>IFERROR(Table1[[#This Row],[Spent]]/Table1[[#This Row],[Total_Conversion]],0)</f>
        <v>40.75999951</v>
      </c>
    </row>
    <row r="619" spans="1:14" x14ac:dyDescent="0.3">
      <c r="A619">
        <v>1121285</v>
      </c>
      <c r="B619">
        <v>1178</v>
      </c>
      <c r="C619">
        <v>144571</v>
      </c>
      <c r="D619" t="s">
        <v>11</v>
      </c>
      <c r="E619" t="s">
        <v>12</v>
      </c>
      <c r="F619">
        <v>66</v>
      </c>
      <c r="G619">
        <v>37187</v>
      </c>
      <c r="H619">
        <v>4</v>
      </c>
      <c r="I619">
        <v>6.3700000049999996</v>
      </c>
      <c r="J619">
        <v>1</v>
      </c>
      <c r="K619">
        <v>0</v>
      </c>
      <c r="L619" s="2">
        <f>(Table1[[#This Row],[Clicks]]/Table1[[#This Row],[Impressions]])</f>
        <v>1.0756447145507839E-4</v>
      </c>
      <c r="M619">
        <f>IFERROR(Table1[[#This Row],[Spent]]/Table1[[#This Row],[Clicks]],0)</f>
        <v>1.5925000012499999</v>
      </c>
      <c r="N619">
        <f>IFERROR(Table1[[#This Row],[Spent]]/Table1[[#This Row],[Total_Conversion]],0)</f>
        <v>6.3700000049999996</v>
      </c>
    </row>
    <row r="620" spans="1:14" x14ac:dyDescent="0.3">
      <c r="A620">
        <v>1121286</v>
      </c>
      <c r="B620">
        <v>1178</v>
      </c>
      <c r="C620">
        <v>144571</v>
      </c>
      <c r="D620" t="s">
        <v>11</v>
      </c>
      <c r="E620" t="s">
        <v>12</v>
      </c>
      <c r="F620">
        <v>66</v>
      </c>
      <c r="G620">
        <v>10991</v>
      </c>
      <c r="H620">
        <v>0</v>
      </c>
      <c r="I620">
        <v>0</v>
      </c>
      <c r="J620">
        <v>1</v>
      </c>
      <c r="K620">
        <v>0</v>
      </c>
      <c r="L620" s="2">
        <f>(Table1[[#This Row],[Clicks]]/Table1[[#This Row],[Impressions]])</f>
        <v>0</v>
      </c>
      <c r="M620">
        <f>IFERROR(Table1[[#This Row],[Spent]]/Table1[[#This Row],[Clicks]],0)</f>
        <v>0</v>
      </c>
      <c r="N620">
        <f>IFERROR(Table1[[#This Row],[Spent]]/Table1[[#This Row],[Total_Conversion]],0)</f>
        <v>0</v>
      </c>
    </row>
    <row r="621" spans="1:14" x14ac:dyDescent="0.3">
      <c r="A621">
        <v>1121287</v>
      </c>
      <c r="B621">
        <v>1178</v>
      </c>
      <c r="C621">
        <v>144571</v>
      </c>
      <c r="D621" t="s">
        <v>11</v>
      </c>
      <c r="E621" t="s">
        <v>12</v>
      </c>
      <c r="F621">
        <v>66</v>
      </c>
      <c r="G621">
        <v>344618</v>
      </c>
      <c r="H621">
        <v>51</v>
      </c>
      <c r="I621">
        <v>89.760000469999994</v>
      </c>
      <c r="J621">
        <v>3</v>
      </c>
      <c r="K621">
        <v>1</v>
      </c>
      <c r="L621" s="2">
        <f>(Table1[[#This Row],[Clicks]]/Table1[[#This Row],[Impressions]])</f>
        <v>1.4798994829057102E-4</v>
      </c>
      <c r="M621">
        <f>IFERROR(Table1[[#This Row],[Spent]]/Table1[[#This Row],[Clicks]],0)</f>
        <v>1.7600000092156862</v>
      </c>
      <c r="N621">
        <f>IFERROR(Table1[[#This Row],[Spent]]/Table1[[#This Row],[Total_Conversion]],0)</f>
        <v>29.920000156666664</v>
      </c>
    </row>
    <row r="622" spans="1:14" x14ac:dyDescent="0.3">
      <c r="A622">
        <v>1121289</v>
      </c>
      <c r="B622">
        <v>1178</v>
      </c>
      <c r="C622">
        <v>144572</v>
      </c>
      <c r="D622" t="s">
        <v>13</v>
      </c>
      <c r="E622" t="s">
        <v>12</v>
      </c>
      <c r="F622">
        <v>10</v>
      </c>
      <c r="G622">
        <v>98066</v>
      </c>
      <c r="H622">
        <v>9</v>
      </c>
      <c r="I622">
        <v>16.1500001</v>
      </c>
      <c r="J622">
        <v>1</v>
      </c>
      <c r="K622">
        <v>0</v>
      </c>
      <c r="L622" s="2">
        <f>(Table1[[#This Row],[Clicks]]/Table1[[#This Row],[Impressions]])</f>
        <v>9.1774927089919041E-5</v>
      </c>
      <c r="M622">
        <f>IFERROR(Table1[[#This Row],[Spent]]/Table1[[#This Row],[Clicks]],0)</f>
        <v>1.7944444555555554</v>
      </c>
      <c r="N622">
        <f>IFERROR(Table1[[#This Row],[Spent]]/Table1[[#This Row],[Total_Conversion]],0)</f>
        <v>16.1500001</v>
      </c>
    </row>
    <row r="623" spans="1:14" x14ac:dyDescent="0.3">
      <c r="A623">
        <v>1121290</v>
      </c>
      <c r="B623">
        <v>1178</v>
      </c>
      <c r="C623">
        <v>144572</v>
      </c>
      <c r="D623" t="s">
        <v>13</v>
      </c>
      <c r="E623" t="s">
        <v>12</v>
      </c>
      <c r="F623">
        <v>10</v>
      </c>
      <c r="G623">
        <v>770749</v>
      </c>
      <c r="H623">
        <v>100</v>
      </c>
      <c r="I623">
        <v>189.12999840000001</v>
      </c>
      <c r="J623">
        <v>13</v>
      </c>
      <c r="K623">
        <v>3</v>
      </c>
      <c r="L623" s="2">
        <f>(Table1[[#This Row],[Clicks]]/Table1[[#This Row],[Impressions]])</f>
        <v>1.2974392441637939E-4</v>
      </c>
      <c r="M623">
        <f>IFERROR(Table1[[#This Row],[Spent]]/Table1[[#This Row],[Clicks]],0)</f>
        <v>1.891299984</v>
      </c>
      <c r="N623">
        <f>IFERROR(Table1[[#This Row],[Spent]]/Table1[[#This Row],[Total_Conversion]],0)</f>
        <v>14.548461415384615</v>
      </c>
    </row>
    <row r="624" spans="1:14" x14ac:dyDescent="0.3">
      <c r="A624">
        <v>1121291</v>
      </c>
      <c r="B624">
        <v>1178</v>
      </c>
      <c r="C624">
        <v>144572</v>
      </c>
      <c r="D624" t="s">
        <v>13</v>
      </c>
      <c r="E624" t="s">
        <v>12</v>
      </c>
      <c r="F624">
        <v>10</v>
      </c>
      <c r="G624">
        <v>52553</v>
      </c>
      <c r="H624">
        <v>5</v>
      </c>
      <c r="I624">
        <v>8.5299998519999995</v>
      </c>
      <c r="J624">
        <v>1</v>
      </c>
      <c r="K624">
        <v>0</v>
      </c>
      <c r="L624" s="2">
        <f>(Table1[[#This Row],[Clicks]]/Table1[[#This Row],[Impressions]])</f>
        <v>9.5142047076284892E-5</v>
      </c>
      <c r="M624">
        <f>IFERROR(Table1[[#This Row],[Spent]]/Table1[[#This Row],[Clicks]],0)</f>
        <v>1.7059999704</v>
      </c>
      <c r="N624">
        <f>IFERROR(Table1[[#This Row],[Spent]]/Table1[[#This Row],[Total_Conversion]],0)</f>
        <v>8.5299998519999995</v>
      </c>
    </row>
    <row r="625" spans="1:14" x14ac:dyDescent="0.3">
      <c r="A625">
        <v>1121292</v>
      </c>
      <c r="B625">
        <v>1178</v>
      </c>
      <c r="C625">
        <v>144572</v>
      </c>
      <c r="D625" t="s">
        <v>13</v>
      </c>
      <c r="E625" t="s">
        <v>12</v>
      </c>
      <c r="F625">
        <v>10</v>
      </c>
      <c r="G625">
        <v>362296</v>
      </c>
      <c r="H625">
        <v>39</v>
      </c>
      <c r="I625">
        <v>67.770001289999996</v>
      </c>
      <c r="J625">
        <v>7</v>
      </c>
      <c r="K625">
        <v>3</v>
      </c>
      <c r="L625" s="2">
        <f>(Table1[[#This Row],[Clicks]]/Table1[[#This Row],[Impressions]])</f>
        <v>1.0764678605339281E-4</v>
      </c>
      <c r="M625">
        <f>IFERROR(Table1[[#This Row],[Spent]]/Table1[[#This Row],[Clicks]],0)</f>
        <v>1.7376923407692306</v>
      </c>
      <c r="N625">
        <f>IFERROR(Table1[[#This Row],[Spent]]/Table1[[#This Row],[Total_Conversion]],0)</f>
        <v>9.6814287557142844</v>
      </c>
    </row>
    <row r="626" spans="1:14" x14ac:dyDescent="0.3">
      <c r="A626">
        <v>1121293</v>
      </c>
      <c r="B626">
        <v>1178</v>
      </c>
      <c r="C626">
        <v>144572</v>
      </c>
      <c r="D626" t="s">
        <v>13</v>
      </c>
      <c r="E626" t="s">
        <v>12</v>
      </c>
      <c r="F626">
        <v>10</v>
      </c>
      <c r="G626">
        <v>427729</v>
      </c>
      <c r="H626">
        <v>50</v>
      </c>
      <c r="I626">
        <v>96.8999989</v>
      </c>
      <c r="J626">
        <v>4</v>
      </c>
      <c r="K626">
        <v>1</v>
      </c>
      <c r="L626" s="2">
        <f>(Table1[[#This Row],[Clicks]]/Table1[[#This Row],[Impressions]])</f>
        <v>1.1689644611424524E-4</v>
      </c>
      <c r="M626">
        <f>IFERROR(Table1[[#This Row],[Spent]]/Table1[[#This Row],[Clicks]],0)</f>
        <v>1.9379999779999999</v>
      </c>
      <c r="N626">
        <f>IFERROR(Table1[[#This Row],[Spent]]/Table1[[#This Row],[Total_Conversion]],0)</f>
        <v>24.224999725</v>
      </c>
    </row>
    <row r="627" spans="1:14" x14ac:dyDescent="0.3">
      <c r="A627">
        <v>1121296</v>
      </c>
      <c r="B627">
        <v>1178</v>
      </c>
      <c r="C627">
        <v>144573</v>
      </c>
      <c r="D627" t="s">
        <v>13</v>
      </c>
      <c r="E627" t="s">
        <v>12</v>
      </c>
      <c r="F627">
        <v>15</v>
      </c>
      <c r="G627">
        <v>180351</v>
      </c>
      <c r="H627">
        <v>21</v>
      </c>
      <c r="I627">
        <v>37.130000109999997</v>
      </c>
      <c r="J627">
        <v>1</v>
      </c>
      <c r="K627">
        <v>1</v>
      </c>
      <c r="L627" s="2">
        <f>(Table1[[#This Row],[Clicks]]/Table1[[#This Row],[Impressions]])</f>
        <v>1.1643960942828152E-4</v>
      </c>
      <c r="M627">
        <f>IFERROR(Table1[[#This Row],[Spent]]/Table1[[#This Row],[Clicks]],0)</f>
        <v>1.7680952433333332</v>
      </c>
      <c r="N627">
        <f>IFERROR(Table1[[#This Row],[Spent]]/Table1[[#This Row],[Total_Conversion]],0)</f>
        <v>37.130000109999997</v>
      </c>
    </row>
    <row r="628" spans="1:14" x14ac:dyDescent="0.3">
      <c r="A628">
        <v>1121297</v>
      </c>
      <c r="B628">
        <v>1178</v>
      </c>
      <c r="C628">
        <v>144573</v>
      </c>
      <c r="D628" t="s">
        <v>13</v>
      </c>
      <c r="E628" t="s">
        <v>12</v>
      </c>
      <c r="F628">
        <v>15</v>
      </c>
      <c r="G628">
        <v>187329</v>
      </c>
      <c r="H628">
        <v>29</v>
      </c>
      <c r="I628">
        <v>53.15999961</v>
      </c>
      <c r="J628">
        <v>2</v>
      </c>
      <c r="K628">
        <v>1</v>
      </c>
      <c r="L628" s="2">
        <f>(Table1[[#This Row],[Clicks]]/Table1[[#This Row],[Impressions]])</f>
        <v>1.5480785142716824E-4</v>
      </c>
      <c r="M628">
        <f>IFERROR(Table1[[#This Row],[Spent]]/Table1[[#This Row],[Clicks]],0)</f>
        <v>1.8331034348275863</v>
      </c>
      <c r="N628">
        <f>IFERROR(Table1[[#This Row],[Spent]]/Table1[[#This Row],[Total_Conversion]],0)</f>
        <v>26.579999805</v>
      </c>
    </row>
    <row r="629" spans="1:14" x14ac:dyDescent="0.3">
      <c r="A629">
        <v>1121300</v>
      </c>
      <c r="B629">
        <v>1178</v>
      </c>
      <c r="C629">
        <v>144573</v>
      </c>
      <c r="D629" t="s">
        <v>13</v>
      </c>
      <c r="E629" t="s">
        <v>12</v>
      </c>
      <c r="F629">
        <v>15</v>
      </c>
      <c r="G629">
        <v>782894</v>
      </c>
      <c r="H629">
        <v>118</v>
      </c>
      <c r="I629">
        <v>192.92999950000001</v>
      </c>
      <c r="J629">
        <v>5</v>
      </c>
      <c r="K629">
        <v>2</v>
      </c>
      <c r="L629" s="2">
        <f>(Table1[[#This Row],[Clicks]]/Table1[[#This Row],[Impressions]])</f>
        <v>1.5072283093241231E-4</v>
      </c>
      <c r="M629">
        <f>IFERROR(Table1[[#This Row],[Spent]]/Table1[[#This Row],[Clicks]],0)</f>
        <v>1.6349999957627119</v>
      </c>
      <c r="N629">
        <f>IFERROR(Table1[[#This Row],[Spent]]/Table1[[#This Row],[Total_Conversion]],0)</f>
        <v>38.585999900000004</v>
      </c>
    </row>
    <row r="630" spans="1:14" x14ac:dyDescent="0.3">
      <c r="A630">
        <v>1121302</v>
      </c>
      <c r="B630">
        <v>1178</v>
      </c>
      <c r="C630">
        <v>144574</v>
      </c>
      <c r="D630" t="s">
        <v>13</v>
      </c>
      <c r="E630" t="s">
        <v>12</v>
      </c>
      <c r="F630">
        <v>16</v>
      </c>
      <c r="G630">
        <v>1206533</v>
      </c>
      <c r="H630">
        <v>128</v>
      </c>
      <c r="I630">
        <v>236.11999879999999</v>
      </c>
      <c r="J630">
        <v>17</v>
      </c>
      <c r="K630">
        <v>6</v>
      </c>
      <c r="L630" s="2">
        <f>(Table1[[#This Row],[Clicks]]/Table1[[#This Row],[Impressions]])</f>
        <v>1.0608909992515746E-4</v>
      </c>
      <c r="M630">
        <f>IFERROR(Table1[[#This Row],[Spent]]/Table1[[#This Row],[Clicks]],0)</f>
        <v>1.8446874906249999</v>
      </c>
      <c r="N630">
        <f>IFERROR(Table1[[#This Row],[Spent]]/Table1[[#This Row],[Total_Conversion]],0)</f>
        <v>13.889411694117646</v>
      </c>
    </row>
    <row r="631" spans="1:14" x14ac:dyDescent="0.3">
      <c r="A631">
        <v>1121303</v>
      </c>
      <c r="B631">
        <v>1178</v>
      </c>
      <c r="C631">
        <v>144574</v>
      </c>
      <c r="D631" t="s">
        <v>13</v>
      </c>
      <c r="E631" t="s">
        <v>12</v>
      </c>
      <c r="F631">
        <v>16</v>
      </c>
      <c r="G631">
        <v>84494</v>
      </c>
      <c r="H631">
        <v>7</v>
      </c>
      <c r="I631">
        <v>12.57000017</v>
      </c>
      <c r="J631">
        <v>2</v>
      </c>
      <c r="K631">
        <v>0</v>
      </c>
      <c r="L631" s="2">
        <f>(Table1[[#This Row],[Clicks]]/Table1[[#This Row],[Impressions]])</f>
        <v>8.284611925107108E-5</v>
      </c>
      <c r="M631">
        <f>IFERROR(Table1[[#This Row],[Spent]]/Table1[[#This Row],[Clicks]],0)</f>
        <v>1.7957143099999999</v>
      </c>
      <c r="N631">
        <f>IFERROR(Table1[[#This Row],[Spent]]/Table1[[#This Row],[Total_Conversion]],0)</f>
        <v>6.2850000850000001</v>
      </c>
    </row>
    <row r="632" spans="1:14" x14ac:dyDescent="0.3">
      <c r="A632">
        <v>1121304</v>
      </c>
      <c r="B632">
        <v>1178</v>
      </c>
      <c r="C632">
        <v>144574</v>
      </c>
      <c r="D632" t="s">
        <v>13</v>
      </c>
      <c r="E632" t="s">
        <v>12</v>
      </c>
      <c r="F632">
        <v>16</v>
      </c>
      <c r="G632">
        <v>94257</v>
      </c>
      <c r="H632">
        <v>7</v>
      </c>
      <c r="I632">
        <v>12.580000399999999</v>
      </c>
      <c r="J632">
        <v>1</v>
      </c>
      <c r="K632">
        <v>1</v>
      </c>
      <c r="L632" s="2">
        <f>(Table1[[#This Row],[Clicks]]/Table1[[#This Row],[Impressions]])</f>
        <v>7.4265041323190849E-5</v>
      </c>
      <c r="M632">
        <f>IFERROR(Table1[[#This Row],[Spent]]/Table1[[#This Row],[Clicks]],0)</f>
        <v>1.7971429142857143</v>
      </c>
      <c r="N632">
        <f>IFERROR(Table1[[#This Row],[Spent]]/Table1[[#This Row],[Total_Conversion]],0)</f>
        <v>12.580000399999999</v>
      </c>
    </row>
    <row r="633" spans="1:14" x14ac:dyDescent="0.3">
      <c r="A633">
        <v>1121309</v>
      </c>
      <c r="B633">
        <v>1178</v>
      </c>
      <c r="C633">
        <v>144575</v>
      </c>
      <c r="D633" t="s">
        <v>13</v>
      </c>
      <c r="E633" t="s">
        <v>12</v>
      </c>
      <c r="F633">
        <v>18</v>
      </c>
      <c r="G633">
        <v>131060</v>
      </c>
      <c r="H633">
        <v>16</v>
      </c>
      <c r="I633">
        <v>28.049999589999999</v>
      </c>
      <c r="J633">
        <v>2</v>
      </c>
      <c r="K633">
        <v>1</v>
      </c>
      <c r="L633" s="2">
        <f>(Table1[[#This Row],[Clicks]]/Table1[[#This Row],[Impressions]])</f>
        <v>1.220814893941706E-4</v>
      </c>
      <c r="M633">
        <f>IFERROR(Table1[[#This Row],[Spent]]/Table1[[#This Row],[Clicks]],0)</f>
        <v>1.7531249743749999</v>
      </c>
      <c r="N633">
        <f>IFERROR(Table1[[#This Row],[Spent]]/Table1[[#This Row],[Total_Conversion]],0)</f>
        <v>14.024999794999999</v>
      </c>
    </row>
    <row r="634" spans="1:14" x14ac:dyDescent="0.3">
      <c r="A634">
        <v>1121310</v>
      </c>
      <c r="B634">
        <v>1178</v>
      </c>
      <c r="C634">
        <v>144575</v>
      </c>
      <c r="D634" t="s">
        <v>13</v>
      </c>
      <c r="E634" t="s">
        <v>12</v>
      </c>
      <c r="F634">
        <v>18</v>
      </c>
      <c r="G634">
        <v>341603</v>
      </c>
      <c r="H634">
        <v>50</v>
      </c>
      <c r="I634">
        <v>83.480001209999998</v>
      </c>
      <c r="J634">
        <v>4</v>
      </c>
      <c r="K634">
        <v>2</v>
      </c>
      <c r="L634" s="2">
        <f>(Table1[[#This Row],[Clicks]]/Table1[[#This Row],[Impressions]])</f>
        <v>1.463687379794674E-4</v>
      </c>
      <c r="M634">
        <f>IFERROR(Table1[[#This Row],[Spent]]/Table1[[#This Row],[Clicks]],0)</f>
        <v>1.6696000242</v>
      </c>
      <c r="N634">
        <f>IFERROR(Table1[[#This Row],[Spent]]/Table1[[#This Row],[Total_Conversion]],0)</f>
        <v>20.870000302499999</v>
      </c>
    </row>
    <row r="635" spans="1:14" x14ac:dyDescent="0.3">
      <c r="A635">
        <v>1121311</v>
      </c>
      <c r="B635">
        <v>1178</v>
      </c>
      <c r="C635">
        <v>144575</v>
      </c>
      <c r="D635" t="s">
        <v>13</v>
      </c>
      <c r="E635" t="s">
        <v>12</v>
      </c>
      <c r="F635">
        <v>18</v>
      </c>
      <c r="G635">
        <v>140749</v>
      </c>
      <c r="H635">
        <v>19</v>
      </c>
      <c r="I635">
        <v>30.479999899999999</v>
      </c>
      <c r="J635">
        <v>1</v>
      </c>
      <c r="K635">
        <v>1</v>
      </c>
      <c r="L635" s="2">
        <f>(Table1[[#This Row],[Clicks]]/Table1[[#This Row],[Impressions]])</f>
        <v>1.349920780964696E-4</v>
      </c>
      <c r="M635">
        <f>IFERROR(Table1[[#This Row],[Spent]]/Table1[[#This Row],[Clicks]],0)</f>
        <v>1.6042105210526316</v>
      </c>
      <c r="N635">
        <f>IFERROR(Table1[[#This Row],[Spent]]/Table1[[#This Row],[Total_Conversion]],0)</f>
        <v>30.479999899999999</v>
      </c>
    </row>
    <row r="636" spans="1:14" x14ac:dyDescent="0.3">
      <c r="A636">
        <v>1121312</v>
      </c>
      <c r="B636">
        <v>1178</v>
      </c>
      <c r="C636">
        <v>144575</v>
      </c>
      <c r="D636" t="s">
        <v>13</v>
      </c>
      <c r="E636" t="s">
        <v>12</v>
      </c>
      <c r="F636">
        <v>18</v>
      </c>
      <c r="G636">
        <v>102525</v>
      </c>
      <c r="H636">
        <v>13</v>
      </c>
      <c r="I636">
        <v>20.299999830000001</v>
      </c>
      <c r="J636">
        <v>2</v>
      </c>
      <c r="K636">
        <v>1</v>
      </c>
      <c r="L636" s="2">
        <f>(Table1[[#This Row],[Clicks]]/Table1[[#This Row],[Impressions]])</f>
        <v>1.2679834186783711E-4</v>
      </c>
      <c r="M636">
        <f>IFERROR(Table1[[#This Row],[Spent]]/Table1[[#This Row],[Clicks]],0)</f>
        <v>1.5615384484615384</v>
      </c>
      <c r="N636">
        <f>IFERROR(Table1[[#This Row],[Spent]]/Table1[[#This Row],[Total_Conversion]],0)</f>
        <v>10.149999915</v>
      </c>
    </row>
    <row r="637" spans="1:14" x14ac:dyDescent="0.3">
      <c r="A637">
        <v>1121316</v>
      </c>
      <c r="B637">
        <v>1178</v>
      </c>
      <c r="C637">
        <v>144576</v>
      </c>
      <c r="D637" t="s">
        <v>13</v>
      </c>
      <c r="E637" t="s">
        <v>12</v>
      </c>
      <c r="F637">
        <v>19</v>
      </c>
      <c r="G637">
        <v>447952</v>
      </c>
      <c r="H637">
        <v>68</v>
      </c>
      <c r="I637">
        <v>131.5799983</v>
      </c>
      <c r="J637">
        <v>8</v>
      </c>
      <c r="K637">
        <v>1</v>
      </c>
      <c r="L637" s="2">
        <f>(Table1[[#This Row],[Clicks]]/Table1[[#This Row],[Impressions]])</f>
        <v>1.5180197878344109E-4</v>
      </c>
      <c r="M637">
        <f>IFERROR(Table1[[#This Row],[Spent]]/Table1[[#This Row],[Clicks]],0)</f>
        <v>1.934999975</v>
      </c>
      <c r="N637">
        <f>IFERROR(Table1[[#This Row],[Spent]]/Table1[[#This Row],[Total_Conversion]],0)</f>
        <v>16.4474997875</v>
      </c>
    </row>
    <row r="638" spans="1:14" x14ac:dyDescent="0.3">
      <c r="A638">
        <v>1121317</v>
      </c>
      <c r="B638">
        <v>1178</v>
      </c>
      <c r="C638">
        <v>144576</v>
      </c>
      <c r="D638" t="s">
        <v>13</v>
      </c>
      <c r="E638" t="s">
        <v>12</v>
      </c>
      <c r="F638">
        <v>19</v>
      </c>
      <c r="G638">
        <v>76355</v>
      </c>
      <c r="H638">
        <v>9</v>
      </c>
      <c r="I638">
        <v>14.62999988</v>
      </c>
      <c r="J638">
        <v>2</v>
      </c>
      <c r="K638">
        <v>0</v>
      </c>
      <c r="L638" s="2">
        <f>(Table1[[#This Row],[Clicks]]/Table1[[#This Row],[Impressions]])</f>
        <v>1.1787047344640168E-4</v>
      </c>
      <c r="M638">
        <f>IFERROR(Table1[[#This Row],[Spent]]/Table1[[#This Row],[Clicks]],0)</f>
        <v>1.6255555422222221</v>
      </c>
      <c r="N638">
        <f>IFERROR(Table1[[#This Row],[Spent]]/Table1[[#This Row],[Total_Conversion]],0)</f>
        <v>7.3149999399999999</v>
      </c>
    </row>
    <row r="639" spans="1:14" x14ac:dyDescent="0.3">
      <c r="A639">
        <v>1121319</v>
      </c>
      <c r="B639">
        <v>1178</v>
      </c>
      <c r="C639">
        <v>144577</v>
      </c>
      <c r="D639" t="s">
        <v>13</v>
      </c>
      <c r="E639" t="s">
        <v>12</v>
      </c>
      <c r="F639">
        <v>20</v>
      </c>
      <c r="G639">
        <v>256598</v>
      </c>
      <c r="H639">
        <v>38</v>
      </c>
      <c r="I639">
        <v>64.469999310000006</v>
      </c>
      <c r="J639">
        <v>6</v>
      </c>
      <c r="K639">
        <v>1</v>
      </c>
      <c r="L639" s="2">
        <f>(Table1[[#This Row],[Clicks]]/Table1[[#This Row],[Impressions]])</f>
        <v>1.4809156735438311E-4</v>
      </c>
      <c r="M639">
        <f>IFERROR(Table1[[#This Row],[Spent]]/Table1[[#This Row],[Clicks]],0)</f>
        <v>1.6965789292105264</v>
      </c>
      <c r="N639">
        <f>IFERROR(Table1[[#This Row],[Spent]]/Table1[[#This Row],[Total_Conversion]],0)</f>
        <v>10.744999885</v>
      </c>
    </row>
    <row r="640" spans="1:14" x14ac:dyDescent="0.3">
      <c r="A640">
        <v>1121321</v>
      </c>
      <c r="B640">
        <v>1178</v>
      </c>
      <c r="C640">
        <v>144577</v>
      </c>
      <c r="D640" t="s">
        <v>13</v>
      </c>
      <c r="E640" t="s">
        <v>12</v>
      </c>
      <c r="F640">
        <v>20</v>
      </c>
      <c r="G640">
        <v>127476</v>
      </c>
      <c r="H640">
        <v>21</v>
      </c>
      <c r="I640">
        <v>30.15000057</v>
      </c>
      <c r="J640">
        <v>3</v>
      </c>
      <c r="K640">
        <v>2</v>
      </c>
      <c r="L640" s="2">
        <f>(Table1[[#This Row],[Clicks]]/Table1[[#This Row],[Impressions]])</f>
        <v>1.6473689165019299E-4</v>
      </c>
      <c r="M640">
        <f>IFERROR(Table1[[#This Row],[Spent]]/Table1[[#This Row],[Clicks]],0)</f>
        <v>1.4357143128571428</v>
      </c>
      <c r="N640">
        <f>IFERROR(Table1[[#This Row],[Spent]]/Table1[[#This Row],[Total_Conversion]],0)</f>
        <v>10.05000019</v>
      </c>
    </row>
    <row r="641" spans="1:14" x14ac:dyDescent="0.3">
      <c r="A641">
        <v>1121322</v>
      </c>
      <c r="B641">
        <v>1178</v>
      </c>
      <c r="C641">
        <v>144577</v>
      </c>
      <c r="D641" t="s">
        <v>13</v>
      </c>
      <c r="E641" t="s">
        <v>12</v>
      </c>
      <c r="F641">
        <v>20</v>
      </c>
      <c r="G641">
        <v>237603</v>
      </c>
      <c r="H641">
        <v>37</v>
      </c>
      <c r="I641">
        <v>62.250000239999999</v>
      </c>
      <c r="J641">
        <v>5</v>
      </c>
      <c r="K641">
        <v>2</v>
      </c>
      <c r="L641" s="2">
        <f>(Table1[[#This Row],[Clicks]]/Table1[[#This Row],[Impressions]])</f>
        <v>1.5572193953780045E-4</v>
      </c>
      <c r="M641">
        <f>IFERROR(Table1[[#This Row],[Spent]]/Table1[[#This Row],[Clicks]],0)</f>
        <v>1.6824324389189189</v>
      </c>
      <c r="N641">
        <f>IFERROR(Table1[[#This Row],[Spent]]/Table1[[#This Row],[Total_Conversion]],0)</f>
        <v>12.450000048</v>
      </c>
    </row>
    <row r="642" spans="1:14" x14ac:dyDescent="0.3">
      <c r="A642">
        <v>1121327</v>
      </c>
      <c r="B642">
        <v>1178</v>
      </c>
      <c r="C642">
        <v>144578</v>
      </c>
      <c r="D642" t="s">
        <v>13</v>
      </c>
      <c r="E642" t="s">
        <v>12</v>
      </c>
      <c r="F642">
        <v>21</v>
      </c>
      <c r="G642">
        <v>271091</v>
      </c>
      <c r="H642">
        <v>42</v>
      </c>
      <c r="I642">
        <v>78.039999839999993</v>
      </c>
      <c r="J642">
        <v>3</v>
      </c>
      <c r="K642">
        <v>1</v>
      </c>
      <c r="L642" s="2">
        <f>(Table1[[#This Row],[Clicks]]/Table1[[#This Row],[Impressions]])</f>
        <v>1.5492952550988414E-4</v>
      </c>
      <c r="M642">
        <f>IFERROR(Table1[[#This Row],[Spent]]/Table1[[#This Row],[Clicks]],0)</f>
        <v>1.8580952342857142</v>
      </c>
      <c r="N642">
        <f>IFERROR(Table1[[#This Row],[Spent]]/Table1[[#This Row],[Total_Conversion]],0)</f>
        <v>26.013333279999998</v>
      </c>
    </row>
    <row r="643" spans="1:14" x14ac:dyDescent="0.3">
      <c r="A643">
        <v>1121330</v>
      </c>
      <c r="B643">
        <v>1178</v>
      </c>
      <c r="C643">
        <v>144578</v>
      </c>
      <c r="D643" t="s">
        <v>13</v>
      </c>
      <c r="E643" t="s">
        <v>12</v>
      </c>
      <c r="F643">
        <v>21</v>
      </c>
      <c r="G643">
        <v>21743</v>
      </c>
      <c r="H643">
        <v>2</v>
      </c>
      <c r="I643">
        <v>3.4000000950000002</v>
      </c>
      <c r="J643">
        <v>1</v>
      </c>
      <c r="K643">
        <v>0</v>
      </c>
      <c r="L643" s="2">
        <f>(Table1[[#This Row],[Clicks]]/Table1[[#This Row],[Impressions]])</f>
        <v>9.1983626914409237E-5</v>
      </c>
      <c r="M643">
        <f>IFERROR(Table1[[#This Row],[Spent]]/Table1[[#This Row],[Clicks]],0)</f>
        <v>1.7000000475000001</v>
      </c>
      <c r="N643">
        <f>IFERROR(Table1[[#This Row],[Spent]]/Table1[[#This Row],[Total_Conversion]],0)</f>
        <v>3.4000000950000002</v>
      </c>
    </row>
    <row r="644" spans="1:14" x14ac:dyDescent="0.3">
      <c r="A644">
        <v>1121333</v>
      </c>
      <c r="B644">
        <v>1178</v>
      </c>
      <c r="C644">
        <v>144579</v>
      </c>
      <c r="D644" t="s">
        <v>13</v>
      </c>
      <c r="E644" t="s">
        <v>12</v>
      </c>
      <c r="F644">
        <v>22</v>
      </c>
      <c r="G644">
        <v>88970</v>
      </c>
      <c r="H644">
        <v>10</v>
      </c>
      <c r="I644">
        <v>14.830000399999999</v>
      </c>
      <c r="J644">
        <v>2</v>
      </c>
      <c r="K644">
        <v>0</v>
      </c>
      <c r="L644" s="2">
        <f>(Table1[[#This Row],[Clicks]]/Table1[[#This Row],[Impressions]])</f>
        <v>1.1239743733842868E-4</v>
      </c>
      <c r="M644">
        <f>IFERROR(Table1[[#This Row],[Spent]]/Table1[[#This Row],[Clicks]],0)</f>
        <v>1.4830000399999999</v>
      </c>
      <c r="N644">
        <f>IFERROR(Table1[[#This Row],[Spent]]/Table1[[#This Row],[Total_Conversion]],0)</f>
        <v>7.4150001999999997</v>
      </c>
    </row>
    <row r="645" spans="1:14" x14ac:dyDescent="0.3">
      <c r="A645">
        <v>1121334</v>
      </c>
      <c r="B645">
        <v>1178</v>
      </c>
      <c r="C645">
        <v>144579</v>
      </c>
      <c r="D645" t="s">
        <v>13</v>
      </c>
      <c r="E645" t="s">
        <v>12</v>
      </c>
      <c r="F645">
        <v>22</v>
      </c>
      <c r="G645">
        <v>108362</v>
      </c>
      <c r="H645">
        <v>13</v>
      </c>
      <c r="I645">
        <v>22.42999983</v>
      </c>
      <c r="J645">
        <v>1</v>
      </c>
      <c r="K645">
        <v>1</v>
      </c>
      <c r="L645" s="2">
        <f>(Table1[[#This Row],[Clicks]]/Table1[[#This Row],[Impressions]])</f>
        <v>1.1996825455417951E-4</v>
      </c>
      <c r="M645">
        <f>IFERROR(Table1[[#This Row],[Spent]]/Table1[[#This Row],[Clicks]],0)</f>
        <v>1.7253846023076922</v>
      </c>
      <c r="N645">
        <f>IFERROR(Table1[[#This Row],[Spent]]/Table1[[#This Row],[Total_Conversion]],0)</f>
        <v>22.42999983</v>
      </c>
    </row>
    <row r="646" spans="1:14" x14ac:dyDescent="0.3">
      <c r="A646">
        <v>1121335</v>
      </c>
      <c r="B646">
        <v>1178</v>
      </c>
      <c r="C646">
        <v>144579</v>
      </c>
      <c r="D646" t="s">
        <v>13</v>
      </c>
      <c r="E646" t="s">
        <v>12</v>
      </c>
      <c r="F646">
        <v>22</v>
      </c>
      <c r="G646">
        <v>188596</v>
      </c>
      <c r="H646">
        <v>27</v>
      </c>
      <c r="I646">
        <v>44.14000034</v>
      </c>
      <c r="J646">
        <v>3</v>
      </c>
      <c r="K646">
        <v>0</v>
      </c>
      <c r="L646" s="2">
        <f>(Table1[[#This Row],[Clicks]]/Table1[[#This Row],[Impressions]])</f>
        <v>1.4316316358777492E-4</v>
      </c>
      <c r="M646">
        <f>IFERROR(Table1[[#This Row],[Spent]]/Table1[[#This Row],[Clicks]],0)</f>
        <v>1.6348148274074075</v>
      </c>
      <c r="N646">
        <f>IFERROR(Table1[[#This Row],[Spent]]/Table1[[#This Row],[Total_Conversion]],0)</f>
        <v>14.713333446666667</v>
      </c>
    </row>
    <row r="647" spans="1:14" x14ac:dyDescent="0.3">
      <c r="A647">
        <v>1121336</v>
      </c>
      <c r="B647">
        <v>1178</v>
      </c>
      <c r="C647">
        <v>144579</v>
      </c>
      <c r="D647" t="s">
        <v>13</v>
      </c>
      <c r="E647" t="s">
        <v>12</v>
      </c>
      <c r="F647">
        <v>22</v>
      </c>
      <c r="G647">
        <v>275080</v>
      </c>
      <c r="H647">
        <v>43</v>
      </c>
      <c r="I647">
        <v>69.659999970000001</v>
      </c>
      <c r="J647">
        <v>4</v>
      </c>
      <c r="K647">
        <v>3</v>
      </c>
      <c r="L647" s="2">
        <f>(Table1[[#This Row],[Clicks]]/Table1[[#This Row],[Impressions]])</f>
        <v>1.563181619892395E-4</v>
      </c>
      <c r="M647">
        <f>IFERROR(Table1[[#This Row],[Spent]]/Table1[[#This Row],[Clicks]],0)</f>
        <v>1.6199999993023255</v>
      </c>
      <c r="N647">
        <f>IFERROR(Table1[[#This Row],[Spent]]/Table1[[#This Row],[Total_Conversion]],0)</f>
        <v>17.4149999925</v>
      </c>
    </row>
    <row r="648" spans="1:14" x14ac:dyDescent="0.3">
      <c r="A648">
        <v>1121337</v>
      </c>
      <c r="B648">
        <v>1178</v>
      </c>
      <c r="C648">
        <v>144580</v>
      </c>
      <c r="D648" t="s">
        <v>13</v>
      </c>
      <c r="E648" t="s">
        <v>12</v>
      </c>
      <c r="F648">
        <v>23</v>
      </c>
      <c r="G648">
        <v>64647</v>
      </c>
      <c r="H648">
        <v>10</v>
      </c>
      <c r="I648">
        <v>16.269999980000001</v>
      </c>
      <c r="J648">
        <v>1</v>
      </c>
      <c r="K648">
        <v>0</v>
      </c>
      <c r="L648" s="2">
        <f>(Table1[[#This Row],[Clicks]]/Table1[[#This Row],[Impressions]])</f>
        <v>1.5468621900474887E-4</v>
      </c>
      <c r="M648">
        <f>IFERROR(Table1[[#This Row],[Spent]]/Table1[[#This Row],[Clicks]],0)</f>
        <v>1.6269999980000001</v>
      </c>
      <c r="N648">
        <f>IFERROR(Table1[[#This Row],[Spent]]/Table1[[#This Row],[Total_Conversion]],0)</f>
        <v>16.269999980000001</v>
      </c>
    </row>
    <row r="649" spans="1:14" x14ac:dyDescent="0.3">
      <c r="A649">
        <v>1121338</v>
      </c>
      <c r="B649">
        <v>1178</v>
      </c>
      <c r="C649">
        <v>144580</v>
      </c>
      <c r="D649" t="s">
        <v>13</v>
      </c>
      <c r="E649" t="s">
        <v>12</v>
      </c>
      <c r="F649">
        <v>23</v>
      </c>
      <c r="G649">
        <v>31265</v>
      </c>
      <c r="H649">
        <v>4</v>
      </c>
      <c r="I649">
        <v>5.7899999019999999</v>
      </c>
      <c r="J649">
        <v>1</v>
      </c>
      <c r="K649">
        <v>0</v>
      </c>
      <c r="L649" s="2">
        <f>(Table1[[#This Row],[Clicks]]/Table1[[#This Row],[Impressions]])</f>
        <v>1.2793858947705101E-4</v>
      </c>
      <c r="M649">
        <f>IFERROR(Table1[[#This Row],[Spent]]/Table1[[#This Row],[Clicks]],0)</f>
        <v>1.4474999755</v>
      </c>
      <c r="N649">
        <f>IFERROR(Table1[[#This Row],[Spent]]/Table1[[#This Row],[Total_Conversion]],0)</f>
        <v>5.7899999019999999</v>
      </c>
    </row>
    <row r="650" spans="1:14" x14ac:dyDescent="0.3">
      <c r="A650">
        <v>1121340</v>
      </c>
      <c r="B650">
        <v>1178</v>
      </c>
      <c r="C650">
        <v>144580</v>
      </c>
      <c r="D650" t="s">
        <v>13</v>
      </c>
      <c r="E650" t="s">
        <v>12</v>
      </c>
      <c r="F650">
        <v>23</v>
      </c>
      <c r="G650">
        <v>140147</v>
      </c>
      <c r="H650">
        <v>24</v>
      </c>
      <c r="I650">
        <v>42.080000159999997</v>
      </c>
      <c r="J650">
        <v>2</v>
      </c>
      <c r="K650">
        <v>0</v>
      </c>
      <c r="L650" s="2">
        <f>(Table1[[#This Row],[Clicks]]/Table1[[#This Row],[Impressions]])</f>
        <v>1.7124876023032957E-4</v>
      </c>
      <c r="M650">
        <f>IFERROR(Table1[[#This Row],[Spent]]/Table1[[#This Row],[Clicks]],0)</f>
        <v>1.75333334</v>
      </c>
      <c r="N650">
        <f>IFERROR(Table1[[#This Row],[Spent]]/Table1[[#This Row],[Total_Conversion]],0)</f>
        <v>21.040000079999999</v>
      </c>
    </row>
    <row r="651" spans="1:14" x14ac:dyDescent="0.3">
      <c r="A651">
        <v>1121341</v>
      </c>
      <c r="B651">
        <v>1178</v>
      </c>
      <c r="C651">
        <v>144580</v>
      </c>
      <c r="D651" t="s">
        <v>13</v>
      </c>
      <c r="E651" t="s">
        <v>12</v>
      </c>
      <c r="F651">
        <v>23</v>
      </c>
      <c r="G651">
        <v>223120</v>
      </c>
      <c r="H651">
        <v>40</v>
      </c>
      <c r="I651">
        <v>67.669999840000003</v>
      </c>
      <c r="J651">
        <v>1</v>
      </c>
      <c r="K651">
        <v>0</v>
      </c>
      <c r="L651" s="2">
        <f>(Table1[[#This Row],[Clicks]]/Table1[[#This Row],[Impressions]])</f>
        <v>1.7927572606669058E-4</v>
      </c>
      <c r="M651">
        <f>IFERROR(Table1[[#This Row],[Spent]]/Table1[[#This Row],[Clicks]],0)</f>
        <v>1.691749996</v>
      </c>
      <c r="N651">
        <f>IFERROR(Table1[[#This Row],[Spent]]/Table1[[#This Row],[Total_Conversion]],0)</f>
        <v>67.669999840000003</v>
      </c>
    </row>
    <row r="652" spans="1:14" x14ac:dyDescent="0.3">
      <c r="A652">
        <v>1121342</v>
      </c>
      <c r="B652">
        <v>1178</v>
      </c>
      <c r="C652">
        <v>144580</v>
      </c>
      <c r="D652" t="s">
        <v>13</v>
      </c>
      <c r="E652" t="s">
        <v>12</v>
      </c>
      <c r="F652">
        <v>23</v>
      </c>
      <c r="G652">
        <v>104869</v>
      </c>
      <c r="H652">
        <v>18</v>
      </c>
      <c r="I652">
        <v>34.070000890000003</v>
      </c>
      <c r="J652">
        <v>1</v>
      </c>
      <c r="K652">
        <v>0</v>
      </c>
      <c r="L652" s="2">
        <f>(Table1[[#This Row],[Clicks]]/Table1[[#This Row],[Impressions]])</f>
        <v>1.7164271615062603E-4</v>
      </c>
      <c r="M652">
        <f>IFERROR(Table1[[#This Row],[Spent]]/Table1[[#This Row],[Clicks]],0)</f>
        <v>1.8927778272222224</v>
      </c>
      <c r="N652">
        <f>IFERROR(Table1[[#This Row],[Spent]]/Table1[[#This Row],[Total_Conversion]],0)</f>
        <v>34.070000890000003</v>
      </c>
    </row>
    <row r="653" spans="1:14" x14ac:dyDescent="0.3">
      <c r="A653">
        <v>1121344</v>
      </c>
      <c r="B653">
        <v>1178</v>
      </c>
      <c r="C653">
        <v>144581</v>
      </c>
      <c r="D653" t="s">
        <v>13</v>
      </c>
      <c r="E653" t="s">
        <v>12</v>
      </c>
      <c r="F653">
        <v>24</v>
      </c>
      <c r="G653">
        <v>165177</v>
      </c>
      <c r="H653">
        <v>23</v>
      </c>
      <c r="I653">
        <v>41.71999967</v>
      </c>
      <c r="J653">
        <v>4</v>
      </c>
      <c r="K653">
        <v>1</v>
      </c>
      <c r="L653" s="2">
        <f>(Table1[[#This Row],[Clicks]]/Table1[[#This Row],[Impressions]])</f>
        <v>1.3924456794832209E-4</v>
      </c>
      <c r="M653">
        <f>IFERROR(Table1[[#This Row],[Spent]]/Table1[[#This Row],[Clicks]],0)</f>
        <v>1.8139130291304348</v>
      </c>
      <c r="N653">
        <f>IFERROR(Table1[[#This Row],[Spent]]/Table1[[#This Row],[Total_Conversion]],0)</f>
        <v>10.4299999175</v>
      </c>
    </row>
    <row r="654" spans="1:14" x14ac:dyDescent="0.3">
      <c r="A654">
        <v>1121345</v>
      </c>
      <c r="B654">
        <v>1178</v>
      </c>
      <c r="C654">
        <v>144581</v>
      </c>
      <c r="D654" t="s">
        <v>13</v>
      </c>
      <c r="E654" t="s">
        <v>12</v>
      </c>
      <c r="F654">
        <v>24</v>
      </c>
      <c r="G654">
        <v>84194</v>
      </c>
      <c r="H654">
        <v>11</v>
      </c>
      <c r="I654">
        <v>19.569999809999999</v>
      </c>
      <c r="J654">
        <v>1</v>
      </c>
      <c r="K654">
        <v>0</v>
      </c>
      <c r="L654" s="2">
        <f>(Table1[[#This Row],[Clicks]]/Table1[[#This Row],[Impressions]])</f>
        <v>1.3065064018813691E-4</v>
      </c>
      <c r="M654">
        <f>IFERROR(Table1[[#This Row],[Spent]]/Table1[[#This Row],[Clicks]],0)</f>
        <v>1.7790908918181818</v>
      </c>
      <c r="N654">
        <f>IFERROR(Table1[[#This Row],[Spent]]/Table1[[#This Row],[Total_Conversion]],0)</f>
        <v>19.569999809999999</v>
      </c>
    </row>
    <row r="655" spans="1:14" x14ac:dyDescent="0.3">
      <c r="A655">
        <v>1121347</v>
      </c>
      <c r="B655">
        <v>1178</v>
      </c>
      <c r="C655">
        <v>144581</v>
      </c>
      <c r="D655" t="s">
        <v>13</v>
      </c>
      <c r="E655" t="s">
        <v>12</v>
      </c>
      <c r="F655">
        <v>24</v>
      </c>
      <c r="G655">
        <v>220581</v>
      </c>
      <c r="H655">
        <v>31</v>
      </c>
      <c r="I655">
        <v>57.37</v>
      </c>
      <c r="J655">
        <v>1</v>
      </c>
      <c r="K655">
        <v>1</v>
      </c>
      <c r="L655" s="2">
        <f>(Table1[[#This Row],[Clicks]]/Table1[[#This Row],[Impressions]])</f>
        <v>1.4053794297786302E-4</v>
      </c>
      <c r="M655">
        <f>IFERROR(Table1[[#This Row],[Spent]]/Table1[[#This Row],[Clicks]],0)</f>
        <v>1.8506451612903225</v>
      </c>
      <c r="N655">
        <f>IFERROR(Table1[[#This Row],[Spent]]/Table1[[#This Row],[Total_Conversion]],0)</f>
        <v>57.37</v>
      </c>
    </row>
    <row r="656" spans="1:14" x14ac:dyDescent="0.3">
      <c r="A656">
        <v>1121350</v>
      </c>
      <c r="B656">
        <v>1178</v>
      </c>
      <c r="C656">
        <v>144582</v>
      </c>
      <c r="D656" t="s">
        <v>13</v>
      </c>
      <c r="E656" t="s">
        <v>12</v>
      </c>
      <c r="F656">
        <v>25</v>
      </c>
      <c r="G656">
        <v>75804</v>
      </c>
      <c r="H656">
        <v>10</v>
      </c>
      <c r="I656">
        <v>17.36999965</v>
      </c>
      <c r="J656">
        <v>2</v>
      </c>
      <c r="K656">
        <v>1</v>
      </c>
      <c r="L656" s="2">
        <f>(Table1[[#This Row],[Clicks]]/Table1[[#This Row],[Impressions]])</f>
        <v>1.3191915993878952E-4</v>
      </c>
      <c r="M656">
        <f>IFERROR(Table1[[#This Row],[Spent]]/Table1[[#This Row],[Clicks]],0)</f>
        <v>1.7369999650000001</v>
      </c>
      <c r="N656">
        <f>IFERROR(Table1[[#This Row],[Spent]]/Table1[[#This Row],[Total_Conversion]],0)</f>
        <v>8.6849998250000002</v>
      </c>
    </row>
    <row r="657" spans="1:14" x14ac:dyDescent="0.3">
      <c r="A657">
        <v>1121352</v>
      </c>
      <c r="B657">
        <v>1178</v>
      </c>
      <c r="C657">
        <v>144582</v>
      </c>
      <c r="D657" t="s">
        <v>13</v>
      </c>
      <c r="E657" t="s">
        <v>12</v>
      </c>
      <c r="F657">
        <v>25</v>
      </c>
      <c r="G657">
        <v>368986</v>
      </c>
      <c r="H657">
        <v>59</v>
      </c>
      <c r="I657">
        <v>100.28999899999999</v>
      </c>
      <c r="J657">
        <v>0</v>
      </c>
      <c r="K657">
        <v>0</v>
      </c>
      <c r="L657" s="2">
        <f>(Table1[[#This Row],[Clicks]]/Table1[[#This Row],[Impressions]])</f>
        <v>1.5989766549408379E-4</v>
      </c>
      <c r="M657">
        <f>IFERROR(Table1[[#This Row],[Spent]]/Table1[[#This Row],[Clicks]],0)</f>
        <v>1.6998304915254236</v>
      </c>
      <c r="N657">
        <f>IFERROR(Table1[[#This Row],[Spent]]/Table1[[#This Row],[Total_Conversion]],0)</f>
        <v>0</v>
      </c>
    </row>
    <row r="658" spans="1:14" x14ac:dyDescent="0.3">
      <c r="A658">
        <v>1121353</v>
      </c>
      <c r="B658">
        <v>1178</v>
      </c>
      <c r="C658">
        <v>144582</v>
      </c>
      <c r="D658" t="s">
        <v>13</v>
      </c>
      <c r="E658" t="s">
        <v>12</v>
      </c>
      <c r="F658">
        <v>25</v>
      </c>
      <c r="G658">
        <v>28194</v>
      </c>
      <c r="H658">
        <v>3</v>
      </c>
      <c r="I658">
        <v>3.7099999189999999</v>
      </c>
      <c r="J658">
        <v>2</v>
      </c>
      <c r="K658">
        <v>0</v>
      </c>
      <c r="L658" s="2">
        <f>(Table1[[#This Row],[Clicks]]/Table1[[#This Row],[Impressions]])</f>
        <v>1.0640561821664184E-4</v>
      </c>
      <c r="M658">
        <f>IFERROR(Table1[[#This Row],[Spent]]/Table1[[#This Row],[Clicks]],0)</f>
        <v>1.2366666396666666</v>
      </c>
      <c r="N658">
        <f>IFERROR(Table1[[#This Row],[Spent]]/Table1[[#This Row],[Total_Conversion]],0)</f>
        <v>1.8549999595</v>
      </c>
    </row>
    <row r="659" spans="1:14" x14ac:dyDescent="0.3">
      <c r="A659">
        <v>1121355</v>
      </c>
      <c r="B659">
        <v>1178</v>
      </c>
      <c r="C659">
        <v>144583</v>
      </c>
      <c r="D659" t="s">
        <v>13</v>
      </c>
      <c r="E659" t="s">
        <v>12</v>
      </c>
      <c r="F659">
        <v>26</v>
      </c>
      <c r="G659">
        <v>99961</v>
      </c>
      <c r="H659">
        <v>14</v>
      </c>
      <c r="I659">
        <v>23.209999799999999</v>
      </c>
      <c r="J659">
        <v>1</v>
      </c>
      <c r="K659">
        <v>0</v>
      </c>
      <c r="L659" s="2">
        <f>(Table1[[#This Row],[Clicks]]/Table1[[#This Row],[Impressions]])</f>
        <v>1.4005462130230791E-4</v>
      </c>
      <c r="M659">
        <f>IFERROR(Table1[[#This Row],[Spent]]/Table1[[#This Row],[Clicks]],0)</f>
        <v>1.6578571285714285</v>
      </c>
      <c r="N659">
        <f>IFERROR(Table1[[#This Row],[Spent]]/Table1[[#This Row],[Total_Conversion]],0)</f>
        <v>23.209999799999999</v>
      </c>
    </row>
    <row r="660" spans="1:14" x14ac:dyDescent="0.3">
      <c r="A660">
        <v>1121359</v>
      </c>
      <c r="B660">
        <v>1178</v>
      </c>
      <c r="C660">
        <v>144583</v>
      </c>
      <c r="D660" t="s">
        <v>13</v>
      </c>
      <c r="E660" t="s">
        <v>12</v>
      </c>
      <c r="F660">
        <v>26</v>
      </c>
      <c r="G660">
        <v>7573</v>
      </c>
      <c r="H660">
        <v>0</v>
      </c>
      <c r="I660">
        <v>0</v>
      </c>
      <c r="J660">
        <v>1</v>
      </c>
      <c r="K660">
        <v>0</v>
      </c>
      <c r="L660" s="2">
        <f>(Table1[[#This Row],[Clicks]]/Table1[[#This Row],[Impressions]])</f>
        <v>0</v>
      </c>
      <c r="M660">
        <f>IFERROR(Table1[[#This Row],[Spent]]/Table1[[#This Row],[Clicks]],0)</f>
        <v>0</v>
      </c>
      <c r="N660">
        <f>IFERROR(Table1[[#This Row],[Spent]]/Table1[[#This Row],[Total_Conversion]],0)</f>
        <v>0</v>
      </c>
    </row>
    <row r="661" spans="1:14" x14ac:dyDescent="0.3">
      <c r="A661">
        <v>1121361</v>
      </c>
      <c r="B661">
        <v>1178</v>
      </c>
      <c r="C661">
        <v>144584</v>
      </c>
      <c r="D661" t="s">
        <v>13</v>
      </c>
      <c r="E661" t="s">
        <v>12</v>
      </c>
      <c r="F661">
        <v>27</v>
      </c>
      <c r="G661">
        <v>685781</v>
      </c>
      <c r="H661">
        <v>103</v>
      </c>
      <c r="I661">
        <v>177.88999920000001</v>
      </c>
      <c r="J661">
        <v>10</v>
      </c>
      <c r="K661">
        <v>1</v>
      </c>
      <c r="L661" s="2">
        <f>(Table1[[#This Row],[Clicks]]/Table1[[#This Row],[Impressions]])</f>
        <v>1.5019372073592007E-4</v>
      </c>
      <c r="M661">
        <f>IFERROR(Table1[[#This Row],[Spent]]/Table1[[#This Row],[Clicks]],0)</f>
        <v>1.7270873708737864</v>
      </c>
      <c r="N661">
        <f>IFERROR(Table1[[#This Row],[Spent]]/Table1[[#This Row],[Total_Conversion]],0)</f>
        <v>17.788999920000002</v>
      </c>
    </row>
    <row r="662" spans="1:14" x14ac:dyDescent="0.3">
      <c r="A662">
        <v>1121364</v>
      </c>
      <c r="B662">
        <v>1178</v>
      </c>
      <c r="C662">
        <v>144584</v>
      </c>
      <c r="D662" t="s">
        <v>13</v>
      </c>
      <c r="E662" t="s">
        <v>12</v>
      </c>
      <c r="F662">
        <v>27</v>
      </c>
      <c r="G662">
        <v>274222</v>
      </c>
      <c r="H662">
        <v>43</v>
      </c>
      <c r="I662">
        <v>66.770000100000004</v>
      </c>
      <c r="J662">
        <v>2</v>
      </c>
      <c r="K662">
        <v>1</v>
      </c>
      <c r="L662" s="2">
        <f>(Table1[[#This Row],[Clicks]]/Table1[[#This Row],[Impressions]])</f>
        <v>1.568072583527215E-4</v>
      </c>
      <c r="M662">
        <f>IFERROR(Table1[[#This Row],[Spent]]/Table1[[#This Row],[Clicks]],0)</f>
        <v>1.5527907000000001</v>
      </c>
      <c r="N662">
        <f>IFERROR(Table1[[#This Row],[Spent]]/Table1[[#This Row],[Total_Conversion]],0)</f>
        <v>33.385000050000002</v>
      </c>
    </row>
    <row r="663" spans="1:14" x14ac:dyDescent="0.3">
      <c r="A663">
        <v>1121365</v>
      </c>
      <c r="B663">
        <v>1178</v>
      </c>
      <c r="C663">
        <v>144584</v>
      </c>
      <c r="D663" t="s">
        <v>13</v>
      </c>
      <c r="E663" t="s">
        <v>12</v>
      </c>
      <c r="F663">
        <v>27</v>
      </c>
      <c r="G663">
        <v>110503</v>
      </c>
      <c r="H663">
        <v>25</v>
      </c>
      <c r="I663">
        <v>32.679999950000003</v>
      </c>
      <c r="J663">
        <v>4</v>
      </c>
      <c r="K663">
        <v>0</v>
      </c>
      <c r="L663" s="2">
        <f>(Table1[[#This Row],[Clicks]]/Table1[[#This Row],[Impressions]])</f>
        <v>2.2623820167778249E-4</v>
      </c>
      <c r="M663">
        <f>IFERROR(Table1[[#This Row],[Spent]]/Table1[[#This Row],[Clicks]],0)</f>
        <v>1.3071999980000002</v>
      </c>
      <c r="N663">
        <f>IFERROR(Table1[[#This Row],[Spent]]/Table1[[#This Row],[Total_Conversion]],0)</f>
        <v>8.1699999875000007</v>
      </c>
    </row>
    <row r="664" spans="1:14" x14ac:dyDescent="0.3">
      <c r="A664">
        <v>1121367</v>
      </c>
      <c r="B664">
        <v>1178</v>
      </c>
      <c r="C664">
        <v>144585</v>
      </c>
      <c r="D664" t="s">
        <v>13</v>
      </c>
      <c r="E664" t="s">
        <v>12</v>
      </c>
      <c r="F664">
        <v>28</v>
      </c>
      <c r="G664">
        <v>1447755</v>
      </c>
      <c r="H664">
        <v>233</v>
      </c>
      <c r="I664">
        <v>420.5799983</v>
      </c>
      <c r="J664">
        <v>11</v>
      </c>
      <c r="K664">
        <v>8</v>
      </c>
      <c r="L664" s="2">
        <f>(Table1[[#This Row],[Clicks]]/Table1[[#This Row],[Impressions]])</f>
        <v>1.6093883288263554E-4</v>
      </c>
      <c r="M664">
        <f>IFERROR(Table1[[#This Row],[Spent]]/Table1[[#This Row],[Clicks]],0)</f>
        <v>1.8050643703862661</v>
      </c>
      <c r="N664">
        <f>IFERROR(Table1[[#This Row],[Spent]]/Table1[[#This Row],[Total_Conversion]],0)</f>
        <v>38.234545300000001</v>
      </c>
    </row>
    <row r="665" spans="1:14" x14ac:dyDescent="0.3">
      <c r="A665">
        <v>1121368</v>
      </c>
      <c r="B665">
        <v>1178</v>
      </c>
      <c r="C665">
        <v>144585</v>
      </c>
      <c r="D665" t="s">
        <v>13</v>
      </c>
      <c r="E665" t="s">
        <v>12</v>
      </c>
      <c r="F665">
        <v>28</v>
      </c>
      <c r="G665">
        <v>358987</v>
      </c>
      <c r="H665">
        <v>52</v>
      </c>
      <c r="I665">
        <v>87.550000670000003</v>
      </c>
      <c r="J665">
        <v>1</v>
      </c>
      <c r="K665">
        <v>0</v>
      </c>
      <c r="L665" s="2">
        <f>(Table1[[#This Row],[Clicks]]/Table1[[#This Row],[Impressions]])</f>
        <v>1.4485204199594972E-4</v>
      </c>
      <c r="M665">
        <f>IFERROR(Table1[[#This Row],[Spent]]/Table1[[#This Row],[Clicks]],0)</f>
        <v>1.6836538590384615</v>
      </c>
      <c r="N665">
        <f>IFERROR(Table1[[#This Row],[Spent]]/Table1[[#This Row],[Total_Conversion]],0)</f>
        <v>87.550000670000003</v>
      </c>
    </row>
    <row r="666" spans="1:14" x14ac:dyDescent="0.3">
      <c r="A666">
        <v>1121369</v>
      </c>
      <c r="B666">
        <v>1178</v>
      </c>
      <c r="C666">
        <v>144585</v>
      </c>
      <c r="D666" t="s">
        <v>13</v>
      </c>
      <c r="E666" t="s">
        <v>12</v>
      </c>
      <c r="F666">
        <v>28</v>
      </c>
      <c r="G666">
        <v>826205</v>
      </c>
      <c r="H666">
        <v>125</v>
      </c>
      <c r="I666">
        <v>232.37000080000001</v>
      </c>
      <c r="J666">
        <v>5</v>
      </c>
      <c r="K666">
        <v>1</v>
      </c>
      <c r="L666" s="2">
        <f>(Table1[[#This Row],[Clicks]]/Table1[[#This Row],[Impressions]])</f>
        <v>1.5129417033302872E-4</v>
      </c>
      <c r="M666">
        <f>IFERROR(Table1[[#This Row],[Spent]]/Table1[[#This Row],[Clicks]],0)</f>
        <v>1.8589600064</v>
      </c>
      <c r="N666">
        <f>IFERROR(Table1[[#This Row],[Spent]]/Table1[[#This Row],[Total_Conversion]],0)</f>
        <v>46.474000160000003</v>
      </c>
    </row>
    <row r="667" spans="1:14" x14ac:dyDescent="0.3">
      <c r="A667">
        <v>1121370</v>
      </c>
      <c r="B667">
        <v>1178</v>
      </c>
      <c r="C667">
        <v>144585</v>
      </c>
      <c r="D667" t="s">
        <v>13</v>
      </c>
      <c r="E667" t="s">
        <v>12</v>
      </c>
      <c r="F667">
        <v>28</v>
      </c>
      <c r="G667">
        <v>550954</v>
      </c>
      <c r="H667">
        <v>84</v>
      </c>
      <c r="I667">
        <v>150.1400012</v>
      </c>
      <c r="J667">
        <v>3</v>
      </c>
      <c r="K667">
        <v>0</v>
      </c>
      <c r="L667" s="2">
        <f>(Table1[[#This Row],[Clicks]]/Table1[[#This Row],[Impressions]])</f>
        <v>1.5246281903752399E-4</v>
      </c>
      <c r="M667">
        <f>IFERROR(Table1[[#This Row],[Spent]]/Table1[[#This Row],[Clicks]],0)</f>
        <v>1.7873809666666667</v>
      </c>
      <c r="N667">
        <f>IFERROR(Table1[[#This Row],[Spent]]/Table1[[#This Row],[Total_Conversion]],0)</f>
        <v>50.046667066666664</v>
      </c>
    </row>
    <row r="668" spans="1:14" x14ac:dyDescent="0.3">
      <c r="A668">
        <v>1121372</v>
      </c>
      <c r="B668">
        <v>1178</v>
      </c>
      <c r="C668">
        <v>144585</v>
      </c>
      <c r="D668" t="s">
        <v>13</v>
      </c>
      <c r="E668" t="s">
        <v>12</v>
      </c>
      <c r="F668">
        <v>28</v>
      </c>
      <c r="G668">
        <v>378350</v>
      </c>
      <c r="H668">
        <v>55</v>
      </c>
      <c r="I668">
        <v>96.48000073</v>
      </c>
      <c r="J668">
        <v>4</v>
      </c>
      <c r="K668">
        <v>0</v>
      </c>
      <c r="L668" s="2">
        <f>(Table1[[#This Row],[Clicks]]/Table1[[#This Row],[Impressions]])</f>
        <v>1.4536804546055239E-4</v>
      </c>
      <c r="M668">
        <f>IFERROR(Table1[[#This Row],[Spent]]/Table1[[#This Row],[Clicks]],0)</f>
        <v>1.7541818314545454</v>
      </c>
      <c r="N668">
        <f>IFERROR(Table1[[#This Row],[Spent]]/Table1[[#This Row],[Total_Conversion]],0)</f>
        <v>24.1200001825</v>
      </c>
    </row>
    <row r="669" spans="1:14" x14ac:dyDescent="0.3">
      <c r="A669">
        <v>1121373</v>
      </c>
      <c r="B669">
        <v>1178</v>
      </c>
      <c r="C669">
        <v>144586</v>
      </c>
      <c r="D669" t="s">
        <v>13</v>
      </c>
      <c r="E669" t="s">
        <v>12</v>
      </c>
      <c r="F669">
        <v>29</v>
      </c>
      <c r="G669">
        <v>492784</v>
      </c>
      <c r="H669">
        <v>56</v>
      </c>
      <c r="I669">
        <v>95.510001299999999</v>
      </c>
      <c r="J669">
        <v>7</v>
      </c>
      <c r="K669">
        <v>4</v>
      </c>
      <c r="L669" s="2">
        <f>(Table1[[#This Row],[Clicks]]/Table1[[#This Row],[Impressions]])</f>
        <v>1.136400532484821E-4</v>
      </c>
      <c r="M669">
        <f>IFERROR(Table1[[#This Row],[Spent]]/Table1[[#This Row],[Clicks]],0)</f>
        <v>1.7055357375</v>
      </c>
      <c r="N669">
        <f>IFERROR(Table1[[#This Row],[Spent]]/Table1[[#This Row],[Total_Conversion]],0)</f>
        <v>13.6442859</v>
      </c>
    </row>
    <row r="670" spans="1:14" x14ac:dyDescent="0.3">
      <c r="A670">
        <v>1121374</v>
      </c>
      <c r="B670">
        <v>1178</v>
      </c>
      <c r="C670">
        <v>144586</v>
      </c>
      <c r="D670" t="s">
        <v>13</v>
      </c>
      <c r="E670" t="s">
        <v>12</v>
      </c>
      <c r="F670">
        <v>29</v>
      </c>
      <c r="G670">
        <v>327158</v>
      </c>
      <c r="H670">
        <v>43</v>
      </c>
      <c r="I670">
        <v>72.310000299999999</v>
      </c>
      <c r="J670">
        <v>6</v>
      </c>
      <c r="K670">
        <v>2</v>
      </c>
      <c r="L670" s="2">
        <f>(Table1[[#This Row],[Clicks]]/Table1[[#This Row],[Impressions]])</f>
        <v>1.3143496414576444E-4</v>
      </c>
      <c r="M670">
        <f>IFERROR(Table1[[#This Row],[Spent]]/Table1[[#This Row],[Clicks]],0)</f>
        <v>1.6816279139534884</v>
      </c>
      <c r="N670">
        <f>IFERROR(Table1[[#This Row],[Spent]]/Table1[[#This Row],[Total_Conversion]],0)</f>
        <v>12.051666716666666</v>
      </c>
    </row>
    <row r="671" spans="1:14" x14ac:dyDescent="0.3">
      <c r="A671">
        <v>1121375</v>
      </c>
      <c r="B671">
        <v>1178</v>
      </c>
      <c r="C671">
        <v>144586</v>
      </c>
      <c r="D671" t="s">
        <v>13</v>
      </c>
      <c r="E671" t="s">
        <v>12</v>
      </c>
      <c r="F671">
        <v>29</v>
      </c>
      <c r="G671">
        <v>9921</v>
      </c>
      <c r="H671">
        <v>0</v>
      </c>
      <c r="I671">
        <v>0</v>
      </c>
      <c r="J671">
        <v>1</v>
      </c>
      <c r="K671">
        <v>0</v>
      </c>
      <c r="L671" s="2">
        <f>(Table1[[#This Row],[Clicks]]/Table1[[#This Row],[Impressions]])</f>
        <v>0</v>
      </c>
      <c r="M671">
        <f>IFERROR(Table1[[#This Row],[Spent]]/Table1[[#This Row],[Clicks]],0)</f>
        <v>0</v>
      </c>
      <c r="N671">
        <f>IFERROR(Table1[[#This Row],[Spent]]/Table1[[#This Row],[Total_Conversion]],0)</f>
        <v>0</v>
      </c>
    </row>
    <row r="672" spans="1:14" x14ac:dyDescent="0.3">
      <c r="A672">
        <v>1121377</v>
      </c>
      <c r="B672">
        <v>1178</v>
      </c>
      <c r="C672">
        <v>144586</v>
      </c>
      <c r="D672" t="s">
        <v>13</v>
      </c>
      <c r="E672" t="s">
        <v>12</v>
      </c>
      <c r="F672">
        <v>29</v>
      </c>
      <c r="G672">
        <v>59390</v>
      </c>
      <c r="H672">
        <v>5</v>
      </c>
      <c r="I672">
        <v>9.2099999189999995</v>
      </c>
      <c r="J672">
        <v>5</v>
      </c>
      <c r="K672">
        <v>3</v>
      </c>
      <c r="L672" s="2">
        <f>(Table1[[#This Row],[Clicks]]/Table1[[#This Row],[Impressions]])</f>
        <v>8.418925745074928E-5</v>
      </c>
      <c r="M672">
        <f>IFERROR(Table1[[#This Row],[Spent]]/Table1[[#This Row],[Clicks]],0)</f>
        <v>1.8419999837999999</v>
      </c>
      <c r="N672">
        <f>IFERROR(Table1[[#This Row],[Spent]]/Table1[[#This Row],[Total_Conversion]],0)</f>
        <v>1.8419999837999999</v>
      </c>
    </row>
    <row r="673" spans="1:14" x14ac:dyDescent="0.3">
      <c r="A673">
        <v>1121378</v>
      </c>
      <c r="B673">
        <v>1178</v>
      </c>
      <c r="C673">
        <v>144586</v>
      </c>
      <c r="D673" t="s">
        <v>13</v>
      </c>
      <c r="E673" t="s">
        <v>12</v>
      </c>
      <c r="F673">
        <v>29</v>
      </c>
      <c r="G673">
        <v>1040330</v>
      </c>
      <c r="H673">
        <v>147</v>
      </c>
      <c r="I673">
        <v>254.2500038</v>
      </c>
      <c r="J673">
        <v>13</v>
      </c>
      <c r="K673">
        <v>2</v>
      </c>
      <c r="L673" s="2">
        <f>(Table1[[#This Row],[Clicks]]/Table1[[#This Row],[Impressions]])</f>
        <v>1.4130131785106649E-4</v>
      </c>
      <c r="M673">
        <f>IFERROR(Table1[[#This Row],[Spent]]/Table1[[#This Row],[Clicks]],0)</f>
        <v>1.7295918625850339</v>
      </c>
      <c r="N673">
        <f>IFERROR(Table1[[#This Row],[Spent]]/Table1[[#This Row],[Total_Conversion]],0)</f>
        <v>19.557692599999999</v>
      </c>
    </row>
    <row r="674" spans="1:14" x14ac:dyDescent="0.3">
      <c r="A674">
        <v>1121379</v>
      </c>
      <c r="B674">
        <v>1178</v>
      </c>
      <c r="C674">
        <v>144587</v>
      </c>
      <c r="D674" t="s">
        <v>13</v>
      </c>
      <c r="E674" t="s">
        <v>12</v>
      </c>
      <c r="F674">
        <v>30</v>
      </c>
      <c r="G674">
        <v>49422</v>
      </c>
      <c r="H674">
        <v>6</v>
      </c>
      <c r="I674">
        <v>11.170000310000001</v>
      </c>
      <c r="J674">
        <v>1</v>
      </c>
      <c r="K674">
        <v>0</v>
      </c>
      <c r="L674" s="2">
        <f>(Table1[[#This Row],[Clicks]]/Table1[[#This Row],[Impressions]])</f>
        <v>1.2140342357654485E-4</v>
      </c>
      <c r="M674">
        <f>IFERROR(Table1[[#This Row],[Spent]]/Table1[[#This Row],[Clicks]],0)</f>
        <v>1.8616667183333335</v>
      </c>
      <c r="N674">
        <f>IFERROR(Table1[[#This Row],[Spent]]/Table1[[#This Row],[Total_Conversion]],0)</f>
        <v>11.170000310000001</v>
      </c>
    </row>
    <row r="675" spans="1:14" x14ac:dyDescent="0.3">
      <c r="A675">
        <v>1121380</v>
      </c>
      <c r="B675">
        <v>1178</v>
      </c>
      <c r="C675">
        <v>144587</v>
      </c>
      <c r="D675" t="s">
        <v>13</v>
      </c>
      <c r="E675" t="s">
        <v>12</v>
      </c>
      <c r="F675">
        <v>30</v>
      </c>
      <c r="G675">
        <v>131091</v>
      </c>
      <c r="H675">
        <v>18</v>
      </c>
      <c r="I675">
        <v>34.230000259999997</v>
      </c>
      <c r="J675">
        <v>3</v>
      </c>
      <c r="K675">
        <v>1</v>
      </c>
      <c r="L675" s="2">
        <f>(Table1[[#This Row],[Clicks]]/Table1[[#This Row],[Impressions]])</f>
        <v>1.3730919742774102E-4</v>
      </c>
      <c r="M675">
        <f>IFERROR(Table1[[#This Row],[Spent]]/Table1[[#This Row],[Clicks]],0)</f>
        <v>1.9016666811111109</v>
      </c>
      <c r="N675">
        <f>IFERROR(Table1[[#This Row],[Spent]]/Table1[[#This Row],[Total_Conversion]],0)</f>
        <v>11.410000086666665</v>
      </c>
    </row>
    <row r="676" spans="1:14" x14ac:dyDescent="0.3">
      <c r="A676">
        <v>1121381</v>
      </c>
      <c r="B676">
        <v>1178</v>
      </c>
      <c r="C676">
        <v>144587</v>
      </c>
      <c r="D676" t="s">
        <v>13</v>
      </c>
      <c r="E676" t="s">
        <v>12</v>
      </c>
      <c r="F676">
        <v>30</v>
      </c>
      <c r="G676">
        <v>95691</v>
      </c>
      <c r="H676">
        <v>15</v>
      </c>
      <c r="I676">
        <v>25.26000011</v>
      </c>
      <c r="J676">
        <v>1</v>
      </c>
      <c r="K676">
        <v>1</v>
      </c>
      <c r="L676" s="2">
        <f>(Table1[[#This Row],[Clicks]]/Table1[[#This Row],[Impressions]])</f>
        <v>1.5675455371978557E-4</v>
      </c>
      <c r="M676">
        <f>IFERROR(Table1[[#This Row],[Spent]]/Table1[[#This Row],[Clicks]],0)</f>
        <v>1.6840000073333334</v>
      </c>
      <c r="N676">
        <f>IFERROR(Table1[[#This Row],[Spent]]/Table1[[#This Row],[Total_Conversion]],0)</f>
        <v>25.26000011</v>
      </c>
    </row>
    <row r="677" spans="1:14" x14ac:dyDescent="0.3">
      <c r="A677">
        <v>1121390</v>
      </c>
      <c r="B677">
        <v>1178</v>
      </c>
      <c r="C677">
        <v>144588</v>
      </c>
      <c r="D677" t="s">
        <v>13</v>
      </c>
      <c r="E677" t="s">
        <v>12</v>
      </c>
      <c r="F677">
        <v>31</v>
      </c>
      <c r="G677">
        <v>15513</v>
      </c>
      <c r="H677">
        <v>1</v>
      </c>
      <c r="I677">
        <v>1.289999962</v>
      </c>
      <c r="J677">
        <v>1</v>
      </c>
      <c r="K677">
        <v>0</v>
      </c>
      <c r="L677" s="2">
        <f>(Table1[[#This Row],[Clicks]]/Table1[[#This Row],[Impressions]])</f>
        <v>6.4462064075291697E-5</v>
      </c>
      <c r="M677">
        <f>IFERROR(Table1[[#This Row],[Spent]]/Table1[[#This Row],[Clicks]],0)</f>
        <v>1.289999962</v>
      </c>
      <c r="N677">
        <f>IFERROR(Table1[[#This Row],[Spent]]/Table1[[#This Row],[Total_Conversion]],0)</f>
        <v>1.289999962</v>
      </c>
    </row>
    <row r="678" spans="1:14" x14ac:dyDescent="0.3">
      <c r="A678">
        <v>1121391</v>
      </c>
      <c r="B678">
        <v>1178</v>
      </c>
      <c r="C678">
        <v>144589</v>
      </c>
      <c r="D678" t="s">
        <v>13</v>
      </c>
      <c r="E678" t="s">
        <v>12</v>
      </c>
      <c r="F678">
        <v>32</v>
      </c>
      <c r="G678">
        <v>382537</v>
      </c>
      <c r="H678">
        <v>63</v>
      </c>
      <c r="I678">
        <v>113.99000119999999</v>
      </c>
      <c r="J678">
        <v>4</v>
      </c>
      <c r="K678">
        <v>3</v>
      </c>
      <c r="L678" s="2">
        <f>(Table1[[#This Row],[Clicks]]/Table1[[#This Row],[Impressions]])</f>
        <v>1.6468995156024123E-4</v>
      </c>
      <c r="M678">
        <f>IFERROR(Table1[[#This Row],[Spent]]/Table1[[#This Row],[Clicks]],0)</f>
        <v>1.8093650984126983</v>
      </c>
      <c r="N678">
        <f>IFERROR(Table1[[#This Row],[Spent]]/Table1[[#This Row],[Total_Conversion]],0)</f>
        <v>28.497500299999999</v>
      </c>
    </row>
    <row r="679" spans="1:14" x14ac:dyDescent="0.3">
      <c r="A679">
        <v>1121394</v>
      </c>
      <c r="B679">
        <v>1178</v>
      </c>
      <c r="C679">
        <v>144589</v>
      </c>
      <c r="D679" t="s">
        <v>13</v>
      </c>
      <c r="E679" t="s">
        <v>12</v>
      </c>
      <c r="F679">
        <v>32</v>
      </c>
      <c r="G679">
        <v>461356</v>
      </c>
      <c r="H679">
        <v>64</v>
      </c>
      <c r="I679">
        <v>121.0999982</v>
      </c>
      <c r="J679">
        <v>6</v>
      </c>
      <c r="K679">
        <v>3</v>
      </c>
      <c r="L679" s="2">
        <f>(Table1[[#This Row],[Clicks]]/Table1[[#This Row],[Impressions]])</f>
        <v>1.3872150790279091E-4</v>
      </c>
      <c r="M679">
        <f>IFERROR(Table1[[#This Row],[Spent]]/Table1[[#This Row],[Clicks]],0)</f>
        <v>1.892187471875</v>
      </c>
      <c r="N679">
        <f>IFERROR(Table1[[#This Row],[Spent]]/Table1[[#This Row],[Total_Conversion]],0)</f>
        <v>20.183333033333334</v>
      </c>
    </row>
    <row r="680" spans="1:14" x14ac:dyDescent="0.3">
      <c r="A680">
        <v>1121395</v>
      </c>
      <c r="B680">
        <v>1178</v>
      </c>
      <c r="C680">
        <v>144589</v>
      </c>
      <c r="D680" t="s">
        <v>13</v>
      </c>
      <c r="E680" t="s">
        <v>12</v>
      </c>
      <c r="F680">
        <v>32</v>
      </c>
      <c r="G680">
        <v>392541</v>
      </c>
      <c r="H680">
        <v>53</v>
      </c>
      <c r="I680">
        <v>98.700000169999996</v>
      </c>
      <c r="J680">
        <v>3</v>
      </c>
      <c r="K680">
        <v>2</v>
      </c>
      <c r="L680" s="2">
        <f>(Table1[[#This Row],[Clicks]]/Table1[[#This Row],[Impressions]])</f>
        <v>1.3501774336948242E-4</v>
      </c>
      <c r="M680">
        <f>IFERROR(Table1[[#This Row],[Spent]]/Table1[[#This Row],[Clicks]],0)</f>
        <v>1.8622641541509433</v>
      </c>
      <c r="N680">
        <f>IFERROR(Table1[[#This Row],[Spent]]/Table1[[#This Row],[Total_Conversion]],0)</f>
        <v>32.900000056666663</v>
      </c>
    </row>
    <row r="681" spans="1:14" x14ac:dyDescent="0.3">
      <c r="A681">
        <v>1121398</v>
      </c>
      <c r="B681">
        <v>1178</v>
      </c>
      <c r="C681">
        <v>144590</v>
      </c>
      <c r="D681" t="s">
        <v>13</v>
      </c>
      <c r="E681" t="s">
        <v>12</v>
      </c>
      <c r="F681">
        <v>36</v>
      </c>
      <c r="G681">
        <v>35088</v>
      </c>
      <c r="H681">
        <v>5</v>
      </c>
      <c r="I681">
        <v>8.8000000719999996</v>
      </c>
      <c r="J681">
        <v>1</v>
      </c>
      <c r="K681">
        <v>1</v>
      </c>
      <c r="L681" s="2">
        <f>(Table1[[#This Row],[Clicks]]/Table1[[#This Row],[Impressions]])</f>
        <v>1.4249886000911993E-4</v>
      </c>
      <c r="M681">
        <f>IFERROR(Table1[[#This Row],[Spent]]/Table1[[#This Row],[Clicks]],0)</f>
        <v>1.7600000143999999</v>
      </c>
      <c r="N681">
        <f>IFERROR(Table1[[#This Row],[Spent]]/Table1[[#This Row],[Total_Conversion]],0)</f>
        <v>8.8000000719999996</v>
      </c>
    </row>
    <row r="682" spans="1:14" x14ac:dyDescent="0.3">
      <c r="A682">
        <v>1121400</v>
      </c>
      <c r="B682">
        <v>1178</v>
      </c>
      <c r="C682">
        <v>144590</v>
      </c>
      <c r="D682" t="s">
        <v>13</v>
      </c>
      <c r="E682" t="s">
        <v>12</v>
      </c>
      <c r="F682">
        <v>36</v>
      </c>
      <c r="G682">
        <v>53933</v>
      </c>
      <c r="H682">
        <v>6</v>
      </c>
      <c r="I682">
        <v>9.9299999480000007</v>
      </c>
      <c r="J682">
        <v>3</v>
      </c>
      <c r="K682">
        <v>1</v>
      </c>
      <c r="L682" s="2">
        <f>(Table1[[#This Row],[Clicks]]/Table1[[#This Row],[Impressions]])</f>
        <v>1.1124914245452691E-4</v>
      </c>
      <c r="M682">
        <f>IFERROR(Table1[[#This Row],[Spent]]/Table1[[#This Row],[Clicks]],0)</f>
        <v>1.6549999913333335</v>
      </c>
      <c r="N682">
        <f>IFERROR(Table1[[#This Row],[Spent]]/Table1[[#This Row],[Total_Conversion]],0)</f>
        <v>3.3099999826666671</v>
      </c>
    </row>
    <row r="683" spans="1:14" x14ac:dyDescent="0.3">
      <c r="A683">
        <v>1121403</v>
      </c>
      <c r="B683">
        <v>1178</v>
      </c>
      <c r="C683">
        <v>144591</v>
      </c>
      <c r="D683" t="s">
        <v>13</v>
      </c>
      <c r="E683" t="s">
        <v>12</v>
      </c>
      <c r="F683">
        <v>63</v>
      </c>
      <c r="G683">
        <v>228861</v>
      </c>
      <c r="H683">
        <v>33</v>
      </c>
      <c r="I683">
        <v>53.38999939</v>
      </c>
      <c r="J683">
        <v>4</v>
      </c>
      <c r="K683">
        <v>2</v>
      </c>
      <c r="L683" s="2">
        <f>(Table1[[#This Row],[Clicks]]/Table1[[#This Row],[Impressions]])</f>
        <v>1.4419232634655971E-4</v>
      </c>
      <c r="M683">
        <f>IFERROR(Table1[[#This Row],[Spent]]/Table1[[#This Row],[Clicks]],0)</f>
        <v>1.6178787693939394</v>
      </c>
      <c r="N683">
        <f>IFERROR(Table1[[#This Row],[Spent]]/Table1[[#This Row],[Total_Conversion]],0)</f>
        <v>13.3474998475</v>
      </c>
    </row>
    <row r="684" spans="1:14" x14ac:dyDescent="0.3">
      <c r="A684">
        <v>1121405</v>
      </c>
      <c r="B684">
        <v>1178</v>
      </c>
      <c r="C684">
        <v>144591</v>
      </c>
      <c r="D684" t="s">
        <v>13</v>
      </c>
      <c r="E684" t="s">
        <v>12</v>
      </c>
      <c r="F684">
        <v>63</v>
      </c>
      <c r="G684">
        <v>20959</v>
      </c>
      <c r="H684">
        <v>2</v>
      </c>
      <c r="I684">
        <v>3.7699999809999998</v>
      </c>
      <c r="J684">
        <v>1</v>
      </c>
      <c r="K684">
        <v>1</v>
      </c>
      <c r="L684" s="2">
        <f>(Table1[[#This Row],[Clicks]]/Table1[[#This Row],[Impressions]])</f>
        <v>9.5424400019084886E-5</v>
      </c>
      <c r="M684">
        <f>IFERROR(Table1[[#This Row],[Spent]]/Table1[[#This Row],[Clicks]],0)</f>
        <v>1.8849999904999999</v>
      </c>
      <c r="N684">
        <f>IFERROR(Table1[[#This Row],[Spent]]/Table1[[#This Row],[Total_Conversion]],0)</f>
        <v>3.7699999809999998</v>
      </c>
    </row>
    <row r="685" spans="1:14" x14ac:dyDescent="0.3">
      <c r="A685">
        <v>1121410</v>
      </c>
      <c r="B685">
        <v>1178</v>
      </c>
      <c r="C685">
        <v>144592</v>
      </c>
      <c r="D685" t="s">
        <v>13</v>
      </c>
      <c r="E685" t="s">
        <v>12</v>
      </c>
      <c r="F685">
        <v>64</v>
      </c>
      <c r="G685">
        <v>24992</v>
      </c>
      <c r="H685">
        <v>2</v>
      </c>
      <c r="I685">
        <v>3.1900000569999998</v>
      </c>
      <c r="J685">
        <v>1</v>
      </c>
      <c r="K685">
        <v>0</v>
      </c>
      <c r="L685" s="2">
        <f>(Table1[[#This Row],[Clicks]]/Table1[[#This Row],[Impressions]])</f>
        <v>8.0025608194622276E-5</v>
      </c>
      <c r="M685">
        <f>IFERROR(Table1[[#This Row],[Spent]]/Table1[[#This Row],[Clicks]],0)</f>
        <v>1.5950000284999999</v>
      </c>
      <c r="N685">
        <f>IFERROR(Table1[[#This Row],[Spent]]/Table1[[#This Row],[Total_Conversion]],0)</f>
        <v>3.1900000569999998</v>
      </c>
    </row>
    <row r="686" spans="1:14" x14ac:dyDescent="0.3">
      <c r="A686">
        <v>1121411</v>
      </c>
      <c r="B686">
        <v>1178</v>
      </c>
      <c r="C686">
        <v>144592</v>
      </c>
      <c r="D686" t="s">
        <v>13</v>
      </c>
      <c r="E686" t="s">
        <v>12</v>
      </c>
      <c r="F686">
        <v>64</v>
      </c>
      <c r="G686">
        <v>100351</v>
      </c>
      <c r="H686">
        <v>15</v>
      </c>
      <c r="I686">
        <v>24.179999949999999</v>
      </c>
      <c r="J686">
        <v>2</v>
      </c>
      <c r="K686">
        <v>1</v>
      </c>
      <c r="L686" s="2">
        <f>(Table1[[#This Row],[Clicks]]/Table1[[#This Row],[Impressions]])</f>
        <v>1.4947534155115546E-4</v>
      </c>
      <c r="M686">
        <f>IFERROR(Table1[[#This Row],[Spent]]/Table1[[#This Row],[Clicks]],0)</f>
        <v>1.6119999966666667</v>
      </c>
      <c r="N686">
        <f>IFERROR(Table1[[#This Row],[Spent]]/Table1[[#This Row],[Total_Conversion]],0)</f>
        <v>12.089999975</v>
      </c>
    </row>
    <row r="687" spans="1:14" x14ac:dyDescent="0.3">
      <c r="A687">
        <v>1121412</v>
      </c>
      <c r="B687">
        <v>1178</v>
      </c>
      <c r="C687">
        <v>144592</v>
      </c>
      <c r="D687" t="s">
        <v>13</v>
      </c>
      <c r="E687" t="s">
        <v>12</v>
      </c>
      <c r="F687">
        <v>64</v>
      </c>
      <c r="G687">
        <v>292448</v>
      </c>
      <c r="H687">
        <v>43</v>
      </c>
      <c r="I687">
        <v>76.899999679999993</v>
      </c>
      <c r="J687">
        <v>2</v>
      </c>
      <c r="K687">
        <v>1</v>
      </c>
      <c r="L687" s="2">
        <f>(Table1[[#This Row],[Clicks]]/Table1[[#This Row],[Impressions]])</f>
        <v>1.4703468650837073E-4</v>
      </c>
      <c r="M687">
        <f>IFERROR(Table1[[#This Row],[Spent]]/Table1[[#This Row],[Clicks]],0)</f>
        <v>1.7883720855813952</v>
      </c>
      <c r="N687">
        <f>IFERROR(Table1[[#This Row],[Spent]]/Table1[[#This Row],[Total_Conversion]],0)</f>
        <v>38.449999839999997</v>
      </c>
    </row>
    <row r="688" spans="1:14" x14ac:dyDescent="0.3">
      <c r="A688">
        <v>1121413</v>
      </c>
      <c r="B688">
        <v>1178</v>
      </c>
      <c r="C688">
        <v>144592</v>
      </c>
      <c r="D688" t="s">
        <v>13</v>
      </c>
      <c r="E688" t="s">
        <v>12</v>
      </c>
      <c r="F688">
        <v>64</v>
      </c>
      <c r="G688">
        <v>65060</v>
      </c>
      <c r="H688">
        <v>7</v>
      </c>
      <c r="I688">
        <v>14.520000100000001</v>
      </c>
      <c r="J688">
        <v>1</v>
      </c>
      <c r="K688">
        <v>1</v>
      </c>
      <c r="L688" s="2">
        <f>(Table1[[#This Row],[Clicks]]/Table1[[#This Row],[Impressions]])</f>
        <v>1.0759299108515216E-4</v>
      </c>
      <c r="M688">
        <f>IFERROR(Table1[[#This Row],[Spent]]/Table1[[#This Row],[Clicks]],0)</f>
        <v>2.0742857285714287</v>
      </c>
      <c r="N688">
        <f>IFERROR(Table1[[#This Row],[Spent]]/Table1[[#This Row],[Total_Conversion]],0)</f>
        <v>14.520000100000001</v>
      </c>
    </row>
    <row r="689" spans="1:14" x14ac:dyDescent="0.3">
      <c r="A689">
        <v>1121414</v>
      </c>
      <c r="B689">
        <v>1178</v>
      </c>
      <c r="C689">
        <v>144592</v>
      </c>
      <c r="D689" t="s">
        <v>13</v>
      </c>
      <c r="E689" t="s">
        <v>12</v>
      </c>
      <c r="F689">
        <v>64</v>
      </c>
      <c r="G689">
        <v>133316</v>
      </c>
      <c r="H689">
        <v>21</v>
      </c>
      <c r="I689">
        <v>36.170000549999997</v>
      </c>
      <c r="J689">
        <v>2</v>
      </c>
      <c r="K689">
        <v>0</v>
      </c>
      <c r="L689" s="2">
        <f>(Table1[[#This Row],[Clicks]]/Table1[[#This Row],[Impressions]])</f>
        <v>1.5752047766209607E-4</v>
      </c>
      <c r="M689">
        <f>IFERROR(Table1[[#This Row],[Spent]]/Table1[[#This Row],[Clicks]],0)</f>
        <v>1.7223809785714284</v>
      </c>
      <c r="N689">
        <f>IFERROR(Table1[[#This Row],[Spent]]/Table1[[#This Row],[Total_Conversion]],0)</f>
        <v>18.085000274999999</v>
      </c>
    </row>
    <row r="690" spans="1:14" x14ac:dyDescent="0.3">
      <c r="A690">
        <v>1121415</v>
      </c>
      <c r="B690">
        <v>1178</v>
      </c>
      <c r="C690">
        <v>144593</v>
      </c>
      <c r="D690" t="s">
        <v>13</v>
      </c>
      <c r="E690" t="s">
        <v>12</v>
      </c>
      <c r="F690">
        <v>65</v>
      </c>
      <c r="G690">
        <v>113501</v>
      </c>
      <c r="H690">
        <v>26</v>
      </c>
      <c r="I690">
        <v>38.440000769999997</v>
      </c>
      <c r="J690">
        <v>5</v>
      </c>
      <c r="K690">
        <v>4</v>
      </c>
      <c r="L690" s="2">
        <f>(Table1[[#This Row],[Clicks]]/Table1[[#This Row],[Impressions]])</f>
        <v>2.2907287160465545E-4</v>
      </c>
      <c r="M690">
        <f>IFERROR(Table1[[#This Row],[Spent]]/Table1[[#This Row],[Clicks]],0)</f>
        <v>1.4784615680769231</v>
      </c>
      <c r="N690">
        <f>IFERROR(Table1[[#This Row],[Spent]]/Table1[[#This Row],[Total_Conversion]],0)</f>
        <v>7.6880001539999991</v>
      </c>
    </row>
    <row r="691" spans="1:14" x14ac:dyDescent="0.3">
      <c r="A691">
        <v>1121418</v>
      </c>
      <c r="B691">
        <v>1178</v>
      </c>
      <c r="C691">
        <v>144593</v>
      </c>
      <c r="D691" t="s">
        <v>13</v>
      </c>
      <c r="E691" t="s">
        <v>12</v>
      </c>
      <c r="F691">
        <v>65</v>
      </c>
      <c r="G691">
        <v>192810</v>
      </c>
      <c r="H691">
        <v>41</v>
      </c>
      <c r="I691">
        <v>61.929999950000003</v>
      </c>
      <c r="J691">
        <v>4</v>
      </c>
      <c r="K691">
        <v>3</v>
      </c>
      <c r="L691" s="2">
        <f>(Table1[[#This Row],[Clicks]]/Table1[[#This Row],[Impressions]])</f>
        <v>2.126445723769514E-4</v>
      </c>
      <c r="M691">
        <f>IFERROR(Table1[[#This Row],[Spent]]/Table1[[#This Row],[Clicks]],0)</f>
        <v>1.5104878036585367</v>
      </c>
      <c r="N691">
        <f>IFERROR(Table1[[#This Row],[Spent]]/Table1[[#This Row],[Total_Conversion]],0)</f>
        <v>15.482499987500001</v>
      </c>
    </row>
    <row r="692" spans="1:14" x14ac:dyDescent="0.3">
      <c r="A692">
        <v>1121421</v>
      </c>
      <c r="B692">
        <v>1178</v>
      </c>
      <c r="C692">
        <v>144594</v>
      </c>
      <c r="D692" t="s">
        <v>13</v>
      </c>
      <c r="E692" t="s">
        <v>12</v>
      </c>
      <c r="F692">
        <v>2</v>
      </c>
      <c r="G692">
        <v>233404</v>
      </c>
      <c r="H692">
        <v>43</v>
      </c>
      <c r="I692">
        <v>70.410000800000006</v>
      </c>
      <c r="J692">
        <v>2</v>
      </c>
      <c r="K692">
        <v>1</v>
      </c>
      <c r="L692" s="2">
        <f>(Table1[[#This Row],[Clicks]]/Table1[[#This Row],[Impressions]])</f>
        <v>1.8422991893883567E-4</v>
      </c>
      <c r="M692">
        <f>IFERROR(Table1[[#This Row],[Spent]]/Table1[[#This Row],[Clicks]],0)</f>
        <v>1.6374418790697676</v>
      </c>
      <c r="N692">
        <f>IFERROR(Table1[[#This Row],[Spent]]/Table1[[#This Row],[Total_Conversion]],0)</f>
        <v>35.205000400000003</v>
      </c>
    </row>
    <row r="693" spans="1:14" x14ac:dyDescent="0.3">
      <c r="A693">
        <v>1121422</v>
      </c>
      <c r="B693">
        <v>1178</v>
      </c>
      <c r="C693">
        <v>144594</v>
      </c>
      <c r="D693" t="s">
        <v>13</v>
      </c>
      <c r="E693" t="s">
        <v>12</v>
      </c>
      <c r="F693">
        <v>2</v>
      </c>
      <c r="G693">
        <v>128843</v>
      </c>
      <c r="H693">
        <v>24</v>
      </c>
      <c r="I693">
        <v>37.5999999</v>
      </c>
      <c r="J693">
        <v>2</v>
      </c>
      <c r="K693">
        <v>0</v>
      </c>
      <c r="L693" s="2">
        <f>(Table1[[#This Row],[Clicks]]/Table1[[#This Row],[Impressions]])</f>
        <v>1.8627321623991992E-4</v>
      </c>
      <c r="M693">
        <f>IFERROR(Table1[[#This Row],[Spent]]/Table1[[#This Row],[Clicks]],0)</f>
        <v>1.5666666625000001</v>
      </c>
      <c r="N693">
        <f>IFERROR(Table1[[#This Row],[Spent]]/Table1[[#This Row],[Total_Conversion]],0)</f>
        <v>18.79999995</v>
      </c>
    </row>
    <row r="694" spans="1:14" x14ac:dyDescent="0.3">
      <c r="A694">
        <v>1121423</v>
      </c>
      <c r="B694">
        <v>1178</v>
      </c>
      <c r="C694">
        <v>144594</v>
      </c>
      <c r="D694" t="s">
        <v>13</v>
      </c>
      <c r="E694" t="s">
        <v>12</v>
      </c>
      <c r="F694">
        <v>2</v>
      </c>
      <c r="G694">
        <v>63564</v>
      </c>
      <c r="H694">
        <v>12</v>
      </c>
      <c r="I694">
        <v>20.590000270000001</v>
      </c>
      <c r="J694">
        <v>2</v>
      </c>
      <c r="K694">
        <v>0</v>
      </c>
      <c r="L694" s="2">
        <f>(Table1[[#This Row],[Clicks]]/Table1[[#This Row],[Impressions]])</f>
        <v>1.8878610534264677E-4</v>
      </c>
      <c r="M694">
        <f>IFERROR(Table1[[#This Row],[Spent]]/Table1[[#This Row],[Clicks]],0)</f>
        <v>1.7158333558333334</v>
      </c>
      <c r="N694">
        <f>IFERROR(Table1[[#This Row],[Spent]]/Table1[[#This Row],[Total_Conversion]],0)</f>
        <v>10.295000135</v>
      </c>
    </row>
    <row r="695" spans="1:14" x14ac:dyDescent="0.3">
      <c r="A695">
        <v>1121425</v>
      </c>
      <c r="B695">
        <v>1178</v>
      </c>
      <c r="C695">
        <v>144594</v>
      </c>
      <c r="D695" t="s">
        <v>13</v>
      </c>
      <c r="E695" t="s">
        <v>12</v>
      </c>
      <c r="F695">
        <v>2</v>
      </c>
      <c r="G695">
        <v>85970</v>
      </c>
      <c r="H695">
        <v>14</v>
      </c>
      <c r="I695">
        <v>24.780000210000001</v>
      </c>
      <c r="J695">
        <v>1</v>
      </c>
      <c r="K695">
        <v>1</v>
      </c>
      <c r="L695" s="2">
        <f>(Table1[[#This Row],[Clicks]]/Table1[[#This Row],[Impressions]])</f>
        <v>1.6284750494358497E-4</v>
      </c>
      <c r="M695">
        <f>IFERROR(Table1[[#This Row],[Spent]]/Table1[[#This Row],[Clicks]],0)</f>
        <v>1.7700000150000001</v>
      </c>
      <c r="N695">
        <f>IFERROR(Table1[[#This Row],[Spent]]/Table1[[#This Row],[Total_Conversion]],0)</f>
        <v>24.780000210000001</v>
      </c>
    </row>
    <row r="696" spans="1:14" x14ac:dyDescent="0.3">
      <c r="A696">
        <v>1121428</v>
      </c>
      <c r="B696">
        <v>1178</v>
      </c>
      <c r="C696">
        <v>144595</v>
      </c>
      <c r="D696" t="s">
        <v>13</v>
      </c>
      <c r="E696" t="s">
        <v>12</v>
      </c>
      <c r="F696">
        <v>7</v>
      </c>
      <c r="G696">
        <v>131232</v>
      </c>
      <c r="H696">
        <v>16</v>
      </c>
      <c r="I696">
        <v>29.53999937</v>
      </c>
      <c r="J696">
        <v>1</v>
      </c>
      <c r="K696">
        <v>1</v>
      </c>
      <c r="L696" s="2">
        <f>(Table1[[#This Row],[Clicks]]/Table1[[#This Row],[Impressions]])</f>
        <v>1.21921482565228E-4</v>
      </c>
      <c r="M696">
        <f>IFERROR(Table1[[#This Row],[Spent]]/Table1[[#This Row],[Clicks]],0)</f>
        <v>1.846249960625</v>
      </c>
      <c r="N696">
        <f>IFERROR(Table1[[#This Row],[Spent]]/Table1[[#This Row],[Total_Conversion]],0)</f>
        <v>29.53999937</v>
      </c>
    </row>
    <row r="697" spans="1:14" x14ac:dyDescent="0.3">
      <c r="A697">
        <v>1121429</v>
      </c>
      <c r="B697">
        <v>1178</v>
      </c>
      <c r="C697">
        <v>144595</v>
      </c>
      <c r="D697" t="s">
        <v>13</v>
      </c>
      <c r="E697" t="s">
        <v>12</v>
      </c>
      <c r="F697">
        <v>7</v>
      </c>
      <c r="G697">
        <v>152454</v>
      </c>
      <c r="H697">
        <v>22</v>
      </c>
      <c r="I697">
        <v>37.849999789999998</v>
      </c>
      <c r="J697">
        <v>1</v>
      </c>
      <c r="K697">
        <v>1</v>
      </c>
      <c r="L697" s="2">
        <f>(Table1[[#This Row],[Clicks]]/Table1[[#This Row],[Impressions]])</f>
        <v>1.443058233959096E-4</v>
      </c>
      <c r="M697">
        <f>IFERROR(Table1[[#This Row],[Spent]]/Table1[[#This Row],[Clicks]],0)</f>
        <v>1.7204545359090908</v>
      </c>
      <c r="N697">
        <f>IFERROR(Table1[[#This Row],[Spent]]/Table1[[#This Row],[Total_Conversion]],0)</f>
        <v>37.849999789999998</v>
      </c>
    </row>
    <row r="698" spans="1:14" x14ac:dyDescent="0.3">
      <c r="A698">
        <v>1121430</v>
      </c>
      <c r="B698">
        <v>1178</v>
      </c>
      <c r="C698">
        <v>144595</v>
      </c>
      <c r="D698" t="s">
        <v>13</v>
      </c>
      <c r="E698" t="s">
        <v>12</v>
      </c>
      <c r="F698">
        <v>7</v>
      </c>
      <c r="G698">
        <v>28989</v>
      </c>
      <c r="H698">
        <v>2</v>
      </c>
      <c r="I698">
        <v>2.290000021</v>
      </c>
      <c r="J698">
        <v>1</v>
      </c>
      <c r="K698">
        <v>0</v>
      </c>
      <c r="L698" s="2">
        <f>(Table1[[#This Row],[Clicks]]/Table1[[#This Row],[Impressions]])</f>
        <v>6.8991686501776532E-5</v>
      </c>
      <c r="M698">
        <f>IFERROR(Table1[[#This Row],[Spent]]/Table1[[#This Row],[Clicks]],0)</f>
        <v>1.1450000105</v>
      </c>
      <c r="N698">
        <f>IFERROR(Table1[[#This Row],[Spent]]/Table1[[#This Row],[Total_Conversion]],0)</f>
        <v>2.290000021</v>
      </c>
    </row>
    <row r="699" spans="1:14" x14ac:dyDescent="0.3">
      <c r="A699">
        <v>1121433</v>
      </c>
      <c r="B699">
        <v>1178</v>
      </c>
      <c r="C699">
        <v>144596</v>
      </c>
      <c r="D699" t="s">
        <v>13</v>
      </c>
      <c r="E699" t="s">
        <v>12</v>
      </c>
      <c r="F699">
        <v>66</v>
      </c>
      <c r="G699">
        <v>80248</v>
      </c>
      <c r="H699">
        <v>15</v>
      </c>
      <c r="I699">
        <v>24.190000300000001</v>
      </c>
      <c r="J699">
        <v>1</v>
      </c>
      <c r="K699">
        <v>1</v>
      </c>
      <c r="L699" s="2">
        <f>(Table1[[#This Row],[Clicks]]/Table1[[#This Row],[Impressions]])</f>
        <v>1.8692054630645001E-4</v>
      </c>
      <c r="M699">
        <f>IFERROR(Table1[[#This Row],[Spent]]/Table1[[#This Row],[Clicks]],0)</f>
        <v>1.6126666866666668</v>
      </c>
      <c r="N699">
        <f>IFERROR(Table1[[#This Row],[Spent]]/Table1[[#This Row],[Total_Conversion]],0)</f>
        <v>24.190000300000001</v>
      </c>
    </row>
    <row r="700" spans="1:14" x14ac:dyDescent="0.3">
      <c r="A700">
        <v>1121437</v>
      </c>
      <c r="B700">
        <v>1178</v>
      </c>
      <c r="C700">
        <v>144596</v>
      </c>
      <c r="D700" t="s">
        <v>13</v>
      </c>
      <c r="E700" t="s">
        <v>12</v>
      </c>
      <c r="F700">
        <v>66</v>
      </c>
      <c r="G700">
        <v>38580</v>
      </c>
      <c r="H700">
        <v>5</v>
      </c>
      <c r="I700">
        <v>8.5199999809999998</v>
      </c>
      <c r="J700">
        <v>1</v>
      </c>
      <c r="K700">
        <v>0</v>
      </c>
      <c r="L700" s="2">
        <f>(Table1[[#This Row],[Clicks]]/Table1[[#This Row],[Impressions]])</f>
        <v>1.2960082944530845E-4</v>
      </c>
      <c r="M700">
        <f>IFERROR(Table1[[#This Row],[Spent]]/Table1[[#This Row],[Clicks]],0)</f>
        <v>1.7039999961999999</v>
      </c>
      <c r="N700">
        <f>IFERROR(Table1[[#This Row],[Spent]]/Table1[[#This Row],[Total_Conversion]],0)</f>
        <v>8.5199999809999998</v>
      </c>
    </row>
    <row r="701" spans="1:14" x14ac:dyDescent="0.3">
      <c r="A701">
        <v>1121439</v>
      </c>
      <c r="B701">
        <v>1178</v>
      </c>
      <c r="C701">
        <v>144597</v>
      </c>
      <c r="D701" t="s">
        <v>14</v>
      </c>
      <c r="E701" t="s">
        <v>12</v>
      </c>
      <c r="F701">
        <v>10</v>
      </c>
      <c r="G701">
        <v>621591</v>
      </c>
      <c r="H701">
        <v>91</v>
      </c>
      <c r="I701">
        <v>163.36000000000001</v>
      </c>
      <c r="J701">
        <v>5</v>
      </c>
      <c r="K701">
        <v>1</v>
      </c>
      <c r="L701" s="2">
        <f>(Table1[[#This Row],[Clicks]]/Table1[[#This Row],[Impressions]])</f>
        <v>1.4639851606603057E-4</v>
      </c>
      <c r="M701">
        <f>IFERROR(Table1[[#This Row],[Spent]]/Table1[[#This Row],[Clicks]],0)</f>
        <v>1.7951648351648353</v>
      </c>
      <c r="N701">
        <f>IFERROR(Table1[[#This Row],[Spent]]/Table1[[#This Row],[Total_Conversion]],0)</f>
        <v>32.672000000000004</v>
      </c>
    </row>
    <row r="702" spans="1:14" x14ac:dyDescent="0.3">
      <c r="A702">
        <v>1121440</v>
      </c>
      <c r="B702">
        <v>1178</v>
      </c>
      <c r="C702">
        <v>144597</v>
      </c>
      <c r="D702" t="s">
        <v>14</v>
      </c>
      <c r="E702" t="s">
        <v>12</v>
      </c>
      <c r="F702">
        <v>10</v>
      </c>
      <c r="G702">
        <v>250499</v>
      </c>
      <c r="H702">
        <v>36</v>
      </c>
      <c r="I702">
        <v>58.140000049999998</v>
      </c>
      <c r="J702">
        <v>3</v>
      </c>
      <c r="K702">
        <v>1</v>
      </c>
      <c r="L702" s="2">
        <f>(Table1[[#This Row],[Clicks]]/Table1[[#This Row],[Impressions]])</f>
        <v>1.4371314855548325E-4</v>
      </c>
      <c r="M702">
        <f>IFERROR(Table1[[#This Row],[Spent]]/Table1[[#This Row],[Clicks]],0)</f>
        <v>1.6150000013888888</v>
      </c>
      <c r="N702">
        <f>IFERROR(Table1[[#This Row],[Spent]]/Table1[[#This Row],[Total_Conversion]],0)</f>
        <v>19.380000016666667</v>
      </c>
    </row>
    <row r="703" spans="1:14" x14ac:dyDescent="0.3">
      <c r="A703">
        <v>1121442</v>
      </c>
      <c r="B703">
        <v>1178</v>
      </c>
      <c r="C703">
        <v>144597</v>
      </c>
      <c r="D703" t="s">
        <v>14</v>
      </c>
      <c r="E703" t="s">
        <v>12</v>
      </c>
      <c r="F703">
        <v>10</v>
      </c>
      <c r="G703">
        <v>131637</v>
      </c>
      <c r="H703">
        <v>18</v>
      </c>
      <c r="I703">
        <v>29.309999820000002</v>
      </c>
      <c r="J703">
        <v>2</v>
      </c>
      <c r="K703">
        <v>1</v>
      </c>
      <c r="L703" s="2">
        <f>(Table1[[#This Row],[Clicks]]/Table1[[#This Row],[Impressions]])</f>
        <v>1.367396704573942E-4</v>
      </c>
      <c r="M703">
        <f>IFERROR(Table1[[#This Row],[Spent]]/Table1[[#This Row],[Clicks]],0)</f>
        <v>1.6283333233333335</v>
      </c>
      <c r="N703">
        <f>IFERROR(Table1[[#This Row],[Spent]]/Table1[[#This Row],[Total_Conversion]],0)</f>
        <v>14.654999910000001</v>
      </c>
    </row>
    <row r="704" spans="1:14" x14ac:dyDescent="0.3">
      <c r="A704">
        <v>1121443</v>
      </c>
      <c r="B704">
        <v>1178</v>
      </c>
      <c r="C704">
        <v>144597</v>
      </c>
      <c r="D704" t="s">
        <v>14</v>
      </c>
      <c r="E704" t="s">
        <v>12</v>
      </c>
      <c r="F704">
        <v>10</v>
      </c>
      <c r="G704">
        <v>463813</v>
      </c>
      <c r="H704">
        <v>69</v>
      </c>
      <c r="I704">
        <v>116.3399996</v>
      </c>
      <c r="J704">
        <v>4</v>
      </c>
      <c r="K704">
        <v>2</v>
      </c>
      <c r="L704" s="2">
        <f>(Table1[[#This Row],[Clicks]]/Table1[[#This Row],[Impressions]])</f>
        <v>1.4876685215808958E-4</v>
      </c>
      <c r="M704">
        <f>IFERROR(Table1[[#This Row],[Spent]]/Table1[[#This Row],[Clicks]],0)</f>
        <v>1.6860869507246377</v>
      </c>
      <c r="N704">
        <f>IFERROR(Table1[[#This Row],[Spent]]/Table1[[#This Row],[Total_Conversion]],0)</f>
        <v>29.0849999</v>
      </c>
    </row>
    <row r="705" spans="1:14" x14ac:dyDescent="0.3">
      <c r="A705">
        <v>1121444</v>
      </c>
      <c r="B705">
        <v>1178</v>
      </c>
      <c r="C705">
        <v>144597</v>
      </c>
      <c r="D705" t="s">
        <v>14</v>
      </c>
      <c r="E705" t="s">
        <v>12</v>
      </c>
      <c r="F705">
        <v>10</v>
      </c>
      <c r="G705">
        <v>211767</v>
      </c>
      <c r="H705">
        <v>35</v>
      </c>
      <c r="I705">
        <v>60.899999139999998</v>
      </c>
      <c r="J705">
        <v>5</v>
      </c>
      <c r="K705">
        <v>1</v>
      </c>
      <c r="L705" s="2">
        <f>(Table1[[#This Row],[Clicks]]/Table1[[#This Row],[Impressions]])</f>
        <v>1.652759872879155E-4</v>
      </c>
      <c r="M705">
        <f>IFERROR(Table1[[#This Row],[Spent]]/Table1[[#This Row],[Clicks]],0)</f>
        <v>1.7399999754285713</v>
      </c>
      <c r="N705">
        <f>IFERROR(Table1[[#This Row],[Spent]]/Table1[[#This Row],[Total_Conversion]],0)</f>
        <v>12.179999828</v>
      </c>
    </row>
    <row r="706" spans="1:14" x14ac:dyDescent="0.3">
      <c r="A706">
        <v>1121446</v>
      </c>
      <c r="B706">
        <v>1178</v>
      </c>
      <c r="C706">
        <v>144598</v>
      </c>
      <c r="D706" t="s">
        <v>14</v>
      </c>
      <c r="E706" t="s">
        <v>12</v>
      </c>
      <c r="F706">
        <v>15</v>
      </c>
      <c r="G706">
        <v>163181</v>
      </c>
      <c r="H706">
        <v>26</v>
      </c>
      <c r="I706">
        <v>40.020000930000002</v>
      </c>
      <c r="J706">
        <v>1</v>
      </c>
      <c r="K706">
        <v>1</v>
      </c>
      <c r="L706" s="2">
        <f>(Table1[[#This Row],[Clicks]]/Table1[[#This Row],[Impressions]])</f>
        <v>1.5933227520360826E-4</v>
      </c>
      <c r="M706">
        <f>IFERROR(Table1[[#This Row],[Spent]]/Table1[[#This Row],[Clicks]],0)</f>
        <v>1.5392308050000001</v>
      </c>
      <c r="N706">
        <f>IFERROR(Table1[[#This Row],[Spent]]/Table1[[#This Row],[Total_Conversion]],0)</f>
        <v>40.020000930000002</v>
      </c>
    </row>
    <row r="707" spans="1:14" x14ac:dyDescent="0.3">
      <c r="A707">
        <v>1121451</v>
      </c>
      <c r="B707">
        <v>1178</v>
      </c>
      <c r="C707">
        <v>144599</v>
      </c>
      <c r="D707" t="s">
        <v>14</v>
      </c>
      <c r="E707" t="s">
        <v>12</v>
      </c>
      <c r="F707">
        <v>16</v>
      </c>
      <c r="G707">
        <v>1117385</v>
      </c>
      <c r="H707">
        <v>147</v>
      </c>
      <c r="I707">
        <v>260.06999839999997</v>
      </c>
      <c r="J707">
        <v>11</v>
      </c>
      <c r="K707">
        <v>2</v>
      </c>
      <c r="L707" s="2">
        <f>(Table1[[#This Row],[Clicks]]/Table1[[#This Row],[Impressions]])</f>
        <v>1.3155716248204513E-4</v>
      </c>
      <c r="M707">
        <f>IFERROR(Table1[[#This Row],[Spent]]/Table1[[#This Row],[Clicks]],0)</f>
        <v>1.7691836625850339</v>
      </c>
      <c r="N707">
        <f>IFERROR(Table1[[#This Row],[Spent]]/Table1[[#This Row],[Total_Conversion]],0)</f>
        <v>23.642727127272725</v>
      </c>
    </row>
    <row r="708" spans="1:14" x14ac:dyDescent="0.3">
      <c r="A708">
        <v>1121452</v>
      </c>
      <c r="B708">
        <v>1178</v>
      </c>
      <c r="C708">
        <v>144599</v>
      </c>
      <c r="D708" t="s">
        <v>14</v>
      </c>
      <c r="E708" t="s">
        <v>12</v>
      </c>
      <c r="F708">
        <v>16</v>
      </c>
      <c r="G708">
        <v>1663441</v>
      </c>
      <c r="H708">
        <v>205</v>
      </c>
      <c r="I708">
        <v>359.47000009999999</v>
      </c>
      <c r="J708">
        <v>17</v>
      </c>
      <c r="K708">
        <v>6</v>
      </c>
      <c r="L708" s="2">
        <f>(Table1[[#This Row],[Clicks]]/Table1[[#This Row],[Impressions]])</f>
        <v>1.2323851582352486E-4</v>
      </c>
      <c r="M708">
        <f>IFERROR(Table1[[#This Row],[Spent]]/Table1[[#This Row],[Clicks]],0)</f>
        <v>1.7535121956097561</v>
      </c>
      <c r="N708">
        <f>IFERROR(Table1[[#This Row],[Spent]]/Table1[[#This Row],[Total_Conversion]],0)</f>
        <v>21.145294123529411</v>
      </c>
    </row>
    <row r="709" spans="1:14" x14ac:dyDescent="0.3">
      <c r="A709">
        <v>1121453</v>
      </c>
      <c r="B709">
        <v>1178</v>
      </c>
      <c r="C709">
        <v>144599</v>
      </c>
      <c r="D709" t="s">
        <v>14</v>
      </c>
      <c r="E709" t="s">
        <v>12</v>
      </c>
      <c r="F709">
        <v>16</v>
      </c>
      <c r="G709">
        <v>455248</v>
      </c>
      <c r="H709">
        <v>54</v>
      </c>
      <c r="I709">
        <v>105.7099996</v>
      </c>
      <c r="J709">
        <v>5</v>
      </c>
      <c r="K709">
        <v>2</v>
      </c>
      <c r="L709" s="2">
        <f>(Table1[[#This Row],[Clicks]]/Table1[[#This Row],[Impressions]])</f>
        <v>1.1861666608090535E-4</v>
      </c>
      <c r="M709">
        <f>IFERROR(Table1[[#This Row],[Spent]]/Table1[[#This Row],[Clicks]],0)</f>
        <v>1.9575925851851852</v>
      </c>
      <c r="N709">
        <f>IFERROR(Table1[[#This Row],[Spent]]/Table1[[#This Row],[Total_Conversion]],0)</f>
        <v>21.14199992</v>
      </c>
    </row>
    <row r="710" spans="1:14" x14ac:dyDescent="0.3">
      <c r="A710">
        <v>1121454</v>
      </c>
      <c r="B710">
        <v>1178</v>
      </c>
      <c r="C710">
        <v>144599</v>
      </c>
      <c r="D710" t="s">
        <v>14</v>
      </c>
      <c r="E710" t="s">
        <v>12</v>
      </c>
      <c r="F710">
        <v>16</v>
      </c>
      <c r="G710">
        <v>75589</v>
      </c>
      <c r="H710">
        <v>6</v>
      </c>
      <c r="I710">
        <v>10.66000009</v>
      </c>
      <c r="J710">
        <v>1</v>
      </c>
      <c r="K710">
        <v>1</v>
      </c>
      <c r="L710" s="2">
        <f>(Table1[[#This Row],[Clicks]]/Table1[[#This Row],[Impressions]])</f>
        <v>7.9376628874571701E-5</v>
      </c>
      <c r="M710">
        <f>IFERROR(Table1[[#This Row],[Spent]]/Table1[[#This Row],[Clicks]],0)</f>
        <v>1.7766666816666667</v>
      </c>
      <c r="N710">
        <f>IFERROR(Table1[[#This Row],[Spent]]/Table1[[#This Row],[Total_Conversion]],0)</f>
        <v>10.66000009</v>
      </c>
    </row>
    <row r="711" spans="1:14" x14ac:dyDescent="0.3">
      <c r="A711">
        <v>1121455</v>
      </c>
      <c r="B711">
        <v>1178</v>
      </c>
      <c r="C711">
        <v>144599</v>
      </c>
      <c r="D711" t="s">
        <v>14</v>
      </c>
      <c r="E711" t="s">
        <v>12</v>
      </c>
      <c r="F711">
        <v>16</v>
      </c>
      <c r="G711">
        <v>594267</v>
      </c>
      <c r="H711">
        <v>82</v>
      </c>
      <c r="I711">
        <v>143.30000089999999</v>
      </c>
      <c r="J711">
        <v>3</v>
      </c>
      <c r="K711">
        <v>2</v>
      </c>
      <c r="L711" s="2">
        <f>(Table1[[#This Row],[Clicks]]/Table1[[#This Row],[Impressions]])</f>
        <v>1.37985114435094E-4</v>
      </c>
      <c r="M711">
        <f>IFERROR(Table1[[#This Row],[Spent]]/Table1[[#This Row],[Clicks]],0)</f>
        <v>1.7475609865853656</v>
      </c>
      <c r="N711">
        <f>IFERROR(Table1[[#This Row],[Spent]]/Table1[[#This Row],[Total_Conversion]],0)</f>
        <v>47.766666966666662</v>
      </c>
    </row>
    <row r="712" spans="1:14" x14ac:dyDescent="0.3">
      <c r="A712">
        <v>1121456</v>
      </c>
      <c r="B712">
        <v>1178</v>
      </c>
      <c r="C712">
        <v>144599</v>
      </c>
      <c r="D712" t="s">
        <v>14</v>
      </c>
      <c r="E712" t="s">
        <v>12</v>
      </c>
      <c r="F712">
        <v>16</v>
      </c>
      <c r="G712">
        <v>315281</v>
      </c>
      <c r="H712">
        <v>35</v>
      </c>
      <c r="I712">
        <v>65.029998539999994</v>
      </c>
      <c r="J712">
        <v>1</v>
      </c>
      <c r="K712">
        <v>0</v>
      </c>
      <c r="L712" s="2">
        <f>(Table1[[#This Row],[Clicks]]/Table1[[#This Row],[Impressions]])</f>
        <v>1.1101208128621769E-4</v>
      </c>
      <c r="M712">
        <f>IFERROR(Table1[[#This Row],[Spent]]/Table1[[#This Row],[Clicks]],0)</f>
        <v>1.8579999582857141</v>
      </c>
      <c r="N712">
        <f>IFERROR(Table1[[#This Row],[Spent]]/Table1[[#This Row],[Total_Conversion]],0)</f>
        <v>65.029998539999994</v>
      </c>
    </row>
    <row r="713" spans="1:14" x14ac:dyDescent="0.3">
      <c r="A713">
        <v>1121464</v>
      </c>
      <c r="B713">
        <v>1178</v>
      </c>
      <c r="C713">
        <v>144601</v>
      </c>
      <c r="D713" t="s">
        <v>14</v>
      </c>
      <c r="E713" t="s">
        <v>12</v>
      </c>
      <c r="F713">
        <v>19</v>
      </c>
      <c r="G713">
        <v>363456</v>
      </c>
      <c r="H713">
        <v>71</v>
      </c>
      <c r="I713">
        <v>117.55999970000001</v>
      </c>
      <c r="J713">
        <v>7</v>
      </c>
      <c r="K713">
        <v>1</v>
      </c>
      <c r="L713" s="2">
        <f>(Table1[[#This Row],[Clicks]]/Table1[[#This Row],[Impressions]])</f>
        <v>1.95346892058461E-4</v>
      </c>
      <c r="M713">
        <f>IFERROR(Table1[[#This Row],[Spent]]/Table1[[#This Row],[Clicks]],0)</f>
        <v>1.655774643661972</v>
      </c>
      <c r="N713">
        <f>IFERROR(Table1[[#This Row],[Spent]]/Table1[[#This Row],[Total_Conversion]],0)</f>
        <v>16.794285671428572</v>
      </c>
    </row>
    <row r="714" spans="1:14" x14ac:dyDescent="0.3">
      <c r="A714">
        <v>1121466</v>
      </c>
      <c r="B714">
        <v>1178</v>
      </c>
      <c r="C714">
        <v>144601</v>
      </c>
      <c r="D714" t="s">
        <v>14</v>
      </c>
      <c r="E714" t="s">
        <v>12</v>
      </c>
      <c r="F714">
        <v>19</v>
      </c>
      <c r="G714">
        <v>438983</v>
      </c>
      <c r="H714">
        <v>81</v>
      </c>
      <c r="I714">
        <v>143.4300001</v>
      </c>
      <c r="J714">
        <v>3</v>
      </c>
      <c r="K714">
        <v>1</v>
      </c>
      <c r="L714" s="2">
        <f>(Table1[[#This Row],[Clicks]]/Table1[[#This Row],[Impressions]])</f>
        <v>1.8451739589004585E-4</v>
      </c>
      <c r="M714">
        <f>IFERROR(Table1[[#This Row],[Spent]]/Table1[[#This Row],[Clicks]],0)</f>
        <v>1.7707407419753087</v>
      </c>
      <c r="N714">
        <f>IFERROR(Table1[[#This Row],[Spent]]/Table1[[#This Row],[Total_Conversion]],0)</f>
        <v>47.810000033333331</v>
      </c>
    </row>
    <row r="715" spans="1:14" x14ac:dyDescent="0.3">
      <c r="A715">
        <v>1121467</v>
      </c>
      <c r="B715">
        <v>1178</v>
      </c>
      <c r="C715">
        <v>144601</v>
      </c>
      <c r="D715" t="s">
        <v>14</v>
      </c>
      <c r="E715" t="s">
        <v>12</v>
      </c>
      <c r="F715">
        <v>19</v>
      </c>
      <c r="G715">
        <v>42563</v>
      </c>
      <c r="H715">
        <v>5</v>
      </c>
      <c r="I715">
        <v>9.6599998469999999</v>
      </c>
      <c r="J715">
        <v>1</v>
      </c>
      <c r="K715">
        <v>1</v>
      </c>
      <c r="L715" s="2">
        <f>(Table1[[#This Row],[Clicks]]/Table1[[#This Row],[Impressions]])</f>
        <v>1.1747292249136574E-4</v>
      </c>
      <c r="M715">
        <f>IFERROR(Table1[[#This Row],[Spent]]/Table1[[#This Row],[Clicks]],0)</f>
        <v>1.9319999694000001</v>
      </c>
      <c r="N715">
        <f>IFERROR(Table1[[#This Row],[Spent]]/Table1[[#This Row],[Total_Conversion]],0)</f>
        <v>9.6599998469999999</v>
      </c>
    </row>
    <row r="716" spans="1:14" x14ac:dyDescent="0.3">
      <c r="A716">
        <v>1121469</v>
      </c>
      <c r="B716">
        <v>1178</v>
      </c>
      <c r="C716">
        <v>144602</v>
      </c>
      <c r="D716" t="s">
        <v>14</v>
      </c>
      <c r="E716" t="s">
        <v>12</v>
      </c>
      <c r="F716">
        <v>20</v>
      </c>
      <c r="G716">
        <v>399035</v>
      </c>
      <c r="H716">
        <v>75</v>
      </c>
      <c r="I716">
        <v>124.7999995</v>
      </c>
      <c r="J716">
        <v>7</v>
      </c>
      <c r="K716">
        <v>3</v>
      </c>
      <c r="L716" s="2">
        <f>(Table1[[#This Row],[Clicks]]/Table1[[#This Row],[Impressions]])</f>
        <v>1.8795343766837497E-4</v>
      </c>
      <c r="M716">
        <f>IFERROR(Table1[[#This Row],[Spent]]/Table1[[#This Row],[Clicks]],0)</f>
        <v>1.6639999933333334</v>
      </c>
      <c r="N716">
        <f>IFERROR(Table1[[#This Row],[Spent]]/Table1[[#This Row],[Total_Conversion]],0)</f>
        <v>17.828571357142856</v>
      </c>
    </row>
    <row r="717" spans="1:14" x14ac:dyDescent="0.3">
      <c r="A717">
        <v>1121471</v>
      </c>
      <c r="B717">
        <v>1178</v>
      </c>
      <c r="C717">
        <v>144602</v>
      </c>
      <c r="D717" t="s">
        <v>14</v>
      </c>
      <c r="E717" t="s">
        <v>12</v>
      </c>
      <c r="F717">
        <v>20</v>
      </c>
      <c r="G717">
        <v>304680</v>
      </c>
      <c r="H717">
        <v>59</v>
      </c>
      <c r="I717">
        <v>98.550000190000006</v>
      </c>
      <c r="J717">
        <v>3</v>
      </c>
      <c r="K717">
        <v>0</v>
      </c>
      <c r="L717" s="2">
        <f>(Table1[[#This Row],[Clicks]]/Table1[[#This Row],[Impressions]])</f>
        <v>1.9364579230668241E-4</v>
      </c>
      <c r="M717">
        <f>IFERROR(Table1[[#This Row],[Spent]]/Table1[[#This Row],[Clicks]],0)</f>
        <v>1.6703389862711866</v>
      </c>
      <c r="N717">
        <f>IFERROR(Table1[[#This Row],[Spent]]/Table1[[#This Row],[Total_Conversion]],0)</f>
        <v>32.850000063333333</v>
      </c>
    </row>
    <row r="718" spans="1:14" x14ac:dyDescent="0.3">
      <c r="A718">
        <v>1121472</v>
      </c>
      <c r="B718">
        <v>1178</v>
      </c>
      <c r="C718">
        <v>144602</v>
      </c>
      <c r="D718" t="s">
        <v>14</v>
      </c>
      <c r="E718" t="s">
        <v>12</v>
      </c>
      <c r="F718">
        <v>20</v>
      </c>
      <c r="G718">
        <v>140596</v>
      </c>
      <c r="H718">
        <v>23</v>
      </c>
      <c r="I718">
        <v>40.77000022</v>
      </c>
      <c r="J718">
        <v>1</v>
      </c>
      <c r="K718">
        <v>0</v>
      </c>
      <c r="L718" s="2">
        <f>(Table1[[#This Row],[Clicks]]/Table1[[#This Row],[Impressions]])</f>
        <v>1.6358929130273978E-4</v>
      </c>
      <c r="M718">
        <f>IFERROR(Table1[[#This Row],[Spent]]/Table1[[#This Row],[Clicks]],0)</f>
        <v>1.7726087052173913</v>
      </c>
      <c r="N718">
        <f>IFERROR(Table1[[#This Row],[Spent]]/Table1[[#This Row],[Total_Conversion]],0)</f>
        <v>40.77000022</v>
      </c>
    </row>
    <row r="719" spans="1:14" x14ac:dyDescent="0.3">
      <c r="A719">
        <v>1121473</v>
      </c>
      <c r="B719">
        <v>1178</v>
      </c>
      <c r="C719">
        <v>144602</v>
      </c>
      <c r="D719" t="s">
        <v>14</v>
      </c>
      <c r="E719" t="s">
        <v>12</v>
      </c>
      <c r="F719">
        <v>20</v>
      </c>
      <c r="G719">
        <v>439986</v>
      </c>
      <c r="H719">
        <v>80</v>
      </c>
      <c r="I719">
        <v>134.8799999</v>
      </c>
      <c r="J719">
        <v>4</v>
      </c>
      <c r="K719">
        <v>3</v>
      </c>
      <c r="L719" s="2">
        <f>(Table1[[#This Row],[Clicks]]/Table1[[#This Row],[Impressions]])</f>
        <v>1.8182396712622674E-4</v>
      </c>
      <c r="M719">
        <f>IFERROR(Table1[[#This Row],[Spent]]/Table1[[#This Row],[Clicks]],0)</f>
        <v>1.6859999987500001</v>
      </c>
      <c r="N719">
        <f>IFERROR(Table1[[#This Row],[Spent]]/Table1[[#This Row],[Total_Conversion]],0)</f>
        <v>33.719999975</v>
      </c>
    </row>
    <row r="720" spans="1:14" x14ac:dyDescent="0.3">
      <c r="A720">
        <v>1121474</v>
      </c>
      <c r="B720">
        <v>1178</v>
      </c>
      <c r="C720">
        <v>144602</v>
      </c>
      <c r="D720" t="s">
        <v>14</v>
      </c>
      <c r="E720" t="s">
        <v>12</v>
      </c>
      <c r="F720">
        <v>20</v>
      </c>
      <c r="G720">
        <v>75803</v>
      </c>
      <c r="H720">
        <v>11</v>
      </c>
      <c r="I720">
        <v>19.359999899999998</v>
      </c>
      <c r="J720">
        <v>2</v>
      </c>
      <c r="K720">
        <v>2</v>
      </c>
      <c r="L720" s="2">
        <f>(Table1[[#This Row],[Clicks]]/Table1[[#This Row],[Impressions]])</f>
        <v>1.4511299025104547E-4</v>
      </c>
      <c r="M720">
        <f>IFERROR(Table1[[#This Row],[Spent]]/Table1[[#This Row],[Clicks]],0)</f>
        <v>1.7599999909090907</v>
      </c>
      <c r="N720">
        <f>IFERROR(Table1[[#This Row],[Spent]]/Table1[[#This Row],[Total_Conversion]],0)</f>
        <v>9.6799999499999991</v>
      </c>
    </row>
    <row r="721" spans="1:14" x14ac:dyDescent="0.3">
      <c r="A721">
        <v>1121477</v>
      </c>
      <c r="B721">
        <v>1178</v>
      </c>
      <c r="C721">
        <v>144603</v>
      </c>
      <c r="D721" t="s">
        <v>14</v>
      </c>
      <c r="E721" t="s">
        <v>12</v>
      </c>
      <c r="F721">
        <v>21</v>
      </c>
      <c r="G721">
        <v>7073</v>
      </c>
      <c r="H721">
        <v>0</v>
      </c>
      <c r="I721">
        <v>0</v>
      </c>
      <c r="J721">
        <v>1</v>
      </c>
      <c r="K721">
        <v>0</v>
      </c>
      <c r="L721" s="2">
        <f>(Table1[[#This Row],[Clicks]]/Table1[[#This Row],[Impressions]])</f>
        <v>0</v>
      </c>
      <c r="M721">
        <f>IFERROR(Table1[[#This Row],[Spent]]/Table1[[#This Row],[Clicks]],0)</f>
        <v>0</v>
      </c>
      <c r="N721">
        <f>IFERROR(Table1[[#This Row],[Spent]]/Table1[[#This Row],[Total_Conversion]],0)</f>
        <v>0</v>
      </c>
    </row>
    <row r="722" spans="1:14" x14ac:dyDescent="0.3">
      <c r="A722">
        <v>1121481</v>
      </c>
      <c r="B722">
        <v>1178</v>
      </c>
      <c r="C722">
        <v>144604</v>
      </c>
      <c r="D722" t="s">
        <v>14</v>
      </c>
      <c r="E722" t="s">
        <v>12</v>
      </c>
      <c r="F722">
        <v>22</v>
      </c>
      <c r="G722">
        <v>153586</v>
      </c>
      <c r="H722">
        <v>28</v>
      </c>
      <c r="I722">
        <v>43.010000349999999</v>
      </c>
      <c r="J722">
        <v>2</v>
      </c>
      <c r="K722">
        <v>0</v>
      </c>
      <c r="L722" s="2">
        <f>(Table1[[#This Row],[Clicks]]/Table1[[#This Row],[Impressions]])</f>
        <v>1.8230828330707225E-4</v>
      </c>
      <c r="M722">
        <f>IFERROR(Table1[[#This Row],[Spent]]/Table1[[#This Row],[Clicks]],0)</f>
        <v>1.5360714410714285</v>
      </c>
      <c r="N722">
        <f>IFERROR(Table1[[#This Row],[Spent]]/Table1[[#This Row],[Total_Conversion]],0)</f>
        <v>21.505000174999999</v>
      </c>
    </row>
    <row r="723" spans="1:14" x14ac:dyDescent="0.3">
      <c r="A723">
        <v>1121482</v>
      </c>
      <c r="B723">
        <v>1178</v>
      </c>
      <c r="C723">
        <v>144604</v>
      </c>
      <c r="D723" t="s">
        <v>14</v>
      </c>
      <c r="E723" t="s">
        <v>12</v>
      </c>
      <c r="F723">
        <v>22</v>
      </c>
      <c r="G723">
        <v>180815</v>
      </c>
      <c r="H723">
        <v>31</v>
      </c>
      <c r="I723">
        <v>42.629999759999997</v>
      </c>
      <c r="J723">
        <v>1</v>
      </c>
      <c r="K723">
        <v>0</v>
      </c>
      <c r="L723" s="2">
        <f>(Table1[[#This Row],[Clicks]]/Table1[[#This Row],[Impressions]])</f>
        <v>1.7144595304593093E-4</v>
      </c>
      <c r="M723">
        <f>IFERROR(Table1[[#This Row],[Spent]]/Table1[[#This Row],[Clicks]],0)</f>
        <v>1.375161282580645</v>
      </c>
      <c r="N723">
        <f>IFERROR(Table1[[#This Row],[Spent]]/Table1[[#This Row],[Total_Conversion]],0)</f>
        <v>42.629999759999997</v>
      </c>
    </row>
    <row r="724" spans="1:14" x14ac:dyDescent="0.3">
      <c r="A724">
        <v>1121483</v>
      </c>
      <c r="B724">
        <v>1178</v>
      </c>
      <c r="C724">
        <v>144604</v>
      </c>
      <c r="D724" t="s">
        <v>14</v>
      </c>
      <c r="E724" t="s">
        <v>12</v>
      </c>
      <c r="F724">
        <v>22</v>
      </c>
      <c r="G724">
        <v>253169</v>
      </c>
      <c r="H724">
        <v>51</v>
      </c>
      <c r="I724">
        <v>75.789999839999993</v>
      </c>
      <c r="J724">
        <v>1</v>
      </c>
      <c r="K724">
        <v>0</v>
      </c>
      <c r="L724" s="2">
        <f>(Table1[[#This Row],[Clicks]]/Table1[[#This Row],[Impressions]])</f>
        <v>2.0144646461454601E-4</v>
      </c>
      <c r="M724">
        <f>IFERROR(Table1[[#This Row],[Spent]]/Table1[[#This Row],[Clicks]],0)</f>
        <v>1.4860784282352939</v>
      </c>
      <c r="N724">
        <f>IFERROR(Table1[[#This Row],[Spent]]/Table1[[#This Row],[Total_Conversion]],0)</f>
        <v>75.789999839999993</v>
      </c>
    </row>
    <row r="725" spans="1:14" x14ac:dyDescent="0.3">
      <c r="A725">
        <v>1121484</v>
      </c>
      <c r="B725">
        <v>1178</v>
      </c>
      <c r="C725">
        <v>144604</v>
      </c>
      <c r="D725" t="s">
        <v>14</v>
      </c>
      <c r="E725" t="s">
        <v>12</v>
      </c>
      <c r="F725">
        <v>22</v>
      </c>
      <c r="G725">
        <v>34453</v>
      </c>
      <c r="H725">
        <v>5</v>
      </c>
      <c r="I725">
        <v>7.7100000380000004</v>
      </c>
      <c r="J725">
        <v>1</v>
      </c>
      <c r="K725">
        <v>1</v>
      </c>
      <c r="L725" s="2">
        <f>(Table1[[#This Row],[Clicks]]/Table1[[#This Row],[Impressions]])</f>
        <v>1.4512524308478217E-4</v>
      </c>
      <c r="M725">
        <f>IFERROR(Table1[[#This Row],[Spent]]/Table1[[#This Row],[Clicks]],0)</f>
        <v>1.5420000076</v>
      </c>
      <c r="N725">
        <f>IFERROR(Table1[[#This Row],[Spent]]/Table1[[#This Row],[Total_Conversion]],0)</f>
        <v>7.7100000380000004</v>
      </c>
    </row>
    <row r="726" spans="1:14" x14ac:dyDescent="0.3">
      <c r="A726">
        <v>1121487</v>
      </c>
      <c r="B726">
        <v>1178</v>
      </c>
      <c r="C726">
        <v>144605</v>
      </c>
      <c r="D726" t="s">
        <v>14</v>
      </c>
      <c r="E726" t="s">
        <v>12</v>
      </c>
      <c r="F726">
        <v>23</v>
      </c>
      <c r="G726">
        <v>51550</v>
      </c>
      <c r="H726">
        <v>8</v>
      </c>
      <c r="I726">
        <v>14.03999984</v>
      </c>
      <c r="J726">
        <v>1</v>
      </c>
      <c r="K726">
        <v>0</v>
      </c>
      <c r="L726" s="2">
        <f>(Table1[[#This Row],[Clicks]]/Table1[[#This Row],[Impressions]])</f>
        <v>1.5518913676042676E-4</v>
      </c>
      <c r="M726">
        <f>IFERROR(Table1[[#This Row],[Spent]]/Table1[[#This Row],[Clicks]],0)</f>
        <v>1.75499998</v>
      </c>
      <c r="N726">
        <f>IFERROR(Table1[[#This Row],[Spent]]/Table1[[#This Row],[Total_Conversion]],0)</f>
        <v>14.03999984</v>
      </c>
    </row>
    <row r="727" spans="1:14" x14ac:dyDescent="0.3">
      <c r="A727">
        <v>1121489</v>
      </c>
      <c r="B727">
        <v>1178</v>
      </c>
      <c r="C727">
        <v>144605</v>
      </c>
      <c r="D727" t="s">
        <v>14</v>
      </c>
      <c r="E727" t="s">
        <v>12</v>
      </c>
      <c r="F727">
        <v>23</v>
      </c>
      <c r="G727">
        <v>110018</v>
      </c>
      <c r="H727">
        <v>24</v>
      </c>
      <c r="I727">
        <v>39.85999966</v>
      </c>
      <c r="J727">
        <v>1</v>
      </c>
      <c r="K727">
        <v>0</v>
      </c>
      <c r="L727" s="2">
        <f>(Table1[[#This Row],[Clicks]]/Table1[[#This Row],[Impressions]])</f>
        <v>2.1814612154374738E-4</v>
      </c>
      <c r="M727">
        <f>IFERROR(Table1[[#This Row],[Spent]]/Table1[[#This Row],[Clicks]],0)</f>
        <v>1.6608333191666667</v>
      </c>
      <c r="N727">
        <f>IFERROR(Table1[[#This Row],[Spent]]/Table1[[#This Row],[Total_Conversion]],0)</f>
        <v>39.85999966</v>
      </c>
    </row>
    <row r="728" spans="1:14" x14ac:dyDescent="0.3">
      <c r="A728">
        <v>1121493</v>
      </c>
      <c r="B728">
        <v>1178</v>
      </c>
      <c r="C728">
        <v>144606</v>
      </c>
      <c r="D728" t="s">
        <v>14</v>
      </c>
      <c r="E728" t="s">
        <v>12</v>
      </c>
      <c r="F728">
        <v>24</v>
      </c>
      <c r="G728">
        <v>137584</v>
      </c>
      <c r="H728">
        <v>21</v>
      </c>
      <c r="I728">
        <v>36.779999609999997</v>
      </c>
      <c r="J728">
        <v>1</v>
      </c>
      <c r="K728">
        <v>0</v>
      </c>
      <c r="L728" s="2">
        <f>(Table1[[#This Row],[Clicks]]/Table1[[#This Row],[Impressions]])</f>
        <v>1.5263402721246656E-4</v>
      </c>
      <c r="M728">
        <f>IFERROR(Table1[[#This Row],[Spent]]/Table1[[#This Row],[Clicks]],0)</f>
        <v>1.7514285528571427</v>
      </c>
      <c r="N728">
        <f>IFERROR(Table1[[#This Row],[Spent]]/Table1[[#This Row],[Total_Conversion]],0)</f>
        <v>36.779999609999997</v>
      </c>
    </row>
    <row r="729" spans="1:14" x14ac:dyDescent="0.3">
      <c r="A729">
        <v>1121497</v>
      </c>
      <c r="B729">
        <v>1178</v>
      </c>
      <c r="C729">
        <v>144606</v>
      </c>
      <c r="D729" t="s">
        <v>14</v>
      </c>
      <c r="E729" t="s">
        <v>12</v>
      </c>
      <c r="F729">
        <v>24</v>
      </c>
      <c r="G729">
        <v>209825</v>
      </c>
      <c r="H729">
        <v>30</v>
      </c>
      <c r="I729">
        <v>54.869999530000001</v>
      </c>
      <c r="J729">
        <v>1</v>
      </c>
      <c r="K729">
        <v>0</v>
      </c>
      <c r="L729" s="2">
        <f>(Table1[[#This Row],[Clicks]]/Table1[[#This Row],[Impressions]])</f>
        <v>1.429762897652806E-4</v>
      </c>
      <c r="M729">
        <f>IFERROR(Table1[[#This Row],[Spent]]/Table1[[#This Row],[Clicks]],0)</f>
        <v>1.8289999843333333</v>
      </c>
      <c r="N729">
        <f>IFERROR(Table1[[#This Row],[Spent]]/Table1[[#This Row],[Total_Conversion]],0)</f>
        <v>54.869999530000001</v>
      </c>
    </row>
    <row r="730" spans="1:14" x14ac:dyDescent="0.3">
      <c r="A730">
        <v>1121499</v>
      </c>
      <c r="B730">
        <v>1178</v>
      </c>
      <c r="C730">
        <v>144607</v>
      </c>
      <c r="D730" t="s">
        <v>14</v>
      </c>
      <c r="E730" t="s">
        <v>12</v>
      </c>
      <c r="F730">
        <v>25</v>
      </c>
      <c r="G730">
        <v>264222</v>
      </c>
      <c r="H730">
        <v>63</v>
      </c>
      <c r="I730">
        <v>87.789999600000002</v>
      </c>
      <c r="J730">
        <v>1</v>
      </c>
      <c r="K730">
        <v>1</v>
      </c>
      <c r="L730" s="2">
        <f>(Table1[[#This Row],[Clicks]]/Table1[[#This Row],[Impressions]])</f>
        <v>2.3843586075345731E-4</v>
      </c>
      <c r="M730">
        <f>IFERROR(Table1[[#This Row],[Spent]]/Table1[[#This Row],[Clicks]],0)</f>
        <v>1.3934920571428571</v>
      </c>
      <c r="N730">
        <f>IFERROR(Table1[[#This Row],[Spent]]/Table1[[#This Row],[Total_Conversion]],0)</f>
        <v>87.789999600000002</v>
      </c>
    </row>
    <row r="731" spans="1:14" x14ac:dyDescent="0.3">
      <c r="A731">
        <v>1121510</v>
      </c>
      <c r="B731">
        <v>1178</v>
      </c>
      <c r="C731">
        <v>144608</v>
      </c>
      <c r="D731" t="s">
        <v>14</v>
      </c>
      <c r="E731" t="s">
        <v>12</v>
      </c>
      <c r="F731">
        <v>26</v>
      </c>
      <c r="G731">
        <v>31202</v>
      </c>
      <c r="H731">
        <v>5</v>
      </c>
      <c r="I731">
        <v>6.7300000190000002</v>
      </c>
      <c r="J731">
        <v>1</v>
      </c>
      <c r="K731">
        <v>0</v>
      </c>
      <c r="L731" s="2">
        <f>(Table1[[#This Row],[Clicks]]/Table1[[#This Row],[Impressions]])</f>
        <v>1.6024613806807256E-4</v>
      </c>
      <c r="M731">
        <f>IFERROR(Table1[[#This Row],[Spent]]/Table1[[#This Row],[Clicks]],0)</f>
        <v>1.3460000038</v>
      </c>
      <c r="N731">
        <f>IFERROR(Table1[[#This Row],[Spent]]/Table1[[#This Row],[Total_Conversion]],0)</f>
        <v>6.7300000190000002</v>
      </c>
    </row>
    <row r="732" spans="1:14" x14ac:dyDescent="0.3">
      <c r="A732">
        <v>1121511</v>
      </c>
      <c r="B732">
        <v>1178</v>
      </c>
      <c r="C732">
        <v>144609</v>
      </c>
      <c r="D732" t="s">
        <v>14</v>
      </c>
      <c r="E732" t="s">
        <v>12</v>
      </c>
      <c r="F732">
        <v>27</v>
      </c>
      <c r="G732">
        <v>252991</v>
      </c>
      <c r="H732">
        <v>49</v>
      </c>
      <c r="I732">
        <v>76.839999320000004</v>
      </c>
      <c r="J732">
        <v>3</v>
      </c>
      <c r="K732">
        <v>0</v>
      </c>
      <c r="L732" s="2">
        <f>(Table1[[#This Row],[Clicks]]/Table1[[#This Row],[Impressions]])</f>
        <v>1.9368277922930064E-4</v>
      </c>
      <c r="M732">
        <f>IFERROR(Table1[[#This Row],[Spent]]/Table1[[#This Row],[Clicks]],0)</f>
        <v>1.5681632514285715</v>
      </c>
      <c r="N732">
        <f>IFERROR(Table1[[#This Row],[Spent]]/Table1[[#This Row],[Total_Conversion]],0)</f>
        <v>25.613333106666669</v>
      </c>
    </row>
    <row r="733" spans="1:14" x14ac:dyDescent="0.3">
      <c r="A733">
        <v>1121514</v>
      </c>
      <c r="B733">
        <v>1178</v>
      </c>
      <c r="C733">
        <v>144609</v>
      </c>
      <c r="D733" t="s">
        <v>14</v>
      </c>
      <c r="E733" t="s">
        <v>12</v>
      </c>
      <c r="F733">
        <v>27</v>
      </c>
      <c r="G733">
        <v>56265</v>
      </c>
      <c r="H733">
        <v>9</v>
      </c>
      <c r="I733">
        <v>15.539999720000001</v>
      </c>
      <c r="J733">
        <v>1</v>
      </c>
      <c r="K733">
        <v>0</v>
      </c>
      <c r="L733" s="2">
        <f>(Table1[[#This Row],[Clicks]]/Table1[[#This Row],[Impressions]])</f>
        <v>1.5995734470807785E-4</v>
      </c>
      <c r="M733">
        <f>IFERROR(Table1[[#This Row],[Spent]]/Table1[[#This Row],[Clicks]],0)</f>
        <v>1.7266666355555556</v>
      </c>
      <c r="N733">
        <f>IFERROR(Table1[[#This Row],[Spent]]/Table1[[#This Row],[Total_Conversion]],0)</f>
        <v>15.539999720000001</v>
      </c>
    </row>
    <row r="734" spans="1:14" x14ac:dyDescent="0.3">
      <c r="A734">
        <v>1121523</v>
      </c>
      <c r="B734">
        <v>1178</v>
      </c>
      <c r="C734">
        <v>144611</v>
      </c>
      <c r="D734" t="s">
        <v>14</v>
      </c>
      <c r="E734" t="s">
        <v>12</v>
      </c>
      <c r="F734">
        <v>29</v>
      </c>
      <c r="G734">
        <v>76923</v>
      </c>
      <c r="H734">
        <v>11</v>
      </c>
      <c r="I734">
        <v>17.670000080000001</v>
      </c>
      <c r="J734">
        <v>2</v>
      </c>
      <c r="K734">
        <v>2</v>
      </c>
      <c r="L734" s="2">
        <f>(Table1[[#This Row],[Clicks]]/Table1[[#This Row],[Impressions]])</f>
        <v>1.4300014300014301E-4</v>
      </c>
      <c r="M734">
        <f>IFERROR(Table1[[#This Row],[Spent]]/Table1[[#This Row],[Clicks]],0)</f>
        <v>1.6063636436363637</v>
      </c>
      <c r="N734">
        <f>IFERROR(Table1[[#This Row],[Spent]]/Table1[[#This Row],[Total_Conversion]],0)</f>
        <v>8.8350000400000006</v>
      </c>
    </row>
    <row r="735" spans="1:14" x14ac:dyDescent="0.3">
      <c r="A735">
        <v>1121524</v>
      </c>
      <c r="B735">
        <v>1178</v>
      </c>
      <c r="C735">
        <v>144611</v>
      </c>
      <c r="D735" t="s">
        <v>14</v>
      </c>
      <c r="E735" t="s">
        <v>12</v>
      </c>
      <c r="F735">
        <v>29</v>
      </c>
      <c r="G735">
        <v>209332</v>
      </c>
      <c r="H735">
        <v>30</v>
      </c>
      <c r="I735">
        <v>49.600000139999999</v>
      </c>
      <c r="J735">
        <v>3</v>
      </c>
      <c r="K735">
        <v>1</v>
      </c>
      <c r="L735" s="2">
        <f>(Table1[[#This Row],[Clicks]]/Table1[[#This Row],[Impressions]])</f>
        <v>1.4331301473257793E-4</v>
      </c>
      <c r="M735">
        <f>IFERROR(Table1[[#This Row],[Spent]]/Table1[[#This Row],[Clicks]],0)</f>
        <v>1.6533333379999999</v>
      </c>
      <c r="N735">
        <f>IFERROR(Table1[[#This Row],[Spent]]/Table1[[#This Row],[Total_Conversion]],0)</f>
        <v>16.533333379999998</v>
      </c>
    </row>
    <row r="736" spans="1:14" x14ac:dyDescent="0.3">
      <c r="A736">
        <v>1121525</v>
      </c>
      <c r="B736">
        <v>1178</v>
      </c>
      <c r="C736">
        <v>144611</v>
      </c>
      <c r="D736" t="s">
        <v>14</v>
      </c>
      <c r="E736" t="s">
        <v>12</v>
      </c>
      <c r="F736">
        <v>29</v>
      </c>
      <c r="G736">
        <v>214094</v>
      </c>
      <c r="H736">
        <v>31</v>
      </c>
      <c r="I736">
        <v>53.269999030000001</v>
      </c>
      <c r="J736">
        <v>1</v>
      </c>
      <c r="K736">
        <v>0</v>
      </c>
      <c r="L736" s="2">
        <f>(Table1[[#This Row],[Clicks]]/Table1[[#This Row],[Impressions]])</f>
        <v>1.4479621101011705E-4</v>
      </c>
      <c r="M736">
        <f>IFERROR(Table1[[#This Row],[Spent]]/Table1[[#This Row],[Clicks]],0)</f>
        <v>1.7183870654838711</v>
      </c>
      <c r="N736">
        <f>IFERROR(Table1[[#This Row],[Spent]]/Table1[[#This Row],[Total_Conversion]],0)</f>
        <v>53.269999030000001</v>
      </c>
    </row>
    <row r="737" spans="1:14" x14ac:dyDescent="0.3">
      <c r="A737">
        <v>1121526</v>
      </c>
      <c r="B737">
        <v>1178</v>
      </c>
      <c r="C737">
        <v>144611</v>
      </c>
      <c r="D737" t="s">
        <v>14</v>
      </c>
      <c r="E737" t="s">
        <v>12</v>
      </c>
      <c r="F737">
        <v>29</v>
      </c>
      <c r="G737">
        <v>526209</v>
      </c>
      <c r="H737">
        <v>85</v>
      </c>
      <c r="I737">
        <v>126.9299996</v>
      </c>
      <c r="J737">
        <v>3</v>
      </c>
      <c r="K737">
        <v>2</v>
      </c>
      <c r="L737" s="2">
        <f>(Table1[[#This Row],[Clicks]]/Table1[[#This Row],[Impressions]])</f>
        <v>1.6153277500004752E-4</v>
      </c>
      <c r="M737">
        <f>IFERROR(Table1[[#This Row],[Spent]]/Table1[[#This Row],[Clicks]],0)</f>
        <v>1.4932941129411765</v>
      </c>
      <c r="N737">
        <f>IFERROR(Table1[[#This Row],[Spent]]/Table1[[#This Row],[Total_Conversion]],0)</f>
        <v>42.309999866666665</v>
      </c>
    </row>
    <row r="738" spans="1:14" x14ac:dyDescent="0.3">
      <c r="A738">
        <v>1121527</v>
      </c>
      <c r="B738">
        <v>1178</v>
      </c>
      <c r="C738">
        <v>144611</v>
      </c>
      <c r="D738" t="s">
        <v>14</v>
      </c>
      <c r="E738" t="s">
        <v>12</v>
      </c>
      <c r="F738">
        <v>29</v>
      </c>
      <c r="G738">
        <v>741143</v>
      </c>
      <c r="H738">
        <v>120</v>
      </c>
      <c r="I738">
        <v>179.620001</v>
      </c>
      <c r="J738">
        <v>4</v>
      </c>
      <c r="K738">
        <v>1</v>
      </c>
      <c r="L738" s="2">
        <f>(Table1[[#This Row],[Clicks]]/Table1[[#This Row],[Impressions]])</f>
        <v>1.6191207364840522E-4</v>
      </c>
      <c r="M738">
        <f>IFERROR(Table1[[#This Row],[Spent]]/Table1[[#This Row],[Clicks]],0)</f>
        <v>1.4968333416666666</v>
      </c>
      <c r="N738">
        <f>IFERROR(Table1[[#This Row],[Spent]]/Table1[[#This Row],[Total_Conversion]],0)</f>
        <v>44.905000250000001</v>
      </c>
    </row>
    <row r="739" spans="1:14" x14ac:dyDescent="0.3">
      <c r="A739">
        <v>1121528</v>
      </c>
      <c r="B739">
        <v>1178</v>
      </c>
      <c r="C739">
        <v>144611</v>
      </c>
      <c r="D739" t="s">
        <v>14</v>
      </c>
      <c r="E739" t="s">
        <v>12</v>
      </c>
      <c r="F739">
        <v>29</v>
      </c>
      <c r="G739">
        <v>172827</v>
      </c>
      <c r="H739">
        <v>25</v>
      </c>
      <c r="I739">
        <v>38.420000430000002</v>
      </c>
      <c r="J739">
        <v>2</v>
      </c>
      <c r="K739">
        <v>0</v>
      </c>
      <c r="L739" s="2">
        <f>(Table1[[#This Row],[Clicks]]/Table1[[#This Row],[Impressions]])</f>
        <v>1.4465332384407529E-4</v>
      </c>
      <c r="M739">
        <f>IFERROR(Table1[[#This Row],[Spent]]/Table1[[#This Row],[Clicks]],0)</f>
        <v>1.5368000172</v>
      </c>
      <c r="N739">
        <f>IFERROR(Table1[[#This Row],[Spent]]/Table1[[#This Row],[Total_Conversion]],0)</f>
        <v>19.210000215000001</v>
      </c>
    </row>
    <row r="740" spans="1:14" x14ac:dyDescent="0.3">
      <c r="A740">
        <v>1121530</v>
      </c>
      <c r="B740">
        <v>1178</v>
      </c>
      <c r="C740">
        <v>144612</v>
      </c>
      <c r="D740" t="s">
        <v>14</v>
      </c>
      <c r="E740" t="s">
        <v>12</v>
      </c>
      <c r="F740">
        <v>30</v>
      </c>
      <c r="G740">
        <v>188873</v>
      </c>
      <c r="H740">
        <v>38</v>
      </c>
      <c r="I740">
        <v>58.5999999</v>
      </c>
      <c r="J740">
        <v>1</v>
      </c>
      <c r="K740">
        <v>1</v>
      </c>
      <c r="L740" s="2">
        <f>(Table1[[#This Row],[Clicks]]/Table1[[#This Row],[Impressions]])</f>
        <v>2.0119339450318469E-4</v>
      </c>
      <c r="M740">
        <f>IFERROR(Table1[[#This Row],[Spent]]/Table1[[#This Row],[Clicks]],0)</f>
        <v>1.5421052605263157</v>
      </c>
      <c r="N740">
        <f>IFERROR(Table1[[#This Row],[Spent]]/Table1[[#This Row],[Total_Conversion]],0)</f>
        <v>58.5999999</v>
      </c>
    </row>
    <row r="741" spans="1:14" x14ac:dyDescent="0.3">
      <c r="A741">
        <v>1121532</v>
      </c>
      <c r="B741">
        <v>1178</v>
      </c>
      <c r="C741">
        <v>144612</v>
      </c>
      <c r="D741" t="s">
        <v>14</v>
      </c>
      <c r="E741" t="s">
        <v>12</v>
      </c>
      <c r="F741">
        <v>30</v>
      </c>
      <c r="G741">
        <v>123126</v>
      </c>
      <c r="H741">
        <v>25</v>
      </c>
      <c r="I741">
        <v>39.72999978</v>
      </c>
      <c r="J741">
        <v>2</v>
      </c>
      <c r="K741">
        <v>1</v>
      </c>
      <c r="L741" s="2">
        <f>(Table1[[#This Row],[Clicks]]/Table1[[#This Row],[Impressions]])</f>
        <v>2.03044036190569E-4</v>
      </c>
      <c r="M741">
        <f>IFERROR(Table1[[#This Row],[Spent]]/Table1[[#This Row],[Clicks]],0)</f>
        <v>1.5891999912000001</v>
      </c>
      <c r="N741">
        <f>IFERROR(Table1[[#This Row],[Spent]]/Table1[[#This Row],[Total_Conversion]],0)</f>
        <v>19.86499989</v>
      </c>
    </row>
    <row r="742" spans="1:14" x14ac:dyDescent="0.3">
      <c r="A742">
        <v>1121535</v>
      </c>
      <c r="B742">
        <v>1178</v>
      </c>
      <c r="C742">
        <v>144613</v>
      </c>
      <c r="D742" t="s">
        <v>14</v>
      </c>
      <c r="E742" t="s">
        <v>12</v>
      </c>
      <c r="F742">
        <v>31</v>
      </c>
      <c r="G742">
        <v>77794</v>
      </c>
      <c r="H742">
        <v>14</v>
      </c>
      <c r="I742">
        <v>19.11000001</v>
      </c>
      <c r="J742">
        <v>1</v>
      </c>
      <c r="K742">
        <v>1</v>
      </c>
      <c r="L742" s="2">
        <f>(Table1[[#This Row],[Clicks]]/Table1[[#This Row],[Impressions]])</f>
        <v>1.7996246497159165E-4</v>
      </c>
      <c r="M742">
        <f>IFERROR(Table1[[#This Row],[Spent]]/Table1[[#This Row],[Clicks]],0)</f>
        <v>1.3650000007142857</v>
      </c>
      <c r="N742">
        <f>IFERROR(Table1[[#This Row],[Spent]]/Table1[[#This Row],[Total_Conversion]],0)</f>
        <v>19.11000001</v>
      </c>
    </row>
    <row r="743" spans="1:14" x14ac:dyDescent="0.3">
      <c r="A743">
        <v>1121541</v>
      </c>
      <c r="B743">
        <v>1178</v>
      </c>
      <c r="C743">
        <v>144614</v>
      </c>
      <c r="D743" t="s">
        <v>14</v>
      </c>
      <c r="E743" t="s">
        <v>12</v>
      </c>
      <c r="F743">
        <v>32</v>
      </c>
      <c r="G743">
        <v>56630</v>
      </c>
      <c r="H743">
        <v>9</v>
      </c>
      <c r="I743">
        <v>15.810000179999999</v>
      </c>
      <c r="J743">
        <v>1</v>
      </c>
      <c r="K743">
        <v>1</v>
      </c>
      <c r="L743" s="2">
        <f>(Table1[[#This Row],[Clicks]]/Table1[[#This Row],[Impressions]])</f>
        <v>1.5892636411795867E-4</v>
      </c>
      <c r="M743">
        <f>IFERROR(Table1[[#This Row],[Spent]]/Table1[[#This Row],[Clicks]],0)</f>
        <v>1.7566666866666667</v>
      </c>
      <c r="N743">
        <f>IFERROR(Table1[[#This Row],[Spent]]/Table1[[#This Row],[Total_Conversion]],0)</f>
        <v>15.810000179999999</v>
      </c>
    </row>
    <row r="744" spans="1:14" x14ac:dyDescent="0.3">
      <c r="A744">
        <v>1121544</v>
      </c>
      <c r="B744">
        <v>1178</v>
      </c>
      <c r="C744">
        <v>144614</v>
      </c>
      <c r="D744" t="s">
        <v>14</v>
      </c>
      <c r="E744" t="s">
        <v>12</v>
      </c>
      <c r="F744">
        <v>32</v>
      </c>
      <c r="G744">
        <v>400844</v>
      </c>
      <c r="H744">
        <v>85</v>
      </c>
      <c r="I744">
        <v>140.97000220000001</v>
      </c>
      <c r="J744">
        <v>4</v>
      </c>
      <c r="K744">
        <v>2</v>
      </c>
      <c r="L744" s="2">
        <f>(Table1[[#This Row],[Clicks]]/Table1[[#This Row],[Impressions]])</f>
        <v>2.120525690792428E-4</v>
      </c>
      <c r="M744">
        <f>IFERROR(Table1[[#This Row],[Spent]]/Table1[[#This Row],[Clicks]],0)</f>
        <v>1.6584706141176473</v>
      </c>
      <c r="N744">
        <f>IFERROR(Table1[[#This Row],[Spent]]/Table1[[#This Row],[Total_Conversion]],0)</f>
        <v>35.242500550000003</v>
      </c>
    </row>
    <row r="745" spans="1:14" x14ac:dyDescent="0.3">
      <c r="A745">
        <v>1121545</v>
      </c>
      <c r="B745">
        <v>1178</v>
      </c>
      <c r="C745">
        <v>144614</v>
      </c>
      <c r="D745" t="s">
        <v>14</v>
      </c>
      <c r="E745" t="s">
        <v>12</v>
      </c>
      <c r="F745">
        <v>32</v>
      </c>
      <c r="G745">
        <v>208572</v>
      </c>
      <c r="H745">
        <v>36</v>
      </c>
      <c r="I745">
        <v>60.760000230000003</v>
      </c>
      <c r="J745">
        <v>2</v>
      </c>
      <c r="K745">
        <v>1</v>
      </c>
      <c r="L745" s="2">
        <f>(Table1[[#This Row],[Clicks]]/Table1[[#This Row],[Impressions]])</f>
        <v>1.7260226684310455E-4</v>
      </c>
      <c r="M745">
        <f>IFERROR(Table1[[#This Row],[Spent]]/Table1[[#This Row],[Clicks]],0)</f>
        <v>1.6877777841666668</v>
      </c>
      <c r="N745">
        <f>IFERROR(Table1[[#This Row],[Spent]]/Table1[[#This Row],[Total_Conversion]],0)</f>
        <v>30.380000115000001</v>
      </c>
    </row>
    <row r="746" spans="1:14" x14ac:dyDescent="0.3">
      <c r="A746">
        <v>1121548</v>
      </c>
      <c r="B746">
        <v>1178</v>
      </c>
      <c r="C746">
        <v>144615</v>
      </c>
      <c r="D746" t="s">
        <v>14</v>
      </c>
      <c r="E746" t="s">
        <v>12</v>
      </c>
      <c r="F746">
        <v>36</v>
      </c>
      <c r="G746">
        <v>59004</v>
      </c>
      <c r="H746">
        <v>8</v>
      </c>
      <c r="I746">
        <v>13.51000011</v>
      </c>
      <c r="J746">
        <v>1</v>
      </c>
      <c r="K746">
        <v>0</v>
      </c>
      <c r="L746" s="2">
        <f>(Table1[[#This Row],[Clicks]]/Table1[[#This Row],[Impressions]])</f>
        <v>1.3558402820147786E-4</v>
      </c>
      <c r="M746">
        <f>IFERROR(Table1[[#This Row],[Spent]]/Table1[[#This Row],[Clicks]],0)</f>
        <v>1.68875001375</v>
      </c>
      <c r="N746">
        <f>IFERROR(Table1[[#This Row],[Spent]]/Table1[[#This Row],[Total_Conversion]],0)</f>
        <v>13.51000011</v>
      </c>
    </row>
    <row r="747" spans="1:14" x14ac:dyDescent="0.3">
      <c r="A747">
        <v>1121551</v>
      </c>
      <c r="B747">
        <v>1178</v>
      </c>
      <c r="C747">
        <v>144615</v>
      </c>
      <c r="D747" t="s">
        <v>14</v>
      </c>
      <c r="E747" t="s">
        <v>12</v>
      </c>
      <c r="F747">
        <v>36</v>
      </c>
      <c r="G747">
        <v>196253</v>
      </c>
      <c r="H747">
        <v>32</v>
      </c>
      <c r="I747">
        <v>55.100000020000003</v>
      </c>
      <c r="J747">
        <v>1</v>
      </c>
      <c r="K747">
        <v>0</v>
      </c>
      <c r="L747" s="2">
        <f>(Table1[[#This Row],[Clicks]]/Table1[[#This Row],[Impressions]])</f>
        <v>1.6305483228281861E-4</v>
      </c>
      <c r="M747">
        <f>IFERROR(Table1[[#This Row],[Spent]]/Table1[[#This Row],[Clicks]],0)</f>
        <v>1.7218750006250001</v>
      </c>
      <c r="N747">
        <f>IFERROR(Table1[[#This Row],[Spent]]/Table1[[#This Row],[Total_Conversion]],0)</f>
        <v>55.100000020000003</v>
      </c>
    </row>
    <row r="748" spans="1:14" x14ac:dyDescent="0.3">
      <c r="A748">
        <v>1121554</v>
      </c>
      <c r="B748">
        <v>1178</v>
      </c>
      <c r="C748">
        <v>144616</v>
      </c>
      <c r="D748" t="s">
        <v>14</v>
      </c>
      <c r="E748" t="s">
        <v>12</v>
      </c>
      <c r="F748">
        <v>63</v>
      </c>
      <c r="G748">
        <v>51858</v>
      </c>
      <c r="H748">
        <v>8</v>
      </c>
      <c r="I748">
        <v>12.630000109999999</v>
      </c>
      <c r="J748">
        <v>1</v>
      </c>
      <c r="K748">
        <v>1</v>
      </c>
      <c r="L748" s="2">
        <f>(Table1[[#This Row],[Clicks]]/Table1[[#This Row],[Impressions]])</f>
        <v>1.5426742257703731E-4</v>
      </c>
      <c r="M748">
        <f>IFERROR(Table1[[#This Row],[Spent]]/Table1[[#This Row],[Clicks]],0)</f>
        <v>1.5787500137499999</v>
      </c>
      <c r="N748">
        <f>IFERROR(Table1[[#This Row],[Spent]]/Table1[[#This Row],[Total_Conversion]],0)</f>
        <v>12.630000109999999</v>
      </c>
    </row>
    <row r="749" spans="1:14" x14ac:dyDescent="0.3">
      <c r="A749">
        <v>1121557</v>
      </c>
      <c r="B749">
        <v>1178</v>
      </c>
      <c r="C749">
        <v>144616</v>
      </c>
      <c r="D749" t="s">
        <v>14</v>
      </c>
      <c r="E749" t="s">
        <v>12</v>
      </c>
      <c r="F749">
        <v>63</v>
      </c>
      <c r="G749">
        <v>280764</v>
      </c>
      <c r="H749">
        <v>49</v>
      </c>
      <c r="I749">
        <v>81.360000249999999</v>
      </c>
      <c r="J749">
        <v>2</v>
      </c>
      <c r="K749">
        <v>1</v>
      </c>
      <c r="L749" s="2">
        <f>(Table1[[#This Row],[Clicks]]/Table1[[#This Row],[Impressions]])</f>
        <v>1.7452379934749469E-4</v>
      </c>
      <c r="M749">
        <f>IFERROR(Table1[[#This Row],[Spent]]/Table1[[#This Row],[Clicks]],0)</f>
        <v>1.6604081683673468</v>
      </c>
      <c r="N749">
        <f>IFERROR(Table1[[#This Row],[Spent]]/Table1[[#This Row],[Total_Conversion]],0)</f>
        <v>40.680000124999999</v>
      </c>
    </row>
    <row r="750" spans="1:14" x14ac:dyDescent="0.3">
      <c r="A750">
        <v>1121561</v>
      </c>
      <c r="B750">
        <v>1178</v>
      </c>
      <c r="C750">
        <v>144617</v>
      </c>
      <c r="D750" t="s">
        <v>14</v>
      </c>
      <c r="E750" t="s">
        <v>12</v>
      </c>
      <c r="F750">
        <v>64</v>
      </c>
      <c r="G750">
        <v>63660</v>
      </c>
      <c r="H750">
        <v>11</v>
      </c>
      <c r="I750">
        <v>16.470000030000001</v>
      </c>
      <c r="J750">
        <v>1</v>
      </c>
      <c r="K750">
        <v>1</v>
      </c>
      <c r="L750" s="2">
        <f>(Table1[[#This Row],[Clicks]]/Table1[[#This Row],[Impressions]])</f>
        <v>1.7279296261388626E-4</v>
      </c>
      <c r="M750">
        <f>IFERROR(Table1[[#This Row],[Spent]]/Table1[[#This Row],[Clicks]],0)</f>
        <v>1.4972727300000002</v>
      </c>
      <c r="N750">
        <f>IFERROR(Table1[[#This Row],[Spent]]/Table1[[#This Row],[Total_Conversion]],0)</f>
        <v>16.470000030000001</v>
      </c>
    </row>
    <row r="751" spans="1:14" x14ac:dyDescent="0.3">
      <c r="A751">
        <v>1121562</v>
      </c>
      <c r="B751">
        <v>1178</v>
      </c>
      <c r="C751">
        <v>144617</v>
      </c>
      <c r="D751" t="s">
        <v>14</v>
      </c>
      <c r="E751" t="s">
        <v>12</v>
      </c>
      <c r="F751">
        <v>64</v>
      </c>
      <c r="G751">
        <v>109289</v>
      </c>
      <c r="H751">
        <v>19</v>
      </c>
      <c r="I751">
        <v>31.029999969999999</v>
      </c>
      <c r="J751">
        <v>1</v>
      </c>
      <c r="K751">
        <v>0</v>
      </c>
      <c r="L751" s="2">
        <f>(Table1[[#This Row],[Clicks]]/Table1[[#This Row],[Impressions]])</f>
        <v>1.7385098225804977E-4</v>
      </c>
      <c r="M751">
        <f>IFERROR(Table1[[#This Row],[Spent]]/Table1[[#This Row],[Clicks]],0)</f>
        <v>1.6331578931578947</v>
      </c>
      <c r="N751">
        <f>IFERROR(Table1[[#This Row],[Spent]]/Table1[[#This Row],[Total_Conversion]],0)</f>
        <v>31.029999969999999</v>
      </c>
    </row>
    <row r="752" spans="1:14" x14ac:dyDescent="0.3">
      <c r="A752">
        <v>1121568</v>
      </c>
      <c r="B752">
        <v>1178</v>
      </c>
      <c r="C752">
        <v>144618</v>
      </c>
      <c r="D752" t="s">
        <v>14</v>
      </c>
      <c r="E752" t="s">
        <v>12</v>
      </c>
      <c r="F752">
        <v>65</v>
      </c>
      <c r="G752">
        <v>188440</v>
      </c>
      <c r="H752">
        <v>40</v>
      </c>
      <c r="I752">
        <v>60.729999659999997</v>
      </c>
      <c r="J752">
        <v>2</v>
      </c>
      <c r="K752">
        <v>1</v>
      </c>
      <c r="L752" s="2">
        <f>(Table1[[#This Row],[Clicks]]/Table1[[#This Row],[Impressions]])</f>
        <v>2.1226915729144556E-4</v>
      </c>
      <c r="M752">
        <f>IFERROR(Table1[[#This Row],[Spent]]/Table1[[#This Row],[Clicks]],0)</f>
        <v>1.5182499914999998</v>
      </c>
      <c r="N752">
        <f>IFERROR(Table1[[#This Row],[Spent]]/Table1[[#This Row],[Total_Conversion]],0)</f>
        <v>30.364999829999999</v>
      </c>
    </row>
    <row r="753" spans="1:14" x14ac:dyDescent="0.3">
      <c r="A753">
        <v>1121571</v>
      </c>
      <c r="B753">
        <v>1178</v>
      </c>
      <c r="C753">
        <v>144619</v>
      </c>
      <c r="D753" t="s">
        <v>14</v>
      </c>
      <c r="E753" t="s">
        <v>12</v>
      </c>
      <c r="F753">
        <v>2</v>
      </c>
      <c r="G753">
        <v>212496</v>
      </c>
      <c r="H753">
        <v>44</v>
      </c>
      <c r="I753">
        <v>74.830001350000003</v>
      </c>
      <c r="J753">
        <v>2</v>
      </c>
      <c r="K753">
        <v>1</v>
      </c>
      <c r="L753" s="2">
        <f>(Table1[[#This Row],[Clicks]]/Table1[[#This Row],[Impressions]])</f>
        <v>2.07062721180634E-4</v>
      </c>
      <c r="M753">
        <f>IFERROR(Table1[[#This Row],[Spent]]/Table1[[#This Row],[Clicks]],0)</f>
        <v>1.7006818488636364</v>
      </c>
      <c r="N753">
        <f>IFERROR(Table1[[#This Row],[Spent]]/Table1[[#This Row],[Total_Conversion]],0)</f>
        <v>37.415000675000002</v>
      </c>
    </row>
    <row r="754" spans="1:14" x14ac:dyDescent="0.3">
      <c r="A754">
        <v>1121572</v>
      </c>
      <c r="B754">
        <v>1178</v>
      </c>
      <c r="C754">
        <v>144619</v>
      </c>
      <c r="D754" t="s">
        <v>14</v>
      </c>
      <c r="E754" t="s">
        <v>12</v>
      </c>
      <c r="F754">
        <v>2</v>
      </c>
      <c r="G754">
        <v>32574</v>
      </c>
      <c r="H754">
        <v>5</v>
      </c>
      <c r="I754">
        <v>7.4800000190000002</v>
      </c>
      <c r="J754">
        <v>1</v>
      </c>
      <c r="K754">
        <v>0</v>
      </c>
      <c r="L754" s="2">
        <f>(Table1[[#This Row],[Clicks]]/Table1[[#This Row],[Impressions]])</f>
        <v>1.5349665377294776E-4</v>
      </c>
      <c r="M754">
        <f>IFERROR(Table1[[#This Row],[Spent]]/Table1[[#This Row],[Clicks]],0)</f>
        <v>1.4960000038000001</v>
      </c>
      <c r="N754">
        <f>IFERROR(Table1[[#This Row],[Spent]]/Table1[[#This Row],[Total_Conversion]],0)</f>
        <v>7.4800000190000002</v>
      </c>
    </row>
    <row r="755" spans="1:14" x14ac:dyDescent="0.3">
      <c r="A755">
        <v>1121575</v>
      </c>
      <c r="B755">
        <v>1178</v>
      </c>
      <c r="C755">
        <v>144619</v>
      </c>
      <c r="D755" t="s">
        <v>14</v>
      </c>
      <c r="E755" t="s">
        <v>12</v>
      </c>
      <c r="F755">
        <v>2</v>
      </c>
      <c r="G755">
        <v>128595</v>
      </c>
      <c r="H755">
        <v>23</v>
      </c>
      <c r="I755">
        <v>36.480000500000003</v>
      </c>
      <c r="J755">
        <v>1</v>
      </c>
      <c r="K755">
        <v>1</v>
      </c>
      <c r="L755" s="2">
        <f>(Table1[[#This Row],[Clicks]]/Table1[[#This Row],[Impressions]])</f>
        <v>1.7885609860414478E-4</v>
      </c>
      <c r="M755">
        <f>IFERROR(Table1[[#This Row],[Spent]]/Table1[[#This Row],[Clicks]],0)</f>
        <v>1.5860869782608698</v>
      </c>
      <c r="N755">
        <f>IFERROR(Table1[[#This Row],[Spent]]/Table1[[#This Row],[Total_Conversion]],0)</f>
        <v>36.480000500000003</v>
      </c>
    </row>
    <row r="756" spans="1:14" x14ac:dyDescent="0.3">
      <c r="A756">
        <v>1121577</v>
      </c>
      <c r="B756">
        <v>1178</v>
      </c>
      <c r="C756">
        <v>144620</v>
      </c>
      <c r="D756" t="s">
        <v>14</v>
      </c>
      <c r="E756" t="s">
        <v>12</v>
      </c>
      <c r="F756">
        <v>7</v>
      </c>
      <c r="G756">
        <v>242234</v>
      </c>
      <c r="H756">
        <v>48</v>
      </c>
      <c r="I756">
        <v>68.060000540000004</v>
      </c>
      <c r="J756">
        <v>2</v>
      </c>
      <c r="K756">
        <v>0</v>
      </c>
      <c r="L756" s="2">
        <f>(Table1[[#This Row],[Clicks]]/Table1[[#This Row],[Impressions]])</f>
        <v>1.9815550253061089E-4</v>
      </c>
      <c r="M756">
        <f>IFERROR(Table1[[#This Row],[Spent]]/Table1[[#This Row],[Clicks]],0)</f>
        <v>1.4179166779166668</v>
      </c>
      <c r="N756">
        <f>IFERROR(Table1[[#This Row],[Spent]]/Table1[[#This Row],[Total_Conversion]],0)</f>
        <v>34.030000270000002</v>
      </c>
    </row>
    <row r="757" spans="1:14" x14ac:dyDescent="0.3">
      <c r="A757">
        <v>1121584</v>
      </c>
      <c r="B757">
        <v>1178</v>
      </c>
      <c r="C757">
        <v>144621</v>
      </c>
      <c r="D757" t="s">
        <v>14</v>
      </c>
      <c r="E757" t="s">
        <v>12</v>
      </c>
      <c r="F757">
        <v>66</v>
      </c>
      <c r="G757">
        <v>33154</v>
      </c>
      <c r="H757">
        <v>5</v>
      </c>
      <c r="I757">
        <v>7.8799999950000004</v>
      </c>
      <c r="J757">
        <v>1</v>
      </c>
      <c r="K757">
        <v>1</v>
      </c>
      <c r="L757" s="2">
        <f>(Table1[[#This Row],[Clicks]]/Table1[[#This Row],[Impressions]])</f>
        <v>1.5081136514447728E-4</v>
      </c>
      <c r="M757">
        <f>IFERROR(Table1[[#This Row],[Spent]]/Table1[[#This Row],[Clicks]],0)</f>
        <v>1.575999999</v>
      </c>
      <c r="N757">
        <f>IFERROR(Table1[[#This Row],[Spent]]/Table1[[#This Row],[Total_Conversion]],0)</f>
        <v>7.8799999950000004</v>
      </c>
    </row>
    <row r="758" spans="1:14" x14ac:dyDescent="0.3">
      <c r="A758">
        <v>1121585</v>
      </c>
      <c r="B758">
        <v>1178</v>
      </c>
      <c r="C758">
        <v>144621</v>
      </c>
      <c r="D758" t="s">
        <v>14</v>
      </c>
      <c r="E758" t="s">
        <v>12</v>
      </c>
      <c r="F758">
        <v>66</v>
      </c>
      <c r="G758">
        <v>9773</v>
      </c>
      <c r="H758">
        <v>1</v>
      </c>
      <c r="I758">
        <v>1.460000038</v>
      </c>
      <c r="J758">
        <v>1</v>
      </c>
      <c r="K758">
        <v>0</v>
      </c>
      <c r="L758" s="2">
        <f>(Table1[[#This Row],[Clicks]]/Table1[[#This Row],[Impressions]])</f>
        <v>1.0232272587741738E-4</v>
      </c>
      <c r="M758">
        <f>IFERROR(Table1[[#This Row],[Spent]]/Table1[[#This Row],[Clicks]],0)</f>
        <v>1.460000038</v>
      </c>
      <c r="N758">
        <f>IFERROR(Table1[[#This Row],[Spent]]/Table1[[#This Row],[Total_Conversion]],0)</f>
        <v>1.460000038</v>
      </c>
    </row>
    <row r="759" spans="1:14" x14ac:dyDescent="0.3">
      <c r="A759">
        <v>1121589</v>
      </c>
      <c r="B759">
        <v>1178</v>
      </c>
      <c r="C759">
        <v>144622</v>
      </c>
      <c r="D759" t="s">
        <v>15</v>
      </c>
      <c r="E759" t="s">
        <v>12</v>
      </c>
      <c r="F759">
        <v>10</v>
      </c>
      <c r="G759">
        <v>464036</v>
      </c>
      <c r="H759">
        <v>77</v>
      </c>
      <c r="I759">
        <v>123.5500004</v>
      </c>
      <c r="J759">
        <v>3</v>
      </c>
      <c r="K759">
        <v>1</v>
      </c>
      <c r="L759" s="2">
        <f>(Table1[[#This Row],[Clicks]]/Table1[[#This Row],[Impressions]])</f>
        <v>1.6593540156367178E-4</v>
      </c>
      <c r="M759">
        <f>IFERROR(Table1[[#This Row],[Spent]]/Table1[[#This Row],[Clicks]],0)</f>
        <v>1.6045454597402597</v>
      </c>
      <c r="N759">
        <f>IFERROR(Table1[[#This Row],[Spent]]/Table1[[#This Row],[Total_Conversion]],0)</f>
        <v>41.183333466666667</v>
      </c>
    </row>
    <row r="760" spans="1:14" x14ac:dyDescent="0.3">
      <c r="A760">
        <v>1121590</v>
      </c>
      <c r="B760">
        <v>1178</v>
      </c>
      <c r="C760">
        <v>144622</v>
      </c>
      <c r="D760" t="s">
        <v>15</v>
      </c>
      <c r="E760" t="s">
        <v>12</v>
      </c>
      <c r="F760">
        <v>10</v>
      </c>
      <c r="G760">
        <v>478480</v>
      </c>
      <c r="H760">
        <v>75</v>
      </c>
      <c r="I760">
        <v>135.75000120000001</v>
      </c>
      <c r="J760">
        <v>3</v>
      </c>
      <c r="K760">
        <v>1</v>
      </c>
      <c r="L760" s="2">
        <f>(Table1[[#This Row],[Clicks]]/Table1[[#This Row],[Impressions]])</f>
        <v>1.5674636348436715E-4</v>
      </c>
      <c r="M760">
        <f>IFERROR(Table1[[#This Row],[Spent]]/Table1[[#This Row],[Clicks]],0)</f>
        <v>1.8100000160000003</v>
      </c>
      <c r="N760">
        <f>IFERROR(Table1[[#This Row],[Spent]]/Table1[[#This Row],[Total_Conversion]],0)</f>
        <v>45.250000400000005</v>
      </c>
    </row>
    <row r="761" spans="1:14" x14ac:dyDescent="0.3">
      <c r="A761">
        <v>1121592</v>
      </c>
      <c r="B761">
        <v>1178</v>
      </c>
      <c r="C761">
        <v>144622</v>
      </c>
      <c r="D761" t="s">
        <v>15</v>
      </c>
      <c r="E761" t="s">
        <v>12</v>
      </c>
      <c r="F761">
        <v>10</v>
      </c>
      <c r="G761">
        <v>428812</v>
      </c>
      <c r="H761">
        <v>66</v>
      </c>
      <c r="I761">
        <v>116.8800001</v>
      </c>
      <c r="J761">
        <v>4</v>
      </c>
      <c r="K761">
        <v>2</v>
      </c>
      <c r="L761" s="2">
        <f>(Table1[[#This Row],[Clicks]]/Table1[[#This Row],[Impressions]])</f>
        <v>1.5391360316409055E-4</v>
      </c>
      <c r="M761">
        <f>IFERROR(Table1[[#This Row],[Spent]]/Table1[[#This Row],[Clicks]],0)</f>
        <v>1.7709090924242425</v>
      </c>
      <c r="N761">
        <f>IFERROR(Table1[[#This Row],[Spent]]/Table1[[#This Row],[Total_Conversion]],0)</f>
        <v>29.220000025000001</v>
      </c>
    </row>
    <row r="762" spans="1:14" x14ac:dyDescent="0.3">
      <c r="A762">
        <v>1121593</v>
      </c>
      <c r="B762">
        <v>1178</v>
      </c>
      <c r="C762">
        <v>144622</v>
      </c>
      <c r="D762" t="s">
        <v>15</v>
      </c>
      <c r="E762" t="s">
        <v>12</v>
      </c>
      <c r="F762">
        <v>10</v>
      </c>
      <c r="G762">
        <v>1177535</v>
      </c>
      <c r="H762">
        <v>221</v>
      </c>
      <c r="I762">
        <v>365.6600009</v>
      </c>
      <c r="J762">
        <v>15</v>
      </c>
      <c r="K762">
        <v>3</v>
      </c>
      <c r="L762" s="2">
        <f>(Table1[[#This Row],[Clicks]]/Table1[[#This Row],[Impressions]])</f>
        <v>1.8768019634235925E-4</v>
      </c>
      <c r="M762">
        <f>IFERROR(Table1[[#This Row],[Spent]]/Table1[[#This Row],[Clicks]],0)</f>
        <v>1.6545701398190045</v>
      </c>
      <c r="N762">
        <f>IFERROR(Table1[[#This Row],[Spent]]/Table1[[#This Row],[Total_Conversion]],0)</f>
        <v>24.377333393333334</v>
      </c>
    </row>
    <row r="763" spans="1:14" x14ac:dyDescent="0.3">
      <c r="A763">
        <v>1121594</v>
      </c>
      <c r="B763">
        <v>1178</v>
      </c>
      <c r="C763">
        <v>144622</v>
      </c>
      <c r="D763" t="s">
        <v>15</v>
      </c>
      <c r="E763" t="s">
        <v>12</v>
      </c>
      <c r="F763">
        <v>10</v>
      </c>
      <c r="G763">
        <v>426500</v>
      </c>
      <c r="H763">
        <v>72</v>
      </c>
      <c r="I763">
        <v>128.27999879999999</v>
      </c>
      <c r="J763">
        <v>4</v>
      </c>
      <c r="K763">
        <v>1</v>
      </c>
      <c r="L763" s="2">
        <f>(Table1[[#This Row],[Clicks]]/Table1[[#This Row],[Impressions]])</f>
        <v>1.6881594372801875E-4</v>
      </c>
      <c r="M763">
        <f>IFERROR(Table1[[#This Row],[Spent]]/Table1[[#This Row],[Clicks]],0)</f>
        <v>1.7816666499999998</v>
      </c>
      <c r="N763">
        <f>IFERROR(Table1[[#This Row],[Spent]]/Table1[[#This Row],[Total_Conversion]],0)</f>
        <v>32.069999699999997</v>
      </c>
    </row>
    <row r="764" spans="1:14" x14ac:dyDescent="0.3">
      <c r="A764">
        <v>1121597</v>
      </c>
      <c r="B764">
        <v>1178</v>
      </c>
      <c r="C764">
        <v>144623</v>
      </c>
      <c r="D764" t="s">
        <v>15</v>
      </c>
      <c r="E764" t="s">
        <v>12</v>
      </c>
      <c r="F764">
        <v>15</v>
      </c>
      <c r="G764">
        <v>54237</v>
      </c>
      <c r="H764">
        <v>7</v>
      </c>
      <c r="I764">
        <v>10.779999849999999</v>
      </c>
      <c r="J764">
        <v>2</v>
      </c>
      <c r="K764">
        <v>1</v>
      </c>
      <c r="L764" s="2">
        <f>(Table1[[#This Row],[Clicks]]/Table1[[#This Row],[Impressions]])</f>
        <v>1.2906318564817376E-4</v>
      </c>
      <c r="M764">
        <f>IFERROR(Table1[[#This Row],[Spent]]/Table1[[#This Row],[Clicks]],0)</f>
        <v>1.5399999785714285</v>
      </c>
      <c r="N764">
        <f>IFERROR(Table1[[#This Row],[Spent]]/Table1[[#This Row],[Total_Conversion]],0)</f>
        <v>5.3899999249999997</v>
      </c>
    </row>
    <row r="765" spans="1:14" x14ac:dyDescent="0.3">
      <c r="A765">
        <v>1121598</v>
      </c>
      <c r="B765">
        <v>1178</v>
      </c>
      <c r="C765">
        <v>144623</v>
      </c>
      <c r="D765" t="s">
        <v>15</v>
      </c>
      <c r="E765" t="s">
        <v>12</v>
      </c>
      <c r="F765">
        <v>15</v>
      </c>
      <c r="G765">
        <v>506916</v>
      </c>
      <c r="H765">
        <v>89</v>
      </c>
      <c r="I765">
        <v>133.69999859999999</v>
      </c>
      <c r="J765">
        <v>2</v>
      </c>
      <c r="K765">
        <v>2</v>
      </c>
      <c r="L765" s="2">
        <f>(Table1[[#This Row],[Clicks]]/Table1[[#This Row],[Impressions]])</f>
        <v>1.7557149508005271E-4</v>
      </c>
      <c r="M765">
        <f>IFERROR(Table1[[#This Row],[Spent]]/Table1[[#This Row],[Clicks]],0)</f>
        <v>1.5022471752808988</v>
      </c>
      <c r="N765">
        <f>IFERROR(Table1[[#This Row],[Spent]]/Table1[[#This Row],[Total_Conversion]],0)</f>
        <v>66.849999299999993</v>
      </c>
    </row>
    <row r="766" spans="1:14" x14ac:dyDescent="0.3">
      <c r="A766">
        <v>1121599</v>
      </c>
      <c r="B766">
        <v>1178</v>
      </c>
      <c r="C766">
        <v>144623</v>
      </c>
      <c r="D766" t="s">
        <v>15</v>
      </c>
      <c r="E766" t="s">
        <v>12</v>
      </c>
      <c r="F766">
        <v>15</v>
      </c>
      <c r="G766">
        <v>250960</v>
      </c>
      <c r="H766">
        <v>42</v>
      </c>
      <c r="I766">
        <v>64.879999519999998</v>
      </c>
      <c r="J766">
        <v>2</v>
      </c>
      <c r="K766">
        <v>0</v>
      </c>
      <c r="L766" s="2">
        <f>(Table1[[#This Row],[Clicks]]/Table1[[#This Row],[Impressions]])</f>
        <v>1.673573477845075E-4</v>
      </c>
      <c r="M766">
        <f>IFERROR(Table1[[#This Row],[Spent]]/Table1[[#This Row],[Clicks]],0)</f>
        <v>1.5447618933333334</v>
      </c>
      <c r="N766">
        <f>IFERROR(Table1[[#This Row],[Spent]]/Table1[[#This Row],[Total_Conversion]],0)</f>
        <v>32.439999759999999</v>
      </c>
    </row>
    <row r="767" spans="1:14" x14ac:dyDescent="0.3">
      <c r="A767">
        <v>1121601</v>
      </c>
      <c r="B767">
        <v>1178</v>
      </c>
      <c r="C767">
        <v>144624</v>
      </c>
      <c r="D767" t="s">
        <v>15</v>
      </c>
      <c r="E767" t="s">
        <v>12</v>
      </c>
      <c r="F767">
        <v>16</v>
      </c>
      <c r="G767">
        <v>2286228</v>
      </c>
      <c r="H767">
        <v>353</v>
      </c>
      <c r="I767">
        <v>603.38000199999999</v>
      </c>
      <c r="J767">
        <v>16</v>
      </c>
      <c r="K767">
        <v>7</v>
      </c>
      <c r="L767" s="2">
        <f>(Table1[[#This Row],[Clicks]]/Table1[[#This Row],[Impressions]])</f>
        <v>1.5440279797115599E-4</v>
      </c>
      <c r="M767">
        <f>IFERROR(Table1[[#This Row],[Spent]]/Table1[[#This Row],[Clicks]],0)</f>
        <v>1.7092917903682718</v>
      </c>
      <c r="N767">
        <f>IFERROR(Table1[[#This Row],[Spent]]/Table1[[#This Row],[Total_Conversion]],0)</f>
        <v>37.711250124999999</v>
      </c>
    </row>
    <row r="768" spans="1:14" x14ac:dyDescent="0.3">
      <c r="A768">
        <v>1121602</v>
      </c>
      <c r="B768">
        <v>1178</v>
      </c>
      <c r="C768">
        <v>144624</v>
      </c>
      <c r="D768" t="s">
        <v>15</v>
      </c>
      <c r="E768" t="s">
        <v>12</v>
      </c>
      <c r="F768">
        <v>16</v>
      </c>
      <c r="G768">
        <v>915451</v>
      </c>
      <c r="H768">
        <v>125</v>
      </c>
      <c r="I768">
        <v>220.559999</v>
      </c>
      <c r="J768">
        <v>6</v>
      </c>
      <c r="K768">
        <v>1</v>
      </c>
      <c r="L768" s="2">
        <f>(Table1[[#This Row],[Clicks]]/Table1[[#This Row],[Impressions]])</f>
        <v>1.3654471948799007E-4</v>
      </c>
      <c r="M768">
        <f>IFERROR(Table1[[#This Row],[Spent]]/Table1[[#This Row],[Clicks]],0)</f>
        <v>1.7644799920000001</v>
      </c>
      <c r="N768">
        <f>IFERROR(Table1[[#This Row],[Spent]]/Table1[[#This Row],[Total_Conversion]],0)</f>
        <v>36.759999833333332</v>
      </c>
    </row>
    <row r="769" spans="1:14" x14ac:dyDescent="0.3">
      <c r="A769">
        <v>1121603</v>
      </c>
      <c r="B769">
        <v>1178</v>
      </c>
      <c r="C769">
        <v>144624</v>
      </c>
      <c r="D769" t="s">
        <v>15</v>
      </c>
      <c r="E769" t="s">
        <v>12</v>
      </c>
      <c r="F769">
        <v>16</v>
      </c>
      <c r="G769">
        <v>159478</v>
      </c>
      <c r="H769">
        <v>20</v>
      </c>
      <c r="I769">
        <v>33.899999979999997</v>
      </c>
      <c r="J769">
        <v>3</v>
      </c>
      <c r="K769">
        <v>1</v>
      </c>
      <c r="L769" s="2">
        <f>(Table1[[#This Row],[Clicks]]/Table1[[#This Row],[Impressions]])</f>
        <v>1.2540914734320721E-4</v>
      </c>
      <c r="M769">
        <f>IFERROR(Table1[[#This Row],[Spent]]/Table1[[#This Row],[Clicks]],0)</f>
        <v>1.6949999989999998</v>
      </c>
      <c r="N769">
        <f>IFERROR(Table1[[#This Row],[Spent]]/Table1[[#This Row],[Total_Conversion]],0)</f>
        <v>11.299999993333332</v>
      </c>
    </row>
    <row r="770" spans="1:14" x14ac:dyDescent="0.3">
      <c r="A770">
        <v>1121605</v>
      </c>
      <c r="B770">
        <v>1178</v>
      </c>
      <c r="C770">
        <v>144624</v>
      </c>
      <c r="D770" t="s">
        <v>15</v>
      </c>
      <c r="E770" t="s">
        <v>12</v>
      </c>
      <c r="F770">
        <v>16</v>
      </c>
      <c r="G770">
        <v>1228924</v>
      </c>
      <c r="H770">
        <v>190</v>
      </c>
      <c r="I770">
        <v>318.97000320000001</v>
      </c>
      <c r="J770">
        <v>6</v>
      </c>
      <c r="K770">
        <v>3</v>
      </c>
      <c r="L770" s="2">
        <f>(Table1[[#This Row],[Clicks]]/Table1[[#This Row],[Impressions]])</f>
        <v>1.5460679423625871E-4</v>
      </c>
      <c r="M770">
        <f>IFERROR(Table1[[#This Row],[Spent]]/Table1[[#This Row],[Clicks]],0)</f>
        <v>1.6787894905263159</v>
      </c>
      <c r="N770">
        <f>IFERROR(Table1[[#This Row],[Spent]]/Table1[[#This Row],[Total_Conversion]],0)</f>
        <v>53.161667200000004</v>
      </c>
    </row>
    <row r="771" spans="1:14" x14ac:dyDescent="0.3">
      <c r="A771">
        <v>1121606</v>
      </c>
      <c r="B771">
        <v>1178</v>
      </c>
      <c r="C771">
        <v>144624</v>
      </c>
      <c r="D771" t="s">
        <v>15</v>
      </c>
      <c r="E771" t="s">
        <v>12</v>
      </c>
      <c r="F771">
        <v>16</v>
      </c>
      <c r="G771">
        <v>938283</v>
      </c>
      <c r="H771">
        <v>134</v>
      </c>
      <c r="I771">
        <v>248.64000010000001</v>
      </c>
      <c r="J771">
        <v>7</v>
      </c>
      <c r="K771">
        <v>2</v>
      </c>
      <c r="L771" s="2">
        <f>(Table1[[#This Row],[Clicks]]/Table1[[#This Row],[Impressions]])</f>
        <v>1.4281405503456846E-4</v>
      </c>
      <c r="M771">
        <f>IFERROR(Table1[[#This Row],[Spent]]/Table1[[#This Row],[Clicks]],0)</f>
        <v>1.8555223888059702</v>
      </c>
      <c r="N771">
        <f>IFERROR(Table1[[#This Row],[Spent]]/Table1[[#This Row],[Total_Conversion]],0)</f>
        <v>35.520000014285714</v>
      </c>
    </row>
    <row r="772" spans="1:14" x14ac:dyDescent="0.3">
      <c r="A772">
        <v>1121607</v>
      </c>
      <c r="B772">
        <v>1178</v>
      </c>
      <c r="C772">
        <v>144625</v>
      </c>
      <c r="D772" t="s">
        <v>15</v>
      </c>
      <c r="E772" t="s">
        <v>12</v>
      </c>
      <c r="F772">
        <v>18</v>
      </c>
      <c r="G772">
        <v>154572</v>
      </c>
      <c r="H772">
        <v>26</v>
      </c>
      <c r="I772">
        <v>40.930000069999998</v>
      </c>
      <c r="J772">
        <v>1</v>
      </c>
      <c r="K772">
        <v>1</v>
      </c>
      <c r="L772" s="2">
        <f>(Table1[[#This Row],[Clicks]]/Table1[[#This Row],[Impressions]])</f>
        <v>1.6820640219444659E-4</v>
      </c>
      <c r="M772">
        <f>IFERROR(Table1[[#This Row],[Spent]]/Table1[[#This Row],[Clicks]],0)</f>
        <v>1.5742307719230768</v>
      </c>
      <c r="N772">
        <f>IFERROR(Table1[[#This Row],[Spent]]/Table1[[#This Row],[Total_Conversion]],0)</f>
        <v>40.930000069999998</v>
      </c>
    </row>
    <row r="773" spans="1:14" x14ac:dyDescent="0.3">
      <c r="A773">
        <v>1121609</v>
      </c>
      <c r="B773">
        <v>1178</v>
      </c>
      <c r="C773">
        <v>144625</v>
      </c>
      <c r="D773" t="s">
        <v>15</v>
      </c>
      <c r="E773" t="s">
        <v>12</v>
      </c>
      <c r="F773">
        <v>18</v>
      </c>
      <c r="G773">
        <v>378171</v>
      </c>
      <c r="H773">
        <v>70</v>
      </c>
      <c r="I773">
        <v>109.2500008</v>
      </c>
      <c r="J773">
        <v>1</v>
      </c>
      <c r="K773">
        <v>0</v>
      </c>
      <c r="L773" s="2">
        <f>(Table1[[#This Row],[Clicks]]/Table1[[#This Row],[Impressions]])</f>
        <v>1.8510144881548295E-4</v>
      </c>
      <c r="M773">
        <f>IFERROR(Table1[[#This Row],[Spent]]/Table1[[#This Row],[Clicks]],0)</f>
        <v>1.5607142971428571</v>
      </c>
      <c r="N773">
        <f>IFERROR(Table1[[#This Row],[Spent]]/Table1[[#This Row],[Total_Conversion]],0)</f>
        <v>109.2500008</v>
      </c>
    </row>
    <row r="774" spans="1:14" x14ac:dyDescent="0.3">
      <c r="A774">
        <v>1121612</v>
      </c>
      <c r="B774">
        <v>1178</v>
      </c>
      <c r="C774">
        <v>144625</v>
      </c>
      <c r="D774" t="s">
        <v>15</v>
      </c>
      <c r="E774" t="s">
        <v>12</v>
      </c>
      <c r="F774">
        <v>18</v>
      </c>
      <c r="G774">
        <v>468749</v>
      </c>
      <c r="H774">
        <v>84</v>
      </c>
      <c r="I774">
        <v>134.11999750000001</v>
      </c>
      <c r="J774">
        <v>6</v>
      </c>
      <c r="K774">
        <v>1</v>
      </c>
      <c r="L774" s="2">
        <f>(Table1[[#This Row],[Clicks]]/Table1[[#This Row],[Impressions]])</f>
        <v>1.7920038229414888E-4</v>
      </c>
      <c r="M774">
        <f>IFERROR(Table1[[#This Row],[Spent]]/Table1[[#This Row],[Clicks]],0)</f>
        <v>1.596666636904762</v>
      </c>
      <c r="N774">
        <f>IFERROR(Table1[[#This Row],[Spent]]/Table1[[#This Row],[Total_Conversion]],0)</f>
        <v>22.35333291666667</v>
      </c>
    </row>
    <row r="775" spans="1:14" x14ac:dyDescent="0.3">
      <c r="A775">
        <v>1121613</v>
      </c>
      <c r="B775">
        <v>1178</v>
      </c>
      <c r="C775">
        <v>144626</v>
      </c>
      <c r="D775" t="s">
        <v>15</v>
      </c>
      <c r="E775" t="s">
        <v>12</v>
      </c>
      <c r="F775">
        <v>19</v>
      </c>
      <c r="G775">
        <v>309823</v>
      </c>
      <c r="H775">
        <v>60</v>
      </c>
      <c r="I775">
        <v>103.3899996</v>
      </c>
      <c r="J775">
        <v>4</v>
      </c>
      <c r="K775">
        <v>4</v>
      </c>
      <c r="L775" s="2">
        <f>(Table1[[#This Row],[Clicks]]/Table1[[#This Row],[Impressions]])</f>
        <v>1.9365896011593717E-4</v>
      </c>
      <c r="M775">
        <f>IFERROR(Table1[[#This Row],[Spent]]/Table1[[#This Row],[Clicks]],0)</f>
        <v>1.72316666</v>
      </c>
      <c r="N775">
        <f>IFERROR(Table1[[#This Row],[Spent]]/Table1[[#This Row],[Total_Conversion]],0)</f>
        <v>25.847499899999999</v>
      </c>
    </row>
    <row r="776" spans="1:14" x14ac:dyDescent="0.3">
      <c r="A776">
        <v>1121615</v>
      </c>
      <c r="B776">
        <v>1178</v>
      </c>
      <c r="C776">
        <v>144626</v>
      </c>
      <c r="D776" t="s">
        <v>15</v>
      </c>
      <c r="E776" t="s">
        <v>12</v>
      </c>
      <c r="F776">
        <v>19</v>
      </c>
      <c r="G776">
        <v>327227</v>
      </c>
      <c r="H776">
        <v>65</v>
      </c>
      <c r="I776">
        <v>116.5599996</v>
      </c>
      <c r="J776">
        <v>5</v>
      </c>
      <c r="K776">
        <v>0</v>
      </c>
      <c r="L776" s="2">
        <f>(Table1[[#This Row],[Clicks]]/Table1[[#This Row],[Impressions]])</f>
        <v>1.9863886537480098E-4</v>
      </c>
      <c r="M776">
        <f>IFERROR(Table1[[#This Row],[Spent]]/Table1[[#This Row],[Clicks]],0)</f>
        <v>1.7932307630769231</v>
      </c>
      <c r="N776">
        <f>IFERROR(Table1[[#This Row],[Spent]]/Table1[[#This Row],[Total_Conversion]],0)</f>
        <v>23.311999919999998</v>
      </c>
    </row>
    <row r="777" spans="1:14" x14ac:dyDescent="0.3">
      <c r="A777">
        <v>1121616</v>
      </c>
      <c r="B777">
        <v>1178</v>
      </c>
      <c r="C777">
        <v>144626</v>
      </c>
      <c r="D777" t="s">
        <v>15</v>
      </c>
      <c r="E777" t="s">
        <v>12</v>
      </c>
      <c r="F777">
        <v>19</v>
      </c>
      <c r="G777">
        <v>334945</v>
      </c>
      <c r="H777">
        <v>72</v>
      </c>
      <c r="I777">
        <v>120.2999994</v>
      </c>
      <c r="J777">
        <v>2</v>
      </c>
      <c r="K777">
        <v>1</v>
      </c>
      <c r="L777" s="2">
        <f>(Table1[[#This Row],[Clicks]]/Table1[[#This Row],[Impressions]])</f>
        <v>2.1496066518383614E-4</v>
      </c>
      <c r="M777">
        <f>IFERROR(Table1[[#This Row],[Spent]]/Table1[[#This Row],[Clicks]],0)</f>
        <v>1.670833325</v>
      </c>
      <c r="N777">
        <f>IFERROR(Table1[[#This Row],[Spent]]/Table1[[#This Row],[Total_Conversion]],0)</f>
        <v>60.149999700000002</v>
      </c>
    </row>
    <row r="778" spans="1:14" x14ac:dyDescent="0.3">
      <c r="A778">
        <v>1121617</v>
      </c>
      <c r="B778">
        <v>1178</v>
      </c>
      <c r="C778">
        <v>144626</v>
      </c>
      <c r="D778" t="s">
        <v>15</v>
      </c>
      <c r="E778" t="s">
        <v>12</v>
      </c>
      <c r="F778">
        <v>19</v>
      </c>
      <c r="G778">
        <v>68859</v>
      </c>
      <c r="H778">
        <v>15</v>
      </c>
      <c r="I778">
        <v>25.459999679999999</v>
      </c>
      <c r="J778">
        <v>1</v>
      </c>
      <c r="K778">
        <v>0</v>
      </c>
      <c r="L778" s="2">
        <f>(Table1[[#This Row],[Clicks]]/Table1[[#This Row],[Impressions]])</f>
        <v>2.1783644839454538E-4</v>
      </c>
      <c r="M778">
        <f>IFERROR(Table1[[#This Row],[Spent]]/Table1[[#This Row],[Clicks]],0)</f>
        <v>1.697333312</v>
      </c>
      <c r="N778">
        <f>IFERROR(Table1[[#This Row],[Spent]]/Table1[[#This Row],[Total_Conversion]],0)</f>
        <v>25.459999679999999</v>
      </c>
    </row>
    <row r="779" spans="1:14" x14ac:dyDescent="0.3">
      <c r="A779">
        <v>1121619</v>
      </c>
      <c r="B779">
        <v>1178</v>
      </c>
      <c r="C779">
        <v>144627</v>
      </c>
      <c r="D779" t="s">
        <v>15</v>
      </c>
      <c r="E779" t="s">
        <v>12</v>
      </c>
      <c r="F779">
        <v>20</v>
      </c>
      <c r="G779">
        <v>127125</v>
      </c>
      <c r="H779">
        <v>20</v>
      </c>
      <c r="I779">
        <v>35.67999983</v>
      </c>
      <c r="J779">
        <v>2</v>
      </c>
      <c r="K779">
        <v>0</v>
      </c>
      <c r="L779" s="2">
        <f>(Table1[[#This Row],[Clicks]]/Table1[[#This Row],[Impressions]])</f>
        <v>1.5732546705998033E-4</v>
      </c>
      <c r="M779">
        <f>IFERROR(Table1[[#This Row],[Spent]]/Table1[[#This Row],[Clicks]],0)</f>
        <v>1.7839999915</v>
      </c>
      <c r="N779">
        <f>IFERROR(Table1[[#This Row],[Spent]]/Table1[[#This Row],[Total_Conversion]],0)</f>
        <v>17.839999915</v>
      </c>
    </row>
    <row r="780" spans="1:14" x14ac:dyDescent="0.3">
      <c r="A780">
        <v>1121620</v>
      </c>
      <c r="B780">
        <v>1178</v>
      </c>
      <c r="C780">
        <v>144627</v>
      </c>
      <c r="D780" t="s">
        <v>15</v>
      </c>
      <c r="E780" t="s">
        <v>12</v>
      </c>
      <c r="F780">
        <v>20</v>
      </c>
      <c r="G780">
        <v>415798</v>
      </c>
      <c r="H780">
        <v>80</v>
      </c>
      <c r="I780">
        <v>131.78000059999999</v>
      </c>
      <c r="J780">
        <v>3</v>
      </c>
      <c r="K780">
        <v>1</v>
      </c>
      <c r="L780" s="2">
        <f>(Table1[[#This Row],[Clicks]]/Table1[[#This Row],[Impressions]])</f>
        <v>1.9240111785049472E-4</v>
      </c>
      <c r="M780">
        <f>IFERROR(Table1[[#This Row],[Spent]]/Table1[[#This Row],[Clicks]],0)</f>
        <v>1.6472500074999998</v>
      </c>
      <c r="N780">
        <f>IFERROR(Table1[[#This Row],[Spent]]/Table1[[#This Row],[Total_Conversion]],0)</f>
        <v>43.926666866666665</v>
      </c>
    </row>
    <row r="781" spans="1:14" x14ac:dyDescent="0.3">
      <c r="A781">
        <v>1121622</v>
      </c>
      <c r="B781">
        <v>1178</v>
      </c>
      <c r="C781">
        <v>144627</v>
      </c>
      <c r="D781" t="s">
        <v>15</v>
      </c>
      <c r="E781" t="s">
        <v>12</v>
      </c>
      <c r="F781">
        <v>20</v>
      </c>
      <c r="G781">
        <v>107671</v>
      </c>
      <c r="H781">
        <v>20</v>
      </c>
      <c r="I781">
        <v>29.91000021</v>
      </c>
      <c r="J781">
        <v>1</v>
      </c>
      <c r="K781">
        <v>1</v>
      </c>
      <c r="L781" s="2">
        <f>(Table1[[#This Row],[Clicks]]/Table1[[#This Row],[Impressions]])</f>
        <v>1.8575103788392416E-4</v>
      </c>
      <c r="M781">
        <f>IFERROR(Table1[[#This Row],[Spent]]/Table1[[#This Row],[Clicks]],0)</f>
        <v>1.4955000105</v>
      </c>
      <c r="N781">
        <f>IFERROR(Table1[[#This Row],[Spent]]/Table1[[#This Row],[Total_Conversion]],0)</f>
        <v>29.91000021</v>
      </c>
    </row>
    <row r="782" spans="1:14" x14ac:dyDescent="0.3">
      <c r="A782">
        <v>1121623</v>
      </c>
      <c r="B782">
        <v>1178</v>
      </c>
      <c r="C782">
        <v>144627</v>
      </c>
      <c r="D782" t="s">
        <v>15</v>
      </c>
      <c r="E782" t="s">
        <v>12</v>
      </c>
      <c r="F782">
        <v>20</v>
      </c>
      <c r="G782">
        <v>164356</v>
      </c>
      <c r="H782">
        <v>28</v>
      </c>
      <c r="I782">
        <v>46.790000200000001</v>
      </c>
      <c r="J782">
        <v>2</v>
      </c>
      <c r="K782">
        <v>1</v>
      </c>
      <c r="L782" s="2">
        <f>(Table1[[#This Row],[Clicks]]/Table1[[#This Row],[Impressions]])</f>
        <v>1.7036189734478813E-4</v>
      </c>
      <c r="M782">
        <f>IFERROR(Table1[[#This Row],[Spent]]/Table1[[#This Row],[Clicks]],0)</f>
        <v>1.6710714357142857</v>
      </c>
      <c r="N782">
        <f>IFERROR(Table1[[#This Row],[Spent]]/Table1[[#This Row],[Total_Conversion]],0)</f>
        <v>23.395000100000001</v>
      </c>
    </row>
    <row r="783" spans="1:14" x14ac:dyDescent="0.3">
      <c r="A783">
        <v>1121624</v>
      </c>
      <c r="B783">
        <v>1178</v>
      </c>
      <c r="C783">
        <v>144627</v>
      </c>
      <c r="D783" t="s">
        <v>15</v>
      </c>
      <c r="E783" t="s">
        <v>12</v>
      </c>
      <c r="F783">
        <v>20</v>
      </c>
      <c r="G783">
        <v>17662</v>
      </c>
      <c r="H783">
        <v>2</v>
      </c>
      <c r="I783">
        <v>3.1899999380000001</v>
      </c>
      <c r="J783">
        <v>1</v>
      </c>
      <c r="K783">
        <v>0</v>
      </c>
      <c r="L783" s="2">
        <f>(Table1[[#This Row],[Clicks]]/Table1[[#This Row],[Impressions]])</f>
        <v>1.1323745895142112E-4</v>
      </c>
      <c r="M783">
        <f>IFERROR(Table1[[#This Row],[Spent]]/Table1[[#This Row],[Clicks]],0)</f>
        <v>1.5949999690000001</v>
      </c>
      <c r="N783">
        <f>IFERROR(Table1[[#This Row],[Spent]]/Table1[[#This Row],[Total_Conversion]],0)</f>
        <v>3.1899999380000001</v>
      </c>
    </row>
    <row r="784" spans="1:14" x14ac:dyDescent="0.3">
      <c r="A784">
        <v>1121627</v>
      </c>
      <c r="B784">
        <v>1178</v>
      </c>
      <c r="C784">
        <v>144628</v>
      </c>
      <c r="D784" t="s">
        <v>15</v>
      </c>
      <c r="E784" t="s">
        <v>12</v>
      </c>
      <c r="F784">
        <v>21</v>
      </c>
      <c r="G784">
        <v>65339</v>
      </c>
      <c r="H784">
        <v>10</v>
      </c>
      <c r="I784">
        <v>16.67999983</v>
      </c>
      <c r="J784">
        <v>2</v>
      </c>
      <c r="K784">
        <v>0</v>
      </c>
      <c r="L784" s="2">
        <f>(Table1[[#This Row],[Clicks]]/Table1[[#This Row],[Impressions]])</f>
        <v>1.5304794992271079E-4</v>
      </c>
      <c r="M784">
        <f>IFERROR(Table1[[#This Row],[Spent]]/Table1[[#This Row],[Clicks]],0)</f>
        <v>1.6679999830000001</v>
      </c>
      <c r="N784">
        <f>IFERROR(Table1[[#This Row],[Spent]]/Table1[[#This Row],[Total_Conversion]],0)</f>
        <v>8.3399999149999999</v>
      </c>
    </row>
    <row r="785" spans="1:14" x14ac:dyDescent="0.3">
      <c r="A785">
        <v>1121628</v>
      </c>
      <c r="B785">
        <v>1178</v>
      </c>
      <c r="C785">
        <v>144628</v>
      </c>
      <c r="D785" t="s">
        <v>15</v>
      </c>
      <c r="E785" t="s">
        <v>12</v>
      </c>
      <c r="F785">
        <v>21</v>
      </c>
      <c r="G785">
        <v>59838</v>
      </c>
      <c r="H785">
        <v>7</v>
      </c>
      <c r="I785">
        <v>11.11000013</v>
      </c>
      <c r="J785">
        <v>1</v>
      </c>
      <c r="K785">
        <v>0</v>
      </c>
      <c r="L785" s="2">
        <f>(Table1[[#This Row],[Clicks]]/Table1[[#This Row],[Impressions]])</f>
        <v>1.1698251946923359E-4</v>
      </c>
      <c r="M785">
        <f>IFERROR(Table1[[#This Row],[Spent]]/Table1[[#This Row],[Clicks]],0)</f>
        <v>1.5871428757142856</v>
      </c>
      <c r="N785">
        <f>IFERROR(Table1[[#This Row],[Spent]]/Table1[[#This Row],[Total_Conversion]],0)</f>
        <v>11.11000013</v>
      </c>
    </row>
    <row r="786" spans="1:14" x14ac:dyDescent="0.3">
      <c r="A786">
        <v>1121629</v>
      </c>
      <c r="B786">
        <v>1178</v>
      </c>
      <c r="C786">
        <v>144628</v>
      </c>
      <c r="D786" t="s">
        <v>15</v>
      </c>
      <c r="E786" t="s">
        <v>12</v>
      </c>
      <c r="F786">
        <v>21</v>
      </c>
      <c r="G786">
        <v>381577</v>
      </c>
      <c r="H786">
        <v>81</v>
      </c>
      <c r="I786">
        <v>127.56999930000001</v>
      </c>
      <c r="J786">
        <v>2</v>
      </c>
      <c r="K786">
        <v>0</v>
      </c>
      <c r="L786" s="2">
        <f>(Table1[[#This Row],[Clicks]]/Table1[[#This Row],[Impressions]])</f>
        <v>2.1227694541337658E-4</v>
      </c>
      <c r="M786">
        <f>IFERROR(Table1[[#This Row],[Spent]]/Table1[[#This Row],[Clicks]],0)</f>
        <v>1.5749382629629631</v>
      </c>
      <c r="N786">
        <f>IFERROR(Table1[[#This Row],[Spent]]/Table1[[#This Row],[Total_Conversion]],0)</f>
        <v>63.784999650000003</v>
      </c>
    </row>
    <row r="787" spans="1:14" x14ac:dyDescent="0.3">
      <c r="A787">
        <v>1121635</v>
      </c>
      <c r="B787">
        <v>1178</v>
      </c>
      <c r="C787">
        <v>144629</v>
      </c>
      <c r="D787" t="s">
        <v>15</v>
      </c>
      <c r="E787" t="s">
        <v>12</v>
      </c>
      <c r="F787">
        <v>22</v>
      </c>
      <c r="G787">
        <v>45491</v>
      </c>
      <c r="H787">
        <v>8</v>
      </c>
      <c r="I787">
        <v>11.009999990000001</v>
      </c>
      <c r="J787">
        <v>1</v>
      </c>
      <c r="K787">
        <v>0</v>
      </c>
      <c r="L787" s="2">
        <f>(Table1[[#This Row],[Clicks]]/Table1[[#This Row],[Impressions]])</f>
        <v>1.7585896111318723E-4</v>
      </c>
      <c r="M787">
        <f>IFERROR(Table1[[#This Row],[Spent]]/Table1[[#This Row],[Clicks]],0)</f>
        <v>1.3762499987500001</v>
      </c>
      <c r="N787">
        <f>IFERROR(Table1[[#This Row],[Spent]]/Table1[[#This Row],[Total_Conversion]],0)</f>
        <v>11.009999990000001</v>
      </c>
    </row>
    <row r="788" spans="1:14" x14ac:dyDescent="0.3">
      <c r="A788">
        <v>1121638</v>
      </c>
      <c r="B788">
        <v>1178</v>
      </c>
      <c r="C788">
        <v>144630</v>
      </c>
      <c r="D788" t="s">
        <v>15</v>
      </c>
      <c r="E788" t="s">
        <v>12</v>
      </c>
      <c r="F788">
        <v>23</v>
      </c>
      <c r="G788">
        <v>18946</v>
      </c>
      <c r="H788">
        <v>2</v>
      </c>
      <c r="I788">
        <v>3.5999999049999998</v>
      </c>
      <c r="J788">
        <v>1</v>
      </c>
      <c r="K788">
        <v>0</v>
      </c>
      <c r="L788" s="2">
        <f>(Table1[[#This Row],[Clicks]]/Table1[[#This Row],[Impressions]])</f>
        <v>1.0556317956296844E-4</v>
      </c>
      <c r="M788">
        <f>IFERROR(Table1[[#This Row],[Spent]]/Table1[[#This Row],[Clicks]],0)</f>
        <v>1.7999999524999999</v>
      </c>
      <c r="N788">
        <f>IFERROR(Table1[[#This Row],[Spent]]/Table1[[#This Row],[Total_Conversion]],0)</f>
        <v>3.5999999049999998</v>
      </c>
    </row>
    <row r="789" spans="1:14" x14ac:dyDescent="0.3">
      <c r="A789">
        <v>1121641</v>
      </c>
      <c r="B789">
        <v>1178</v>
      </c>
      <c r="C789">
        <v>144630</v>
      </c>
      <c r="D789" t="s">
        <v>15</v>
      </c>
      <c r="E789" t="s">
        <v>12</v>
      </c>
      <c r="F789">
        <v>23</v>
      </c>
      <c r="G789">
        <v>114370</v>
      </c>
      <c r="H789">
        <v>18</v>
      </c>
      <c r="I789">
        <v>33.659999970000001</v>
      </c>
      <c r="J789">
        <v>1</v>
      </c>
      <c r="K789">
        <v>0</v>
      </c>
      <c r="L789" s="2">
        <f>(Table1[[#This Row],[Clicks]]/Table1[[#This Row],[Impressions]])</f>
        <v>1.5738392935210282E-4</v>
      </c>
      <c r="M789">
        <f>IFERROR(Table1[[#This Row],[Spent]]/Table1[[#This Row],[Clicks]],0)</f>
        <v>1.8699999983333333</v>
      </c>
      <c r="N789">
        <f>IFERROR(Table1[[#This Row],[Spent]]/Table1[[#This Row],[Total_Conversion]],0)</f>
        <v>33.659999970000001</v>
      </c>
    </row>
    <row r="790" spans="1:14" x14ac:dyDescent="0.3">
      <c r="A790">
        <v>1121642</v>
      </c>
      <c r="B790">
        <v>1178</v>
      </c>
      <c r="C790">
        <v>144630</v>
      </c>
      <c r="D790" t="s">
        <v>15</v>
      </c>
      <c r="E790" t="s">
        <v>12</v>
      </c>
      <c r="F790">
        <v>23</v>
      </c>
      <c r="G790">
        <v>99698</v>
      </c>
      <c r="H790">
        <v>21</v>
      </c>
      <c r="I790">
        <v>33.3499999</v>
      </c>
      <c r="J790">
        <v>1</v>
      </c>
      <c r="K790">
        <v>0</v>
      </c>
      <c r="L790" s="2">
        <f>(Table1[[#This Row],[Clicks]]/Table1[[#This Row],[Impressions]])</f>
        <v>2.1063612108567875E-4</v>
      </c>
      <c r="M790">
        <f>IFERROR(Table1[[#This Row],[Spent]]/Table1[[#This Row],[Clicks]],0)</f>
        <v>1.5880952333333334</v>
      </c>
      <c r="N790">
        <f>IFERROR(Table1[[#This Row],[Spent]]/Table1[[#This Row],[Total_Conversion]],0)</f>
        <v>33.3499999</v>
      </c>
    </row>
    <row r="791" spans="1:14" x14ac:dyDescent="0.3">
      <c r="A791">
        <v>1121644</v>
      </c>
      <c r="B791">
        <v>1178</v>
      </c>
      <c r="C791">
        <v>144631</v>
      </c>
      <c r="D791" t="s">
        <v>15</v>
      </c>
      <c r="E791" t="s">
        <v>12</v>
      </c>
      <c r="F791">
        <v>24</v>
      </c>
      <c r="G791">
        <v>355165</v>
      </c>
      <c r="H791">
        <v>81</v>
      </c>
      <c r="I791">
        <v>128.6099997</v>
      </c>
      <c r="J791">
        <v>4</v>
      </c>
      <c r="K791">
        <v>3</v>
      </c>
      <c r="L791" s="2">
        <f>(Table1[[#This Row],[Clicks]]/Table1[[#This Row],[Impressions]])</f>
        <v>2.2806301296580462E-4</v>
      </c>
      <c r="M791">
        <f>IFERROR(Table1[[#This Row],[Spent]]/Table1[[#This Row],[Clicks]],0)</f>
        <v>1.5877777740740742</v>
      </c>
      <c r="N791">
        <f>IFERROR(Table1[[#This Row],[Spent]]/Table1[[#This Row],[Total_Conversion]],0)</f>
        <v>32.152499925000001</v>
      </c>
    </row>
    <row r="792" spans="1:14" x14ac:dyDescent="0.3">
      <c r="A792">
        <v>1121650</v>
      </c>
      <c r="B792">
        <v>1178</v>
      </c>
      <c r="C792">
        <v>144632</v>
      </c>
      <c r="D792" t="s">
        <v>15</v>
      </c>
      <c r="E792" t="s">
        <v>12</v>
      </c>
      <c r="F792">
        <v>25</v>
      </c>
      <c r="G792">
        <v>101431</v>
      </c>
      <c r="H792">
        <v>23</v>
      </c>
      <c r="I792">
        <v>33.930000309999997</v>
      </c>
      <c r="J792">
        <v>1</v>
      </c>
      <c r="K792">
        <v>1</v>
      </c>
      <c r="L792" s="2">
        <f>(Table1[[#This Row],[Clicks]]/Table1[[#This Row],[Impressions]])</f>
        <v>2.2675513403200206E-4</v>
      </c>
      <c r="M792">
        <f>IFERROR(Table1[[#This Row],[Spent]]/Table1[[#This Row],[Clicks]],0)</f>
        <v>1.4752174047826085</v>
      </c>
      <c r="N792">
        <f>IFERROR(Table1[[#This Row],[Spent]]/Table1[[#This Row],[Total_Conversion]],0)</f>
        <v>33.930000309999997</v>
      </c>
    </row>
    <row r="793" spans="1:14" x14ac:dyDescent="0.3">
      <c r="A793">
        <v>1121652</v>
      </c>
      <c r="B793">
        <v>1178</v>
      </c>
      <c r="C793">
        <v>144632</v>
      </c>
      <c r="D793" t="s">
        <v>15</v>
      </c>
      <c r="E793" t="s">
        <v>12</v>
      </c>
      <c r="F793">
        <v>25</v>
      </c>
      <c r="G793">
        <v>123151</v>
      </c>
      <c r="H793">
        <v>24</v>
      </c>
      <c r="I793">
        <v>36.440000300000001</v>
      </c>
      <c r="J793">
        <v>2</v>
      </c>
      <c r="K793">
        <v>1</v>
      </c>
      <c r="L793" s="2">
        <f>(Table1[[#This Row],[Clicks]]/Table1[[#This Row],[Impressions]])</f>
        <v>1.9488270497194501E-4</v>
      </c>
      <c r="M793">
        <f>IFERROR(Table1[[#This Row],[Spent]]/Table1[[#This Row],[Clicks]],0)</f>
        <v>1.5183333458333335</v>
      </c>
      <c r="N793">
        <f>IFERROR(Table1[[#This Row],[Spent]]/Table1[[#This Row],[Total_Conversion]],0)</f>
        <v>18.220000150000001</v>
      </c>
    </row>
    <row r="794" spans="1:14" x14ac:dyDescent="0.3">
      <c r="A794">
        <v>1121660</v>
      </c>
      <c r="B794">
        <v>1178</v>
      </c>
      <c r="C794">
        <v>144633</v>
      </c>
      <c r="D794" t="s">
        <v>15</v>
      </c>
      <c r="E794" t="s">
        <v>12</v>
      </c>
      <c r="F794">
        <v>26</v>
      </c>
      <c r="G794">
        <v>24078</v>
      </c>
      <c r="H794">
        <v>4</v>
      </c>
      <c r="I794">
        <v>5.7699999809999998</v>
      </c>
      <c r="J794">
        <v>1</v>
      </c>
      <c r="K794">
        <v>0</v>
      </c>
      <c r="L794" s="2">
        <f>(Table1[[#This Row],[Clicks]]/Table1[[#This Row],[Impressions]])</f>
        <v>1.6612675471384668E-4</v>
      </c>
      <c r="M794">
        <f>IFERROR(Table1[[#This Row],[Spent]]/Table1[[#This Row],[Clicks]],0)</f>
        <v>1.4424999952499999</v>
      </c>
      <c r="N794">
        <f>IFERROR(Table1[[#This Row],[Spent]]/Table1[[#This Row],[Total_Conversion]],0)</f>
        <v>5.7699999809999998</v>
      </c>
    </row>
    <row r="795" spans="1:14" x14ac:dyDescent="0.3">
      <c r="A795">
        <v>1121661</v>
      </c>
      <c r="B795">
        <v>1178</v>
      </c>
      <c r="C795">
        <v>144634</v>
      </c>
      <c r="D795" t="s">
        <v>15</v>
      </c>
      <c r="E795" t="s">
        <v>12</v>
      </c>
      <c r="F795">
        <v>27</v>
      </c>
      <c r="G795">
        <v>517801</v>
      </c>
      <c r="H795">
        <v>105</v>
      </c>
      <c r="I795">
        <v>181.72000109999999</v>
      </c>
      <c r="J795">
        <v>3</v>
      </c>
      <c r="K795">
        <v>0</v>
      </c>
      <c r="L795" s="2">
        <f>(Table1[[#This Row],[Clicks]]/Table1[[#This Row],[Impressions]])</f>
        <v>2.0278060490420066E-4</v>
      </c>
      <c r="M795">
        <f>IFERROR(Table1[[#This Row],[Spent]]/Table1[[#This Row],[Clicks]],0)</f>
        <v>1.7306666771428572</v>
      </c>
      <c r="N795">
        <f>IFERROR(Table1[[#This Row],[Spent]]/Table1[[#This Row],[Total_Conversion]],0)</f>
        <v>60.573333699999999</v>
      </c>
    </row>
    <row r="796" spans="1:14" x14ac:dyDescent="0.3">
      <c r="A796">
        <v>1121662</v>
      </c>
      <c r="B796">
        <v>1178</v>
      </c>
      <c r="C796">
        <v>144634</v>
      </c>
      <c r="D796" t="s">
        <v>15</v>
      </c>
      <c r="E796" t="s">
        <v>12</v>
      </c>
      <c r="F796">
        <v>27</v>
      </c>
      <c r="G796">
        <v>145104</v>
      </c>
      <c r="H796">
        <v>25</v>
      </c>
      <c r="I796">
        <v>41.420000080000001</v>
      </c>
      <c r="J796">
        <v>2</v>
      </c>
      <c r="K796">
        <v>1</v>
      </c>
      <c r="L796" s="2">
        <f>(Table1[[#This Row],[Clicks]]/Table1[[#This Row],[Impressions]])</f>
        <v>1.7229021942882346E-4</v>
      </c>
      <c r="M796">
        <f>IFERROR(Table1[[#This Row],[Spent]]/Table1[[#This Row],[Clicks]],0)</f>
        <v>1.6568000032000001</v>
      </c>
      <c r="N796">
        <f>IFERROR(Table1[[#This Row],[Spent]]/Table1[[#This Row],[Total_Conversion]],0)</f>
        <v>20.710000040000001</v>
      </c>
    </row>
    <row r="797" spans="1:14" x14ac:dyDescent="0.3">
      <c r="A797">
        <v>1121664</v>
      </c>
      <c r="B797">
        <v>1178</v>
      </c>
      <c r="C797">
        <v>144634</v>
      </c>
      <c r="D797" t="s">
        <v>15</v>
      </c>
      <c r="E797" t="s">
        <v>12</v>
      </c>
      <c r="F797">
        <v>27</v>
      </c>
      <c r="G797">
        <v>179950</v>
      </c>
      <c r="H797">
        <v>35</v>
      </c>
      <c r="I797">
        <v>58.679999709999997</v>
      </c>
      <c r="J797">
        <v>1</v>
      </c>
      <c r="K797">
        <v>0</v>
      </c>
      <c r="L797" s="2">
        <f>(Table1[[#This Row],[Clicks]]/Table1[[#This Row],[Impressions]])</f>
        <v>1.9449847179772158E-4</v>
      </c>
      <c r="M797">
        <f>IFERROR(Table1[[#This Row],[Spent]]/Table1[[#This Row],[Clicks]],0)</f>
        <v>1.6765714202857143</v>
      </c>
      <c r="N797">
        <f>IFERROR(Table1[[#This Row],[Spent]]/Table1[[#This Row],[Total_Conversion]],0)</f>
        <v>58.679999709999997</v>
      </c>
    </row>
    <row r="798" spans="1:14" x14ac:dyDescent="0.3">
      <c r="A798">
        <v>1121665</v>
      </c>
      <c r="B798">
        <v>1178</v>
      </c>
      <c r="C798">
        <v>144634</v>
      </c>
      <c r="D798" t="s">
        <v>15</v>
      </c>
      <c r="E798" t="s">
        <v>12</v>
      </c>
      <c r="F798">
        <v>27</v>
      </c>
      <c r="G798">
        <v>258531</v>
      </c>
      <c r="H798">
        <v>46</v>
      </c>
      <c r="I798">
        <v>80.339999789999993</v>
      </c>
      <c r="J798">
        <v>2</v>
      </c>
      <c r="K798">
        <v>0</v>
      </c>
      <c r="L798" s="2">
        <f>(Table1[[#This Row],[Clicks]]/Table1[[#This Row],[Impressions]])</f>
        <v>1.7792837222615471E-4</v>
      </c>
      <c r="M798">
        <f>IFERROR(Table1[[#This Row],[Spent]]/Table1[[#This Row],[Clicks]],0)</f>
        <v>1.7465217345652173</v>
      </c>
      <c r="N798">
        <f>IFERROR(Table1[[#This Row],[Spent]]/Table1[[#This Row],[Total_Conversion]],0)</f>
        <v>40.169999894999997</v>
      </c>
    </row>
    <row r="799" spans="1:14" x14ac:dyDescent="0.3">
      <c r="A799">
        <v>1121666</v>
      </c>
      <c r="B799">
        <v>1178</v>
      </c>
      <c r="C799">
        <v>144634</v>
      </c>
      <c r="D799" t="s">
        <v>15</v>
      </c>
      <c r="E799" t="s">
        <v>12</v>
      </c>
      <c r="F799">
        <v>27</v>
      </c>
      <c r="G799">
        <v>272500</v>
      </c>
      <c r="H799">
        <v>62</v>
      </c>
      <c r="I799">
        <v>104.4599996</v>
      </c>
      <c r="J799">
        <v>3</v>
      </c>
      <c r="K799">
        <v>0</v>
      </c>
      <c r="L799" s="2">
        <f>(Table1[[#This Row],[Clicks]]/Table1[[#This Row],[Impressions]])</f>
        <v>2.275229357798165E-4</v>
      </c>
      <c r="M799">
        <f>IFERROR(Table1[[#This Row],[Spent]]/Table1[[#This Row],[Clicks]],0)</f>
        <v>1.6848387032258065</v>
      </c>
      <c r="N799">
        <f>IFERROR(Table1[[#This Row],[Spent]]/Table1[[#This Row],[Total_Conversion]],0)</f>
        <v>34.81999986666667</v>
      </c>
    </row>
    <row r="800" spans="1:14" x14ac:dyDescent="0.3">
      <c r="A800">
        <v>1121667</v>
      </c>
      <c r="B800">
        <v>1178</v>
      </c>
      <c r="C800">
        <v>144635</v>
      </c>
      <c r="D800" t="s">
        <v>15</v>
      </c>
      <c r="E800" t="s">
        <v>12</v>
      </c>
      <c r="F800">
        <v>28</v>
      </c>
      <c r="G800">
        <v>273197</v>
      </c>
      <c r="H800">
        <v>57</v>
      </c>
      <c r="I800">
        <v>87.730000500000003</v>
      </c>
      <c r="J800">
        <v>3</v>
      </c>
      <c r="K800">
        <v>0</v>
      </c>
      <c r="L800" s="2">
        <f>(Table1[[#This Row],[Clicks]]/Table1[[#This Row],[Impressions]])</f>
        <v>2.086406512516609E-4</v>
      </c>
      <c r="M800">
        <f>IFERROR(Table1[[#This Row],[Spent]]/Table1[[#This Row],[Clicks]],0)</f>
        <v>1.5391228157894736</v>
      </c>
      <c r="N800">
        <f>IFERROR(Table1[[#This Row],[Spent]]/Table1[[#This Row],[Total_Conversion]],0)</f>
        <v>29.243333500000002</v>
      </c>
    </row>
    <row r="801" spans="1:14" x14ac:dyDescent="0.3">
      <c r="A801">
        <v>1121668</v>
      </c>
      <c r="B801">
        <v>1178</v>
      </c>
      <c r="C801">
        <v>144635</v>
      </c>
      <c r="D801" t="s">
        <v>15</v>
      </c>
      <c r="E801" t="s">
        <v>12</v>
      </c>
      <c r="F801">
        <v>28</v>
      </c>
      <c r="G801">
        <v>775904</v>
      </c>
      <c r="H801">
        <v>172</v>
      </c>
      <c r="I801">
        <v>253.990002</v>
      </c>
      <c r="J801">
        <v>4</v>
      </c>
      <c r="K801">
        <v>2</v>
      </c>
      <c r="L801" s="2">
        <f>(Table1[[#This Row],[Clicks]]/Table1[[#This Row],[Impressions]])</f>
        <v>2.2167690848352373E-4</v>
      </c>
      <c r="M801">
        <f>IFERROR(Table1[[#This Row],[Spent]]/Table1[[#This Row],[Clicks]],0)</f>
        <v>1.4766860581395349</v>
      </c>
      <c r="N801">
        <f>IFERROR(Table1[[#This Row],[Spent]]/Table1[[#This Row],[Total_Conversion]],0)</f>
        <v>63.497500500000001</v>
      </c>
    </row>
    <row r="802" spans="1:14" x14ac:dyDescent="0.3">
      <c r="A802">
        <v>1121669</v>
      </c>
      <c r="B802">
        <v>1178</v>
      </c>
      <c r="C802">
        <v>144635</v>
      </c>
      <c r="D802" t="s">
        <v>15</v>
      </c>
      <c r="E802" t="s">
        <v>12</v>
      </c>
      <c r="F802">
        <v>28</v>
      </c>
      <c r="G802">
        <v>120251</v>
      </c>
      <c r="H802">
        <v>26</v>
      </c>
      <c r="I802">
        <v>39.440000060000003</v>
      </c>
      <c r="J802">
        <v>1</v>
      </c>
      <c r="K802">
        <v>0</v>
      </c>
      <c r="L802" s="2">
        <f>(Table1[[#This Row],[Clicks]]/Table1[[#This Row],[Impressions]])</f>
        <v>2.1621441817531664E-4</v>
      </c>
      <c r="M802">
        <f>IFERROR(Table1[[#This Row],[Spent]]/Table1[[#This Row],[Clicks]],0)</f>
        <v>1.5169230792307693</v>
      </c>
      <c r="N802">
        <f>IFERROR(Table1[[#This Row],[Spent]]/Table1[[#This Row],[Total_Conversion]],0)</f>
        <v>39.440000060000003</v>
      </c>
    </row>
    <row r="803" spans="1:14" x14ac:dyDescent="0.3">
      <c r="A803">
        <v>1121671</v>
      </c>
      <c r="B803">
        <v>1178</v>
      </c>
      <c r="C803">
        <v>144635</v>
      </c>
      <c r="D803" t="s">
        <v>15</v>
      </c>
      <c r="E803" t="s">
        <v>12</v>
      </c>
      <c r="F803">
        <v>28</v>
      </c>
      <c r="G803">
        <v>139406</v>
      </c>
      <c r="H803">
        <v>24</v>
      </c>
      <c r="I803">
        <v>39.049999479999997</v>
      </c>
      <c r="J803">
        <v>1</v>
      </c>
      <c r="K803">
        <v>0</v>
      </c>
      <c r="L803" s="2">
        <f>(Table1[[#This Row],[Clicks]]/Table1[[#This Row],[Impressions]])</f>
        <v>1.7215901754587322E-4</v>
      </c>
      <c r="M803">
        <f>IFERROR(Table1[[#This Row],[Spent]]/Table1[[#This Row],[Clicks]],0)</f>
        <v>1.6270833116666665</v>
      </c>
      <c r="N803">
        <f>IFERROR(Table1[[#This Row],[Spent]]/Table1[[#This Row],[Total_Conversion]],0)</f>
        <v>39.049999479999997</v>
      </c>
    </row>
    <row r="804" spans="1:14" x14ac:dyDescent="0.3">
      <c r="A804">
        <v>1121672</v>
      </c>
      <c r="B804">
        <v>1178</v>
      </c>
      <c r="C804">
        <v>144635</v>
      </c>
      <c r="D804" t="s">
        <v>15</v>
      </c>
      <c r="E804" t="s">
        <v>12</v>
      </c>
      <c r="F804">
        <v>28</v>
      </c>
      <c r="G804">
        <v>60314</v>
      </c>
      <c r="H804">
        <v>11</v>
      </c>
      <c r="I804">
        <v>16.939999579999999</v>
      </c>
      <c r="J804">
        <v>2</v>
      </c>
      <c r="K804">
        <v>1</v>
      </c>
      <c r="L804" s="2">
        <f>(Table1[[#This Row],[Clicks]]/Table1[[#This Row],[Impressions]])</f>
        <v>1.8237888384123088E-4</v>
      </c>
      <c r="M804">
        <f>IFERROR(Table1[[#This Row],[Spent]]/Table1[[#This Row],[Clicks]],0)</f>
        <v>1.5399999618181817</v>
      </c>
      <c r="N804">
        <f>IFERROR(Table1[[#This Row],[Spent]]/Table1[[#This Row],[Total_Conversion]],0)</f>
        <v>8.4699997899999993</v>
      </c>
    </row>
    <row r="805" spans="1:14" x14ac:dyDescent="0.3">
      <c r="A805">
        <v>1121673</v>
      </c>
      <c r="B805">
        <v>1178</v>
      </c>
      <c r="C805">
        <v>144636</v>
      </c>
      <c r="D805" t="s">
        <v>15</v>
      </c>
      <c r="E805" t="s">
        <v>12</v>
      </c>
      <c r="F805">
        <v>29</v>
      </c>
      <c r="G805">
        <v>563074</v>
      </c>
      <c r="H805">
        <v>86</v>
      </c>
      <c r="I805">
        <v>142.70999850000001</v>
      </c>
      <c r="J805">
        <v>4</v>
      </c>
      <c r="K805">
        <v>2</v>
      </c>
      <c r="L805" s="2">
        <f>(Table1[[#This Row],[Clicks]]/Table1[[#This Row],[Impressions]])</f>
        <v>1.5273303331356092E-4</v>
      </c>
      <c r="M805">
        <f>IFERROR(Table1[[#This Row],[Spent]]/Table1[[#This Row],[Clicks]],0)</f>
        <v>1.6594185872093024</v>
      </c>
      <c r="N805">
        <f>IFERROR(Table1[[#This Row],[Spent]]/Table1[[#This Row],[Total_Conversion]],0)</f>
        <v>35.677499625000003</v>
      </c>
    </row>
    <row r="806" spans="1:14" x14ac:dyDescent="0.3">
      <c r="A806">
        <v>1121674</v>
      </c>
      <c r="B806">
        <v>1178</v>
      </c>
      <c r="C806">
        <v>144636</v>
      </c>
      <c r="D806" t="s">
        <v>15</v>
      </c>
      <c r="E806" t="s">
        <v>12</v>
      </c>
      <c r="F806">
        <v>29</v>
      </c>
      <c r="G806">
        <v>168655</v>
      </c>
      <c r="H806">
        <v>18</v>
      </c>
      <c r="I806">
        <v>27.299999830000001</v>
      </c>
      <c r="J806">
        <v>2</v>
      </c>
      <c r="K806">
        <v>0</v>
      </c>
      <c r="L806" s="2">
        <f>(Table1[[#This Row],[Clicks]]/Table1[[#This Row],[Impressions]])</f>
        <v>1.0672674987400314E-4</v>
      </c>
      <c r="M806">
        <f>IFERROR(Table1[[#This Row],[Spent]]/Table1[[#This Row],[Clicks]],0)</f>
        <v>1.5166666572222223</v>
      </c>
      <c r="N806">
        <f>IFERROR(Table1[[#This Row],[Spent]]/Table1[[#This Row],[Total_Conversion]],0)</f>
        <v>13.649999915</v>
      </c>
    </row>
    <row r="807" spans="1:14" x14ac:dyDescent="0.3">
      <c r="A807">
        <v>1121675</v>
      </c>
      <c r="B807">
        <v>1178</v>
      </c>
      <c r="C807">
        <v>144636</v>
      </c>
      <c r="D807" t="s">
        <v>15</v>
      </c>
      <c r="E807" t="s">
        <v>12</v>
      </c>
      <c r="F807">
        <v>29</v>
      </c>
      <c r="G807">
        <v>111963</v>
      </c>
      <c r="H807">
        <v>17</v>
      </c>
      <c r="I807">
        <v>29.379999399999999</v>
      </c>
      <c r="J807">
        <v>2</v>
      </c>
      <c r="K807">
        <v>1</v>
      </c>
      <c r="L807" s="2">
        <f>(Table1[[#This Row],[Clicks]]/Table1[[#This Row],[Impressions]])</f>
        <v>1.5183587435134823E-4</v>
      </c>
      <c r="M807">
        <f>IFERROR(Table1[[#This Row],[Spent]]/Table1[[#This Row],[Clicks]],0)</f>
        <v>1.7282352588235295</v>
      </c>
      <c r="N807">
        <f>IFERROR(Table1[[#This Row],[Spent]]/Table1[[#This Row],[Total_Conversion]],0)</f>
        <v>14.6899997</v>
      </c>
    </row>
    <row r="808" spans="1:14" x14ac:dyDescent="0.3">
      <c r="A808">
        <v>1121676</v>
      </c>
      <c r="B808">
        <v>1178</v>
      </c>
      <c r="C808">
        <v>144636</v>
      </c>
      <c r="D808" t="s">
        <v>15</v>
      </c>
      <c r="E808" t="s">
        <v>12</v>
      </c>
      <c r="F808">
        <v>29</v>
      </c>
      <c r="G808">
        <v>1026304</v>
      </c>
      <c r="H808">
        <v>168</v>
      </c>
      <c r="I808">
        <v>277.57999860000001</v>
      </c>
      <c r="J808">
        <v>17</v>
      </c>
      <c r="K808">
        <v>8</v>
      </c>
      <c r="L808" s="2">
        <f>(Table1[[#This Row],[Clicks]]/Table1[[#This Row],[Impressions]])</f>
        <v>1.6369418807682715E-4</v>
      </c>
      <c r="M808">
        <f>IFERROR(Table1[[#This Row],[Spent]]/Table1[[#This Row],[Clicks]],0)</f>
        <v>1.6522618964285716</v>
      </c>
      <c r="N808">
        <f>IFERROR(Table1[[#This Row],[Spent]]/Table1[[#This Row],[Total_Conversion]],0)</f>
        <v>16.328235211764706</v>
      </c>
    </row>
    <row r="809" spans="1:14" x14ac:dyDescent="0.3">
      <c r="A809">
        <v>1121677</v>
      </c>
      <c r="B809">
        <v>1178</v>
      </c>
      <c r="C809">
        <v>144636</v>
      </c>
      <c r="D809" t="s">
        <v>15</v>
      </c>
      <c r="E809" t="s">
        <v>12</v>
      </c>
      <c r="F809">
        <v>29</v>
      </c>
      <c r="G809">
        <v>1391924</v>
      </c>
      <c r="H809">
        <v>258</v>
      </c>
      <c r="I809">
        <v>422.84000379999998</v>
      </c>
      <c r="J809">
        <v>17</v>
      </c>
      <c r="K809">
        <v>10</v>
      </c>
      <c r="L809" s="2">
        <f>(Table1[[#This Row],[Clicks]]/Table1[[#This Row],[Impressions]])</f>
        <v>1.8535494754023927E-4</v>
      </c>
      <c r="M809">
        <f>IFERROR(Table1[[#This Row],[Spent]]/Table1[[#This Row],[Clicks]],0)</f>
        <v>1.6389147434108526</v>
      </c>
      <c r="N809">
        <f>IFERROR(Table1[[#This Row],[Spent]]/Table1[[#This Row],[Total_Conversion]],0)</f>
        <v>24.872941399999998</v>
      </c>
    </row>
    <row r="810" spans="1:14" x14ac:dyDescent="0.3">
      <c r="A810">
        <v>1121678</v>
      </c>
      <c r="B810">
        <v>1178</v>
      </c>
      <c r="C810">
        <v>144636</v>
      </c>
      <c r="D810" t="s">
        <v>15</v>
      </c>
      <c r="E810" t="s">
        <v>12</v>
      </c>
      <c r="F810">
        <v>29</v>
      </c>
      <c r="G810">
        <v>147551</v>
      </c>
      <c r="H810">
        <v>22</v>
      </c>
      <c r="I810">
        <v>38.500000829999998</v>
      </c>
      <c r="J810">
        <v>1</v>
      </c>
      <c r="K810">
        <v>0</v>
      </c>
      <c r="L810" s="2">
        <f>(Table1[[#This Row],[Clicks]]/Table1[[#This Row],[Impressions]])</f>
        <v>1.4910098881064853E-4</v>
      </c>
      <c r="M810">
        <f>IFERROR(Table1[[#This Row],[Spent]]/Table1[[#This Row],[Clicks]],0)</f>
        <v>1.7500000377272726</v>
      </c>
      <c r="N810">
        <f>IFERROR(Table1[[#This Row],[Spent]]/Table1[[#This Row],[Total_Conversion]],0)</f>
        <v>38.500000829999998</v>
      </c>
    </row>
    <row r="811" spans="1:14" x14ac:dyDescent="0.3">
      <c r="A811">
        <v>1121685</v>
      </c>
      <c r="B811">
        <v>1178</v>
      </c>
      <c r="C811">
        <v>144638</v>
      </c>
      <c r="D811" t="s">
        <v>15</v>
      </c>
      <c r="E811" t="s">
        <v>12</v>
      </c>
      <c r="F811">
        <v>31</v>
      </c>
      <c r="G811">
        <v>66794</v>
      </c>
      <c r="H811">
        <v>9</v>
      </c>
      <c r="I811">
        <v>17.3299998</v>
      </c>
      <c r="J811">
        <v>1</v>
      </c>
      <c r="K811">
        <v>1</v>
      </c>
      <c r="L811" s="2">
        <f>(Table1[[#This Row],[Clicks]]/Table1[[#This Row],[Impressions]])</f>
        <v>1.3474264155463066E-4</v>
      </c>
      <c r="M811">
        <f>IFERROR(Table1[[#This Row],[Spent]]/Table1[[#This Row],[Clicks]],0)</f>
        <v>1.9255555333333332</v>
      </c>
      <c r="N811">
        <f>IFERROR(Table1[[#This Row],[Spent]]/Table1[[#This Row],[Total_Conversion]],0)</f>
        <v>17.3299998</v>
      </c>
    </row>
    <row r="812" spans="1:14" x14ac:dyDescent="0.3">
      <c r="A812">
        <v>1121687</v>
      </c>
      <c r="B812">
        <v>1178</v>
      </c>
      <c r="C812">
        <v>144638</v>
      </c>
      <c r="D812" t="s">
        <v>15</v>
      </c>
      <c r="E812" t="s">
        <v>12</v>
      </c>
      <c r="F812">
        <v>31</v>
      </c>
      <c r="G812">
        <v>118882</v>
      </c>
      <c r="H812">
        <v>19</v>
      </c>
      <c r="I812">
        <v>32.309999939999997</v>
      </c>
      <c r="J812">
        <v>2</v>
      </c>
      <c r="K812">
        <v>1</v>
      </c>
      <c r="L812" s="2">
        <f>(Table1[[#This Row],[Clicks]]/Table1[[#This Row],[Impressions]])</f>
        <v>1.5982234484614996E-4</v>
      </c>
      <c r="M812">
        <f>IFERROR(Table1[[#This Row],[Spent]]/Table1[[#This Row],[Clicks]],0)</f>
        <v>1.7005263126315788</v>
      </c>
      <c r="N812">
        <f>IFERROR(Table1[[#This Row],[Spent]]/Table1[[#This Row],[Total_Conversion]],0)</f>
        <v>16.154999969999999</v>
      </c>
    </row>
    <row r="813" spans="1:14" x14ac:dyDescent="0.3">
      <c r="A813">
        <v>1121689</v>
      </c>
      <c r="B813">
        <v>1178</v>
      </c>
      <c r="C813">
        <v>144638</v>
      </c>
      <c r="D813" t="s">
        <v>15</v>
      </c>
      <c r="E813" t="s">
        <v>12</v>
      </c>
      <c r="F813">
        <v>31</v>
      </c>
      <c r="G813">
        <v>148010</v>
      </c>
      <c r="H813">
        <v>24</v>
      </c>
      <c r="I813">
        <v>41.969999430000001</v>
      </c>
      <c r="J813">
        <v>1</v>
      </c>
      <c r="K813">
        <v>0</v>
      </c>
      <c r="L813" s="2">
        <f>(Table1[[#This Row],[Clicks]]/Table1[[#This Row],[Impressions]])</f>
        <v>1.6215120599959463E-4</v>
      </c>
      <c r="M813">
        <f>IFERROR(Table1[[#This Row],[Spent]]/Table1[[#This Row],[Clicks]],0)</f>
        <v>1.7487499762500001</v>
      </c>
      <c r="N813">
        <f>IFERROR(Table1[[#This Row],[Spent]]/Table1[[#This Row],[Total_Conversion]],0)</f>
        <v>41.969999430000001</v>
      </c>
    </row>
    <row r="814" spans="1:14" x14ac:dyDescent="0.3">
      <c r="A814">
        <v>1121691</v>
      </c>
      <c r="B814">
        <v>1178</v>
      </c>
      <c r="C814">
        <v>144639</v>
      </c>
      <c r="D814" t="s">
        <v>15</v>
      </c>
      <c r="E814" t="s">
        <v>12</v>
      </c>
      <c r="F814">
        <v>32</v>
      </c>
      <c r="G814">
        <v>932890</v>
      </c>
      <c r="H814">
        <v>197</v>
      </c>
      <c r="I814">
        <v>352.44999890000003</v>
      </c>
      <c r="J814">
        <v>3</v>
      </c>
      <c r="K814">
        <v>1</v>
      </c>
      <c r="L814" s="2">
        <f>(Table1[[#This Row],[Clicks]]/Table1[[#This Row],[Impressions]])</f>
        <v>2.1117173514562275E-4</v>
      </c>
      <c r="M814">
        <f>IFERROR(Table1[[#This Row],[Spent]]/Table1[[#This Row],[Clicks]],0)</f>
        <v>1.7890862888324874</v>
      </c>
      <c r="N814">
        <f>IFERROR(Table1[[#This Row],[Spent]]/Table1[[#This Row],[Total_Conversion]],0)</f>
        <v>117.48333296666668</v>
      </c>
    </row>
    <row r="815" spans="1:14" x14ac:dyDescent="0.3">
      <c r="A815">
        <v>1121692</v>
      </c>
      <c r="B815">
        <v>1178</v>
      </c>
      <c r="C815">
        <v>144639</v>
      </c>
      <c r="D815" t="s">
        <v>15</v>
      </c>
      <c r="E815" t="s">
        <v>12</v>
      </c>
      <c r="F815">
        <v>32</v>
      </c>
      <c r="G815">
        <v>718359</v>
      </c>
      <c r="H815">
        <v>147</v>
      </c>
      <c r="I815">
        <v>264.58999970000002</v>
      </c>
      <c r="J815">
        <v>4</v>
      </c>
      <c r="K815">
        <v>1</v>
      </c>
      <c r="L815" s="2">
        <f>(Table1[[#This Row],[Clicks]]/Table1[[#This Row],[Impressions]])</f>
        <v>2.0463305951481085E-4</v>
      </c>
      <c r="M815">
        <f>IFERROR(Table1[[#This Row],[Spent]]/Table1[[#This Row],[Clicks]],0)</f>
        <v>1.7999319707482995</v>
      </c>
      <c r="N815">
        <f>IFERROR(Table1[[#This Row],[Spent]]/Table1[[#This Row],[Total_Conversion]],0)</f>
        <v>66.147499925000005</v>
      </c>
    </row>
    <row r="816" spans="1:14" x14ac:dyDescent="0.3">
      <c r="A816">
        <v>1121693</v>
      </c>
      <c r="B816">
        <v>1178</v>
      </c>
      <c r="C816">
        <v>144639</v>
      </c>
      <c r="D816" t="s">
        <v>15</v>
      </c>
      <c r="E816" t="s">
        <v>12</v>
      </c>
      <c r="F816">
        <v>32</v>
      </c>
      <c r="G816">
        <v>433658</v>
      </c>
      <c r="H816">
        <v>82</v>
      </c>
      <c r="I816">
        <v>158.59999980000001</v>
      </c>
      <c r="J816">
        <v>5</v>
      </c>
      <c r="K816">
        <v>2</v>
      </c>
      <c r="L816" s="2">
        <f>(Table1[[#This Row],[Clicks]]/Table1[[#This Row],[Impressions]])</f>
        <v>1.8908909786052603E-4</v>
      </c>
      <c r="M816">
        <f>IFERROR(Table1[[#This Row],[Spent]]/Table1[[#This Row],[Clicks]],0)</f>
        <v>1.9341463390243903</v>
      </c>
      <c r="N816">
        <f>IFERROR(Table1[[#This Row],[Spent]]/Table1[[#This Row],[Total_Conversion]],0)</f>
        <v>31.719999960000003</v>
      </c>
    </row>
    <row r="817" spans="1:14" x14ac:dyDescent="0.3">
      <c r="A817">
        <v>1121695</v>
      </c>
      <c r="B817">
        <v>1178</v>
      </c>
      <c r="C817">
        <v>144639</v>
      </c>
      <c r="D817" t="s">
        <v>15</v>
      </c>
      <c r="E817" t="s">
        <v>12</v>
      </c>
      <c r="F817">
        <v>32</v>
      </c>
      <c r="G817">
        <v>29455</v>
      </c>
      <c r="H817">
        <v>3</v>
      </c>
      <c r="I817">
        <v>4.7699999809999998</v>
      </c>
      <c r="J817">
        <v>1</v>
      </c>
      <c r="K817">
        <v>0</v>
      </c>
      <c r="L817" s="2">
        <f>(Table1[[#This Row],[Clicks]]/Table1[[#This Row],[Impressions]])</f>
        <v>1.0185028008827024E-4</v>
      </c>
      <c r="M817">
        <f>IFERROR(Table1[[#This Row],[Spent]]/Table1[[#This Row],[Clicks]],0)</f>
        <v>1.5899999936666667</v>
      </c>
      <c r="N817">
        <f>IFERROR(Table1[[#This Row],[Spent]]/Table1[[#This Row],[Total_Conversion]],0)</f>
        <v>4.7699999809999998</v>
      </c>
    </row>
    <row r="818" spans="1:14" x14ac:dyDescent="0.3">
      <c r="A818">
        <v>1121701</v>
      </c>
      <c r="B818">
        <v>1178</v>
      </c>
      <c r="C818">
        <v>144640</v>
      </c>
      <c r="D818" t="s">
        <v>15</v>
      </c>
      <c r="E818" t="s">
        <v>12</v>
      </c>
      <c r="F818">
        <v>36</v>
      </c>
      <c r="G818">
        <v>23973</v>
      </c>
      <c r="H818">
        <v>3</v>
      </c>
      <c r="I818">
        <v>4.8200000520000001</v>
      </c>
      <c r="J818">
        <v>1</v>
      </c>
      <c r="K818">
        <v>1</v>
      </c>
      <c r="L818" s="2">
        <f>(Table1[[#This Row],[Clicks]]/Table1[[#This Row],[Impressions]])</f>
        <v>1.2514078338130396E-4</v>
      </c>
      <c r="M818">
        <f>IFERROR(Table1[[#This Row],[Spent]]/Table1[[#This Row],[Clicks]],0)</f>
        <v>1.6066666840000001</v>
      </c>
      <c r="N818">
        <f>IFERROR(Table1[[#This Row],[Spent]]/Table1[[#This Row],[Total_Conversion]],0)</f>
        <v>4.8200000520000001</v>
      </c>
    </row>
    <row r="819" spans="1:14" x14ac:dyDescent="0.3">
      <c r="A819">
        <v>1121705</v>
      </c>
      <c r="B819">
        <v>1178</v>
      </c>
      <c r="C819">
        <v>144641</v>
      </c>
      <c r="D819" t="s">
        <v>15</v>
      </c>
      <c r="E819" t="s">
        <v>12</v>
      </c>
      <c r="F819">
        <v>63</v>
      </c>
      <c r="G819">
        <v>126480</v>
      </c>
      <c r="H819">
        <v>25</v>
      </c>
      <c r="I819">
        <v>37.259999989999997</v>
      </c>
      <c r="J819">
        <v>1</v>
      </c>
      <c r="K819">
        <v>1</v>
      </c>
      <c r="L819" s="2">
        <f>(Table1[[#This Row],[Clicks]]/Table1[[#This Row],[Impressions]])</f>
        <v>1.9765970904490828E-4</v>
      </c>
      <c r="M819">
        <f>IFERROR(Table1[[#This Row],[Spent]]/Table1[[#This Row],[Clicks]],0)</f>
        <v>1.4903999995999999</v>
      </c>
      <c r="N819">
        <f>IFERROR(Table1[[#This Row],[Spent]]/Table1[[#This Row],[Total_Conversion]],0)</f>
        <v>37.259999989999997</v>
      </c>
    </row>
    <row r="820" spans="1:14" x14ac:dyDescent="0.3">
      <c r="A820">
        <v>1121706</v>
      </c>
      <c r="B820">
        <v>1178</v>
      </c>
      <c r="C820">
        <v>144641</v>
      </c>
      <c r="D820" t="s">
        <v>15</v>
      </c>
      <c r="E820" t="s">
        <v>12</v>
      </c>
      <c r="F820">
        <v>63</v>
      </c>
      <c r="G820">
        <v>138959</v>
      </c>
      <c r="H820">
        <v>28</v>
      </c>
      <c r="I820">
        <v>39.520000699999997</v>
      </c>
      <c r="J820">
        <v>1</v>
      </c>
      <c r="K820">
        <v>0</v>
      </c>
      <c r="L820" s="2">
        <f>(Table1[[#This Row],[Clicks]]/Table1[[#This Row],[Impressions]])</f>
        <v>2.0149828366640519E-4</v>
      </c>
      <c r="M820">
        <f>IFERROR(Table1[[#This Row],[Spent]]/Table1[[#This Row],[Clicks]],0)</f>
        <v>1.4114285964285713</v>
      </c>
      <c r="N820">
        <f>IFERROR(Table1[[#This Row],[Spent]]/Table1[[#This Row],[Total_Conversion]],0)</f>
        <v>39.520000699999997</v>
      </c>
    </row>
    <row r="821" spans="1:14" x14ac:dyDescent="0.3">
      <c r="A821">
        <v>1121708</v>
      </c>
      <c r="B821">
        <v>1178</v>
      </c>
      <c r="C821">
        <v>144641</v>
      </c>
      <c r="D821" t="s">
        <v>15</v>
      </c>
      <c r="E821" t="s">
        <v>12</v>
      </c>
      <c r="F821">
        <v>63</v>
      </c>
      <c r="G821">
        <v>68829</v>
      </c>
      <c r="H821">
        <v>12</v>
      </c>
      <c r="I821">
        <v>19.47999978</v>
      </c>
      <c r="J821">
        <v>1</v>
      </c>
      <c r="K821">
        <v>0</v>
      </c>
      <c r="L821" s="2">
        <f>(Table1[[#This Row],[Clicks]]/Table1[[#This Row],[Impressions]])</f>
        <v>1.7434511615743365E-4</v>
      </c>
      <c r="M821">
        <f>IFERROR(Table1[[#This Row],[Spent]]/Table1[[#This Row],[Clicks]],0)</f>
        <v>1.623333315</v>
      </c>
      <c r="N821">
        <f>IFERROR(Table1[[#This Row],[Spent]]/Table1[[#This Row],[Total_Conversion]],0)</f>
        <v>19.47999978</v>
      </c>
    </row>
    <row r="822" spans="1:14" x14ac:dyDescent="0.3">
      <c r="A822">
        <v>1121711</v>
      </c>
      <c r="B822">
        <v>1178</v>
      </c>
      <c r="C822">
        <v>144642</v>
      </c>
      <c r="D822" t="s">
        <v>15</v>
      </c>
      <c r="E822" t="s">
        <v>12</v>
      </c>
      <c r="F822">
        <v>64</v>
      </c>
      <c r="G822">
        <v>49916</v>
      </c>
      <c r="H822">
        <v>10</v>
      </c>
      <c r="I822">
        <v>16.38</v>
      </c>
      <c r="J822">
        <v>1</v>
      </c>
      <c r="K822">
        <v>1</v>
      </c>
      <c r="L822" s="2">
        <f>(Table1[[#This Row],[Clicks]]/Table1[[#This Row],[Impressions]])</f>
        <v>2.0033656542992227E-4</v>
      </c>
      <c r="M822">
        <f>IFERROR(Table1[[#This Row],[Spent]]/Table1[[#This Row],[Clicks]],0)</f>
        <v>1.6379999999999999</v>
      </c>
      <c r="N822">
        <f>IFERROR(Table1[[#This Row],[Spent]]/Table1[[#This Row],[Total_Conversion]],0)</f>
        <v>16.38</v>
      </c>
    </row>
    <row r="823" spans="1:14" x14ac:dyDescent="0.3">
      <c r="A823">
        <v>1121716</v>
      </c>
      <c r="B823">
        <v>1178</v>
      </c>
      <c r="C823">
        <v>144643</v>
      </c>
      <c r="D823" t="s">
        <v>15</v>
      </c>
      <c r="E823" t="s">
        <v>12</v>
      </c>
      <c r="F823">
        <v>65</v>
      </c>
      <c r="G823">
        <v>76014</v>
      </c>
      <c r="H823">
        <v>16</v>
      </c>
      <c r="I823">
        <v>22.670000309999999</v>
      </c>
      <c r="J823">
        <v>1</v>
      </c>
      <c r="K823">
        <v>1</v>
      </c>
      <c r="L823" s="2">
        <f>(Table1[[#This Row],[Clicks]]/Table1[[#This Row],[Impressions]])</f>
        <v>2.1048754176862156E-4</v>
      </c>
      <c r="M823">
        <f>IFERROR(Table1[[#This Row],[Spent]]/Table1[[#This Row],[Clicks]],0)</f>
        <v>1.4168750193749999</v>
      </c>
      <c r="N823">
        <f>IFERROR(Table1[[#This Row],[Spent]]/Table1[[#This Row],[Total_Conversion]],0)</f>
        <v>22.670000309999999</v>
      </c>
    </row>
    <row r="824" spans="1:14" x14ac:dyDescent="0.3">
      <c r="A824">
        <v>1121723</v>
      </c>
      <c r="B824">
        <v>1178</v>
      </c>
      <c r="C824">
        <v>144644</v>
      </c>
      <c r="D824" t="s">
        <v>15</v>
      </c>
      <c r="E824" t="s">
        <v>12</v>
      </c>
      <c r="F824">
        <v>2</v>
      </c>
      <c r="G824">
        <v>50947</v>
      </c>
      <c r="H824">
        <v>10</v>
      </c>
      <c r="I824">
        <v>15.99000025</v>
      </c>
      <c r="J824">
        <v>1</v>
      </c>
      <c r="K824">
        <v>0</v>
      </c>
      <c r="L824" s="2">
        <f>(Table1[[#This Row],[Clicks]]/Table1[[#This Row],[Impressions]])</f>
        <v>1.9628241113313835E-4</v>
      </c>
      <c r="M824">
        <f>IFERROR(Table1[[#This Row],[Spent]]/Table1[[#This Row],[Clicks]],0)</f>
        <v>1.599000025</v>
      </c>
      <c r="N824">
        <f>IFERROR(Table1[[#This Row],[Spent]]/Table1[[#This Row],[Total_Conversion]],0)</f>
        <v>15.99000025</v>
      </c>
    </row>
    <row r="825" spans="1:14" x14ac:dyDescent="0.3">
      <c r="A825">
        <v>1121733</v>
      </c>
      <c r="B825">
        <v>1178</v>
      </c>
      <c r="C825">
        <v>144646</v>
      </c>
      <c r="D825" t="s">
        <v>15</v>
      </c>
      <c r="E825" t="s">
        <v>12</v>
      </c>
      <c r="F825">
        <v>66</v>
      </c>
      <c r="G825">
        <v>55536</v>
      </c>
      <c r="H825">
        <v>11</v>
      </c>
      <c r="I825">
        <v>17.04999995</v>
      </c>
      <c r="J825">
        <v>1</v>
      </c>
      <c r="K825">
        <v>0</v>
      </c>
      <c r="L825" s="2">
        <f>(Table1[[#This Row],[Clicks]]/Table1[[#This Row],[Impressions]])</f>
        <v>1.9806972054163066E-4</v>
      </c>
      <c r="M825">
        <f>IFERROR(Table1[[#This Row],[Spent]]/Table1[[#This Row],[Clicks]],0)</f>
        <v>1.5499999954545454</v>
      </c>
      <c r="N825">
        <f>IFERROR(Table1[[#This Row],[Spent]]/Table1[[#This Row],[Total_Conversion]],0)</f>
        <v>17.04999995</v>
      </c>
    </row>
    <row r="826" spans="1:14" x14ac:dyDescent="0.3">
      <c r="A826">
        <v>1121741</v>
      </c>
      <c r="B826">
        <v>1178</v>
      </c>
      <c r="C826">
        <v>144647</v>
      </c>
      <c r="D826" t="s">
        <v>11</v>
      </c>
      <c r="E826" t="s">
        <v>16</v>
      </c>
      <c r="F826">
        <v>10</v>
      </c>
      <c r="G826">
        <v>318042</v>
      </c>
      <c r="H826">
        <v>46</v>
      </c>
      <c r="I826">
        <v>64.409999970000001</v>
      </c>
      <c r="J826">
        <v>8</v>
      </c>
      <c r="K826">
        <v>4</v>
      </c>
      <c r="L826" s="2">
        <f>(Table1[[#This Row],[Clicks]]/Table1[[#This Row],[Impressions]])</f>
        <v>1.4463498531640476E-4</v>
      </c>
      <c r="M826">
        <f>IFERROR(Table1[[#This Row],[Spent]]/Table1[[#This Row],[Clicks]],0)</f>
        <v>1.400217390652174</v>
      </c>
      <c r="N826">
        <f>IFERROR(Table1[[#This Row],[Spent]]/Table1[[#This Row],[Total_Conversion]],0)</f>
        <v>8.0512499962500002</v>
      </c>
    </row>
    <row r="827" spans="1:14" x14ac:dyDescent="0.3">
      <c r="A827">
        <v>1121742</v>
      </c>
      <c r="B827">
        <v>1178</v>
      </c>
      <c r="C827">
        <v>144647</v>
      </c>
      <c r="D827" t="s">
        <v>11</v>
      </c>
      <c r="E827" t="s">
        <v>16</v>
      </c>
      <c r="F827">
        <v>10</v>
      </c>
      <c r="G827">
        <v>213016</v>
      </c>
      <c r="H827">
        <v>30</v>
      </c>
      <c r="I827">
        <v>44.219999549999997</v>
      </c>
      <c r="J827">
        <v>8</v>
      </c>
      <c r="K827">
        <v>2</v>
      </c>
      <c r="L827" s="2">
        <f>(Table1[[#This Row],[Clicks]]/Table1[[#This Row],[Impressions]])</f>
        <v>1.408344913058174E-4</v>
      </c>
      <c r="M827">
        <f>IFERROR(Table1[[#This Row],[Spent]]/Table1[[#This Row],[Clicks]],0)</f>
        <v>1.4739999849999998</v>
      </c>
      <c r="N827">
        <f>IFERROR(Table1[[#This Row],[Spent]]/Table1[[#This Row],[Total_Conversion]],0)</f>
        <v>5.5274999437499996</v>
      </c>
    </row>
    <row r="828" spans="1:14" x14ac:dyDescent="0.3">
      <c r="A828">
        <v>1121745</v>
      </c>
      <c r="B828">
        <v>1178</v>
      </c>
      <c r="C828">
        <v>144648</v>
      </c>
      <c r="D828" t="s">
        <v>11</v>
      </c>
      <c r="E828" t="s">
        <v>16</v>
      </c>
      <c r="F828">
        <v>15</v>
      </c>
      <c r="G828">
        <v>182265</v>
      </c>
      <c r="H828">
        <v>27</v>
      </c>
      <c r="I828">
        <v>38.180000069999998</v>
      </c>
      <c r="J828">
        <v>2</v>
      </c>
      <c r="K828">
        <v>1</v>
      </c>
      <c r="L828" s="2">
        <f>(Table1[[#This Row],[Clicks]]/Table1[[#This Row],[Impressions]])</f>
        <v>1.4813595588840424E-4</v>
      </c>
      <c r="M828">
        <f>IFERROR(Table1[[#This Row],[Spent]]/Table1[[#This Row],[Clicks]],0)</f>
        <v>1.4140740766666666</v>
      </c>
      <c r="N828">
        <f>IFERROR(Table1[[#This Row],[Spent]]/Table1[[#This Row],[Total_Conversion]],0)</f>
        <v>19.090000034999999</v>
      </c>
    </row>
    <row r="829" spans="1:14" x14ac:dyDescent="0.3">
      <c r="A829">
        <v>1121746</v>
      </c>
      <c r="B829">
        <v>1178</v>
      </c>
      <c r="C829">
        <v>144648</v>
      </c>
      <c r="D829" t="s">
        <v>11</v>
      </c>
      <c r="E829" t="s">
        <v>16</v>
      </c>
      <c r="F829">
        <v>15</v>
      </c>
      <c r="G829">
        <v>1117371</v>
      </c>
      <c r="H829">
        <v>177</v>
      </c>
      <c r="I829">
        <v>268.05000200000001</v>
      </c>
      <c r="J829">
        <v>26</v>
      </c>
      <c r="K829">
        <v>5</v>
      </c>
      <c r="L829" s="2">
        <f>(Table1[[#This Row],[Clicks]]/Table1[[#This Row],[Impressions]])</f>
        <v>1.5840754771691767E-4</v>
      </c>
      <c r="M829">
        <f>IFERROR(Table1[[#This Row],[Spent]]/Table1[[#This Row],[Clicks]],0)</f>
        <v>1.5144067909604519</v>
      </c>
      <c r="N829">
        <f>IFERROR(Table1[[#This Row],[Spent]]/Table1[[#This Row],[Total_Conversion]],0)</f>
        <v>10.309615461538462</v>
      </c>
    </row>
    <row r="830" spans="1:14" x14ac:dyDescent="0.3">
      <c r="A830">
        <v>1121749</v>
      </c>
      <c r="B830">
        <v>1178</v>
      </c>
      <c r="C830">
        <v>144648</v>
      </c>
      <c r="D830" t="s">
        <v>11</v>
      </c>
      <c r="E830" t="s">
        <v>16</v>
      </c>
      <c r="F830">
        <v>15</v>
      </c>
      <c r="G830">
        <v>333345</v>
      </c>
      <c r="H830">
        <v>52</v>
      </c>
      <c r="I830">
        <v>77.590000270000004</v>
      </c>
      <c r="J830">
        <v>5</v>
      </c>
      <c r="K830">
        <v>1</v>
      </c>
      <c r="L830" s="2">
        <f>(Table1[[#This Row],[Clicks]]/Table1[[#This Row],[Impressions]])</f>
        <v>1.5599454019109331E-4</v>
      </c>
      <c r="M830">
        <f>IFERROR(Table1[[#This Row],[Spent]]/Table1[[#This Row],[Clicks]],0)</f>
        <v>1.4921153898076924</v>
      </c>
      <c r="N830">
        <f>IFERROR(Table1[[#This Row],[Spent]]/Table1[[#This Row],[Total_Conversion]],0)</f>
        <v>15.518000054000002</v>
      </c>
    </row>
    <row r="831" spans="1:14" x14ac:dyDescent="0.3">
      <c r="A831">
        <v>1121751</v>
      </c>
      <c r="B831">
        <v>1178</v>
      </c>
      <c r="C831">
        <v>144649</v>
      </c>
      <c r="D831" t="s">
        <v>11</v>
      </c>
      <c r="E831" t="s">
        <v>16</v>
      </c>
      <c r="F831">
        <v>16</v>
      </c>
      <c r="G831">
        <v>275930</v>
      </c>
      <c r="H831">
        <v>30</v>
      </c>
      <c r="I831">
        <v>46.779999969999999</v>
      </c>
      <c r="J831">
        <v>5</v>
      </c>
      <c r="K831">
        <v>2</v>
      </c>
      <c r="L831" s="2">
        <f>(Table1[[#This Row],[Clicks]]/Table1[[#This Row],[Impressions]])</f>
        <v>1.0872322690537456E-4</v>
      </c>
      <c r="M831">
        <f>IFERROR(Table1[[#This Row],[Spent]]/Table1[[#This Row],[Clicks]],0)</f>
        <v>1.5593333323333334</v>
      </c>
      <c r="N831">
        <f>IFERROR(Table1[[#This Row],[Spent]]/Table1[[#This Row],[Total_Conversion]],0)</f>
        <v>9.3559999939999994</v>
      </c>
    </row>
    <row r="832" spans="1:14" x14ac:dyDescent="0.3">
      <c r="A832">
        <v>1121753</v>
      </c>
      <c r="B832">
        <v>1178</v>
      </c>
      <c r="C832">
        <v>144649</v>
      </c>
      <c r="D832" t="s">
        <v>11</v>
      </c>
      <c r="E832" t="s">
        <v>16</v>
      </c>
      <c r="F832">
        <v>16</v>
      </c>
      <c r="G832">
        <v>740631</v>
      </c>
      <c r="H832">
        <v>101</v>
      </c>
      <c r="I832">
        <v>153.11999750000001</v>
      </c>
      <c r="J832">
        <v>9</v>
      </c>
      <c r="K832">
        <v>1</v>
      </c>
      <c r="L832" s="2">
        <f>(Table1[[#This Row],[Clicks]]/Table1[[#This Row],[Impressions]])</f>
        <v>1.3637020324561085E-4</v>
      </c>
      <c r="M832">
        <f>IFERROR(Table1[[#This Row],[Spent]]/Table1[[#This Row],[Clicks]],0)</f>
        <v>1.5160395792079209</v>
      </c>
      <c r="N832">
        <f>IFERROR(Table1[[#This Row],[Spent]]/Table1[[#This Row],[Total_Conversion]],0)</f>
        <v>17.013333055555556</v>
      </c>
    </row>
    <row r="833" spans="1:14" x14ac:dyDescent="0.3">
      <c r="A833">
        <v>1121754</v>
      </c>
      <c r="B833">
        <v>1178</v>
      </c>
      <c r="C833">
        <v>144649</v>
      </c>
      <c r="D833" t="s">
        <v>11</v>
      </c>
      <c r="E833" t="s">
        <v>16</v>
      </c>
      <c r="F833">
        <v>16</v>
      </c>
      <c r="G833">
        <v>328272</v>
      </c>
      <c r="H833">
        <v>35</v>
      </c>
      <c r="I833">
        <v>55.990000250000001</v>
      </c>
      <c r="J833">
        <v>2</v>
      </c>
      <c r="K833">
        <v>1</v>
      </c>
      <c r="L833" s="2">
        <f>(Table1[[#This Row],[Clicks]]/Table1[[#This Row],[Impressions]])</f>
        <v>1.0661890139883998E-4</v>
      </c>
      <c r="M833">
        <f>IFERROR(Table1[[#This Row],[Spent]]/Table1[[#This Row],[Clicks]],0)</f>
        <v>1.5997142928571428</v>
      </c>
      <c r="N833">
        <f>IFERROR(Table1[[#This Row],[Spent]]/Table1[[#This Row],[Total_Conversion]],0)</f>
        <v>27.995000125000001</v>
      </c>
    </row>
    <row r="834" spans="1:14" x14ac:dyDescent="0.3">
      <c r="A834">
        <v>1121755</v>
      </c>
      <c r="B834">
        <v>1178</v>
      </c>
      <c r="C834">
        <v>144649</v>
      </c>
      <c r="D834" t="s">
        <v>11</v>
      </c>
      <c r="E834" t="s">
        <v>16</v>
      </c>
      <c r="F834">
        <v>16</v>
      </c>
      <c r="G834">
        <v>178455</v>
      </c>
      <c r="H834">
        <v>20</v>
      </c>
      <c r="I834">
        <v>31.540000200000001</v>
      </c>
      <c r="J834">
        <v>6</v>
      </c>
      <c r="K834">
        <v>3</v>
      </c>
      <c r="L834" s="2">
        <f>(Table1[[#This Row],[Clicks]]/Table1[[#This Row],[Impressions]])</f>
        <v>1.1207307164271105E-4</v>
      </c>
      <c r="M834">
        <f>IFERROR(Table1[[#This Row],[Spent]]/Table1[[#This Row],[Clicks]],0)</f>
        <v>1.5770000100000001</v>
      </c>
      <c r="N834">
        <f>IFERROR(Table1[[#This Row],[Spent]]/Table1[[#This Row],[Total_Conversion]],0)</f>
        <v>5.2566667000000002</v>
      </c>
    </row>
    <row r="835" spans="1:14" x14ac:dyDescent="0.3">
      <c r="A835">
        <v>1121756</v>
      </c>
      <c r="B835">
        <v>1178</v>
      </c>
      <c r="C835">
        <v>144649</v>
      </c>
      <c r="D835" t="s">
        <v>11</v>
      </c>
      <c r="E835" t="s">
        <v>16</v>
      </c>
      <c r="F835">
        <v>16</v>
      </c>
      <c r="G835">
        <v>705712</v>
      </c>
      <c r="H835">
        <v>98</v>
      </c>
      <c r="I835">
        <v>147.33999900000001</v>
      </c>
      <c r="J835">
        <v>6</v>
      </c>
      <c r="K835">
        <v>1</v>
      </c>
      <c r="L835" s="2">
        <f>(Table1[[#This Row],[Clicks]]/Table1[[#This Row],[Impressions]])</f>
        <v>1.3886684653229646E-4</v>
      </c>
      <c r="M835">
        <f>IFERROR(Table1[[#This Row],[Spent]]/Table1[[#This Row],[Clicks]],0)</f>
        <v>1.5034693775510204</v>
      </c>
      <c r="N835">
        <f>IFERROR(Table1[[#This Row],[Spent]]/Table1[[#This Row],[Total_Conversion]],0)</f>
        <v>24.556666500000002</v>
      </c>
    </row>
    <row r="836" spans="1:14" x14ac:dyDescent="0.3">
      <c r="A836">
        <v>1121758</v>
      </c>
      <c r="B836">
        <v>1178</v>
      </c>
      <c r="C836">
        <v>144650</v>
      </c>
      <c r="D836" t="s">
        <v>11</v>
      </c>
      <c r="E836" t="s">
        <v>16</v>
      </c>
      <c r="F836">
        <v>18</v>
      </c>
      <c r="G836">
        <v>690373</v>
      </c>
      <c r="H836">
        <v>91</v>
      </c>
      <c r="I836">
        <v>159.57000210000001</v>
      </c>
      <c r="J836">
        <v>5</v>
      </c>
      <c r="K836">
        <v>2</v>
      </c>
      <c r="L836" s="2">
        <f>(Table1[[#This Row],[Clicks]]/Table1[[#This Row],[Impressions]])</f>
        <v>1.3181280264436761E-4</v>
      </c>
      <c r="M836">
        <f>IFERROR(Table1[[#This Row],[Spent]]/Table1[[#This Row],[Clicks]],0)</f>
        <v>1.7535165065934066</v>
      </c>
      <c r="N836">
        <f>IFERROR(Table1[[#This Row],[Spent]]/Table1[[#This Row],[Total_Conversion]],0)</f>
        <v>31.914000420000001</v>
      </c>
    </row>
    <row r="837" spans="1:14" x14ac:dyDescent="0.3">
      <c r="A837">
        <v>1121759</v>
      </c>
      <c r="B837">
        <v>1178</v>
      </c>
      <c r="C837">
        <v>144650</v>
      </c>
      <c r="D837" t="s">
        <v>11</v>
      </c>
      <c r="E837" t="s">
        <v>16</v>
      </c>
      <c r="F837">
        <v>18</v>
      </c>
      <c r="G837">
        <v>515812</v>
      </c>
      <c r="H837">
        <v>69</v>
      </c>
      <c r="I837">
        <v>117.6299995</v>
      </c>
      <c r="J837">
        <v>3</v>
      </c>
      <c r="K837">
        <v>1</v>
      </c>
      <c r="L837" s="2">
        <f>(Table1[[#This Row],[Clicks]]/Table1[[#This Row],[Impressions]])</f>
        <v>1.3376966801858042E-4</v>
      </c>
      <c r="M837">
        <f>IFERROR(Table1[[#This Row],[Spent]]/Table1[[#This Row],[Clicks]],0)</f>
        <v>1.7047826014492753</v>
      </c>
      <c r="N837">
        <f>IFERROR(Table1[[#This Row],[Spent]]/Table1[[#This Row],[Total_Conversion]],0)</f>
        <v>39.209999833333335</v>
      </c>
    </row>
    <row r="838" spans="1:14" x14ac:dyDescent="0.3">
      <c r="A838">
        <v>1121760</v>
      </c>
      <c r="B838">
        <v>1178</v>
      </c>
      <c r="C838">
        <v>144650</v>
      </c>
      <c r="D838" t="s">
        <v>11</v>
      </c>
      <c r="E838" t="s">
        <v>16</v>
      </c>
      <c r="F838">
        <v>18</v>
      </c>
      <c r="G838">
        <v>764793</v>
      </c>
      <c r="H838">
        <v>101</v>
      </c>
      <c r="I838">
        <v>171.97999759999999</v>
      </c>
      <c r="J838">
        <v>4</v>
      </c>
      <c r="K838">
        <v>2</v>
      </c>
      <c r="L838" s="2">
        <f>(Table1[[#This Row],[Clicks]]/Table1[[#This Row],[Impressions]])</f>
        <v>1.3206187818141642E-4</v>
      </c>
      <c r="M838">
        <f>IFERROR(Table1[[#This Row],[Spent]]/Table1[[#This Row],[Clicks]],0)</f>
        <v>1.7027722534653464</v>
      </c>
      <c r="N838">
        <f>IFERROR(Table1[[#This Row],[Spent]]/Table1[[#This Row],[Total_Conversion]],0)</f>
        <v>42.994999399999998</v>
      </c>
    </row>
    <row r="839" spans="1:14" x14ac:dyDescent="0.3">
      <c r="A839">
        <v>1121763</v>
      </c>
      <c r="B839">
        <v>1178</v>
      </c>
      <c r="C839">
        <v>144651</v>
      </c>
      <c r="D839" t="s">
        <v>11</v>
      </c>
      <c r="E839" t="s">
        <v>16</v>
      </c>
      <c r="F839">
        <v>19</v>
      </c>
      <c r="G839">
        <v>87832</v>
      </c>
      <c r="H839">
        <v>11</v>
      </c>
      <c r="I839">
        <v>18.100000380000001</v>
      </c>
      <c r="J839">
        <v>1</v>
      </c>
      <c r="K839">
        <v>1</v>
      </c>
      <c r="L839" s="2">
        <f>(Table1[[#This Row],[Clicks]]/Table1[[#This Row],[Impressions]])</f>
        <v>1.2523909281355315E-4</v>
      </c>
      <c r="M839">
        <f>IFERROR(Table1[[#This Row],[Spent]]/Table1[[#This Row],[Clicks]],0)</f>
        <v>1.64545458</v>
      </c>
      <c r="N839">
        <f>IFERROR(Table1[[#This Row],[Spent]]/Table1[[#This Row],[Total_Conversion]],0)</f>
        <v>18.100000380000001</v>
      </c>
    </row>
    <row r="840" spans="1:14" x14ac:dyDescent="0.3">
      <c r="A840">
        <v>1121764</v>
      </c>
      <c r="B840">
        <v>1178</v>
      </c>
      <c r="C840">
        <v>144651</v>
      </c>
      <c r="D840" t="s">
        <v>11</v>
      </c>
      <c r="E840" t="s">
        <v>16</v>
      </c>
      <c r="F840">
        <v>19</v>
      </c>
      <c r="G840">
        <v>23368</v>
      </c>
      <c r="H840">
        <v>3</v>
      </c>
      <c r="I840">
        <v>4.3000001909999996</v>
      </c>
      <c r="J840">
        <v>1</v>
      </c>
      <c r="K840">
        <v>0</v>
      </c>
      <c r="L840" s="2">
        <f>(Table1[[#This Row],[Clicks]]/Table1[[#This Row],[Impressions]])</f>
        <v>1.2838069154399179E-4</v>
      </c>
      <c r="M840">
        <f>IFERROR(Table1[[#This Row],[Spent]]/Table1[[#This Row],[Clicks]],0)</f>
        <v>1.433333397</v>
      </c>
      <c r="N840">
        <f>IFERROR(Table1[[#This Row],[Spent]]/Table1[[#This Row],[Total_Conversion]],0)</f>
        <v>4.3000001909999996</v>
      </c>
    </row>
    <row r="841" spans="1:14" x14ac:dyDescent="0.3">
      <c r="A841">
        <v>1121765</v>
      </c>
      <c r="B841">
        <v>1178</v>
      </c>
      <c r="C841">
        <v>144651</v>
      </c>
      <c r="D841" t="s">
        <v>11</v>
      </c>
      <c r="E841" t="s">
        <v>16</v>
      </c>
      <c r="F841">
        <v>19</v>
      </c>
      <c r="G841">
        <v>51509</v>
      </c>
      <c r="H841">
        <v>7</v>
      </c>
      <c r="I841">
        <v>11.570000050000001</v>
      </c>
      <c r="J841">
        <v>1</v>
      </c>
      <c r="K841">
        <v>0</v>
      </c>
      <c r="L841" s="2">
        <f>(Table1[[#This Row],[Clicks]]/Table1[[#This Row],[Impressions]])</f>
        <v>1.3589858083053446E-4</v>
      </c>
      <c r="M841">
        <f>IFERROR(Table1[[#This Row],[Spent]]/Table1[[#This Row],[Clicks]],0)</f>
        <v>1.6528571500000002</v>
      </c>
      <c r="N841">
        <f>IFERROR(Table1[[#This Row],[Spent]]/Table1[[#This Row],[Total_Conversion]],0)</f>
        <v>11.570000050000001</v>
      </c>
    </row>
    <row r="842" spans="1:14" x14ac:dyDescent="0.3">
      <c r="A842">
        <v>1121767</v>
      </c>
      <c r="B842">
        <v>1178</v>
      </c>
      <c r="C842">
        <v>144651</v>
      </c>
      <c r="D842" t="s">
        <v>11</v>
      </c>
      <c r="E842" t="s">
        <v>16</v>
      </c>
      <c r="F842">
        <v>19</v>
      </c>
      <c r="G842">
        <v>87043</v>
      </c>
      <c r="H842">
        <v>16</v>
      </c>
      <c r="I842">
        <v>24.480000019999999</v>
      </c>
      <c r="J842">
        <v>2</v>
      </c>
      <c r="K842">
        <v>0</v>
      </c>
      <c r="L842" s="2">
        <f>(Table1[[#This Row],[Clicks]]/Table1[[#This Row],[Impressions]])</f>
        <v>1.8381719380076514E-4</v>
      </c>
      <c r="M842">
        <f>IFERROR(Table1[[#This Row],[Spent]]/Table1[[#This Row],[Clicks]],0)</f>
        <v>1.5300000012499999</v>
      </c>
      <c r="N842">
        <f>IFERROR(Table1[[#This Row],[Spent]]/Table1[[#This Row],[Total_Conversion]],0)</f>
        <v>12.240000009999999</v>
      </c>
    </row>
    <row r="843" spans="1:14" x14ac:dyDescent="0.3">
      <c r="A843">
        <v>1121768</v>
      </c>
      <c r="B843">
        <v>1178</v>
      </c>
      <c r="C843">
        <v>144651</v>
      </c>
      <c r="D843" t="s">
        <v>11</v>
      </c>
      <c r="E843" t="s">
        <v>16</v>
      </c>
      <c r="F843">
        <v>19</v>
      </c>
      <c r="G843">
        <v>565565</v>
      </c>
      <c r="H843">
        <v>113</v>
      </c>
      <c r="I843">
        <v>169.66999820000001</v>
      </c>
      <c r="J843">
        <v>7</v>
      </c>
      <c r="K843">
        <v>4</v>
      </c>
      <c r="L843" s="2">
        <f>(Table1[[#This Row],[Clicks]]/Table1[[#This Row],[Impressions]])</f>
        <v>1.998001998001998E-4</v>
      </c>
      <c r="M843">
        <f>IFERROR(Table1[[#This Row],[Spent]]/Table1[[#This Row],[Clicks]],0)</f>
        <v>1.5015044088495575</v>
      </c>
      <c r="N843">
        <f>IFERROR(Table1[[#This Row],[Spent]]/Table1[[#This Row],[Total_Conversion]],0)</f>
        <v>24.238571171428571</v>
      </c>
    </row>
    <row r="844" spans="1:14" x14ac:dyDescent="0.3">
      <c r="A844">
        <v>1121769</v>
      </c>
      <c r="B844">
        <v>1178</v>
      </c>
      <c r="C844">
        <v>144652</v>
      </c>
      <c r="D844" t="s">
        <v>11</v>
      </c>
      <c r="E844" t="s">
        <v>16</v>
      </c>
      <c r="F844">
        <v>20</v>
      </c>
      <c r="G844">
        <v>253758</v>
      </c>
      <c r="H844">
        <v>43</v>
      </c>
      <c r="I844">
        <v>62.14000034</v>
      </c>
      <c r="J844">
        <v>4</v>
      </c>
      <c r="K844">
        <v>1</v>
      </c>
      <c r="L844" s="2">
        <f>(Table1[[#This Row],[Clicks]]/Table1[[#This Row],[Impressions]])</f>
        <v>1.6945278572498207E-4</v>
      </c>
      <c r="M844">
        <f>IFERROR(Table1[[#This Row],[Spent]]/Table1[[#This Row],[Clicks]],0)</f>
        <v>1.4451162869767442</v>
      </c>
      <c r="N844">
        <f>IFERROR(Table1[[#This Row],[Spent]]/Table1[[#This Row],[Total_Conversion]],0)</f>
        <v>15.535000085</v>
      </c>
    </row>
    <row r="845" spans="1:14" x14ac:dyDescent="0.3">
      <c r="A845">
        <v>1121773</v>
      </c>
      <c r="B845">
        <v>1178</v>
      </c>
      <c r="C845">
        <v>144652</v>
      </c>
      <c r="D845" t="s">
        <v>11</v>
      </c>
      <c r="E845" t="s">
        <v>16</v>
      </c>
      <c r="F845">
        <v>20</v>
      </c>
      <c r="G845">
        <v>319131</v>
      </c>
      <c r="H845">
        <v>51</v>
      </c>
      <c r="I845">
        <v>76.680000250000006</v>
      </c>
      <c r="J845">
        <v>6</v>
      </c>
      <c r="K845">
        <v>1</v>
      </c>
      <c r="L845" s="2">
        <f>(Table1[[#This Row],[Clicks]]/Table1[[#This Row],[Impressions]])</f>
        <v>1.5980898126474708E-4</v>
      </c>
      <c r="M845">
        <f>IFERROR(Table1[[#This Row],[Spent]]/Table1[[#This Row],[Clicks]],0)</f>
        <v>1.5035294166666668</v>
      </c>
      <c r="N845">
        <f>IFERROR(Table1[[#This Row],[Spent]]/Table1[[#This Row],[Total_Conversion]],0)</f>
        <v>12.780000041666668</v>
      </c>
    </row>
    <row r="846" spans="1:14" x14ac:dyDescent="0.3">
      <c r="A846">
        <v>1121774</v>
      </c>
      <c r="B846">
        <v>1178</v>
      </c>
      <c r="C846">
        <v>144652</v>
      </c>
      <c r="D846" t="s">
        <v>11</v>
      </c>
      <c r="E846" t="s">
        <v>16</v>
      </c>
      <c r="F846">
        <v>20</v>
      </c>
      <c r="G846">
        <v>670608</v>
      </c>
      <c r="H846">
        <v>130</v>
      </c>
      <c r="I846">
        <v>195.14999779999999</v>
      </c>
      <c r="J846">
        <v>11</v>
      </c>
      <c r="K846">
        <v>3</v>
      </c>
      <c r="L846" s="2">
        <f>(Table1[[#This Row],[Clicks]]/Table1[[#This Row],[Impressions]])</f>
        <v>1.9385393553312814E-4</v>
      </c>
      <c r="M846">
        <f>IFERROR(Table1[[#This Row],[Spent]]/Table1[[#This Row],[Clicks]],0)</f>
        <v>1.5011538292307691</v>
      </c>
      <c r="N846">
        <f>IFERROR(Table1[[#This Row],[Spent]]/Table1[[#This Row],[Total_Conversion]],0)</f>
        <v>17.74090889090909</v>
      </c>
    </row>
    <row r="847" spans="1:14" x14ac:dyDescent="0.3">
      <c r="A847">
        <v>1121775</v>
      </c>
      <c r="B847">
        <v>1178</v>
      </c>
      <c r="C847">
        <v>144653</v>
      </c>
      <c r="D847" t="s">
        <v>11</v>
      </c>
      <c r="E847" t="s">
        <v>16</v>
      </c>
      <c r="F847">
        <v>21</v>
      </c>
      <c r="G847">
        <v>159123</v>
      </c>
      <c r="H847">
        <v>25</v>
      </c>
      <c r="I847">
        <v>38.360000130000003</v>
      </c>
      <c r="J847">
        <v>5</v>
      </c>
      <c r="K847">
        <v>3</v>
      </c>
      <c r="L847" s="2">
        <f>(Table1[[#This Row],[Clicks]]/Table1[[#This Row],[Impressions]])</f>
        <v>1.5711116557631517E-4</v>
      </c>
      <c r="M847">
        <f>IFERROR(Table1[[#This Row],[Spent]]/Table1[[#This Row],[Clicks]],0)</f>
        <v>1.5344000052000002</v>
      </c>
      <c r="N847">
        <f>IFERROR(Table1[[#This Row],[Spent]]/Table1[[#This Row],[Total_Conversion]],0)</f>
        <v>7.672000026000001</v>
      </c>
    </row>
    <row r="848" spans="1:14" x14ac:dyDescent="0.3">
      <c r="A848">
        <v>1121776</v>
      </c>
      <c r="B848">
        <v>1178</v>
      </c>
      <c r="C848">
        <v>144653</v>
      </c>
      <c r="D848" t="s">
        <v>11</v>
      </c>
      <c r="E848" t="s">
        <v>16</v>
      </c>
      <c r="F848">
        <v>21</v>
      </c>
      <c r="G848">
        <v>103709</v>
      </c>
      <c r="H848">
        <v>15</v>
      </c>
      <c r="I848">
        <v>24.56999969</v>
      </c>
      <c r="J848">
        <v>3</v>
      </c>
      <c r="K848">
        <v>1</v>
      </c>
      <c r="L848" s="2">
        <f>(Table1[[#This Row],[Clicks]]/Table1[[#This Row],[Impressions]])</f>
        <v>1.4463547040276158E-4</v>
      </c>
      <c r="M848">
        <f>IFERROR(Table1[[#This Row],[Spent]]/Table1[[#This Row],[Clicks]],0)</f>
        <v>1.6379999793333333</v>
      </c>
      <c r="N848">
        <f>IFERROR(Table1[[#This Row],[Spent]]/Table1[[#This Row],[Total_Conversion]],0)</f>
        <v>8.1899998966666665</v>
      </c>
    </row>
    <row r="849" spans="1:14" x14ac:dyDescent="0.3">
      <c r="A849">
        <v>1121779</v>
      </c>
      <c r="B849">
        <v>1178</v>
      </c>
      <c r="C849">
        <v>144653</v>
      </c>
      <c r="D849" t="s">
        <v>11</v>
      </c>
      <c r="E849" t="s">
        <v>16</v>
      </c>
      <c r="F849">
        <v>21</v>
      </c>
      <c r="G849">
        <v>271589</v>
      </c>
      <c r="H849">
        <v>45</v>
      </c>
      <c r="I849">
        <v>74.410000319999995</v>
      </c>
      <c r="J849">
        <v>9</v>
      </c>
      <c r="K849">
        <v>3</v>
      </c>
      <c r="L849" s="2">
        <f>(Table1[[#This Row],[Clicks]]/Table1[[#This Row],[Impressions]])</f>
        <v>1.6569154126271681E-4</v>
      </c>
      <c r="M849">
        <f>IFERROR(Table1[[#This Row],[Spent]]/Table1[[#This Row],[Clicks]],0)</f>
        <v>1.6535555626666665</v>
      </c>
      <c r="N849">
        <f>IFERROR(Table1[[#This Row],[Spent]]/Table1[[#This Row],[Total_Conversion]],0)</f>
        <v>8.2677778133333319</v>
      </c>
    </row>
    <row r="850" spans="1:14" x14ac:dyDescent="0.3">
      <c r="A850">
        <v>1121780</v>
      </c>
      <c r="B850">
        <v>1178</v>
      </c>
      <c r="C850">
        <v>144653</v>
      </c>
      <c r="D850" t="s">
        <v>11</v>
      </c>
      <c r="E850" t="s">
        <v>16</v>
      </c>
      <c r="F850">
        <v>21</v>
      </c>
      <c r="G850">
        <v>119772</v>
      </c>
      <c r="H850">
        <v>20</v>
      </c>
      <c r="I850">
        <v>33.46999907</v>
      </c>
      <c r="J850">
        <v>5</v>
      </c>
      <c r="K850">
        <v>2</v>
      </c>
      <c r="L850" s="2">
        <f>(Table1[[#This Row],[Clicks]]/Table1[[#This Row],[Impressions]])</f>
        <v>1.6698393614534283E-4</v>
      </c>
      <c r="M850">
        <f>IFERROR(Table1[[#This Row],[Spent]]/Table1[[#This Row],[Clicks]],0)</f>
        <v>1.6734999534999999</v>
      </c>
      <c r="N850">
        <f>IFERROR(Table1[[#This Row],[Spent]]/Table1[[#This Row],[Total_Conversion]],0)</f>
        <v>6.6939998139999997</v>
      </c>
    </row>
    <row r="851" spans="1:14" x14ac:dyDescent="0.3">
      <c r="A851">
        <v>1121782</v>
      </c>
      <c r="B851">
        <v>1178</v>
      </c>
      <c r="C851">
        <v>144654</v>
      </c>
      <c r="D851" t="s">
        <v>11</v>
      </c>
      <c r="E851" t="s">
        <v>16</v>
      </c>
      <c r="F851">
        <v>22</v>
      </c>
      <c r="G851">
        <v>26340</v>
      </c>
      <c r="H851">
        <v>3</v>
      </c>
      <c r="I851">
        <v>4.2200000290000004</v>
      </c>
      <c r="J851">
        <v>1</v>
      </c>
      <c r="K851">
        <v>1</v>
      </c>
      <c r="L851" s="2">
        <f>(Table1[[#This Row],[Clicks]]/Table1[[#This Row],[Impressions]])</f>
        <v>1.1389521640091117E-4</v>
      </c>
      <c r="M851">
        <f>IFERROR(Table1[[#This Row],[Spent]]/Table1[[#This Row],[Clicks]],0)</f>
        <v>1.4066666763333335</v>
      </c>
      <c r="N851">
        <f>IFERROR(Table1[[#This Row],[Spent]]/Table1[[#This Row],[Total_Conversion]],0)</f>
        <v>4.2200000290000004</v>
      </c>
    </row>
    <row r="852" spans="1:14" x14ac:dyDescent="0.3">
      <c r="A852">
        <v>1121783</v>
      </c>
      <c r="B852">
        <v>1178</v>
      </c>
      <c r="C852">
        <v>144654</v>
      </c>
      <c r="D852" t="s">
        <v>11</v>
      </c>
      <c r="E852" t="s">
        <v>16</v>
      </c>
      <c r="F852">
        <v>22</v>
      </c>
      <c r="G852">
        <v>594968</v>
      </c>
      <c r="H852">
        <v>111</v>
      </c>
      <c r="I852">
        <v>147.67000060000001</v>
      </c>
      <c r="J852">
        <v>4</v>
      </c>
      <c r="K852">
        <v>0</v>
      </c>
      <c r="L852" s="2">
        <f>(Table1[[#This Row],[Clicks]]/Table1[[#This Row],[Impressions]])</f>
        <v>1.8656465557811513E-4</v>
      </c>
      <c r="M852">
        <f>IFERROR(Table1[[#This Row],[Spent]]/Table1[[#This Row],[Clicks]],0)</f>
        <v>1.3303603657657659</v>
      </c>
      <c r="N852">
        <f>IFERROR(Table1[[#This Row],[Spent]]/Table1[[#This Row],[Total_Conversion]],0)</f>
        <v>36.917500150000002</v>
      </c>
    </row>
    <row r="853" spans="1:14" x14ac:dyDescent="0.3">
      <c r="A853">
        <v>1121791</v>
      </c>
      <c r="B853">
        <v>1178</v>
      </c>
      <c r="C853">
        <v>144655</v>
      </c>
      <c r="D853" t="s">
        <v>11</v>
      </c>
      <c r="E853" t="s">
        <v>16</v>
      </c>
      <c r="F853">
        <v>23</v>
      </c>
      <c r="G853">
        <v>6838</v>
      </c>
      <c r="H853">
        <v>0</v>
      </c>
      <c r="I853">
        <v>0</v>
      </c>
      <c r="J853">
        <v>1</v>
      </c>
      <c r="K853">
        <v>0</v>
      </c>
      <c r="L853" s="2">
        <f>(Table1[[#This Row],[Clicks]]/Table1[[#This Row],[Impressions]])</f>
        <v>0</v>
      </c>
      <c r="M853">
        <f>IFERROR(Table1[[#This Row],[Spent]]/Table1[[#This Row],[Clicks]],0)</f>
        <v>0</v>
      </c>
      <c r="N853">
        <f>IFERROR(Table1[[#This Row],[Spent]]/Table1[[#This Row],[Total_Conversion]],0)</f>
        <v>0</v>
      </c>
    </row>
    <row r="854" spans="1:14" x14ac:dyDescent="0.3">
      <c r="A854">
        <v>1121793</v>
      </c>
      <c r="B854">
        <v>1178</v>
      </c>
      <c r="C854">
        <v>144656</v>
      </c>
      <c r="D854" t="s">
        <v>11</v>
      </c>
      <c r="E854" t="s">
        <v>16</v>
      </c>
      <c r="F854">
        <v>24</v>
      </c>
      <c r="G854">
        <v>185665</v>
      </c>
      <c r="H854">
        <v>39</v>
      </c>
      <c r="I854">
        <v>62.140000579999999</v>
      </c>
      <c r="J854">
        <v>1</v>
      </c>
      <c r="K854">
        <v>0</v>
      </c>
      <c r="L854" s="2">
        <f>(Table1[[#This Row],[Clicks]]/Table1[[#This Row],[Impressions]])</f>
        <v>2.1005574556324564E-4</v>
      </c>
      <c r="M854">
        <f>IFERROR(Table1[[#This Row],[Spent]]/Table1[[#This Row],[Clicks]],0)</f>
        <v>1.5933333482051282</v>
      </c>
      <c r="N854">
        <f>IFERROR(Table1[[#This Row],[Spent]]/Table1[[#This Row],[Total_Conversion]],0)</f>
        <v>62.140000579999999</v>
      </c>
    </row>
    <row r="855" spans="1:14" x14ac:dyDescent="0.3">
      <c r="A855">
        <v>1121795</v>
      </c>
      <c r="B855">
        <v>1178</v>
      </c>
      <c r="C855">
        <v>144656</v>
      </c>
      <c r="D855" t="s">
        <v>11</v>
      </c>
      <c r="E855" t="s">
        <v>16</v>
      </c>
      <c r="F855">
        <v>24</v>
      </c>
      <c r="G855">
        <v>24959</v>
      </c>
      <c r="H855">
        <v>3</v>
      </c>
      <c r="I855">
        <v>4.5600000620000003</v>
      </c>
      <c r="J855">
        <v>1</v>
      </c>
      <c r="K855">
        <v>1</v>
      </c>
      <c r="L855" s="2">
        <f>(Table1[[#This Row],[Clicks]]/Table1[[#This Row],[Impressions]])</f>
        <v>1.2019712328218278E-4</v>
      </c>
      <c r="M855">
        <f>IFERROR(Table1[[#This Row],[Spent]]/Table1[[#This Row],[Clicks]],0)</f>
        <v>1.5200000206666668</v>
      </c>
      <c r="N855">
        <f>IFERROR(Table1[[#This Row],[Spent]]/Table1[[#This Row],[Total_Conversion]],0)</f>
        <v>4.5600000620000003</v>
      </c>
    </row>
    <row r="856" spans="1:14" x14ac:dyDescent="0.3">
      <c r="A856">
        <v>1121796</v>
      </c>
      <c r="B856">
        <v>1178</v>
      </c>
      <c r="C856">
        <v>144656</v>
      </c>
      <c r="D856" t="s">
        <v>11</v>
      </c>
      <c r="E856" t="s">
        <v>16</v>
      </c>
      <c r="F856">
        <v>24</v>
      </c>
      <c r="G856">
        <v>136967</v>
      </c>
      <c r="H856">
        <v>23</v>
      </c>
      <c r="I856">
        <v>35.059999820000002</v>
      </c>
      <c r="J856">
        <v>3</v>
      </c>
      <c r="K856">
        <v>1</v>
      </c>
      <c r="L856" s="2">
        <f>(Table1[[#This Row],[Clicks]]/Table1[[#This Row],[Impressions]])</f>
        <v>1.6792366044375651E-4</v>
      </c>
      <c r="M856">
        <f>IFERROR(Table1[[#This Row],[Spent]]/Table1[[#This Row],[Clicks]],0)</f>
        <v>1.5243478182608696</v>
      </c>
      <c r="N856">
        <f>IFERROR(Table1[[#This Row],[Spent]]/Table1[[#This Row],[Total_Conversion]],0)</f>
        <v>11.686666606666668</v>
      </c>
    </row>
    <row r="857" spans="1:14" x14ac:dyDescent="0.3">
      <c r="A857">
        <v>1121798</v>
      </c>
      <c r="B857">
        <v>1178</v>
      </c>
      <c r="C857">
        <v>144656</v>
      </c>
      <c r="D857" t="s">
        <v>11</v>
      </c>
      <c r="E857" t="s">
        <v>16</v>
      </c>
      <c r="F857">
        <v>24</v>
      </c>
      <c r="G857">
        <v>107548</v>
      </c>
      <c r="H857">
        <v>19</v>
      </c>
      <c r="I857">
        <v>29.310000179999999</v>
      </c>
      <c r="J857">
        <v>1</v>
      </c>
      <c r="K857">
        <v>0</v>
      </c>
      <c r="L857" s="2">
        <f>(Table1[[#This Row],[Clicks]]/Table1[[#This Row],[Impressions]])</f>
        <v>1.7666530293450366E-4</v>
      </c>
      <c r="M857">
        <f>IFERROR(Table1[[#This Row],[Spent]]/Table1[[#This Row],[Clicks]],0)</f>
        <v>1.5426315884210526</v>
      </c>
      <c r="N857">
        <f>IFERROR(Table1[[#This Row],[Spent]]/Table1[[#This Row],[Total_Conversion]],0)</f>
        <v>29.310000179999999</v>
      </c>
    </row>
    <row r="858" spans="1:14" x14ac:dyDescent="0.3">
      <c r="A858">
        <v>1121803</v>
      </c>
      <c r="B858">
        <v>1178</v>
      </c>
      <c r="C858">
        <v>144657</v>
      </c>
      <c r="D858" t="s">
        <v>11</v>
      </c>
      <c r="E858" t="s">
        <v>16</v>
      </c>
      <c r="F858">
        <v>25</v>
      </c>
      <c r="G858">
        <v>588617</v>
      </c>
      <c r="H858">
        <v>119</v>
      </c>
      <c r="I858">
        <v>169.91999730000001</v>
      </c>
      <c r="J858">
        <v>2</v>
      </c>
      <c r="K858">
        <v>0</v>
      </c>
      <c r="L858" s="2">
        <f>(Table1[[#This Row],[Clicks]]/Table1[[#This Row],[Impressions]])</f>
        <v>2.0216881265746657E-4</v>
      </c>
      <c r="M858">
        <f>IFERROR(Table1[[#This Row],[Spent]]/Table1[[#This Row],[Clicks]],0)</f>
        <v>1.42789913697479</v>
      </c>
      <c r="N858">
        <f>IFERROR(Table1[[#This Row],[Spent]]/Table1[[#This Row],[Total_Conversion]],0)</f>
        <v>84.959998650000003</v>
      </c>
    </row>
    <row r="859" spans="1:14" x14ac:dyDescent="0.3">
      <c r="A859">
        <v>1121806</v>
      </c>
      <c r="B859">
        <v>1178</v>
      </c>
      <c r="C859">
        <v>144658</v>
      </c>
      <c r="D859" t="s">
        <v>11</v>
      </c>
      <c r="E859" t="s">
        <v>16</v>
      </c>
      <c r="F859">
        <v>26</v>
      </c>
      <c r="G859">
        <v>190560</v>
      </c>
      <c r="H859">
        <v>26</v>
      </c>
      <c r="I859">
        <v>41.63</v>
      </c>
      <c r="J859">
        <v>3</v>
      </c>
      <c r="K859">
        <v>1</v>
      </c>
      <c r="L859" s="2">
        <f>(Table1[[#This Row],[Clicks]]/Table1[[#This Row],[Impressions]])</f>
        <v>1.3643996641477749E-4</v>
      </c>
      <c r="M859">
        <f>IFERROR(Table1[[#This Row],[Spent]]/Table1[[#This Row],[Clicks]],0)</f>
        <v>1.6011538461538461</v>
      </c>
      <c r="N859">
        <f>IFERROR(Table1[[#This Row],[Spent]]/Table1[[#This Row],[Total_Conversion]],0)</f>
        <v>13.876666666666667</v>
      </c>
    </row>
    <row r="860" spans="1:14" x14ac:dyDescent="0.3">
      <c r="A860">
        <v>1121807</v>
      </c>
      <c r="B860">
        <v>1178</v>
      </c>
      <c r="C860">
        <v>144658</v>
      </c>
      <c r="D860" t="s">
        <v>11</v>
      </c>
      <c r="E860" t="s">
        <v>16</v>
      </c>
      <c r="F860">
        <v>26</v>
      </c>
      <c r="G860">
        <v>373110</v>
      </c>
      <c r="H860">
        <v>49</v>
      </c>
      <c r="I860">
        <v>75.700000759999995</v>
      </c>
      <c r="J860">
        <v>4</v>
      </c>
      <c r="K860">
        <v>2</v>
      </c>
      <c r="L860" s="2">
        <f>(Table1[[#This Row],[Clicks]]/Table1[[#This Row],[Impressions]])</f>
        <v>1.3132856262228296E-4</v>
      </c>
      <c r="M860">
        <f>IFERROR(Table1[[#This Row],[Spent]]/Table1[[#This Row],[Clicks]],0)</f>
        <v>1.5448979746938774</v>
      </c>
      <c r="N860">
        <f>IFERROR(Table1[[#This Row],[Spent]]/Table1[[#This Row],[Total_Conversion]],0)</f>
        <v>18.925000189999999</v>
      </c>
    </row>
    <row r="861" spans="1:14" x14ac:dyDescent="0.3">
      <c r="A861">
        <v>1121812</v>
      </c>
      <c r="B861">
        <v>1178</v>
      </c>
      <c r="C861">
        <v>144659</v>
      </c>
      <c r="D861" t="s">
        <v>11</v>
      </c>
      <c r="E861" t="s">
        <v>16</v>
      </c>
      <c r="F861">
        <v>27</v>
      </c>
      <c r="G861">
        <v>935646</v>
      </c>
      <c r="H861">
        <v>170</v>
      </c>
      <c r="I861">
        <v>256.46999820000002</v>
      </c>
      <c r="J861">
        <v>19</v>
      </c>
      <c r="K861">
        <v>6</v>
      </c>
      <c r="L861" s="2">
        <f>(Table1[[#This Row],[Clicks]]/Table1[[#This Row],[Impressions]])</f>
        <v>1.8169264871543297E-4</v>
      </c>
      <c r="M861">
        <f>IFERROR(Table1[[#This Row],[Spent]]/Table1[[#This Row],[Clicks]],0)</f>
        <v>1.5086470482352943</v>
      </c>
      <c r="N861">
        <f>IFERROR(Table1[[#This Row],[Spent]]/Table1[[#This Row],[Total_Conversion]],0)</f>
        <v>13.498420957894737</v>
      </c>
    </row>
    <row r="862" spans="1:14" x14ac:dyDescent="0.3">
      <c r="A862">
        <v>1121814</v>
      </c>
      <c r="B862">
        <v>1178</v>
      </c>
      <c r="C862">
        <v>144659</v>
      </c>
      <c r="D862" t="s">
        <v>11</v>
      </c>
      <c r="E862" t="s">
        <v>16</v>
      </c>
      <c r="F862">
        <v>27</v>
      </c>
      <c r="G862">
        <v>2223278</v>
      </c>
      <c r="H862">
        <v>421</v>
      </c>
      <c r="I862">
        <v>612.30000319999999</v>
      </c>
      <c r="J862">
        <v>38</v>
      </c>
      <c r="K862">
        <v>13</v>
      </c>
      <c r="L862" s="2">
        <f>(Table1[[#This Row],[Clicks]]/Table1[[#This Row],[Impressions]])</f>
        <v>1.8936003504734899E-4</v>
      </c>
      <c r="M862">
        <f>IFERROR(Table1[[#This Row],[Spent]]/Table1[[#This Row],[Clicks]],0)</f>
        <v>1.4543943068883611</v>
      </c>
      <c r="N862">
        <f>IFERROR(Table1[[#This Row],[Spent]]/Table1[[#This Row],[Total_Conversion]],0)</f>
        <v>16.113157978947367</v>
      </c>
    </row>
    <row r="863" spans="1:14" x14ac:dyDescent="0.3">
      <c r="A863">
        <v>1121815</v>
      </c>
      <c r="B863">
        <v>1178</v>
      </c>
      <c r="C863">
        <v>144659</v>
      </c>
      <c r="D863" t="s">
        <v>11</v>
      </c>
      <c r="E863" t="s">
        <v>16</v>
      </c>
      <c r="F863">
        <v>27</v>
      </c>
      <c r="G863">
        <v>240497</v>
      </c>
      <c r="H863">
        <v>36</v>
      </c>
      <c r="I863">
        <v>51.840000869999997</v>
      </c>
      <c r="J863">
        <v>1</v>
      </c>
      <c r="K863">
        <v>0</v>
      </c>
      <c r="L863" s="2">
        <f>(Table1[[#This Row],[Clicks]]/Table1[[#This Row],[Impressions]])</f>
        <v>1.4969001692328803E-4</v>
      </c>
      <c r="M863">
        <f>IFERROR(Table1[[#This Row],[Spent]]/Table1[[#This Row],[Clicks]],0)</f>
        <v>1.4400000241666666</v>
      </c>
      <c r="N863">
        <f>IFERROR(Table1[[#This Row],[Spent]]/Table1[[#This Row],[Total_Conversion]],0)</f>
        <v>51.840000869999997</v>
      </c>
    </row>
    <row r="864" spans="1:14" x14ac:dyDescent="0.3">
      <c r="A864">
        <v>1121816</v>
      </c>
      <c r="B864">
        <v>1178</v>
      </c>
      <c r="C864">
        <v>144659</v>
      </c>
      <c r="D864" t="s">
        <v>11</v>
      </c>
      <c r="E864" t="s">
        <v>16</v>
      </c>
      <c r="F864">
        <v>27</v>
      </c>
      <c r="G864">
        <v>259984</v>
      </c>
      <c r="H864">
        <v>37</v>
      </c>
      <c r="I864">
        <v>54.790000200000001</v>
      </c>
      <c r="J864">
        <v>5</v>
      </c>
      <c r="K864">
        <v>0</v>
      </c>
      <c r="L864" s="2">
        <f>(Table1[[#This Row],[Clicks]]/Table1[[#This Row],[Impressions]])</f>
        <v>1.4231645024309188E-4</v>
      </c>
      <c r="M864">
        <f>IFERROR(Table1[[#This Row],[Spent]]/Table1[[#This Row],[Clicks]],0)</f>
        <v>1.4808108162162164</v>
      </c>
      <c r="N864">
        <f>IFERROR(Table1[[#This Row],[Spent]]/Table1[[#This Row],[Total_Conversion]],0)</f>
        <v>10.95800004</v>
      </c>
    </row>
    <row r="865" spans="1:14" x14ac:dyDescent="0.3">
      <c r="A865">
        <v>1121817</v>
      </c>
      <c r="B865">
        <v>1178</v>
      </c>
      <c r="C865">
        <v>144660</v>
      </c>
      <c r="D865" t="s">
        <v>11</v>
      </c>
      <c r="E865" t="s">
        <v>16</v>
      </c>
      <c r="F865">
        <v>28</v>
      </c>
      <c r="G865">
        <v>606786</v>
      </c>
      <c r="H865">
        <v>127</v>
      </c>
      <c r="I865">
        <v>179.05000100000001</v>
      </c>
      <c r="J865">
        <v>11</v>
      </c>
      <c r="K865">
        <v>3</v>
      </c>
      <c r="L865" s="2">
        <f>(Table1[[#This Row],[Clicks]]/Table1[[#This Row],[Impressions]])</f>
        <v>2.0929948944108795E-4</v>
      </c>
      <c r="M865">
        <f>IFERROR(Table1[[#This Row],[Spent]]/Table1[[#This Row],[Clicks]],0)</f>
        <v>1.4098425275590551</v>
      </c>
      <c r="N865">
        <f>IFERROR(Table1[[#This Row],[Spent]]/Table1[[#This Row],[Total_Conversion]],0)</f>
        <v>16.277272818181817</v>
      </c>
    </row>
    <row r="866" spans="1:14" x14ac:dyDescent="0.3">
      <c r="A866">
        <v>1121818</v>
      </c>
      <c r="B866">
        <v>1178</v>
      </c>
      <c r="C866">
        <v>144660</v>
      </c>
      <c r="D866" t="s">
        <v>11</v>
      </c>
      <c r="E866" t="s">
        <v>16</v>
      </c>
      <c r="F866">
        <v>28</v>
      </c>
      <c r="G866">
        <v>83270</v>
      </c>
      <c r="H866">
        <v>13</v>
      </c>
      <c r="I866">
        <v>17.740000009999999</v>
      </c>
      <c r="J866">
        <v>1</v>
      </c>
      <c r="K866">
        <v>0</v>
      </c>
      <c r="L866" s="2">
        <f>(Table1[[#This Row],[Clicks]]/Table1[[#This Row],[Impressions]])</f>
        <v>1.5611865017413235E-4</v>
      </c>
      <c r="M866">
        <f>IFERROR(Table1[[#This Row],[Spent]]/Table1[[#This Row],[Clicks]],0)</f>
        <v>1.3646153853846152</v>
      </c>
      <c r="N866">
        <f>IFERROR(Table1[[#This Row],[Spent]]/Table1[[#This Row],[Total_Conversion]],0)</f>
        <v>17.740000009999999</v>
      </c>
    </row>
    <row r="867" spans="1:14" x14ac:dyDescent="0.3">
      <c r="A867">
        <v>1121819</v>
      </c>
      <c r="B867">
        <v>1178</v>
      </c>
      <c r="C867">
        <v>144660</v>
      </c>
      <c r="D867" t="s">
        <v>11</v>
      </c>
      <c r="E867" t="s">
        <v>16</v>
      </c>
      <c r="F867">
        <v>28</v>
      </c>
      <c r="G867">
        <v>1189509</v>
      </c>
      <c r="H867">
        <v>268</v>
      </c>
      <c r="I867">
        <v>375.71999629999999</v>
      </c>
      <c r="J867">
        <v>7</v>
      </c>
      <c r="K867">
        <v>3</v>
      </c>
      <c r="L867" s="2">
        <f>(Table1[[#This Row],[Clicks]]/Table1[[#This Row],[Impressions]])</f>
        <v>2.2530304520604721E-4</v>
      </c>
      <c r="M867">
        <f>IFERROR(Table1[[#This Row],[Spent]]/Table1[[#This Row],[Clicks]],0)</f>
        <v>1.4019402847014926</v>
      </c>
      <c r="N867">
        <f>IFERROR(Table1[[#This Row],[Spent]]/Table1[[#This Row],[Total_Conversion]],0)</f>
        <v>53.674285185714282</v>
      </c>
    </row>
    <row r="868" spans="1:14" x14ac:dyDescent="0.3">
      <c r="A868">
        <v>1121820</v>
      </c>
      <c r="B868">
        <v>1178</v>
      </c>
      <c r="C868">
        <v>144660</v>
      </c>
      <c r="D868" t="s">
        <v>11</v>
      </c>
      <c r="E868" t="s">
        <v>16</v>
      </c>
      <c r="F868">
        <v>28</v>
      </c>
      <c r="G868">
        <v>11471</v>
      </c>
      <c r="H868">
        <v>1</v>
      </c>
      <c r="I868">
        <v>1.5700000519999999</v>
      </c>
      <c r="J868">
        <v>0</v>
      </c>
      <c r="K868">
        <v>0</v>
      </c>
      <c r="L868" s="2">
        <f>(Table1[[#This Row],[Clicks]]/Table1[[#This Row],[Impressions]])</f>
        <v>8.7176357771772298E-5</v>
      </c>
      <c r="M868">
        <f>IFERROR(Table1[[#This Row],[Spent]]/Table1[[#This Row],[Clicks]],0)</f>
        <v>1.5700000519999999</v>
      </c>
      <c r="N868">
        <f>IFERROR(Table1[[#This Row],[Spent]]/Table1[[#This Row],[Total_Conversion]],0)</f>
        <v>0</v>
      </c>
    </row>
    <row r="869" spans="1:14" x14ac:dyDescent="0.3">
      <c r="A869">
        <v>1121824</v>
      </c>
      <c r="B869">
        <v>1178</v>
      </c>
      <c r="C869">
        <v>144661</v>
      </c>
      <c r="D869" t="s">
        <v>11</v>
      </c>
      <c r="E869" t="s">
        <v>16</v>
      </c>
      <c r="F869">
        <v>29</v>
      </c>
      <c r="G869">
        <v>1705246</v>
      </c>
      <c r="H869">
        <v>295</v>
      </c>
      <c r="I869">
        <v>429.47999809999999</v>
      </c>
      <c r="J869">
        <v>23</v>
      </c>
      <c r="K869">
        <v>10</v>
      </c>
      <c r="L869" s="2">
        <f>(Table1[[#This Row],[Clicks]]/Table1[[#This Row],[Impressions]])</f>
        <v>1.7299556779491054E-4</v>
      </c>
      <c r="M869">
        <f>IFERROR(Table1[[#This Row],[Spent]]/Table1[[#This Row],[Clicks]],0)</f>
        <v>1.4558644003389831</v>
      </c>
      <c r="N869">
        <f>IFERROR(Table1[[#This Row],[Spent]]/Table1[[#This Row],[Total_Conversion]],0)</f>
        <v>18.673043395652172</v>
      </c>
    </row>
    <row r="870" spans="1:14" x14ac:dyDescent="0.3">
      <c r="A870">
        <v>1121826</v>
      </c>
      <c r="B870">
        <v>1178</v>
      </c>
      <c r="C870">
        <v>144661</v>
      </c>
      <c r="D870" t="s">
        <v>11</v>
      </c>
      <c r="E870" t="s">
        <v>16</v>
      </c>
      <c r="F870">
        <v>29</v>
      </c>
      <c r="G870">
        <v>418016</v>
      </c>
      <c r="H870">
        <v>63</v>
      </c>
      <c r="I870">
        <v>95.850000499999993</v>
      </c>
      <c r="J870">
        <v>3</v>
      </c>
      <c r="K870">
        <v>1</v>
      </c>
      <c r="L870" s="2">
        <f>(Table1[[#This Row],[Clicks]]/Table1[[#This Row],[Impressions]])</f>
        <v>1.5071193447140779E-4</v>
      </c>
      <c r="M870">
        <f>IFERROR(Table1[[#This Row],[Spent]]/Table1[[#This Row],[Clicks]],0)</f>
        <v>1.5214285793650792</v>
      </c>
      <c r="N870">
        <f>IFERROR(Table1[[#This Row],[Spent]]/Table1[[#This Row],[Total_Conversion]],0)</f>
        <v>31.950000166666666</v>
      </c>
    </row>
    <row r="871" spans="1:14" x14ac:dyDescent="0.3">
      <c r="A871">
        <v>1121827</v>
      </c>
      <c r="B871">
        <v>1178</v>
      </c>
      <c r="C871">
        <v>144661</v>
      </c>
      <c r="D871" t="s">
        <v>11</v>
      </c>
      <c r="E871" t="s">
        <v>16</v>
      </c>
      <c r="F871">
        <v>29</v>
      </c>
      <c r="G871">
        <v>30155</v>
      </c>
      <c r="H871">
        <v>3</v>
      </c>
      <c r="I871">
        <v>3.8199999330000001</v>
      </c>
      <c r="J871">
        <v>1</v>
      </c>
      <c r="K871">
        <v>0</v>
      </c>
      <c r="L871" s="2">
        <f>(Table1[[#This Row],[Clicks]]/Table1[[#This Row],[Impressions]])</f>
        <v>9.9485989056541203E-5</v>
      </c>
      <c r="M871">
        <f>IFERROR(Table1[[#This Row],[Spent]]/Table1[[#This Row],[Clicks]],0)</f>
        <v>1.273333311</v>
      </c>
      <c r="N871">
        <f>IFERROR(Table1[[#This Row],[Spent]]/Table1[[#This Row],[Total_Conversion]],0)</f>
        <v>3.8199999330000001</v>
      </c>
    </row>
    <row r="872" spans="1:14" x14ac:dyDescent="0.3">
      <c r="A872">
        <v>1121828</v>
      </c>
      <c r="B872">
        <v>1178</v>
      </c>
      <c r="C872">
        <v>144661</v>
      </c>
      <c r="D872" t="s">
        <v>11</v>
      </c>
      <c r="E872" t="s">
        <v>16</v>
      </c>
      <c r="F872">
        <v>29</v>
      </c>
      <c r="G872">
        <v>990404</v>
      </c>
      <c r="H872">
        <v>153</v>
      </c>
      <c r="I872">
        <v>226.53999920000001</v>
      </c>
      <c r="J872">
        <v>12</v>
      </c>
      <c r="K872">
        <v>6</v>
      </c>
      <c r="L872" s="2">
        <f>(Table1[[#This Row],[Clicks]]/Table1[[#This Row],[Impressions]])</f>
        <v>1.5448241323742635E-4</v>
      </c>
      <c r="M872">
        <f>IFERROR(Table1[[#This Row],[Spent]]/Table1[[#This Row],[Clicks]],0)</f>
        <v>1.4806535895424837</v>
      </c>
      <c r="N872">
        <f>IFERROR(Table1[[#This Row],[Spent]]/Table1[[#This Row],[Total_Conversion]],0)</f>
        <v>18.878333266666669</v>
      </c>
    </row>
    <row r="873" spans="1:14" x14ac:dyDescent="0.3">
      <c r="A873">
        <v>1121829</v>
      </c>
      <c r="B873">
        <v>1178</v>
      </c>
      <c r="C873">
        <v>144662</v>
      </c>
      <c r="D873" t="s">
        <v>11</v>
      </c>
      <c r="E873" t="s">
        <v>16</v>
      </c>
      <c r="F873">
        <v>30</v>
      </c>
      <c r="G873">
        <v>187468</v>
      </c>
      <c r="H873">
        <v>34</v>
      </c>
      <c r="I873">
        <v>50.72000062</v>
      </c>
      <c r="J873">
        <v>2</v>
      </c>
      <c r="K873">
        <v>1</v>
      </c>
      <c r="L873" s="2">
        <f>(Table1[[#This Row],[Clicks]]/Table1[[#This Row],[Impressions]])</f>
        <v>1.813642861715066E-4</v>
      </c>
      <c r="M873">
        <f>IFERROR(Table1[[#This Row],[Spent]]/Table1[[#This Row],[Clicks]],0)</f>
        <v>1.491764724117647</v>
      </c>
      <c r="N873">
        <f>IFERROR(Table1[[#This Row],[Spent]]/Table1[[#This Row],[Total_Conversion]],0)</f>
        <v>25.36000031</v>
      </c>
    </row>
    <row r="874" spans="1:14" x14ac:dyDescent="0.3">
      <c r="A874">
        <v>1121832</v>
      </c>
      <c r="B874">
        <v>1178</v>
      </c>
      <c r="C874">
        <v>144662</v>
      </c>
      <c r="D874" t="s">
        <v>11</v>
      </c>
      <c r="E874" t="s">
        <v>16</v>
      </c>
      <c r="F874">
        <v>30</v>
      </c>
      <c r="G874">
        <v>208301</v>
      </c>
      <c r="H874">
        <v>33</v>
      </c>
      <c r="I874">
        <v>54.570000890000003</v>
      </c>
      <c r="J874">
        <v>1</v>
      </c>
      <c r="K874">
        <v>0</v>
      </c>
      <c r="L874" s="2">
        <f>(Table1[[#This Row],[Clicks]]/Table1[[#This Row],[Impressions]])</f>
        <v>1.5842458749597938E-4</v>
      </c>
      <c r="M874">
        <f>IFERROR(Table1[[#This Row],[Spent]]/Table1[[#This Row],[Clicks]],0)</f>
        <v>1.6536363906060607</v>
      </c>
      <c r="N874">
        <f>IFERROR(Table1[[#This Row],[Spent]]/Table1[[#This Row],[Total_Conversion]],0)</f>
        <v>54.570000890000003</v>
      </c>
    </row>
    <row r="875" spans="1:14" x14ac:dyDescent="0.3">
      <c r="A875">
        <v>1121833</v>
      </c>
      <c r="B875">
        <v>1178</v>
      </c>
      <c r="C875">
        <v>144662</v>
      </c>
      <c r="D875" t="s">
        <v>11</v>
      </c>
      <c r="E875" t="s">
        <v>16</v>
      </c>
      <c r="F875">
        <v>30</v>
      </c>
      <c r="G875">
        <v>101856</v>
      </c>
      <c r="H875">
        <v>16</v>
      </c>
      <c r="I875">
        <v>25.220000389999999</v>
      </c>
      <c r="J875">
        <v>4</v>
      </c>
      <c r="K875">
        <v>1</v>
      </c>
      <c r="L875" s="2">
        <f>(Table1[[#This Row],[Clicks]]/Table1[[#This Row],[Impressions]])</f>
        <v>1.5708451146716933E-4</v>
      </c>
      <c r="M875">
        <f>IFERROR(Table1[[#This Row],[Spent]]/Table1[[#This Row],[Clicks]],0)</f>
        <v>1.5762500243749999</v>
      </c>
      <c r="N875">
        <f>IFERROR(Table1[[#This Row],[Spent]]/Table1[[#This Row],[Total_Conversion]],0)</f>
        <v>6.3050000974999998</v>
      </c>
    </row>
    <row r="876" spans="1:14" x14ac:dyDescent="0.3">
      <c r="A876">
        <v>1121835</v>
      </c>
      <c r="B876">
        <v>1178</v>
      </c>
      <c r="C876">
        <v>144663</v>
      </c>
      <c r="D876" t="s">
        <v>11</v>
      </c>
      <c r="E876" t="s">
        <v>16</v>
      </c>
      <c r="F876">
        <v>31</v>
      </c>
      <c r="G876">
        <v>48935</v>
      </c>
      <c r="H876">
        <v>7</v>
      </c>
      <c r="I876">
        <v>9.9700002669999996</v>
      </c>
      <c r="J876">
        <v>1</v>
      </c>
      <c r="K876">
        <v>1</v>
      </c>
      <c r="L876" s="2">
        <f>(Table1[[#This Row],[Clicks]]/Table1[[#This Row],[Impressions]])</f>
        <v>1.4304689894758353E-4</v>
      </c>
      <c r="M876">
        <f>IFERROR(Table1[[#This Row],[Spent]]/Table1[[#This Row],[Clicks]],0)</f>
        <v>1.4242857524285715</v>
      </c>
      <c r="N876">
        <f>IFERROR(Table1[[#This Row],[Spent]]/Table1[[#This Row],[Total_Conversion]],0)</f>
        <v>9.9700002669999996</v>
      </c>
    </row>
    <row r="877" spans="1:14" x14ac:dyDescent="0.3">
      <c r="A877">
        <v>1121839</v>
      </c>
      <c r="B877">
        <v>1178</v>
      </c>
      <c r="C877">
        <v>144663</v>
      </c>
      <c r="D877" t="s">
        <v>11</v>
      </c>
      <c r="E877" t="s">
        <v>16</v>
      </c>
      <c r="F877">
        <v>31</v>
      </c>
      <c r="G877">
        <v>13911</v>
      </c>
      <c r="H877">
        <v>1</v>
      </c>
      <c r="I877">
        <v>1.730000019</v>
      </c>
      <c r="J877">
        <v>1</v>
      </c>
      <c r="K877">
        <v>1</v>
      </c>
      <c r="L877" s="2">
        <f>(Table1[[#This Row],[Clicks]]/Table1[[#This Row],[Impressions]])</f>
        <v>7.1885558191359353E-5</v>
      </c>
      <c r="M877">
        <f>IFERROR(Table1[[#This Row],[Spent]]/Table1[[#This Row],[Clicks]],0)</f>
        <v>1.730000019</v>
      </c>
      <c r="N877">
        <f>IFERROR(Table1[[#This Row],[Spent]]/Table1[[#This Row],[Total_Conversion]],0)</f>
        <v>1.730000019</v>
      </c>
    </row>
    <row r="878" spans="1:14" x14ac:dyDescent="0.3">
      <c r="A878">
        <v>1121841</v>
      </c>
      <c r="B878">
        <v>1178</v>
      </c>
      <c r="C878">
        <v>144664</v>
      </c>
      <c r="D878" t="s">
        <v>11</v>
      </c>
      <c r="E878" t="s">
        <v>16</v>
      </c>
      <c r="F878">
        <v>32</v>
      </c>
      <c r="G878">
        <v>511726</v>
      </c>
      <c r="H878">
        <v>77</v>
      </c>
      <c r="I878">
        <v>123.0900019</v>
      </c>
      <c r="J878">
        <v>8</v>
      </c>
      <c r="K878">
        <v>4</v>
      </c>
      <c r="L878" s="2">
        <f>(Table1[[#This Row],[Clicks]]/Table1[[#This Row],[Impressions]])</f>
        <v>1.5047115057667581E-4</v>
      </c>
      <c r="M878">
        <f>IFERROR(Table1[[#This Row],[Spent]]/Table1[[#This Row],[Clicks]],0)</f>
        <v>1.5985714532467532</v>
      </c>
      <c r="N878">
        <f>IFERROR(Table1[[#This Row],[Spent]]/Table1[[#This Row],[Total_Conversion]],0)</f>
        <v>15.386250237500001</v>
      </c>
    </row>
    <row r="879" spans="1:14" x14ac:dyDescent="0.3">
      <c r="A879">
        <v>1121843</v>
      </c>
      <c r="B879">
        <v>1178</v>
      </c>
      <c r="C879">
        <v>144664</v>
      </c>
      <c r="D879" t="s">
        <v>11</v>
      </c>
      <c r="E879" t="s">
        <v>16</v>
      </c>
      <c r="F879">
        <v>32</v>
      </c>
      <c r="G879">
        <v>177452</v>
      </c>
      <c r="H879">
        <v>24</v>
      </c>
      <c r="I879">
        <v>37.830000159999997</v>
      </c>
      <c r="J879">
        <v>2</v>
      </c>
      <c r="K879">
        <v>0</v>
      </c>
      <c r="L879" s="2">
        <f>(Table1[[#This Row],[Clicks]]/Table1[[#This Row],[Impressions]])</f>
        <v>1.3524784166986002E-4</v>
      </c>
      <c r="M879">
        <f>IFERROR(Table1[[#This Row],[Spent]]/Table1[[#This Row],[Clicks]],0)</f>
        <v>1.5762500066666665</v>
      </c>
      <c r="N879">
        <f>IFERROR(Table1[[#This Row],[Spent]]/Table1[[#This Row],[Total_Conversion]],0)</f>
        <v>18.915000079999999</v>
      </c>
    </row>
    <row r="880" spans="1:14" x14ac:dyDescent="0.3">
      <c r="A880">
        <v>1121844</v>
      </c>
      <c r="B880">
        <v>1178</v>
      </c>
      <c r="C880">
        <v>144664</v>
      </c>
      <c r="D880" t="s">
        <v>11</v>
      </c>
      <c r="E880" t="s">
        <v>16</v>
      </c>
      <c r="F880">
        <v>32</v>
      </c>
      <c r="G880">
        <v>149808</v>
      </c>
      <c r="H880">
        <v>20</v>
      </c>
      <c r="I880">
        <v>33.039999369999997</v>
      </c>
      <c r="J880">
        <v>1</v>
      </c>
      <c r="K880">
        <v>1</v>
      </c>
      <c r="L880" s="2">
        <f>(Table1[[#This Row],[Clicks]]/Table1[[#This Row],[Impressions]])</f>
        <v>1.3350421873331198E-4</v>
      </c>
      <c r="M880">
        <f>IFERROR(Table1[[#This Row],[Spent]]/Table1[[#This Row],[Clicks]],0)</f>
        <v>1.6519999684999997</v>
      </c>
      <c r="N880">
        <f>IFERROR(Table1[[#This Row],[Spent]]/Table1[[#This Row],[Total_Conversion]],0)</f>
        <v>33.039999369999997</v>
      </c>
    </row>
    <row r="881" spans="1:14" x14ac:dyDescent="0.3">
      <c r="A881">
        <v>1121845</v>
      </c>
      <c r="B881">
        <v>1178</v>
      </c>
      <c r="C881">
        <v>144664</v>
      </c>
      <c r="D881" t="s">
        <v>11</v>
      </c>
      <c r="E881" t="s">
        <v>16</v>
      </c>
      <c r="F881">
        <v>32</v>
      </c>
      <c r="G881">
        <v>390339</v>
      </c>
      <c r="H881">
        <v>60</v>
      </c>
      <c r="I881">
        <v>105.0199997</v>
      </c>
      <c r="J881">
        <v>9</v>
      </c>
      <c r="K881">
        <v>6</v>
      </c>
      <c r="L881" s="2">
        <f>(Table1[[#This Row],[Clicks]]/Table1[[#This Row],[Impressions]])</f>
        <v>1.5371254217487877E-4</v>
      </c>
      <c r="M881">
        <f>IFERROR(Table1[[#This Row],[Spent]]/Table1[[#This Row],[Clicks]],0)</f>
        <v>1.7503333283333333</v>
      </c>
      <c r="N881">
        <f>IFERROR(Table1[[#This Row],[Spent]]/Table1[[#This Row],[Total_Conversion]],0)</f>
        <v>11.668888855555556</v>
      </c>
    </row>
    <row r="882" spans="1:14" x14ac:dyDescent="0.3">
      <c r="A882">
        <v>1121846</v>
      </c>
      <c r="B882">
        <v>1178</v>
      </c>
      <c r="C882">
        <v>144664</v>
      </c>
      <c r="D882" t="s">
        <v>11</v>
      </c>
      <c r="E882" t="s">
        <v>16</v>
      </c>
      <c r="F882">
        <v>32</v>
      </c>
      <c r="G882">
        <v>8350</v>
      </c>
      <c r="H882">
        <v>0</v>
      </c>
      <c r="I882">
        <v>0</v>
      </c>
      <c r="J882">
        <v>1</v>
      </c>
      <c r="K882">
        <v>0</v>
      </c>
      <c r="L882" s="2">
        <f>(Table1[[#This Row],[Clicks]]/Table1[[#This Row],[Impressions]])</f>
        <v>0</v>
      </c>
      <c r="M882">
        <f>IFERROR(Table1[[#This Row],[Spent]]/Table1[[#This Row],[Clicks]],0)</f>
        <v>0</v>
      </c>
      <c r="N882">
        <f>IFERROR(Table1[[#This Row],[Spent]]/Table1[[#This Row],[Total_Conversion]],0)</f>
        <v>0</v>
      </c>
    </row>
    <row r="883" spans="1:14" x14ac:dyDescent="0.3">
      <c r="A883">
        <v>1121847</v>
      </c>
      <c r="B883">
        <v>1178</v>
      </c>
      <c r="C883">
        <v>144665</v>
      </c>
      <c r="D883" t="s">
        <v>11</v>
      </c>
      <c r="E883" t="s">
        <v>16</v>
      </c>
      <c r="F883">
        <v>36</v>
      </c>
      <c r="G883">
        <v>39339</v>
      </c>
      <c r="H883">
        <v>4</v>
      </c>
      <c r="I883">
        <v>5.9299999479999999</v>
      </c>
      <c r="J883">
        <v>1</v>
      </c>
      <c r="K883">
        <v>0</v>
      </c>
      <c r="L883" s="2">
        <f>(Table1[[#This Row],[Clicks]]/Table1[[#This Row],[Impressions]])</f>
        <v>1.0168026640229797E-4</v>
      </c>
      <c r="M883">
        <f>IFERROR(Table1[[#This Row],[Spent]]/Table1[[#This Row],[Clicks]],0)</f>
        <v>1.482499987</v>
      </c>
      <c r="N883">
        <f>IFERROR(Table1[[#This Row],[Spent]]/Table1[[#This Row],[Total_Conversion]],0)</f>
        <v>5.9299999479999999</v>
      </c>
    </row>
    <row r="884" spans="1:14" x14ac:dyDescent="0.3">
      <c r="A884">
        <v>1121854</v>
      </c>
      <c r="B884">
        <v>1178</v>
      </c>
      <c r="C884">
        <v>144666</v>
      </c>
      <c r="D884" t="s">
        <v>11</v>
      </c>
      <c r="E884" t="s">
        <v>16</v>
      </c>
      <c r="F884">
        <v>63</v>
      </c>
      <c r="G884">
        <v>8587</v>
      </c>
      <c r="H884">
        <v>0</v>
      </c>
      <c r="I884">
        <v>0</v>
      </c>
      <c r="J884">
        <v>1</v>
      </c>
      <c r="K884">
        <v>0</v>
      </c>
      <c r="L884" s="2">
        <f>(Table1[[#This Row],[Clicks]]/Table1[[#This Row],[Impressions]])</f>
        <v>0</v>
      </c>
      <c r="M884">
        <f>IFERROR(Table1[[#This Row],[Spent]]/Table1[[#This Row],[Clicks]],0)</f>
        <v>0</v>
      </c>
      <c r="N884">
        <f>IFERROR(Table1[[#This Row],[Spent]]/Table1[[#This Row],[Total_Conversion]],0)</f>
        <v>0</v>
      </c>
    </row>
    <row r="885" spans="1:14" x14ac:dyDescent="0.3">
      <c r="A885">
        <v>1121855</v>
      </c>
      <c r="B885">
        <v>1178</v>
      </c>
      <c r="C885">
        <v>144666</v>
      </c>
      <c r="D885" t="s">
        <v>11</v>
      </c>
      <c r="E885" t="s">
        <v>16</v>
      </c>
      <c r="F885">
        <v>63</v>
      </c>
      <c r="G885">
        <v>24893</v>
      </c>
      <c r="H885">
        <v>2</v>
      </c>
      <c r="I885">
        <v>3.75</v>
      </c>
      <c r="J885">
        <v>1</v>
      </c>
      <c r="K885">
        <v>0</v>
      </c>
      <c r="L885" s="2">
        <f>(Table1[[#This Row],[Clicks]]/Table1[[#This Row],[Impressions]])</f>
        <v>8.0343871771180648E-5</v>
      </c>
      <c r="M885">
        <f>IFERROR(Table1[[#This Row],[Spent]]/Table1[[#This Row],[Clicks]],0)</f>
        <v>1.875</v>
      </c>
      <c r="N885">
        <f>IFERROR(Table1[[#This Row],[Spent]]/Table1[[#This Row],[Total_Conversion]],0)</f>
        <v>3.75</v>
      </c>
    </row>
    <row r="886" spans="1:14" x14ac:dyDescent="0.3">
      <c r="A886">
        <v>1121856</v>
      </c>
      <c r="B886">
        <v>1178</v>
      </c>
      <c r="C886">
        <v>144666</v>
      </c>
      <c r="D886" t="s">
        <v>11</v>
      </c>
      <c r="E886" t="s">
        <v>16</v>
      </c>
      <c r="F886">
        <v>63</v>
      </c>
      <c r="G886">
        <v>1296189</v>
      </c>
      <c r="H886">
        <v>212</v>
      </c>
      <c r="I886">
        <v>343.25999439999998</v>
      </c>
      <c r="J886">
        <v>14</v>
      </c>
      <c r="K886">
        <v>4</v>
      </c>
      <c r="L886" s="2">
        <f>(Table1[[#This Row],[Clicks]]/Table1[[#This Row],[Impressions]])</f>
        <v>1.6355639493931826E-4</v>
      </c>
      <c r="M886">
        <f>IFERROR(Table1[[#This Row],[Spent]]/Table1[[#This Row],[Clicks]],0)</f>
        <v>1.619150916981132</v>
      </c>
      <c r="N886">
        <f>IFERROR(Table1[[#This Row],[Spent]]/Table1[[#This Row],[Total_Conversion]],0)</f>
        <v>24.518571028571426</v>
      </c>
    </row>
    <row r="887" spans="1:14" x14ac:dyDescent="0.3">
      <c r="A887">
        <v>1121857</v>
      </c>
      <c r="B887">
        <v>1178</v>
      </c>
      <c r="C887">
        <v>144666</v>
      </c>
      <c r="D887" t="s">
        <v>11</v>
      </c>
      <c r="E887" t="s">
        <v>16</v>
      </c>
      <c r="F887">
        <v>63</v>
      </c>
      <c r="G887">
        <v>91607</v>
      </c>
      <c r="H887">
        <v>12</v>
      </c>
      <c r="I887">
        <v>19.189999700000001</v>
      </c>
      <c r="J887">
        <v>2</v>
      </c>
      <c r="K887">
        <v>1</v>
      </c>
      <c r="L887" s="2">
        <f>(Table1[[#This Row],[Clicks]]/Table1[[#This Row],[Impressions]])</f>
        <v>1.3099435632648161E-4</v>
      </c>
      <c r="M887">
        <f>IFERROR(Table1[[#This Row],[Spent]]/Table1[[#This Row],[Clicks]],0)</f>
        <v>1.5991666416666668</v>
      </c>
      <c r="N887">
        <f>IFERROR(Table1[[#This Row],[Spent]]/Table1[[#This Row],[Total_Conversion]],0)</f>
        <v>9.5949998500000007</v>
      </c>
    </row>
    <row r="888" spans="1:14" x14ac:dyDescent="0.3">
      <c r="A888">
        <v>1121859</v>
      </c>
      <c r="B888">
        <v>1178</v>
      </c>
      <c r="C888">
        <v>144667</v>
      </c>
      <c r="D888" t="s">
        <v>11</v>
      </c>
      <c r="E888" t="s">
        <v>16</v>
      </c>
      <c r="F888">
        <v>64</v>
      </c>
      <c r="G888">
        <v>238036</v>
      </c>
      <c r="H888">
        <v>38</v>
      </c>
      <c r="I888">
        <v>61.029997710000004</v>
      </c>
      <c r="J888">
        <v>6</v>
      </c>
      <c r="K888">
        <v>3</v>
      </c>
      <c r="L888" s="2">
        <f>(Table1[[#This Row],[Clicks]]/Table1[[#This Row],[Impressions]])</f>
        <v>1.5963971836192845E-4</v>
      </c>
      <c r="M888">
        <f>IFERROR(Table1[[#This Row],[Spent]]/Table1[[#This Row],[Clicks]],0)</f>
        <v>1.6060525713157896</v>
      </c>
      <c r="N888">
        <f>IFERROR(Table1[[#This Row],[Spent]]/Table1[[#This Row],[Total_Conversion]],0)</f>
        <v>10.171666285000001</v>
      </c>
    </row>
    <row r="889" spans="1:14" x14ac:dyDescent="0.3">
      <c r="A889">
        <v>1121860</v>
      </c>
      <c r="B889">
        <v>1178</v>
      </c>
      <c r="C889">
        <v>144667</v>
      </c>
      <c r="D889" t="s">
        <v>11</v>
      </c>
      <c r="E889" t="s">
        <v>16</v>
      </c>
      <c r="F889">
        <v>64</v>
      </c>
      <c r="G889">
        <v>254344</v>
      </c>
      <c r="H889">
        <v>35</v>
      </c>
      <c r="I889">
        <v>56.169999959999998</v>
      </c>
      <c r="J889">
        <v>2</v>
      </c>
      <c r="K889">
        <v>1</v>
      </c>
      <c r="L889" s="2">
        <f>(Table1[[#This Row],[Clicks]]/Table1[[#This Row],[Impressions]])</f>
        <v>1.3760890762117448E-4</v>
      </c>
      <c r="M889">
        <f>IFERROR(Table1[[#This Row],[Spent]]/Table1[[#This Row],[Clicks]],0)</f>
        <v>1.6048571417142856</v>
      </c>
      <c r="N889">
        <f>IFERROR(Table1[[#This Row],[Spent]]/Table1[[#This Row],[Total_Conversion]],0)</f>
        <v>28.084999979999999</v>
      </c>
    </row>
    <row r="890" spans="1:14" x14ac:dyDescent="0.3">
      <c r="A890">
        <v>1121861</v>
      </c>
      <c r="B890">
        <v>1178</v>
      </c>
      <c r="C890">
        <v>144667</v>
      </c>
      <c r="D890" t="s">
        <v>11</v>
      </c>
      <c r="E890" t="s">
        <v>16</v>
      </c>
      <c r="F890">
        <v>64</v>
      </c>
      <c r="G890">
        <v>157705</v>
      </c>
      <c r="H890">
        <v>23</v>
      </c>
      <c r="I890">
        <v>39.230000259999997</v>
      </c>
      <c r="J890">
        <v>2</v>
      </c>
      <c r="K890">
        <v>0</v>
      </c>
      <c r="L890" s="2">
        <f>(Table1[[#This Row],[Clicks]]/Table1[[#This Row],[Impressions]])</f>
        <v>1.4584192004058209E-4</v>
      </c>
      <c r="M890">
        <f>IFERROR(Table1[[#This Row],[Spent]]/Table1[[#This Row],[Clicks]],0)</f>
        <v>1.7056521852173911</v>
      </c>
      <c r="N890">
        <f>IFERROR(Table1[[#This Row],[Spent]]/Table1[[#This Row],[Total_Conversion]],0)</f>
        <v>19.615000129999999</v>
      </c>
    </row>
    <row r="891" spans="1:14" x14ac:dyDescent="0.3">
      <c r="A891">
        <v>1121862</v>
      </c>
      <c r="B891">
        <v>1178</v>
      </c>
      <c r="C891">
        <v>144667</v>
      </c>
      <c r="D891" t="s">
        <v>11</v>
      </c>
      <c r="E891" t="s">
        <v>16</v>
      </c>
      <c r="F891">
        <v>64</v>
      </c>
      <c r="G891">
        <v>411571</v>
      </c>
      <c r="H891">
        <v>60</v>
      </c>
      <c r="I891">
        <v>99.179998400000002</v>
      </c>
      <c r="J891">
        <v>6</v>
      </c>
      <c r="K891">
        <v>1</v>
      </c>
      <c r="L891" s="2">
        <f>(Table1[[#This Row],[Clicks]]/Table1[[#This Row],[Impressions]])</f>
        <v>1.4578286613974259E-4</v>
      </c>
      <c r="M891">
        <f>IFERROR(Table1[[#This Row],[Spent]]/Table1[[#This Row],[Clicks]],0)</f>
        <v>1.6529999733333334</v>
      </c>
      <c r="N891">
        <f>IFERROR(Table1[[#This Row],[Spent]]/Table1[[#This Row],[Total_Conversion]],0)</f>
        <v>16.529999733333334</v>
      </c>
    </row>
    <row r="892" spans="1:14" x14ac:dyDescent="0.3">
      <c r="A892">
        <v>1121863</v>
      </c>
      <c r="B892">
        <v>1178</v>
      </c>
      <c r="C892">
        <v>144667</v>
      </c>
      <c r="D892" t="s">
        <v>11</v>
      </c>
      <c r="E892" t="s">
        <v>16</v>
      </c>
      <c r="F892">
        <v>64</v>
      </c>
      <c r="G892">
        <v>94136</v>
      </c>
      <c r="H892">
        <v>11</v>
      </c>
      <c r="I892">
        <v>16.179999710000001</v>
      </c>
      <c r="J892">
        <v>1</v>
      </c>
      <c r="K892">
        <v>0</v>
      </c>
      <c r="L892" s="2">
        <f>(Table1[[#This Row],[Clicks]]/Table1[[#This Row],[Impressions]])</f>
        <v>1.1685221381830543E-4</v>
      </c>
      <c r="M892">
        <f>IFERROR(Table1[[#This Row],[Spent]]/Table1[[#This Row],[Clicks]],0)</f>
        <v>1.4709090645454546</v>
      </c>
      <c r="N892">
        <f>IFERROR(Table1[[#This Row],[Spent]]/Table1[[#This Row],[Total_Conversion]],0)</f>
        <v>16.179999710000001</v>
      </c>
    </row>
    <row r="893" spans="1:14" x14ac:dyDescent="0.3">
      <c r="A893">
        <v>1121867</v>
      </c>
      <c r="B893">
        <v>1178</v>
      </c>
      <c r="C893">
        <v>144668</v>
      </c>
      <c r="D893" t="s">
        <v>11</v>
      </c>
      <c r="E893" t="s">
        <v>16</v>
      </c>
      <c r="F893">
        <v>65</v>
      </c>
      <c r="G893">
        <v>82640</v>
      </c>
      <c r="H893">
        <v>16</v>
      </c>
      <c r="I893">
        <v>23.970000389999999</v>
      </c>
      <c r="J893">
        <v>1</v>
      </c>
      <c r="K893">
        <v>1</v>
      </c>
      <c r="L893" s="2">
        <f>(Table1[[#This Row],[Clicks]]/Table1[[#This Row],[Impressions]])</f>
        <v>1.9361084220716361E-4</v>
      </c>
      <c r="M893">
        <f>IFERROR(Table1[[#This Row],[Spent]]/Table1[[#This Row],[Clicks]],0)</f>
        <v>1.4981250243749999</v>
      </c>
      <c r="N893">
        <f>IFERROR(Table1[[#This Row],[Spent]]/Table1[[#This Row],[Total_Conversion]],0)</f>
        <v>23.970000389999999</v>
      </c>
    </row>
    <row r="894" spans="1:14" x14ac:dyDescent="0.3">
      <c r="A894">
        <v>1121869</v>
      </c>
      <c r="B894">
        <v>1178</v>
      </c>
      <c r="C894">
        <v>144668</v>
      </c>
      <c r="D894" t="s">
        <v>11</v>
      </c>
      <c r="E894" t="s">
        <v>16</v>
      </c>
      <c r="F894">
        <v>65</v>
      </c>
      <c r="G894">
        <v>17870</v>
      </c>
      <c r="H894">
        <v>2</v>
      </c>
      <c r="I894">
        <v>2.6200000050000001</v>
      </c>
      <c r="J894">
        <v>1</v>
      </c>
      <c r="K894">
        <v>1</v>
      </c>
      <c r="L894" s="2">
        <f>(Table1[[#This Row],[Clicks]]/Table1[[#This Row],[Impressions]])</f>
        <v>1.1191941801902631E-4</v>
      </c>
      <c r="M894">
        <f>IFERROR(Table1[[#This Row],[Spent]]/Table1[[#This Row],[Clicks]],0)</f>
        <v>1.3100000025</v>
      </c>
      <c r="N894">
        <f>IFERROR(Table1[[#This Row],[Spent]]/Table1[[#This Row],[Total_Conversion]],0)</f>
        <v>2.6200000050000001</v>
      </c>
    </row>
    <row r="895" spans="1:14" x14ac:dyDescent="0.3">
      <c r="A895">
        <v>1121871</v>
      </c>
      <c r="B895">
        <v>1178</v>
      </c>
      <c r="C895">
        <v>144669</v>
      </c>
      <c r="D895" t="s">
        <v>11</v>
      </c>
      <c r="E895" t="s">
        <v>16</v>
      </c>
      <c r="F895">
        <v>2</v>
      </c>
      <c r="G895">
        <v>19178</v>
      </c>
      <c r="H895">
        <v>2</v>
      </c>
      <c r="I895">
        <v>2.7799999710000001</v>
      </c>
      <c r="J895">
        <v>1</v>
      </c>
      <c r="K895">
        <v>1</v>
      </c>
      <c r="L895" s="2">
        <f>(Table1[[#This Row],[Clicks]]/Table1[[#This Row],[Impressions]])</f>
        <v>1.0428616122640526E-4</v>
      </c>
      <c r="M895">
        <f>IFERROR(Table1[[#This Row],[Spent]]/Table1[[#This Row],[Clicks]],0)</f>
        <v>1.3899999855</v>
      </c>
      <c r="N895">
        <f>IFERROR(Table1[[#This Row],[Spent]]/Table1[[#This Row],[Total_Conversion]],0)</f>
        <v>2.7799999710000001</v>
      </c>
    </row>
    <row r="896" spans="1:14" x14ac:dyDescent="0.3">
      <c r="A896">
        <v>1121873</v>
      </c>
      <c r="B896">
        <v>1178</v>
      </c>
      <c r="C896">
        <v>144669</v>
      </c>
      <c r="D896" t="s">
        <v>11</v>
      </c>
      <c r="E896" t="s">
        <v>16</v>
      </c>
      <c r="F896">
        <v>2</v>
      </c>
      <c r="G896">
        <v>5264</v>
      </c>
      <c r="H896">
        <v>0</v>
      </c>
      <c r="I896">
        <v>0</v>
      </c>
      <c r="J896">
        <v>1</v>
      </c>
      <c r="K896">
        <v>0</v>
      </c>
      <c r="L896" s="2">
        <f>(Table1[[#This Row],[Clicks]]/Table1[[#This Row],[Impressions]])</f>
        <v>0</v>
      </c>
      <c r="M896">
        <f>IFERROR(Table1[[#This Row],[Spent]]/Table1[[#This Row],[Clicks]],0)</f>
        <v>0</v>
      </c>
      <c r="N896">
        <f>IFERROR(Table1[[#This Row],[Spent]]/Table1[[#This Row],[Total_Conversion]],0)</f>
        <v>0</v>
      </c>
    </row>
    <row r="897" spans="1:14" x14ac:dyDescent="0.3">
      <c r="A897">
        <v>1121874</v>
      </c>
      <c r="B897">
        <v>1178</v>
      </c>
      <c r="C897">
        <v>144669</v>
      </c>
      <c r="D897" t="s">
        <v>11</v>
      </c>
      <c r="E897" t="s">
        <v>16</v>
      </c>
      <c r="F897">
        <v>2</v>
      </c>
      <c r="G897">
        <v>145548</v>
      </c>
      <c r="H897">
        <v>28</v>
      </c>
      <c r="I897">
        <v>42.370000359999999</v>
      </c>
      <c r="J897">
        <v>2</v>
      </c>
      <c r="K897">
        <v>1</v>
      </c>
      <c r="L897" s="2">
        <f>(Table1[[#This Row],[Clicks]]/Table1[[#This Row],[Impressions]])</f>
        <v>1.9237639816417951E-4</v>
      </c>
      <c r="M897">
        <f>IFERROR(Table1[[#This Row],[Spent]]/Table1[[#This Row],[Clicks]],0)</f>
        <v>1.5132142985714285</v>
      </c>
      <c r="N897">
        <f>IFERROR(Table1[[#This Row],[Spent]]/Table1[[#This Row],[Total_Conversion]],0)</f>
        <v>21.185000179999999</v>
      </c>
    </row>
    <row r="898" spans="1:14" x14ac:dyDescent="0.3">
      <c r="A898">
        <v>1121876</v>
      </c>
      <c r="B898">
        <v>1178</v>
      </c>
      <c r="C898">
        <v>144669</v>
      </c>
      <c r="D898" t="s">
        <v>11</v>
      </c>
      <c r="E898" t="s">
        <v>16</v>
      </c>
      <c r="F898">
        <v>2</v>
      </c>
      <c r="G898">
        <v>82455</v>
      </c>
      <c r="H898">
        <v>15</v>
      </c>
      <c r="I898">
        <v>22.049999710000002</v>
      </c>
      <c r="J898">
        <v>1</v>
      </c>
      <c r="K898">
        <v>0</v>
      </c>
      <c r="L898" s="2">
        <f>(Table1[[#This Row],[Clicks]]/Table1[[#This Row],[Impressions]])</f>
        <v>1.8191740949608878E-4</v>
      </c>
      <c r="M898">
        <f>IFERROR(Table1[[#This Row],[Spent]]/Table1[[#This Row],[Clicks]],0)</f>
        <v>1.4699999806666668</v>
      </c>
      <c r="N898">
        <f>IFERROR(Table1[[#This Row],[Spent]]/Table1[[#This Row],[Total_Conversion]],0)</f>
        <v>22.049999710000002</v>
      </c>
    </row>
    <row r="899" spans="1:14" x14ac:dyDescent="0.3">
      <c r="A899">
        <v>1121877</v>
      </c>
      <c r="B899">
        <v>1178</v>
      </c>
      <c r="C899">
        <v>144670</v>
      </c>
      <c r="D899" t="s">
        <v>11</v>
      </c>
      <c r="E899" t="s">
        <v>16</v>
      </c>
      <c r="F899">
        <v>7</v>
      </c>
      <c r="G899">
        <v>44189</v>
      </c>
      <c r="H899">
        <v>7</v>
      </c>
      <c r="I899">
        <v>10.319999810000001</v>
      </c>
      <c r="J899">
        <v>2</v>
      </c>
      <c r="K899">
        <v>0</v>
      </c>
      <c r="L899" s="2">
        <f>(Table1[[#This Row],[Clicks]]/Table1[[#This Row],[Impressions]])</f>
        <v>1.5841046414265993E-4</v>
      </c>
      <c r="M899">
        <f>IFERROR(Table1[[#This Row],[Spent]]/Table1[[#This Row],[Clicks]],0)</f>
        <v>1.4742856871428571</v>
      </c>
      <c r="N899">
        <f>IFERROR(Table1[[#This Row],[Spent]]/Table1[[#This Row],[Total_Conversion]],0)</f>
        <v>5.1599999050000003</v>
      </c>
    </row>
    <row r="900" spans="1:14" x14ac:dyDescent="0.3">
      <c r="A900">
        <v>1121878</v>
      </c>
      <c r="B900">
        <v>1178</v>
      </c>
      <c r="C900">
        <v>144670</v>
      </c>
      <c r="D900" t="s">
        <v>11</v>
      </c>
      <c r="E900" t="s">
        <v>16</v>
      </c>
      <c r="F900">
        <v>7</v>
      </c>
      <c r="G900">
        <v>45199</v>
      </c>
      <c r="H900">
        <v>7</v>
      </c>
      <c r="I900">
        <v>9.8099999429999993</v>
      </c>
      <c r="J900">
        <v>1</v>
      </c>
      <c r="K900">
        <v>0</v>
      </c>
      <c r="L900" s="2">
        <f>(Table1[[#This Row],[Clicks]]/Table1[[#This Row],[Impressions]])</f>
        <v>1.5487068297971194E-4</v>
      </c>
      <c r="M900">
        <f>IFERROR(Table1[[#This Row],[Spent]]/Table1[[#This Row],[Clicks]],0)</f>
        <v>1.4014285632857142</v>
      </c>
      <c r="N900">
        <f>IFERROR(Table1[[#This Row],[Spent]]/Table1[[#This Row],[Total_Conversion]],0)</f>
        <v>9.8099999429999993</v>
      </c>
    </row>
    <row r="901" spans="1:14" x14ac:dyDescent="0.3">
      <c r="A901">
        <v>1121881</v>
      </c>
      <c r="B901">
        <v>1178</v>
      </c>
      <c r="C901">
        <v>144670</v>
      </c>
      <c r="D901" t="s">
        <v>11</v>
      </c>
      <c r="E901" t="s">
        <v>16</v>
      </c>
      <c r="F901">
        <v>7</v>
      </c>
      <c r="G901">
        <v>221843</v>
      </c>
      <c r="H901">
        <v>43</v>
      </c>
      <c r="I901">
        <v>63.450000760000002</v>
      </c>
      <c r="J901">
        <v>5</v>
      </c>
      <c r="K901">
        <v>0</v>
      </c>
      <c r="L901" s="2">
        <f>(Table1[[#This Row],[Clicks]]/Table1[[#This Row],[Impressions]])</f>
        <v>1.9383077221278111E-4</v>
      </c>
      <c r="M901">
        <f>IFERROR(Table1[[#This Row],[Spent]]/Table1[[#This Row],[Clicks]],0)</f>
        <v>1.4755814130232559</v>
      </c>
      <c r="N901">
        <f>IFERROR(Table1[[#This Row],[Spent]]/Table1[[#This Row],[Total_Conversion]],0)</f>
        <v>12.690000152</v>
      </c>
    </row>
    <row r="902" spans="1:14" x14ac:dyDescent="0.3">
      <c r="A902">
        <v>1121888</v>
      </c>
      <c r="B902">
        <v>1178</v>
      </c>
      <c r="C902">
        <v>144671</v>
      </c>
      <c r="D902" t="s">
        <v>11</v>
      </c>
      <c r="E902" t="s">
        <v>16</v>
      </c>
      <c r="F902">
        <v>66</v>
      </c>
      <c r="G902">
        <v>41672</v>
      </c>
      <c r="H902">
        <v>6</v>
      </c>
      <c r="I902">
        <v>10.54999995</v>
      </c>
      <c r="J902">
        <v>2</v>
      </c>
      <c r="K902">
        <v>1</v>
      </c>
      <c r="L902" s="2">
        <f>(Table1[[#This Row],[Clicks]]/Table1[[#This Row],[Impressions]])</f>
        <v>1.4398157035899406E-4</v>
      </c>
      <c r="M902">
        <f>IFERROR(Table1[[#This Row],[Spent]]/Table1[[#This Row],[Clicks]],0)</f>
        <v>1.7583333249999999</v>
      </c>
      <c r="N902">
        <f>IFERROR(Table1[[#This Row],[Spent]]/Table1[[#This Row],[Total_Conversion]],0)</f>
        <v>5.2749999750000001</v>
      </c>
    </row>
    <row r="903" spans="1:14" x14ac:dyDescent="0.3">
      <c r="A903">
        <v>1121889</v>
      </c>
      <c r="B903">
        <v>1178</v>
      </c>
      <c r="C903">
        <v>144672</v>
      </c>
      <c r="D903" t="s">
        <v>13</v>
      </c>
      <c r="E903" t="s">
        <v>16</v>
      </c>
      <c r="F903">
        <v>10</v>
      </c>
      <c r="G903">
        <v>127546</v>
      </c>
      <c r="H903">
        <v>25</v>
      </c>
      <c r="I903">
        <v>38.940000410000003</v>
      </c>
      <c r="J903">
        <v>2</v>
      </c>
      <c r="K903">
        <v>0</v>
      </c>
      <c r="L903" s="2">
        <f>(Table1[[#This Row],[Clicks]]/Table1[[#This Row],[Impressions]])</f>
        <v>1.9600771486365703E-4</v>
      </c>
      <c r="M903">
        <f>IFERROR(Table1[[#This Row],[Spent]]/Table1[[#This Row],[Clicks]],0)</f>
        <v>1.5576000164000001</v>
      </c>
      <c r="N903">
        <f>IFERROR(Table1[[#This Row],[Spent]]/Table1[[#This Row],[Total_Conversion]],0)</f>
        <v>19.470000205000002</v>
      </c>
    </row>
    <row r="904" spans="1:14" x14ac:dyDescent="0.3">
      <c r="A904">
        <v>1121890</v>
      </c>
      <c r="B904">
        <v>1178</v>
      </c>
      <c r="C904">
        <v>144672</v>
      </c>
      <c r="D904" t="s">
        <v>13</v>
      </c>
      <c r="E904" t="s">
        <v>16</v>
      </c>
      <c r="F904">
        <v>10</v>
      </c>
      <c r="G904">
        <v>127865</v>
      </c>
      <c r="H904">
        <v>28</v>
      </c>
      <c r="I904">
        <v>38.029999609999997</v>
      </c>
      <c r="J904">
        <v>3</v>
      </c>
      <c r="K904">
        <v>1</v>
      </c>
      <c r="L904" s="2">
        <f>(Table1[[#This Row],[Clicks]]/Table1[[#This Row],[Impressions]])</f>
        <v>2.1898095647753489E-4</v>
      </c>
      <c r="M904">
        <f>IFERROR(Table1[[#This Row],[Spent]]/Table1[[#This Row],[Clicks]],0)</f>
        <v>1.3582142717857142</v>
      </c>
      <c r="N904">
        <f>IFERROR(Table1[[#This Row],[Spent]]/Table1[[#This Row],[Total_Conversion]],0)</f>
        <v>12.676666536666666</v>
      </c>
    </row>
    <row r="905" spans="1:14" x14ac:dyDescent="0.3">
      <c r="A905">
        <v>1121891</v>
      </c>
      <c r="B905">
        <v>1178</v>
      </c>
      <c r="C905">
        <v>144672</v>
      </c>
      <c r="D905" t="s">
        <v>13</v>
      </c>
      <c r="E905" t="s">
        <v>16</v>
      </c>
      <c r="F905">
        <v>10</v>
      </c>
      <c r="G905">
        <v>1025327</v>
      </c>
      <c r="H905">
        <v>229</v>
      </c>
      <c r="I905">
        <v>314.29999830000003</v>
      </c>
      <c r="J905">
        <v>16</v>
      </c>
      <c r="K905">
        <v>2</v>
      </c>
      <c r="L905" s="2">
        <f>(Table1[[#This Row],[Clicks]]/Table1[[#This Row],[Impressions]])</f>
        <v>2.2334338216003285E-4</v>
      </c>
      <c r="M905">
        <f>IFERROR(Table1[[#This Row],[Spent]]/Table1[[#This Row],[Clicks]],0)</f>
        <v>1.3724890755458516</v>
      </c>
      <c r="N905">
        <f>IFERROR(Table1[[#This Row],[Spent]]/Table1[[#This Row],[Total_Conversion]],0)</f>
        <v>19.643749893750002</v>
      </c>
    </row>
    <row r="906" spans="1:14" x14ac:dyDescent="0.3">
      <c r="A906">
        <v>1121894</v>
      </c>
      <c r="B906">
        <v>1178</v>
      </c>
      <c r="C906">
        <v>144672</v>
      </c>
      <c r="D906" t="s">
        <v>13</v>
      </c>
      <c r="E906" t="s">
        <v>16</v>
      </c>
      <c r="F906">
        <v>10</v>
      </c>
      <c r="G906">
        <v>561415</v>
      </c>
      <c r="H906">
        <v>124</v>
      </c>
      <c r="I906">
        <v>173.76</v>
      </c>
      <c r="J906">
        <v>3</v>
      </c>
      <c r="K906">
        <v>0</v>
      </c>
      <c r="L906" s="2">
        <f>(Table1[[#This Row],[Clicks]]/Table1[[#This Row],[Impressions]])</f>
        <v>2.2087047905738178E-4</v>
      </c>
      <c r="M906">
        <f>IFERROR(Table1[[#This Row],[Spent]]/Table1[[#This Row],[Clicks]],0)</f>
        <v>1.401290322580645</v>
      </c>
      <c r="N906">
        <f>IFERROR(Table1[[#This Row],[Spent]]/Table1[[#This Row],[Total_Conversion]],0)</f>
        <v>57.919999999999995</v>
      </c>
    </row>
    <row r="907" spans="1:14" x14ac:dyDescent="0.3">
      <c r="A907">
        <v>1121895</v>
      </c>
      <c r="B907">
        <v>1178</v>
      </c>
      <c r="C907">
        <v>144673</v>
      </c>
      <c r="D907" t="s">
        <v>13</v>
      </c>
      <c r="E907" t="s">
        <v>16</v>
      </c>
      <c r="F907">
        <v>15</v>
      </c>
      <c r="G907">
        <v>132803</v>
      </c>
      <c r="H907">
        <v>25</v>
      </c>
      <c r="I907">
        <v>37.320001240000003</v>
      </c>
      <c r="J907">
        <v>2</v>
      </c>
      <c r="K907">
        <v>1</v>
      </c>
      <c r="L907" s="2">
        <f>(Table1[[#This Row],[Clicks]]/Table1[[#This Row],[Impressions]])</f>
        <v>1.8824875944067529E-4</v>
      </c>
      <c r="M907">
        <f>IFERROR(Table1[[#This Row],[Spent]]/Table1[[#This Row],[Clicks]],0)</f>
        <v>1.4928000496000002</v>
      </c>
      <c r="N907">
        <f>IFERROR(Table1[[#This Row],[Spent]]/Table1[[#This Row],[Total_Conversion]],0)</f>
        <v>18.660000620000002</v>
      </c>
    </row>
    <row r="908" spans="1:14" x14ac:dyDescent="0.3">
      <c r="A908">
        <v>1121897</v>
      </c>
      <c r="B908">
        <v>1178</v>
      </c>
      <c r="C908">
        <v>144673</v>
      </c>
      <c r="D908" t="s">
        <v>13</v>
      </c>
      <c r="E908" t="s">
        <v>16</v>
      </c>
      <c r="F908">
        <v>15</v>
      </c>
      <c r="G908">
        <v>24664</v>
      </c>
      <c r="H908">
        <v>2</v>
      </c>
      <c r="I908">
        <v>2.6299999949999999</v>
      </c>
      <c r="J908">
        <v>1</v>
      </c>
      <c r="K908">
        <v>1</v>
      </c>
      <c r="L908" s="2">
        <f>(Table1[[#This Row],[Clicks]]/Table1[[#This Row],[Impressions]])</f>
        <v>8.1089847551086601E-5</v>
      </c>
      <c r="M908">
        <f>IFERROR(Table1[[#This Row],[Spent]]/Table1[[#This Row],[Clicks]],0)</f>
        <v>1.3149999975</v>
      </c>
      <c r="N908">
        <f>IFERROR(Table1[[#This Row],[Spent]]/Table1[[#This Row],[Total_Conversion]],0)</f>
        <v>2.6299999949999999</v>
      </c>
    </row>
    <row r="909" spans="1:14" x14ac:dyDescent="0.3">
      <c r="A909">
        <v>1121901</v>
      </c>
      <c r="B909">
        <v>1178</v>
      </c>
      <c r="C909">
        <v>144674</v>
      </c>
      <c r="D909" t="s">
        <v>13</v>
      </c>
      <c r="E909" t="s">
        <v>16</v>
      </c>
      <c r="F909">
        <v>16</v>
      </c>
      <c r="G909">
        <v>1020561</v>
      </c>
      <c r="H909">
        <v>172</v>
      </c>
      <c r="I909">
        <v>263.81000069999999</v>
      </c>
      <c r="J909">
        <v>7</v>
      </c>
      <c r="K909">
        <v>3</v>
      </c>
      <c r="L909" s="2">
        <f>(Table1[[#This Row],[Clicks]]/Table1[[#This Row],[Impressions]])</f>
        <v>1.6853475686411689E-4</v>
      </c>
      <c r="M909">
        <f>IFERROR(Table1[[#This Row],[Spent]]/Table1[[#This Row],[Clicks]],0)</f>
        <v>1.5337790738372092</v>
      </c>
      <c r="N909">
        <f>IFERROR(Table1[[#This Row],[Spent]]/Table1[[#This Row],[Total_Conversion]],0)</f>
        <v>37.687142957142854</v>
      </c>
    </row>
    <row r="910" spans="1:14" x14ac:dyDescent="0.3">
      <c r="A910">
        <v>1121902</v>
      </c>
      <c r="B910">
        <v>1178</v>
      </c>
      <c r="C910">
        <v>144674</v>
      </c>
      <c r="D910" t="s">
        <v>13</v>
      </c>
      <c r="E910" t="s">
        <v>16</v>
      </c>
      <c r="F910">
        <v>16</v>
      </c>
      <c r="G910">
        <v>682143</v>
      </c>
      <c r="H910">
        <v>114</v>
      </c>
      <c r="I910">
        <v>177.1099993</v>
      </c>
      <c r="J910">
        <v>6</v>
      </c>
      <c r="K910">
        <v>2</v>
      </c>
      <c r="L910" s="2">
        <f>(Table1[[#This Row],[Clicks]]/Table1[[#This Row],[Impressions]])</f>
        <v>1.6712038384913427E-4</v>
      </c>
      <c r="M910">
        <f>IFERROR(Table1[[#This Row],[Spent]]/Table1[[#This Row],[Clicks]],0)</f>
        <v>1.5535964850877193</v>
      </c>
      <c r="N910">
        <f>IFERROR(Table1[[#This Row],[Spent]]/Table1[[#This Row],[Total_Conversion]],0)</f>
        <v>29.518333216666665</v>
      </c>
    </row>
    <row r="911" spans="1:14" x14ac:dyDescent="0.3">
      <c r="A911">
        <v>1121903</v>
      </c>
      <c r="B911">
        <v>1178</v>
      </c>
      <c r="C911">
        <v>144674</v>
      </c>
      <c r="D911" t="s">
        <v>13</v>
      </c>
      <c r="E911" t="s">
        <v>16</v>
      </c>
      <c r="F911">
        <v>16</v>
      </c>
      <c r="G911">
        <v>1247717</v>
      </c>
      <c r="H911">
        <v>222</v>
      </c>
      <c r="I911">
        <v>343.41999939999999</v>
      </c>
      <c r="J911">
        <v>11</v>
      </c>
      <c r="K911">
        <v>4</v>
      </c>
      <c r="L911" s="2">
        <f>(Table1[[#This Row],[Clicks]]/Table1[[#This Row],[Impressions]])</f>
        <v>1.7792496215087236E-4</v>
      </c>
      <c r="M911">
        <f>IFERROR(Table1[[#This Row],[Spent]]/Table1[[#This Row],[Clicks]],0)</f>
        <v>1.5469369342342343</v>
      </c>
      <c r="N911">
        <f>IFERROR(Table1[[#This Row],[Spent]]/Table1[[#This Row],[Total_Conversion]],0)</f>
        <v>31.219999945454546</v>
      </c>
    </row>
    <row r="912" spans="1:14" x14ac:dyDescent="0.3">
      <c r="A912">
        <v>1121904</v>
      </c>
      <c r="B912">
        <v>1178</v>
      </c>
      <c r="C912">
        <v>144674</v>
      </c>
      <c r="D912" t="s">
        <v>13</v>
      </c>
      <c r="E912" t="s">
        <v>16</v>
      </c>
      <c r="F912">
        <v>16</v>
      </c>
      <c r="G912">
        <v>146406</v>
      </c>
      <c r="H912">
        <v>23</v>
      </c>
      <c r="I912">
        <v>33.229999419999999</v>
      </c>
      <c r="J912">
        <v>1</v>
      </c>
      <c r="K912">
        <v>1</v>
      </c>
      <c r="L912" s="2">
        <f>(Table1[[#This Row],[Clicks]]/Table1[[#This Row],[Impressions]])</f>
        <v>1.5709738671912352E-4</v>
      </c>
      <c r="M912">
        <f>IFERROR(Table1[[#This Row],[Spent]]/Table1[[#This Row],[Clicks]],0)</f>
        <v>1.4447825834782608</v>
      </c>
      <c r="N912">
        <f>IFERROR(Table1[[#This Row],[Spent]]/Table1[[#This Row],[Total_Conversion]],0)</f>
        <v>33.229999419999999</v>
      </c>
    </row>
    <row r="913" spans="1:14" x14ac:dyDescent="0.3">
      <c r="A913">
        <v>1121905</v>
      </c>
      <c r="B913">
        <v>1178</v>
      </c>
      <c r="C913">
        <v>144674</v>
      </c>
      <c r="D913" t="s">
        <v>13</v>
      </c>
      <c r="E913" t="s">
        <v>16</v>
      </c>
      <c r="F913">
        <v>16</v>
      </c>
      <c r="G913">
        <v>905699</v>
      </c>
      <c r="H913">
        <v>161</v>
      </c>
      <c r="I913">
        <v>234.65999819999999</v>
      </c>
      <c r="J913">
        <v>4</v>
      </c>
      <c r="K913">
        <v>1</v>
      </c>
      <c r="L913" s="2">
        <f>(Table1[[#This Row],[Clicks]]/Table1[[#This Row],[Impressions]])</f>
        <v>1.7776325247129566E-4</v>
      </c>
      <c r="M913">
        <f>IFERROR(Table1[[#This Row],[Spent]]/Table1[[#This Row],[Clicks]],0)</f>
        <v>1.4575155167701863</v>
      </c>
      <c r="N913">
        <f>IFERROR(Table1[[#This Row],[Spent]]/Table1[[#This Row],[Total_Conversion]],0)</f>
        <v>58.664999549999997</v>
      </c>
    </row>
    <row r="914" spans="1:14" x14ac:dyDescent="0.3">
      <c r="A914">
        <v>1121906</v>
      </c>
      <c r="B914">
        <v>1178</v>
      </c>
      <c r="C914">
        <v>144674</v>
      </c>
      <c r="D914" t="s">
        <v>13</v>
      </c>
      <c r="E914" t="s">
        <v>16</v>
      </c>
      <c r="F914">
        <v>16</v>
      </c>
      <c r="G914">
        <v>1184580</v>
      </c>
      <c r="H914">
        <v>194</v>
      </c>
      <c r="I914">
        <v>297.82999810000001</v>
      </c>
      <c r="J914">
        <v>14</v>
      </c>
      <c r="K914">
        <v>3</v>
      </c>
      <c r="L914" s="2">
        <f>(Table1[[#This Row],[Clicks]]/Table1[[#This Row],[Impressions]])</f>
        <v>1.6377112563102533E-4</v>
      </c>
      <c r="M914">
        <f>IFERROR(Table1[[#This Row],[Spent]]/Table1[[#This Row],[Clicks]],0)</f>
        <v>1.5352061757731958</v>
      </c>
      <c r="N914">
        <f>IFERROR(Table1[[#This Row],[Spent]]/Table1[[#This Row],[Total_Conversion]],0)</f>
        <v>21.273571292857145</v>
      </c>
    </row>
    <row r="915" spans="1:14" x14ac:dyDescent="0.3">
      <c r="A915">
        <v>1121907</v>
      </c>
      <c r="B915">
        <v>1178</v>
      </c>
      <c r="C915">
        <v>144675</v>
      </c>
      <c r="D915" t="s">
        <v>13</v>
      </c>
      <c r="E915" t="s">
        <v>16</v>
      </c>
      <c r="F915">
        <v>18</v>
      </c>
      <c r="G915">
        <v>98057</v>
      </c>
      <c r="H915">
        <v>20</v>
      </c>
      <c r="I915">
        <v>31.009999629999999</v>
      </c>
      <c r="J915">
        <v>1</v>
      </c>
      <c r="K915">
        <v>1</v>
      </c>
      <c r="L915" s="2">
        <f>(Table1[[#This Row],[Clicks]]/Table1[[#This Row],[Impressions]])</f>
        <v>2.0396300111159835E-4</v>
      </c>
      <c r="M915">
        <f>IFERROR(Table1[[#This Row],[Spent]]/Table1[[#This Row],[Clicks]],0)</f>
        <v>1.5504999815</v>
      </c>
      <c r="N915">
        <f>IFERROR(Table1[[#This Row],[Spent]]/Table1[[#This Row],[Total_Conversion]],0)</f>
        <v>31.009999629999999</v>
      </c>
    </row>
    <row r="916" spans="1:14" x14ac:dyDescent="0.3">
      <c r="A916">
        <v>1121917</v>
      </c>
      <c r="B916">
        <v>1178</v>
      </c>
      <c r="C916">
        <v>144676</v>
      </c>
      <c r="D916" t="s">
        <v>13</v>
      </c>
      <c r="E916" t="s">
        <v>16</v>
      </c>
      <c r="F916">
        <v>19</v>
      </c>
      <c r="G916">
        <v>238735</v>
      </c>
      <c r="H916">
        <v>56</v>
      </c>
      <c r="I916">
        <v>84.659998889999997</v>
      </c>
      <c r="J916">
        <v>4</v>
      </c>
      <c r="K916">
        <v>1</v>
      </c>
      <c r="L916" s="2">
        <f>(Table1[[#This Row],[Clicks]]/Table1[[#This Row],[Impressions]])</f>
        <v>2.3456971118604309E-4</v>
      </c>
      <c r="M916">
        <f>IFERROR(Table1[[#This Row],[Spent]]/Table1[[#This Row],[Clicks]],0)</f>
        <v>1.5117856944642856</v>
      </c>
      <c r="N916">
        <f>IFERROR(Table1[[#This Row],[Spent]]/Table1[[#This Row],[Total_Conversion]],0)</f>
        <v>21.164999722499999</v>
      </c>
    </row>
    <row r="917" spans="1:14" x14ac:dyDescent="0.3">
      <c r="A917">
        <v>1121918</v>
      </c>
      <c r="B917">
        <v>1178</v>
      </c>
      <c r="C917">
        <v>144676</v>
      </c>
      <c r="D917" t="s">
        <v>13</v>
      </c>
      <c r="E917" t="s">
        <v>16</v>
      </c>
      <c r="F917">
        <v>19</v>
      </c>
      <c r="G917">
        <v>320657</v>
      </c>
      <c r="H917">
        <v>77</v>
      </c>
      <c r="I917">
        <v>115.8800026</v>
      </c>
      <c r="J917">
        <v>2</v>
      </c>
      <c r="K917">
        <v>0</v>
      </c>
      <c r="L917" s="2">
        <f>(Table1[[#This Row],[Clicks]]/Table1[[#This Row],[Impressions]])</f>
        <v>2.401319790305529E-4</v>
      </c>
      <c r="M917">
        <f>IFERROR(Table1[[#This Row],[Spent]]/Table1[[#This Row],[Clicks]],0)</f>
        <v>1.5049350987012986</v>
      </c>
      <c r="N917">
        <f>IFERROR(Table1[[#This Row],[Spent]]/Table1[[#This Row],[Total_Conversion]],0)</f>
        <v>57.940001299999999</v>
      </c>
    </row>
    <row r="918" spans="1:14" x14ac:dyDescent="0.3">
      <c r="A918">
        <v>1121925</v>
      </c>
      <c r="B918">
        <v>1178</v>
      </c>
      <c r="C918">
        <v>144678</v>
      </c>
      <c r="D918" t="s">
        <v>13</v>
      </c>
      <c r="E918" t="s">
        <v>16</v>
      </c>
      <c r="F918">
        <v>21</v>
      </c>
      <c r="G918">
        <v>244074</v>
      </c>
      <c r="H918">
        <v>57</v>
      </c>
      <c r="I918">
        <v>84.510000230000003</v>
      </c>
      <c r="J918">
        <v>4</v>
      </c>
      <c r="K918">
        <v>2</v>
      </c>
      <c r="L918" s="2">
        <f>(Table1[[#This Row],[Clicks]]/Table1[[#This Row],[Impressions]])</f>
        <v>2.3353573096683791E-4</v>
      </c>
      <c r="M918">
        <f>IFERROR(Table1[[#This Row],[Spent]]/Table1[[#This Row],[Clicks]],0)</f>
        <v>1.4826315829824561</v>
      </c>
      <c r="N918">
        <f>IFERROR(Table1[[#This Row],[Spent]]/Table1[[#This Row],[Total_Conversion]],0)</f>
        <v>21.127500057500001</v>
      </c>
    </row>
    <row r="919" spans="1:14" x14ac:dyDescent="0.3">
      <c r="A919">
        <v>1121928</v>
      </c>
      <c r="B919">
        <v>1178</v>
      </c>
      <c r="C919">
        <v>144678</v>
      </c>
      <c r="D919" t="s">
        <v>13</v>
      </c>
      <c r="E919" t="s">
        <v>16</v>
      </c>
      <c r="F919">
        <v>21</v>
      </c>
      <c r="G919">
        <v>39146</v>
      </c>
      <c r="H919">
        <v>8</v>
      </c>
      <c r="I919">
        <v>13.05999959</v>
      </c>
      <c r="J919">
        <v>1</v>
      </c>
      <c r="K919">
        <v>0</v>
      </c>
      <c r="L919" s="2">
        <f>(Table1[[#This Row],[Clicks]]/Table1[[#This Row],[Impressions]])</f>
        <v>2.0436315332345579E-4</v>
      </c>
      <c r="M919">
        <f>IFERROR(Table1[[#This Row],[Spent]]/Table1[[#This Row],[Clicks]],0)</f>
        <v>1.63249994875</v>
      </c>
      <c r="N919">
        <f>IFERROR(Table1[[#This Row],[Spent]]/Table1[[#This Row],[Total_Conversion]],0)</f>
        <v>13.05999959</v>
      </c>
    </row>
    <row r="920" spans="1:14" x14ac:dyDescent="0.3">
      <c r="A920">
        <v>1121931</v>
      </c>
      <c r="B920">
        <v>1178</v>
      </c>
      <c r="C920">
        <v>144679</v>
      </c>
      <c r="D920" t="s">
        <v>13</v>
      </c>
      <c r="E920" t="s">
        <v>16</v>
      </c>
      <c r="F920">
        <v>22</v>
      </c>
      <c r="G920">
        <v>78468</v>
      </c>
      <c r="H920">
        <v>15</v>
      </c>
      <c r="I920">
        <v>23.649999619999999</v>
      </c>
      <c r="J920">
        <v>1</v>
      </c>
      <c r="K920">
        <v>0</v>
      </c>
      <c r="L920" s="2">
        <f>(Table1[[#This Row],[Clicks]]/Table1[[#This Row],[Impressions]])</f>
        <v>1.9116072794005199E-4</v>
      </c>
      <c r="M920">
        <f>IFERROR(Table1[[#This Row],[Spent]]/Table1[[#This Row],[Clicks]],0)</f>
        <v>1.5766666413333332</v>
      </c>
      <c r="N920">
        <f>IFERROR(Table1[[#This Row],[Spent]]/Table1[[#This Row],[Total_Conversion]],0)</f>
        <v>23.649999619999999</v>
      </c>
    </row>
    <row r="921" spans="1:14" x14ac:dyDescent="0.3">
      <c r="A921">
        <v>1121933</v>
      </c>
      <c r="B921">
        <v>1178</v>
      </c>
      <c r="C921">
        <v>144679</v>
      </c>
      <c r="D921" t="s">
        <v>13</v>
      </c>
      <c r="E921" t="s">
        <v>16</v>
      </c>
      <c r="F921">
        <v>22</v>
      </c>
      <c r="G921">
        <v>325653</v>
      </c>
      <c r="H921">
        <v>63</v>
      </c>
      <c r="I921">
        <v>89.350000260000002</v>
      </c>
      <c r="J921">
        <v>2</v>
      </c>
      <c r="K921">
        <v>0</v>
      </c>
      <c r="L921" s="2">
        <f>(Table1[[#This Row],[Clicks]]/Table1[[#This Row],[Impressions]])</f>
        <v>1.934574531786902E-4</v>
      </c>
      <c r="M921">
        <f>IFERROR(Table1[[#This Row],[Spent]]/Table1[[#This Row],[Clicks]],0)</f>
        <v>1.4182539723809524</v>
      </c>
      <c r="N921">
        <f>IFERROR(Table1[[#This Row],[Spent]]/Table1[[#This Row],[Total_Conversion]],0)</f>
        <v>44.675000130000001</v>
      </c>
    </row>
    <row r="922" spans="1:14" x14ac:dyDescent="0.3">
      <c r="A922">
        <v>1121935</v>
      </c>
      <c r="B922">
        <v>1178</v>
      </c>
      <c r="C922">
        <v>144679</v>
      </c>
      <c r="D922" t="s">
        <v>13</v>
      </c>
      <c r="E922" t="s">
        <v>16</v>
      </c>
      <c r="F922">
        <v>22</v>
      </c>
      <c r="G922">
        <v>66277</v>
      </c>
      <c r="H922">
        <v>12</v>
      </c>
      <c r="I922">
        <v>17.300000189999999</v>
      </c>
      <c r="J922">
        <v>1</v>
      </c>
      <c r="K922">
        <v>0</v>
      </c>
      <c r="L922" s="2">
        <f>(Table1[[#This Row],[Clicks]]/Table1[[#This Row],[Impressions]])</f>
        <v>1.8105828567979842E-4</v>
      </c>
      <c r="M922">
        <f>IFERROR(Table1[[#This Row],[Spent]]/Table1[[#This Row],[Clicks]],0)</f>
        <v>1.4416666825</v>
      </c>
      <c r="N922">
        <f>IFERROR(Table1[[#This Row],[Spent]]/Table1[[#This Row],[Total_Conversion]],0)</f>
        <v>17.300000189999999</v>
      </c>
    </row>
    <row r="923" spans="1:14" x14ac:dyDescent="0.3">
      <c r="A923">
        <v>1121936</v>
      </c>
      <c r="B923">
        <v>1178</v>
      </c>
      <c r="C923">
        <v>144679</v>
      </c>
      <c r="D923" t="s">
        <v>13</v>
      </c>
      <c r="E923" t="s">
        <v>16</v>
      </c>
      <c r="F923">
        <v>22</v>
      </c>
      <c r="G923">
        <v>93002</v>
      </c>
      <c r="H923">
        <v>16</v>
      </c>
      <c r="I923">
        <v>23.339999679999998</v>
      </c>
      <c r="J923">
        <v>1</v>
      </c>
      <c r="K923">
        <v>0</v>
      </c>
      <c r="L923" s="2">
        <f>(Table1[[#This Row],[Clicks]]/Table1[[#This Row],[Impressions]])</f>
        <v>1.7203931098255953E-4</v>
      </c>
      <c r="M923">
        <f>IFERROR(Table1[[#This Row],[Spent]]/Table1[[#This Row],[Clicks]],0)</f>
        <v>1.4587499799999999</v>
      </c>
      <c r="N923">
        <f>IFERROR(Table1[[#This Row],[Spent]]/Table1[[#This Row],[Total_Conversion]],0)</f>
        <v>23.339999679999998</v>
      </c>
    </row>
    <row r="924" spans="1:14" x14ac:dyDescent="0.3">
      <c r="A924">
        <v>1121944</v>
      </c>
      <c r="B924">
        <v>1178</v>
      </c>
      <c r="C924">
        <v>144681</v>
      </c>
      <c r="D924" t="s">
        <v>13</v>
      </c>
      <c r="E924" t="s">
        <v>16</v>
      </c>
      <c r="F924">
        <v>24</v>
      </c>
      <c r="G924">
        <v>109723</v>
      </c>
      <c r="H924">
        <v>27</v>
      </c>
      <c r="I924">
        <v>40.960000399999998</v>
      </c>
      <c r="J924">
        <v>1</v>
      </c>
      <c r="K924">
        <v>0</v>
      </c>
      <c r="L924" s="2">
        <f>(Table1[[#This Row],[Clicks]]/Table1[[#This Row],[Impressions]])</f>
        <v>2.4607420504360979E-4</v>
      </c>
      <c r="M924">
        <f>IFERROR(Table1[[#This Row],[Spent]]/Table1[[#This Row],[Clicks]],0)</f>
        <v>1.5170370518518519</v>
      </c>
      <c r="N924">
        <f>IFERROR(Table1[[#This Row],[Spent]]/Table1[[#This Row],[Total_Conversion]],0)</f>
        <v>40.960000399999998</v>
      </c>
    </row>
    <row r="925" spans="1:14" x14ac:dyDescent="0.3">
      <c r="A925">
        <v>1121948</v>
      </c>
      <c r="B925">
        <v>1178</v>
      </c>
      <c r="C925">
        <v>144681</v>
      </c>
      <c r="D925" t="s">
        <v>13</v>
      </c>
      <c r="E925" t="s">
        <v>16</v>
      </c>
      <c r="F925">
        <v>24</v>
      </c>
      <c r="G925">
        <v>118941</v>
      </c>
      <c r="H925">
        <v>35</v>
      </c>
      <c r="I925">
        <v>50.11000001</v>
      </c>
      <c r="J925">
        <v>4</v>
      </c>
      <c r="K925">
        <v>1</v>
      </c>
      <c r="L925" s="2">
        <f>(Table1[[#This Row],[Clicks]]/Table1[[#This Row],[Impressions]])</f>
        <v>2.9426354242859906E-4</v>
      </c>
      <c r="M925">
        <f>IFERROR(Table1[[#This Row],[Spent]]/Table1[[#This Row],[Clicks]],0)</f>
        <v>1.4317142860000001</v>
      </c>
      <c r="N925">
        <f>IFERROR(Table1[[#This Row],[Spent]]/Table1[[#This Row],[Total_Conversion]],0)</f>
        <v>12.5275000025</v>
      </c>
    </row>
    <row r="926" spans="1:14" x14ac:dyDescent="0.3">
      <c r="A926">
        <v>1121949</v>
      </c>
      <c r="B926">
        <v>1178</v>
      </c>
      <c r="C926">
        <v>144682</v>
      </c>
      <c r="D926" t="s">
        <v>13</v>
      </c>
      <c r="E926" t="s">
        <v>16</v>
      </c>
      <c r="F926">
        <v>25</v>
      </c>
      <c r="G926">
        <v>221576</v>
      </c>
      <c r="H926">
        <v>47</v>
      </c>
      <c r="I926">
        <v>66.790000680000006</v>
      </c>
      <c r="J926">
        <v>6</v>
      </c>
      <c r="K926">
        <v>1</v>
      </c>
      <c r="L926" s="2">
        <f>(Table1[[#This Row],[Clicks]]/Table1[[#This Row],[Impressions]])</f>
        <v>2.1211683575838539E-4</v>
      </c>
      <c r="M926">
        <f>IFERROR(Table1[[#This Row],[Spent]]/Table1[[#This Row],[Clicks]],0)</f>
        <v>1.4210638442553192</v>
      </c>
      <c r="N926">
        <f>IFERROR(Table1[[#This Row],[Spent]]/Table1[[#This Row],[Total_Conversion]],0)</f>
        <v>11.131666780000002</v>
      </c>
    </row>
    <row r="927" spans="1:14" x14ac:dyDescent="0.3">
      <c r="A927">
        <v>1121953</v>
      </c>
      <c r="B927">
        <v>1178</v>
      </c>
      <c r="C927">
        <v>144682</v>
      </c>
      <c r="D927" t="s">
        <v>13</v>
      </c>
      <c r="E927" t="s">
        <v>16</v>
      </c>
      <c r="F927">
        <v>25</v>
      </c>
      <c r="G927">
        <v>8341</v>
      </c>
      <c r="H927">
        <v>1</v>
      </c>
      <c r="I927">
        <v>1.6399999860000001</v>
      </c>
      <c r="J927">
        <v>1</v>
      </c>
      <c r="K927">
        <v>0</v>
      </c>
      <c r="L927" s="2">
        <f>(Table1[[#This Row],[Clicks]]/Table1[[#This Row],[Impressions]])</f>
        <v>1.1988970147464332E-4</v>
      </c>
      <c r="M927">
        <f>IFERROR(Table1[[#This Row],[Spent]]/Table1[[#This Row],[Clicks]],0)</f>
        <v>1.6399999860000001</v>
      </c>
      <c r="N927">
        <f>IFERROR(Table1[[#This Row],[Spent]]/Table1[[#This Row],[Total_Conversion]],0)</f>
        <v>1.6399999860000001</v>
      </c>
    </row>
    <row r="928" spans="1:14" x14ac:dyDescent="0.3">
      <c r="A928">
        <v>1121954</v>
      </c>
      <c r="B928">
        <v>1178</v>
      </c>
      <c r="C928">
        <v>144682</v>
      </c>
      <c r="D928" t="s">
        <v>13</v>
      </c>
      <c r="E928" t="s">
        <v>16</v>
      </c>
      <c r="F928">
        <v>25</v>
      </c>
      <c r="G928">
        <v>120335</v>
      </c>
      <c r="H928">
        <v>26</v>
      </c>
      <c r="I928">
        <v>36.229999300000003</v>
      </c>
      <c r="J928">
        <v>2</v>
      </c>
      <c r="K928">
        <v>0</v>
      </c>
      <c r="L928" s="2">
        <f>(Table1[[#This Row],[Clicks]]/Table1[[#This Row],[Impressions]])</f>
        <v>2.1606348942535423E-4</v>
      </c>
      <c r="M928">
        <f>IFERROR(Table1[[#This Row],[Spent]]/Table1[[#This Row],[Clicks]],0)</f>
        <v>1.3934615115384617</v>
      </c>
      <c r="N928">
        <f>IFERROR(Table1[[#This Row],[Spent]]/Table1[[#This Row],[Total_Conversion]],0)</f>
        <v>18.114999650000001</v>
      </c>
    </row>
    <row r="929" spans="1:14" x14ac:dyDescent="0.3">
      <c r="A929">
        <v>1121955</v>
      </c>
      <c r="B929">
        <v>1178</v>
      </c>
      <c r="C929">
        <v>144683</v>
      </c>
      <c r="D929" t="s">
        <v>13</v>
      </c>
      <c r="E929" t="s">
        <v>16</v>
      </c>
      <c r="F929">
        <v>26</v>
      </c>
      <c r="G929">
        <v>182098</v>
      </c>
      <c r="H929">
        <v>40</v>
      </c>
      <c r="I929">
        <v>62.869999890000003</v>
      </c>
      <c r="J929">
        <v>1</v>
      </c>
      <c r="K929">
        <v>1</v>
      </c>
      <c r="L929" s="2">
        <f>(Table1[[#This Row],[Clicks]]/Table1[[#This Row],[Impressions]])</f>
        <v>2.1966194027391844E-4</v>
      </c>
      <c r="M929">
        <f>IFERROR(Table1[[#This Row],[Spent]]/Table1[[#This Row],[Clicks]],0)</f>
        <v>1.57174999725</v>
      </c>
      <c r="N929">
        <f>IFERROR(Table1[[#This Row],[Spent]]/Table1[[#This Row],[Total_Conversion]],0)</f>
        <v>62.869999890000003</v>
      </c>
    </row>
    <row r="930" spans="1:14" x14ac:dyDescent="0.3">
      <c r="A930">
        <v>1121956</v>
      </c>
      <c r="B930">
        <v>1178</v>
      </c>
      <c r="C930">
        <v>144683</v>
      </c>
      <c r="D930" t="s">
        <v>13</v>
      </c>
      <c r="E930" t="s">
        <v>16</v>
      </c>
      <c r="F930">
        <v>26</v>
      </c>
      <c r="G930">
        <v>227473</v>
      </c>
      <c r="H930">
        <v>52</v>
      </c>
      <c r="I930">
        <v>71.580000519999999</v>
      </c>
      <c r="J930">
        <v>1</v>
      </c>
      <c r="K930">
        <v>1</v>
      </c>
      <c r="L930" s="2">
        <f>(Table1[[#This Row],[Clicks]]/Table1[[#This Row],[Impressions]])</f>
        <v>2.2859855894985338E-4</v>
      </c>
      <c r="M930">
        <f>IFERROR(Table1[[#This Row],[Spent]]/Table1[[#This Row],[Clicks]],0)</f>
        <v>1.3765384715384614</v>
      </c>
      <c r="N930">
        <f>IFERROR(Table1[[#This Row],[Spent]]/Table1[[#This Row],[Total_Conversion]],0)</f>
        <v>71.580000519999999</v>
      </c>
    </row>
    <row r="931" spans="1:14" x14ac:dyDescent="0.3">
      <c r="A931">
        <v>1121962</v>
      </c>
      <c r="B931">
        <v>1178</v>
      </c>
      <c r="C931">
        <v>144684</v>
      </c>
      <c r="D931" t="s">
        <v>13</v>
      </c>
      <c r="E931" t="s">
        <v>16</v>
      </c>
      <c r="F931">
        <v>27</v>
      </c>
      <c r="G931">
        <v>1050947</v>
      </c>
      <c r="H931">
        <v>230</v>
      </c>
      <c r="I931">
        <v>350.50999569999999</v>
      </c>
      <c r="J931">
        <v>6</v>
      </c>
      <c r="K931">
        <v>1</v>
      </c>
      <c r="L931" s="2">
        <f>(Table1[[#This Row],[Clicks]]/Table1[[#This Row],[Impressions]])</f>
        <v>2.1885023697674574E-4</v>
      </c>
      <c r="M931">
        <f>IFERROR(Table1[[#This Row],[Spent]]/Table1[[#This Row],[Clicks]],0)</f>
        <v>1.5239565030434783</v>
      </c>
      <c r="N931">
        <f>IFERROR(Table1[[#This Row],[Spent]]/Table1[[#This Row],[Total_Conversion]],0)</f>
        <v>58.418332616666667</v>
      </c>
    </row>
    <row r="932" spans="1:14" x14ac:dyDescent="0.3">
      <c r="A932">
        <v>1121963</v>
      </c>
      <c r="B932">
        <v>1178</v>
      </c>
      <c r="C932">
        <v>144684</v>
      </c>
      <c r="D932" t="s">
        <v>13</v>
      </c>
      <c r="E932" t="s">
        <v>16</v>
      </c>
      <c r="F932">
        <v>27</v>
      </c>
      <c r="G932">
        <v>720859</v>
      </c>
      <c r="H932">
        <v>162</v>
      </c>
      <c r="I932">
        <v>213.6899986</v>
      </c>
      <c r="J932">
        <v>13</v>
      </c>
      <c r="K932">
        <v>5</v>
      </c>
      <c r="L932" s="2">
        <f>(Table1[[#This Row],[Clicks]]/Table1[[#This Row],[Impressions]])</f>
        <v>2.2473188237921702E-4</v>
      </c>
      <c r="M932">
        <f>IFERROR(Table1[[#This Row],[Spent]]/Table1[[#This Row],[Clicks]],0)</f>
        <v>1.3190740654320987</v>
      </c>
      <c r="N932">
        <f>IFERROR(Table1[[#This Row],[Spent]]/Table1[[#This Row],[Total_Conversion]],0)</f>
        <v>16.437692200000001</v>
      </c>
    </row>
    <row r="933" spans="1:14" x14ac:dyDescent="0.3">
      <c r="A933">
        <v>1121971</v>
      </c>
      <c r="B933">
        <v>1178</v>
      </c>
      <c r="C933">
        <v>144685</v>
      </c>
      <c r="D933" t="s">
        <v>13</v>
      </c>
      <c r="E933" t="s">
        <v>16</v>
      </c>
      <c r="F933">
        <v>28</v>
      </c>
      <c r="G933">
        <v>41111</v>
      </c>
      <c r="H933">
        <v>8</v>
      </c>
      <c r="I933">
        <v>10.96000016</v>
      </c>
      <c r="J933">
        <v>1</v>
      </c>
      <c r="K933">
        <v>0</v>
      </c>
      <c r="L933" s="2">
        <f>(Table1[[#This Row],[Clicks]]/Table1[[#This Row],[Impressions]])</f>
        <v>1.9459512052735276E-4</v>
      </c>
      <c r="M933">
        <f>IFERROR(Table1[[#This Row],[Spent]]/Table1[[#This Row],[Clicks]],0)</f>
        <v>1.37000002</v>
      </c>
      <c r="N933">
        <f>IFERROR(Table1[[#This Row],[Spent]]/Table1[[#This Row],[Total_Conversion]],0)</f>
        <v>10.96000016</v>
      </c>
    </row>
    <row r="934" spans="1:14" x14ac:dyDescent="0.3">
      <c r="A934">
        <v>1121973</v>
      </c>
      <c r="B934">
        <v>1178</v>
      </c>
      <c r="C934">
        <v>144686</v>
      </c>
      <c r="D934" t="s">
        <v>13</v>
      </c>
      <c r="E934" t="s">
        <v>16</v>
      </c>
      <c r="F934">
        <v>29</v>
      </c>
      <c r="G934">
        <v>148616</v>
      </c>
      <c r="H934">
        <v>25</v>
      </c>
      <c r="I934">
        <v>37.399999620000003</v>
      </c>
      <c r="J934">
        <v>6</v>
      </c>
      <c r="K934">
        <v>4</v>
      </c>
      <c r="L934" s="2">
        <f>(Table1[[#This Row],[Clicks]]/Table1[[#This Row],[Impressions]])</f>
        <v>1.6821876513968887E-4</v>
      </c>
      <c r="M934">
        <f>IFERROR(Table1[[#This Row],[Spent]]/Table1[[#This Row],[Clicks]],0)</f>
        <v>1.4959999848000001</v>
      </c>
      <c r="N934">
        <f>IFERROR(Table1[[#This Row],[Spent]]/Table1[[#This Row],[Total_Conversion]],0)</f>
        <v>6.2333332700000001</v>
      </c>
    </row>
    <row r="935" spans="1:14" x14ac:dyDescent="0.3">
      <c r="A935">
        <v>1121976</v>
      </c>
      <c r="B935">
        <v>1178</v>
      </c>
      <c r="C935">
        <v>144686</v>
      </c>
      <c r="D935" t="s">
        <v>13</v>
      </c>
      <c r="E935" t="s">
        <v>16</v>
      </c>
      <c r="F935">
        <v>29</v>
      </c>
      <c r="G935">
        <v>707260</v>
      </c>
      <c r="H935">
        <v>135</v>
      </c>
      <c r="I935">
        <v>210.8200028</v>
      </c>
      <c r="J935">
        <v>13</v>
      </c>
      <c r="K935">
        <v>6</v>
      </c>
      <c r="L935" s="2">
        <f>(Table1[[#This Row],[Clicks]]/Table1[[#This Row],[Impressions]])</f>
        <v>1.9087747080281651E-4</v>
      </c>
      <c r="M935">
        <f>IFERROR(Table1[[#This Row],[Spent]]/Table1[[#This Row],[Clicks]],0)</f>
        <v>1.5616296503703704</v>
      </c>
      <c r="N935">
        <f>IFERROR(Table1[[#This Row],[Spent]]/Table1[[#This Row],[Total_Conversion]],0)</f>
        <v>16.21692329230769</v>
      </c>
    </row>
    <row r="936" spans="1:14" x14ac:dyDescent="0.3">
      <c r="A936">
        <v>1121977</v>
      </c>
      <c r="B936">
        <v>1178</v>
      </c>
      <c r="C936">
        <v>144686</v>
      </c>
      <c r="D936" t="s">
        <v>13</v>
      </c>
      <c r="E936" t="s">
        <v>16</v>
      </c>
      <c r="F936">
        <v>29</v>
      </c>
      <c r="G936">
        <v>139596</v>
      </c>
      <c r="H936">
        <v>26</v>
      </c>
      <c r="I936">
        <v>42.410000320000002</v>
      </c>
      <c r="J936">
        <v>1</v>
      </c>
      <c r="K936">
        <v>1</v>
      </c>
      <c r="L936" s="2">
        <f>(Table1[[#This Row],[Clicks]]/Table1[[#This Row],[Impressions]])</f>
        <v>1.8625175506461504E-4</v>
      </c>
      <c r="M936">
        <f>IFERROR(Table1[[#This Row],[Spent]]/Table1[[#This Row],[Clicks]],0)</f>
        <v>1.6311538584615386</v>
      </c>
      <c r="N936">
        <f>IFERROR(Table1[[#This Row],[Spent]]/Table1[[#This Row],[Total_Conversion]],0)</f>
        <v>42.410000320000002</v>
      </c>
    </row>
    <row r="937" spans="1:14" x14ac:dyDescent="0.3">
      <c r="A937">
        <v>1121983</v>
      </c>
      <c r="B937">
        <v>1178</v>
      </c>
      <c r="C937">
        <v>144687</v>
      </c>
      <c r="D937" t="s">
        <v>13</v>
      </c>
      <c r="E937" t="s">
        <v>16</v>
      </c>
      <c r="F937">
        <v>30</v>
      </c>
      <c r="G937">
        <v>105399</v>
      </c>
      <c r="H937">
        <v>22</v>
      </c>
      <c r="I937">
        <v>33.199999329999997</v>
      </c>
      <c r="J937">
        <v>2</v>
      </c>
      <c r="K937">
        <v>0</v>
      </c>
      <c r="L937" s="2">
        <f>(Table1[[#This Row],[Clicks]]/Table1[[#This Row],[Impressions]])</f>
        <v>2.0873063311796126E-4</v>
      </c>
      <c r="M937">
        <f>IFERROR(Table1[[#This Row],[Spent]]/Table1[[#This Row],[Clicks]],0)</f>
        <v>1.5090908786363635</v>
      </c>
      <c r="N937">
        <f>IFERROR(Table1[[#This Row],[Spent]]/Table1[[#This Row],[Total_Conversion]],0)</f>
        <v>16.599999664999999</v>
      </c>
    </row>
    <row r="938" spans="1:14" x14ac:dyDescent="0.3">
      <c r="A938">
        <v>1121994</v>
      </c>
      <c r="B938">
        <v>1178</v>
      </c>
      <c r="C938">
        <v>144689</v>
      </c>
      <c r="D938" t="s">
        <v>13</v>
      </c>
      <c r="E938" t="s">
        <v>16</v>
      </c>
      <c r="F938">
        <v>32</v>
      </c>
      <c r="G938">
        <v>222378</v>
      </c>
      <c r="H938">
        <v>50</v>
      </c>
      <c r="I938">
        <v>72.910001039999997</v>
      </c>
      <c r="J938">
        <v>1</v>
      </c>
      <c r="K938">
        <v>0</v>
      </c>
      <c r="L938" s="2">
        <f>(Table1[[#This Row],[Clicks]]/Table1[[#This Row],[Impressions]])</f>
        <v>2.2484238548777308E-4</v>
      </c>
      <c r="M938">
        <f>IFERROR(Table1[[#This Row],[Spent]]/Table1[[#This Row],[Clicks]],0)</f>
        <v>1.4582000207999999</v>
      </c>
      <c r="N938">
        <f>IFERROR(Table1[[#This Row],[Spent]]/Table1[[#This Row],[Total_Conversion]],0)</f>
        <v>72.910001039999997</v>
      </c>
    </row>
    <row r="939" spans="1:14" x14ac:dyDescent="0.3">
      <c r="A939">
        <v>1122003</v>
      </c>
      <c r="B939">
        <v>1178</v>
      </c>
      <c r="C939">
        <v>144691</v>
      </c>
      <c r="D939" t="s">
        <v>13</v>
      </c>
      <c r="E939" t="s">
        <v>16</v>
      </c>
      <c r="F939">
        <v>63</v>
      </c>
      <c r="G939">
        <v>975792</v>
      </c>
      <c r="H939">
        <v>210</v>
      </c>
      <c r="I939">
        <v>293.88000110000002</v>
      </c>
      <c r="J939">
        <v>10</v>
      </c>
      <c r="K939">
        <v>4</v>
      </c>
      <c r="L939" s="2">
        <f>(Table1[[#This Row],[Clicks]]/Table1[[#This Row],[Impressions]])</f>
        <v>2.1520979880958237E-4</v>
      </c>
      <c r="M939">
        <f>IFERROR(Table1[[#This Row],[Spent]]/Table1[[#This Row],[Clicks]],0)</f>
        <v>1.3994285766666668</v>
      </c>
      <c r="N939">
        <f>IFERROR(Table1[[#This Row],[Spent]]/Table1[[#This Row],[Total_Conversion]],0)</f>
        <v>29.38800011</v>
      </c>
    </row>
    <row r="940" spans="1:14" x14ac:dyDescent="0.3">
      <c r="A940">
        <v>1122004</v>
      </c>
      <c r="B940">
        <v>1178</v>
      </c>
      <c r="C940">
        <v>144691</v>
      </c>
      <c r="D940" t="s">
        <v>13</v>
      </c>
      <c r="E940" t="s">
        <v>16</v>
      </c>
      <c r="F940">
        <v>63</v>
      </c>
      <c r="G940">
        <v>579150</v>
      </c>
      <c r="H940">
        <v>125</v>
      </c>
      <c r="I940">
        <v>167.0499997</v>
      </c>
      <c r="J940">
        <v>5</v>
      </c>
      <c r="K940">
        <v>1</v>
      </c>
      <c r="L940" s="2">
        <f>(Table1[[#This Row],[Clicks]]/Table1[[#This Row],[Impressions]])</f>
        <v>2.1583354916688251E-4</v>
      </c>
      <c r="M940">
        <f>IFERROR(Table1[[#This Row],[Spent]]/Table1[[#This Row],[Clicks]],0)</f>
        <v>1.3363999976000001</v>
      </c>
      <c r="N940">
        <f>IFERROR(Table1[[#This Row],[Spent]]/Table1[[#This Row],[Total_Conversion]],0)</f>
        <v>33.409999939999999</v>
      </c>
    </row>
    <row r="941" spans="1:14" x14ac:dyDescent="0.3">
      <c r="A941">
        <v>1122005</v>
      </c>
      <c r="B941">
        <v>1178</v>
      </c>
      <c r="C941">
        <v>144691</v>
      </c>
      <c r="D941" t="s">
        <v>13</v>
      </c>
      <c r="E941" t="s">
        <v>16</v>
      </c>
      <c r="F941">
        <v>63</v>
      </c>
      <c r="G941">
        <v>449588</v>
      </c>
      <c r="H941">
        <v>81</v>
      </c>
      <c r="I941">
        <v>123.80000099999999</v>
      </c>
      <c r="J941">
        <v>5</v>
      </c>
      <c r="K941">
        <v>2</v>
      </c>
      <c r="L941" s="2">
        <f>(Table1[[#This Row],[Clicks]]/Table1[[#This Row],[Impressions]])</f>
        <v>1.8016495102182443E-4</v>
      </c>
      <c r="M941">
        <f>IFERROR(Table1[[#This Row],[Spent]]/Table1[[#This Row],[Clicks]],0)</f>
        <v>1.5283950740740739</v>
      </c>
      <c r="N941">
        <f>IFERROR(Table1[[#This Row],[Spent]]/Table1[[#This Row],[Total_Conversion]],0)</f>
        <v>24.7600002</v>
      </c>
    </row>
    <row r="942" spans="1:14" x14ac:dyDescent="0.3">
      <c r="A942">
        <v>1122006</v>
      </c>
      <c r="B942">
        <v>1178</v>
      </c>
      <c r="C942">
        <v>144691</v>
      </c>
      <c r="D942" t="s">
        <v>13</v>
      </c>
      <c r="E942" t="s">
        <v>16</v>
      </c>
      <c r="F942">
        <v>63</v>
      </c>
      <c r="G942">
        <v>318157</v>
      </c>
      <c r="H942">
        <v>56</v>
      </c>
      <c r="I942">
        <v>85.700001959999994</v>
      </c>
      <c r="J942">
        <v>3</v>
      </c>
      <c r="K942">
        <v>0</v>
      </c>
      <c r="L942" s="2">
        <f>(Table1[[#This Row],[Clicks]]/Table1[[#This Row],[Impressions]])</f>
        <v>1.7601372907086752E-4</v>
      </c>
      <c r="M942">
        <f>IFERROR(Table1[[#This Row],[Spent]]/Table1[[#This Row],[Clicks]],0)</f>
        <v>1.5303571778571428</v>
      </c>
      <c r="N942">
        <f>IFERROR(Table1[[#This Row],[Spent]]/Table1[[#This Row],[Total_Conversion]],0)</f>
        <v>28.566667319999997</v>
      </c>
    </row>
    <row r="943" spans="1:14" x14ac:dyDescent="0.3">
      <c r="A943">
        <v>1122007</v>
      </c>
      <c r="B943">
        <v>1178</v>
      </c>
      <c r="C943">
        <v>144691</v>
      </c>
      <c r="D943" t="s">
        <v>13</v>
      </c>
      <c r="E943" t="s">
        <v>16</v>
      </c>
      <c r="F943">
        <v>63</v>
      </c>
      <c r="G943">
        <v>196967</v>
      </c>
      <c r="H943">
        <v>43</v>
      </c>
      <c r="I943">
        <v>65.179999710000004</v>
      </c>
      <c r="J943">
        <v>2</v>
      </c>
      <c r="K943">
        <v>1</v>
      </c>
      <c r="L943" s="2">
        <f>(Table1[[#This Row],[Clicks]]/Table1[[#This Row],[Impressions]])</f>
        <v>2.1831068148471571E-4</v>
      </c>
      <c r="M943">
        <f>IFERROR(Table1[[#This Row],[Spent]]/Table1[[#This Row],[Clicks]],0)</f>
        <v>1.5158139467441862</v>
      </c>
      <c r="N943">
        <f>IFERROR(Table1[[#This Row],[Spent]]/Table1[[#This Row],[Total_Conversion]],0)</f>
        <v>32.589999855000002</v>
      </c>
    </row>
    <row r="944" spans="1:14" x14ac:dyDescent="0.3">
      <c r="A944">
        <v>1122011</v>
      </c>
      <c r="B944">
        <v>1178</v>
      </c>
      <c r="C944">
        <v>144692</v>
      </c>
      <c r="D944" t="s">
        <v>13</v>
      </c>
      <c r="E944" t="s">
        <v>16</v>
      </c>
      <c r="F944">
        <v>64</v>
      </c>
      <c r="G944">
        <v>158298</v>
      </c>
      <c r="H944">
        <v>37</v>
      </c>
      <c r="I944">
        <v>46.430000069999998</v>
      </c>
      <c r="J944">
        <v>4</v>
      </c>
      <c r="K944">
        <v>1</v>
      </c>
      <c r="L944" s="2">
        <f>(Table1[[#This Row],[Clicks]]/Table1[[#This Row],[Impressions]])</f>
        <v>2.3373637064271185E-4</v>
      </c>
      <c r="M944">
        <f>IFERROR(Table1[[#This Row],[Spent]]/Table1[[#This Row],[Clicks]],0)</f>
        <v>1.2548648667567568</v>
      </c>
      <c r="N944">
        <f>IFERROR(Table1[[#This Row],[Spent]]/Table1[[#This Row],[Total_Conversion]],0)</f>
        <v>11.6075000175</v>
      </c>
    </row>
    <row r="945" spans="1:14" x14ac:dyDescent="0.3">
      <c r="A945">
        <v>1122012</v>
      </c>
      <c r="B945">
        <v>1178</v>
      </c>
      <c r="C945">
        <v>144692</v>
      </c>
      <c r="D945" t="s">
        <v>13</v>
      </c>
      <c r="E945" t="s">
        <v>16</v>
      </c>
      <c r="F945">
        <v>64</v>
      </c>
      <c r="G945">
        <v>222739</v>
      </c>
      <c r="H945">
        <v>55</v>
      </c>
      <c r="I945">
        <v>68.559999590000004</v>
      </c>
      <c r="J945">
        <v>5</v>
      </c>
      <c r="K945">
        <v>2</v>
      </c>
      <c r="L945" s="2">
        <f>(Table1[[#This Row],[Clicks]]/Table1[[#This Row],[Impressions]])</f>
        <v>2.4692577411230182E-4</v>
      </c>
      <c r="M945">
        <f>IFERROR(Table1[[#This Row],[Spent]]/Table1[[#This Row],[Clicks]],0)</f>
        <v>1.2465454470909092</v>
      </c>
      <c r="N945">
        <f>IFERROR(Table1[[#This Row],[Spent]]/Table1[[#This Row],[Total_Conversion]],0)</f>
        <v>13.711999918</v>
      </c>
    </row>
    <row r="946" spans="1:14" x14ac:dyDescent="0.3">
      <c r="A946">
        <v>1122022</v>
      </c>
      <c r="B946">
        <v>1178</v>
      </c>
      <c r="C946">
        <v>144694</v>
      </c>
      <c r="D946" t="s">
        <v>13</v>
      </c>
      <c r="E946" t="s">
        <v>16</v>
      </c>
      <c r="F946">
        <v>2</v>
      </c>
      <c r="G946">
        <v>20780</v>
      </c>
      <c r="H946">
        <v>5</v>
      </c>
      <c r="I946">
        <v>8.1899999379999997</v>
      </c>
      <c r="J946">
        <v>1</v>
      </c>
      <c r="K946">
        <v>0</v>
      </c>
      <c r="L946" s="2">
        <f>(Table1[[#This Row],[Clicks]]/Table1[[#This Row],[Impressions]])</f>
        <v>2.4061597690086623E-4</v>
      </c>
      <c r="M946">
        <f>IFERROR(Table1[[#This Row],[Spent]]/Table1[[#This Row],[Clicks]],0)</f>
        <v>1.6379999876</v>
      </c>
      <c r="N946">
        <f>IFERROR(Table1[[#This Row],[Spent]]/Table1[[#This Row],[Total_Conversion]],0)</f>
        <v>8.1899999379999997</v>
      </c>
    </row>
    <row r="947" spans="1:14" x14ac:dyDescent="0.3">
      <c r="A947">
        <v>1122027</v>
      </c>
      <c r="B947">
        <v>1178</v>
      </c>
      <c r="C947">
        <v>144695</v>
      </c>
      <c r="D947" t="s">
        <v>13</v>
      </c>
      <c r="E947" t="s">
        <v>16</v>
      </c>
      <c r="F947">
        <v>7</v>
      </c>
      <c r="G947">
        <v>128616</v>
      </c>
      <c r="H947">
        <v>33</v>
      </c>
      <c r="I947">
        <v>48.549999479999997</v>
      </c>
      <c r="J947">
        <v>2</v>
      </c>
      <c r="K947">
        <v>0</v>
      </c>
      <c r="L947" s="2">
        <f>(Table1[[#This Row],[Clicks]]/Table1[[#This Row],[Impressions]])</f>
        <v>2.5657771972382906E-4</v>
      </c>
      <c r="M947">
        <f>IFERROR(Table1[[#This Row],[Spent]]/Table1[[#This Row],[Clicks]],0)</f>
        <v>1.4712121054545453</v>
      </c>
      <c r="N947">
        <f>IFERROR(Table1[[#This Row],[Spent]]/Table1[[#This Row],[Total_Conversion]],0)</f>
        <v>24.274999739999998</v>
      </c>
    </row>
    <row r="948" spans="1:14" x14ac:dyDescent="0.3">
      <c r="A948">
        <v>1122039</v>
      </c>
      <c r="B948">
        <v>1178</v>
      </c>
      <c r="C948">
        <v>144697</v>
      </c>
      <c r="D948" t="s">
        <v>14</v>
      </c>
      <c r="E948" t="s">
        <v>16</v>
      </c>
      <c r="F948">
        <v>10</v>
      </c>
      <c r="G948">
        <v>258954</v>
      </c>
      <c r="H948">
        <v>61</v>
      </c>
      <c r="I948">
        <v>82.279999020000005</v>
      </c>
      <c r="J948">
        <v>1</v>
      </c>
      <c r="K948">
        <v>0</v>
      </c>
      <c r="L948" s="2">
        <f>(Table1[[#This Row],[Clicks]]/Table1[[#This Row],[Impressions]])</f>
        <v>2.3556307297821233E-4</v>
      </c>
      <c r="M948">
        <f>IFERROR(Table1[[#This Row],[Spent]]/Table1[[#This Row],[Clicks]],0)</f>
        <v>1.3488524429508197</v>
      </c>
      <c r="N948">
        <f>IFERROR(Table1[[#This Row],[Spent]]/Table1[[#This Row],[Total_Conversion]],0)</f>
        <v>82.279999020000005</v>
      </c>
    </row>
    <row r="949" spans="1:14" x14ac:dyDescent="0.3">
      <c r="A949">
        <v>1122040</v>
      </c>
      <c r="B949">
        <v>1178</v>
      </c>
      <c r="C949">
        <v>144697</v>
      </c>
      <c r="D949" t="s">
        <v>14</v>
      </c>
      <c r="E949" t="s">
        <v>16</v>
      </c>
      <c r="F949">
        <v>10</v>
      </c>
      <c r="G949">
        <v>205289</v>
      </c>
      <c r="H949">
        <v>48</v>
      </c>
      <c r="I949">
        <v>71.530001040000002</v>
      </c>
      <c r="J949">
        <v>3</v>
      </c>
      <c r="K949">
        <v>0</v>
      </c>
      <c r="L949" s="2">
        <f>(Table1[[#This Row],[Clicks]]/Table1[[#This Row],[Impressions]])</f>
        <v>2.3381671692102352E-4</v>
      </c>
      <c r="M949">
        <f>IFERROR(Table1[[#This Row],[Spent]]/Table1[[#This Row],[Clicks]],0)</f>
        <v>1.490208355</v>
      </c>
      <c r="N949">
        <f>IFERROR(Table1[[#This Row],[Spent]]/Table1[[#This Row],[Total_Conversion]],0)</f>
        <v>23.843333680000001</v>
      </c>
    </row>
    <row r="950" spans="1:14" x14ac:dyDescent="0.3">
      <c r="A950">
        <v>1122041</v>
      </c>
      <c r="B950">
        <v>1178</v>
      </c>
      <c r="C950">
        <v>144697</v>
      </c>
      <c r="D950" t="s">
        <v>14</v>
      </c>
      <c r="E950" t="s">
        <v>16</v>
      </c>
      <c r="F950">
        <v>10</v>
      </c>
      <c r="G950">
        <v>611601</v>
      </c>
      <c r="H950">
        <v>138</v>
      </c>
      <c r="I950">
        <v>191.419996</v>
      </c>
      <c r="J950">
        <v>8</v>
      </c>
      <c r="K950">
        <v>3</v>
      </c>
      <c r="L950" s="2">
        <f>(Table1[[#This Row],[Clicks]]/Table1[[#This Row],[Impressions]])</f>
        <v>2.2563730275130354E-4</v>
      </c>
      <c r="M950">
        <f>IFERROR(Table1[[#This Row],[Spent]]/Table1[[#This Row],[Clicks]],0)</f>
        <v>1.3871014202898551</v>
      </c>
      <c r="N950">
        <f>IFERROR(Table1[[#This Row],[Spent]]/Table1[[#This Row],[Total_Conversion]],0)</f>
        <v>23.9274995</v>
      </c>
    </row>
    <row r="951" spans="1:14" x14ac:dyDescent="0.3">
      <c r="A951">
        <v>1122043</v>
      </c>
      <c r="B951">
        <v>1178</v>
      </c>
      <c r="C951">
        <v>144697</v>
      </c>
      <c r="D951" t="s">
        <v>14</v>
      </c>
      <c r="E951" t="s">
        <v>16</v>
      </c>
      <c r="F951">
        <v>10</v>
      </c>
      <c r="G951">
        <v>947657</v>
      </c>
      <c r="H951">
        <v>233</v>
      </c>
      <c r="I951">
        <v>321.87000039999998</v>
      </c>
      <c r="J951">
        <v>8</v>
      </c>
      <c r="K951">
        <v>4</v>
      </c>
      <c r="L951" s="2">
        <f>(Table1[[#This Row],[Clicks]]/Table1[[#This Row],[Impressions]])</f>
        <v>2.4586954984767695E-4</v>
      </c>
      <c r="M951">
        <f>IFERROR(Table1[[#This Row],[Spent]]/Table1[[#This Row],[Clicks]],0)</f>
        <v>1.3814163107296136</v>
      </c>
      <c r="N951">
        <f>IFERROR(Table1[[#This Row],[Spent]]/Table1[[#This Row],[Total_Conversion]],0)</f>
        <v>40.233750049999998</v>
      </c>
    </row>
    <row r="952" spans="1:14" x14ac:dyDescent="0.3">
      <c r="A952">
        <v>1122044</v>
      </c>
      <c r="B952">
        <v>1178</v>
      </c>
      <c r="C952">
        <v>144697</v>
      </c>
      <c r="D952" t="s">
        <v>14</v>
      </c>
      <c r="E952" t="s">
        <v>16</v>
      </c>
      <c r="F952">
        <v>10</v>
      </c>
      <c r="G952">
        <v>233043</v>
      </c>
      <c r="H952">
        <v>49</v>
      </c>
      <c r="I952">
        <v>65.030000329999993</v>
      </c>
      <c r="J952">
        <v>2</v>
      </c>
      <c r="K952">
        <v>0</v>
      </c>
      <c r="L952" s="2">
        <f>(Table1[[#This Row],[Clicks]]/Table1[[#This Row],[Impressions]])</f>
        <v>2.1026162553691808E-4</v>
      </c>
      <c r="M952">
        <f>IFERROR(Table1[[#This Row],[Spent]]/Table1[[#This Row],[Clicks]],0)</f>
        <v>1.3271428638775509</v>
      </c>
      <c r="N952">
        <f>IFERROR(Table1[[#This Row],[Spent]]/Table1[[#This Row],[Total_Conversion]],0)</f>
        <v>32.515000164999996</v>
      </c>
    </row>
    <row r="953" spans="1:14" x14ac:dyDescent="0.3">
      <c r="A953">
        <v>1122047</v>
      </c>
      <c r="B953">
        <v>1178</v>
      </c>
      <c r="C953">
        <v>144698</v>
      </c>
      <c r="D953" t="s">
        <v>14</v>
      </c>
      <c r="E953" t="s">
        <v>16</v>
      </c>
      <c r="F953">
        <v>15</v>
      </c>
      <c r="G953">
        <v>582725</v>
      </c>
      <c r="H953">
        <v>142</v>
      </c>
      <c r="I953">
        <v>194.80999879999999</v>
      </c>
      <c r="J953">
        <v>9</v>
      </c>
      <c r="K953">
        <v>2</v>
      </c>
      <c r="L953" s="2">
        <f>(Table1[[#This Row],[Clicks]]/Table1[[#This Row],[Impressions]])</f>
        <v>2.4368269767042773E-4</v>
      </c>
      <c r="M953">
        <f>IFERROR(Table1[[#This Row],[Spent]]/Table1[[#This Row],[Clicks]],0)</f>
        <v>1.3719013999999998</v>
      </c>
      <c r="N953">
        <f>IFERROR(Table1[[#This Row],[Spent]]/Table1[[#This Row],[Total_Conversion]],0)</f>
        <v>21.64555542222222</v>
      </c>
    </row>
    <row r="954" spans="1:14" x14ac:dyDescent="0.3">
      <c r="A954">
        <v>1122052</v>
      </c>
      <c r="B954">
        <v>1178</v>
      </c>
      <c r="C954">
        <v>144699</v>
      </c>
      <c r="D954" t="s">
        <v>14</v>
      </c>
      <c r="E954" t="s">
        <v>16</v>
      </c>
      <c r="F954">
        <v>16</v>
      </c>
      <c r="G954">
        <v>265038</v>
      </c>
      <c r="H954">
        <v>51</v>
      </c>
      <c r="I954">
        <v>78.459999319999994</v>
      </c>
      <c r="J954">
        <v>2</v>
      </c>
      <c r="K954">
        <v>1</v>
      </c>
      <c r="L954" s="2">
        <f>(Table1[[#This Row],[Clicks]]/Table1[[#This Row],[Impressions]])</f>
        <v>1.9242523713580695E-4</v>
      </c>
      <c r="M954">
        <f>IFERROR(Table1[[#This Row],[Spent]]/Table1[[#This Row],[Clicks]],0)</f>
        <v>1.5384313592156862</v>
      </c>
      <c r="N954">
        <f>IFERROR(Table1[[#This Row],[Spent]]/Table1[[#This Row],[Total_Conversion]],0)</f>
        <v>39.229999659999997</v>
      </c>
    </row>
    <row r="955" spans="1:14" x14ac:dyDescent="0.3">
      <c r="A955">
        <v>1122054</v>
      </c>
      <c r="B955">
        <v>1178</v>
      </c>
      <c r="C955">
        <v>144699</v>
      </c>
      <c r="D955" t="s">
        <v>14</v>
      </c>
      <c r="E955" t="s">
        <v>16</v>
      </c>
      <c r="F955">
        <v>16</v>
      </c>
      <c r="G955">
        <v>222273</v>
      </c>
      <c r="H955">
        <v>39</v>
      </c>
      <c r="I955">
        <v>53.62999868</v>
      </c>
      <c r="J955">
        <v>6</v>
      </c>
      <c r="K955">
        <v>1</v>
      </c>
      <c r="L955" s="2">
        <f>(Table1[[#This Row],[Clicks]]/Table1[[#This Row],[Impressions]])</f>
        <v>1.7545990741115654E-4</v>
      </c>
      <c r="M955">
        <f>IFERROR(Table1[[#This Row],[Spent]]/Table1[[#This Row],[Clicks]],0)</f>
        <v>1.3751281712820513</v>
      </c>
      <c r="N955">
        <f>IFERROR(Table1[[#This Row],[Spent]]/Table1[[#This Row],[Total_Conversion]],0)</f>
        <v>8.9383331133333339</v>
      </c>
    </row>
    <row r="956" spans="1:14" x14ac:dyDescent="0.3">
      <c r="A956">
        <v>1122055</v>
      </c>
      <c r="B956">
        <v>1178</v>
      </c>
      <c r="C956">
        <v>144699</v>
      </c>
      <c r="D956" t="s">
        <v>14</v>
      </c>
      <c r="E956" t="s">
        <v>16</v>
      </c>
      <c r="F956">
        <v>16</v>
      </c>
      <c r="G956">
        <v>797234</v>
      </c>
      <c r="H956">
        <v>170</v>
      </c>
      <c r="I956">
        <v>243.7699978</v>
      </c>
      <c r="J956">
        <v>4</v>
      </c>
      <c r="K956">
        <v>1</v>
      </c>
      <c r="L956" s="2">
        <f>(Table1[[#This Row],[Clicks]]/Table1[[#This Row],[Impressions]])</f>
        <v>2.1323726785360384E-4</v>
      </c>
      <c r="M956">
        <f>IFERROR(Table1[[#This Row],[Spent]]/Table1[[#This Row],[Clicks]],0)</f>
        <v>1.4339411635294117</v>
      </c>
      <c r="N956">
        <f>IFERROR(Table1[[#This Row],[Spent]]/Table1[[#This Row],[Total_Conversion]],0)</f>
        <v>60.94249945</v>
      </c>
    </row>
    <row r="957" spans="1:14" x14ac:dyDescent="0.3">
      <c r="A957">
        <v>1122056</v>
      </c>
      <c r="B957">
        <v>1178</v>
      </c>
      <c r="C957">
        <v>144699</v>
      </c>
      <c r="D957" t="s">
        <v>14</v>
      </c>
      <c r="E957" t="s">
        <v>16</v>
      </c>
      <c r="F957">
        <v>16</v>
      </c>
      <c r="G957">
        <v>925555</v>
      </c>
      <c r="H957">
        <v>182</v>
      </c>
      <c r="I957">
        <v>262.88999810000001</v>
      </c>
      <c r="J957">
        <v>4</v>
      </c>
      <c r="K957">
        <v>2</v>
      </c>
      <c r="L957" s="2">
        <f>(Table1[[#This Row],[Clicks]]/Table1[[#This Row],[Impressions]])</f>
        <v>1.9663877349266115E-4</v>
      </c>
      <c r="M957">
        <f>IFERROR(Table1[[#This Row],[Spent]]/Table1[[#This Row],[Clicks]],0)</f>
        <v>1.4444505390109892</v>
      </c>
      <c r="N957">
        <f>IFERROR(Table1[[#This Row],[Spent]]/Table1[[#This Row],[Total_Conversion]],0)</f>
        <v>65.722499525000003</v>
      </c>
    </row>
    <row r="958" spans="1:14" x14ac:dyDescent="0.3">
      <c r="A958">
        <v>1122058</v>
      </c>
      <c r="B958">
        <v>1178</v>
      </c>
      <c r="C958">
        <v>144700</v>
      </c>
      <c r="D958" t="s">
        <v>14</v>
      </c>
      <c r="E958" t="s">
        <v>16</v>
      </c>
      <c r="F958">
        <v>18</v>
      </c>
      <c r="G958">
        <v>22210</v>
      </c>
      <c r="H958">
        <v>3</v>
      </c>
      <c r="I958">
        <v>4.0500001909999996</v>
      </c>
      <c r="J958">
        <v>1</v>
      </c>
      <c r="K958">
        <v>1</v>
      </c>
      <c r="L958" s="2">
        <f>(Table1[[#This Row],[Clicks]]/Table1[[#This Row],[Impressions]])</f>
        <v>1.3507429085997299E-4</v>
      </c>
      <c r="M958">
        <f>IFERROR(Table1[[#This Row],[Spent]]/Table1[[#This Row],[Clicks]],0)</f>
        <v>1.3500000636666665</v>
      </c>
      <c r="N958">
        <f>IFERROR(Table1[[#This Row],[Spent]]/Table1[[#This Row],[Total_Conversion]],0)</f>
        <v>4.0500001909999996</v>
      </c>
    </row>
    <row r="959" spans="1:14" x14ac:dyDescent="0.3">
      <c r="A959">
        <v>1122075</v>
      </c>
      <c r="B959">
        <v>1178</v>
      </c>
      <c r="C959">
        <v>144703</v>
      </c>
      <c r="D959" t="s">
        <v>14</v>
      </c>
      <c r="E959" t="s">
        <v>16</v>
      </c>
      <c r="F959">
        <v>21</v>
      </c>
      <c r="G959">
        <v>46391</v>
      </c>
      <c r="H959">
        <v>11</v>
      </c>
      <c r="I959">
        <v>16.409999849999998</v>
      </c>
      <c r="J959">
        <v>3</v>
      </c>
      <c r="K959">
        <v>1</v>
      </c>
      <c r="L959" s="2">
        <f>(Table1[[#This Row],[Clicks]]/Table1[[#This Row],[Impressions]])</f>
        <v>2.3711495764264619E-4</v>
      </c>
      <c r="M959">
        <f>IFERROR(Table1[[#This Row],[Spent]]/Table1[[#This Row],[Clicks]],0)</f>
        <v>1.4918181681818181</v>
      </c>
      <c r="N959">
        <f>IFERROR(Table1[[#This Row],[Spent]]/Table1[[#This Row],[Total_Conversion]],0)</f>
        <v>5.4699999499999992</v>
      </c>
    </row>
    <row r="960" spans="1:14" x14ac:dyDescent="0.3">
      <c r="A960">
        <v>1122078</v>
      </c>
      <c r="B960">
        <v>1178</v>
      </c>
      <c r="C960">
        <v>144703</v>
      </c>
      <c r="D960" t="s">
        <v>14</v>
      </c>
      <c r="E960" t="s">
        <v>16</v>
      </c>
      <c r="F960">
        <v>21</v>
      </c>
      <c r="G960">
        <v>190477</v>
      </c>
      <c r="H960">
        <v>42</v>
      </c>
      <c r="I960">
        <v>66.389999869999997</v>
      </c>
      <c r="J960">
        <v>1</v>
      </c>
      <c r="K960">
        <v>0</v>
      </c>
      <c r="L960" s="2">
        <f>(Table1[[#This Row],[Clicks]]/Table1[[#This Row],[Impressions]])</f>
        <v>2.2049906287898276E-4</v>
      </c>
      <c r="M960">
        <f>IFERROR(Table1[[#This Row],[Spent]]/Table1[[#This Row],[Clicks]],0)</f>
        <v>1.5807142826190475</v>
      </c>
      <c r="N960">
        <f>IFERROR(Table1[[#This Row],[Spent]]/Table1[[#This Row],[Total_Conversion]],0)</f>
        <v>66.389999869999997</v>
      </c>
    </row>
    <row r="961" spans="1:14" x14ac:dyDescent="0.3">
      <c r="A961">
        <v>1122079</v>
      </c>
      <c r="B961">
        <v>1178</v>
      </c>
      <c r="C961">
        <v>144703</v>
      </c>
      <c r="D961" t="s">
        <v>14</v>
      </c>
      <c r="E961" t="s">
        <v>16</v>
      </c>
      <c r="F961">
        <v>21</v>
      </c>
      <c r="G961">
        <v>25382</v>
      </c>
      <c r="H961">
        <v>7</v>
      </c>
      <c r="I961">
        <v>9.6099998949999996</v>
      </c>
      <c r="J961">
        <v>1</v>
      </c>
      <c r="K961">
        <v>0</v>
      </c>
      <c r="L961" s="2">
        <f>(Table1[[#This Row],[Clicks]]/Table1[[#This Row],[Impressions]])</f>
        <v>2.7578599007170438E-4</v>
      </c>
      <c r="M961">
        <f>IFERROR(Table1[[#This Row],[Spent]]/Table1[[#This Row],[Clicks]],0)</f>
        <v>1.3728571278571429</v>
      </c>
      <c r="N961">
        <f>IFERROR(Table1[[#This Row],[Spent]]/Table1[[#This Row],[Total_Conversion]],0)</f>
        <v>9.6099998949999996</v>
      </c>
    </row>
    <row r="962" spans="1:14" x14ac:dyDescent="0.3">
      <c r="A962">
        <v>1122085</v>
      </c>
      <c r="B962">
        <v>1178</v>
      </c>
      <c r="C962">
        <v>144704</v>
      </c>
      <c r="D962" t="s">
        <v>14</v>
      </c>
      <c r="E962" t="s">
        <v>16</v>
      </c>
      <c r="F962">
        <v>22</v>
      </c>
      <c r="G962">
        <v>65726</v>
      </c>
      <c r="H962">
        <v>17</v>
      </c>
      <c r="I962">
        <v>22.12000012</v>
      </c>
      <c r="J962">
        <v>2</v>
      </c>
      <c r="K962">
        <v>0</v>
      </c>
      <c r="L962" s="2">
        <f>(Table1[[#This Row],[Clicks]]/Table1[[#This Row],[Impressions]])</f>
        <v>2.5864954508109426E-4</v>
      </c>
      <c r="M962">
        <f>IFERROR(Table1[[#This Row],[Spent]]/Table1[[#This Row],[Clicks]],0)</f>
        <v>1.3011764776470589</v>
      </c>
      <c r="N962">
        <f>IFERROR(Table1[[#This Row],[Spent]]/Table1[[#This Row],[Total_Conversion]],0)</f>
        <v>11.06000006</v>
      </c>
    </row>
    <row r="963" spans="1:14" x14ac:dyDescent="0.3">
      <c r="A963">
        <v>1122089</v>
      </c>
      <c r="B963">
        <v>1178</v>
      </c>
      <c r="C963">
        <v>144705</v>
      </c>
      <c r="D963" t="s">
        <v>14</v>
      </c>
      <c r="E963" t="s">
        <v>16</v>
      </c>
      <c r="F963">
        <v>23</v>
      </c>
      <c r="G963">
        <v>195220</v>
      </c>
      <c r="H963">
        <v>51</v>
      </c>
      <c r="I963">
        <v>78.060000419999994</v>
      </c>
      <c r="J963">
        <v>1</v>
      </c>
      <c r="K963">
        <v>0</v>
      </c>
      <c r="L963" s="2">
        <f>(Table1[[#This Row],[Clicks]]/Table1[[#This Row],[Impressions]])</f>
        <v>2.6124372502817333E-4</v>
      </c>
      <c r="M963">
        <f>IFERROR(Table1[[#This Row],[Spent]]/Table1[[#This Row],[Clicks]],0)</f>
        <v>1.5305882435294116</v>
      </c>
      <c r="N963">
        <f>IFERROR(Table1[[#This Row],[Spent]]/Table1[[#This Row],[Total_Conversion]],0)</f>
        <v>78.060000419999994</v>
      </c>
    </row>
    <row r="964" spans="1:14" x14ac:dyDescent="0.3">
      <c r="A964">
        <v>1122092</v>
      </c>
      <c r="B964">
        <v>1178</v>
      </c>
      <c r="C964">
        <v>144705</v>
      </c>
      <c r="D964" t="s">
        <v>14</v>
      </c>
      <c r="E964" t="s">
        <v>16</v>
      </c>
      <c r="F964">
        <v>23</v>
      </c>
      <c r="G964">
        <v>107501</v>
      </c>
      <c r="H964">
        <v>27</v>
      </c>
      <c r="I964">
        <v>40.87999928</v>
      </c>
      <c r="J964">
        <v>2</v>
      </c>
      <c r="K964">
        <v>2</v>
      </c>
      <c r="L964" s="2">
        <f>(Table1[[#This Row],[Clicks]]/Table1[[#This Row],[Impressions]])</f>
        <v>2.5116045432135517E-4</v>
      </c>
      <c r="M964">
        <f>IFERROR(Table1[[#This Row],[Spent]]/Table1[[#This Row],[Clicks]],0)</f>
        <v>1.5140740474074075</v>
      </c>
      <c r="N964">
        <f>IFERROR(Table1[[#This Row],[Spent]]/Table1[[#This Row],[Total_Conversion]],0)</f>
        <v>20.43999964</v>
      </c>
    </row>
    <row r="965" spans="1:14" x14ac:dyDescent="0.3">
      <c r="A965">
        <v>1122101</v>
      </c>
      <c r="B965">
        <v>1178</v>
      </c>
      <c r="C965">
        <v>144707</v>
      </c>
      <c r="D965" t="s">
        <v>14</v>
      </c>
      <c r="E965" t="s">
        <v>16</v>
      </c>
      <c r="F965">
        <v>25</v>
      </c>
      <c r="G965">
        <v>197772</v>
      </c>
      <c r="H965">
        <v>63</v>
      </c>
      <c r="I965">
        <v>88.210000160000007</v>
      </c>
      <c r="J965">
        <v>7</v>
      </c>
      <c r="K965">
        <v>2</v>
      </c>
      <c r="L965" s="2">
        <f>(Table1[[#This Row],[Clicks]]/Table1[[#This Row],[Impressions]])</f>
        <v>3.1854863175778171E-4</v>
      </c>
      <c r="M965">
        <f>IFERROR(Table1[[#This Row],[Spent]]/Table1[[#This Row],[Clicks]],0)</f>
        <v>1.4001587326984128</v>
      </c>
      <c r="N965">
        <f>IFERROR(Table1[[#This Row],[Spent]]/Table1[[#This Row],[Total_Conversion]],0)</f>
        <v>12.601428594285716</v>
      </c>
    </row>
    <row r="966" spans="1:14" x14ac:dyDescent="0.3">
      <c r="A966">
        <v>1122102</v>
      </c>
      <c r="B966">
        <v>1178</v>
      </c>
      <c r="C966">
        <v>144707</v>
      </c>
      <c r="D966" t="s">
        <v>14</v>
      </c>
      <c r="E966" t="s">
        <v>16</v>
      </c>
      <c r="F966">
        <v>25</v>
      </c>
      <c r="G966">
        <v>138154</v>
      </c>
      <c r="H966">
        <v>35</v>
      </c>
      <c r="I966">
        <v>48.939998629999998</v>
      </c>
      <c r="J966">
        <v>1</v>
      </c>
      <c r="K966">
        <v>0</v>
      </c>
      <c r="L966" s="2">
        <f>(Table1[[#This Row],[Clicks]]/Table1[[#This Row],[Impressions]])</f>
        <v>2.5334047512196533E-4</v>
      </c>
      <c r="M966">
        <f>IFERROR(Table1[[#This Row],[Spent]]/Table1[[#This Row],[Clicks]],0)</f>
        <v>1.3982856751428572</v>
      </c>
      <c r="N966">
        <f>IFERROR(Table1[[#This Row],[Spent]]/Table1[[#This Row],[Total_Conversion]],0)</f>
        <v>48.939998629999998</v>
      </c>
    </row>
    <row r="967" spans="1:14" x14ac:dyDescent="0.3">
      <c r="A967">
        <v>1122103</v>
      </c>
      <c r="B967">
        <v>1178</v>
      </c>
      <c r="C967">
        <v>144707</v>
      </c>
      <c r="D967" t="s">
        <v>14</v>
      </c>
      <c r="E967" t="s">
        <v>16</v>
      </c>
      <c r="F967">
        <v>25</v>
      </c>
      <c r="G967">
        <v>270124</v>
      </c>
      <c r="H967">
        <v>69</v>
      </c>
      <c r="I967">
        <v>95.84999895</v>
      </c>
      <c r="J967">
        <v>2</v>
      </c>
      <c r="K967">
        <v>0</v>
      </c>
      <c r="L967" s="2">
        <f>(Table1[[#This Row],[Clicks]]/Table1[[#This Row],[Impressions]])</f>
        <v>2.5543824317720751E-4</v>
      </c>
      <c r="M967">
        <f>IFERROR(Table1[[#This Row],[Spent]]/Table1[[#This Row],[Clicks]],0)</f>
        <v>1.3891304195652174</v>
      </c>
      <c r="N967">
        <f>IFERROR(Table1[[#This Row],[Spent]]/Table1[[#This Row],[Total_Conversion]],0)</f>
        <v>47.924999475</v>
      </c>
    </row>
    <row r="968" spans="1:14" x14ac:dyDescent="0.3">
      <c r="A968">
        <v>1122105</v>
      </c>
      <c r="B968">
        <v>1178</v>
      </c>
      <c r="C968">
        <v>144708</v>
      </c>
      <c r="D968" t="s">
        <v>14</v>
      </c>
      <c r="E968" t="s">
        <v>16</v>
      </c>
      <c r="F968">
        <v>26</v>
      </c>
      <c r="G968">
        <v>303971</v>
      </c>
      <c r="H968">
        <v>77</v>
      </c>
      <c r="I968">
        <v>106.9299998</v>
      </c>
      <c r="J968">
        <v>11</v>
      </c>
      <c r="K968">
        <v>6</v>
      </c>
      <c r="L968" s="2">
        <f>(Table1[[#This Row],[Clicks]]/Table1[[#This Row],[Impressions]])</f>
        <v>2.5331363847209108E-4</v>
      </c>
      <c r="M968">
        <f>IFERROR(Table1[[#This Row],[Spent]]/Table1[[#This Row],[Clicks]],0)</f>
        <v>1.3887012961038963</v>
      </c>
      <c r="N968">
        <f>IFERROR(Table1[[#This Row],[Spent]]/Table1[[#This Row],[Total_Conversion]],0)</f>
        <v>9.7209090727272738</v>
      </c>
    </row>
    <row r="969" spans="1:14" x14ac:dyDescent="0.3">
      <c r="A969">
        <v>1122107</v>
      </c>
      <c r="B969">
        <v>1178</v>
      </c>
      <c r="C969">
        <v>144708</v>
      </c>
      <c r="D969" t="s">
        <v>14</v>
      </c>
      <c r="E969" t="s">
        <v>16</v>
      </c>
      <c r="F969">
        <v>26</v>
      </c>
      <c r="G969">
        <v>682046</v>
      </c>
      <c r="H969">
        <v>183</v>
      </c>
      <c r="I969">
        <v>254.419997</v>
      </c>
      <c r="J969">
        <v>4</v>
      </c>
      <c r="K969">
        <v>2</v>
      </c>
      <c r="L969" s="2">
        <f>(Table1[[#This Row],[Clicks]]/Table1[[#This Row],[Impressions]])</f>
        <v>2.6831034856886486E-4</v>
      </c>
      <c r="M969">
        <f>IFERROR(Table1[[#This Row],[Spent]]/Table1[[#This Row],[Clicks]],0)</f>
        <v>1.3902732076502733</v>
      </c>
      <c r="N969">
        <f>IFERROR(Table1[[#This Row],[Spent]]/Table1[[#This Row],[Total_Conversion]],0)</f>
        <v>63.604999249999999</v>
      </c>
    </row>
    <row r="970" spans="1:14" x14ac:dyDescent="0.3">
      <c r="A970">
        <v>1122109</v>
      </c>
      <c r="B970">
        <v>1178</v>
      </c>
      <c r="C970">
        <v>144708</v>
      </c>
      <c r="D970" t="s">
        <v>14</v>
      </c>
      <c r="E970" t="s">
        <v>16</v>
      </c>
      <c r="F970">
        <v>26</v>
      </c>
      <c r="G970">
        <v>328365</v>
      </c>
      <c r="H970">
        <v>83</v>
      </c>
      <c r="I970">
        <v>117.3400005</v>
      </c>
      <c r="J970">
        <v>2</v>
      </c>
      <c r="K970">
        <v>1</v>
      </c>
      <c r="L970" s="2">
        <f>(Table1[[#This Row],[Clicks]]/Table1[[#This Row],[Impressions]])</f>
        <v>2.5276749958125867E-4</v>
      </c>
      <c r="M970">
        <f>IFERROR(Table1[[#This Row],[Spent]]/Table1[[#This Row],[Clicks]],0)</f>
        <v>1.4137349457831325</v>
      </c>
      <c r="N970">
        <f>IFERROR(Table1[[#This Row],[Spent]]/Table1[[#This Row],[Total_Conversion]],0)</f>
        <v>58.670000250000001</v>
      </c>
    </row>
    <row r="971" spans="1:14" x14ac:dyDescent="0.3">
      <c r="A971">
        <v>1122112</v>
      </c>
      <c r="B971">
        <v>1178</v>
      </c>
      <c r="C971">
        <v>144709</v>
      </c>
      <c r="D971" t="s">
        <v>14</v>
      </c>
      <c r="E971" t="s">
        <v>16</v>
      </c>
      <c r="F971">
        <v>27</v>
      </c>
      <c r="G971">
        <v>1083259</v>
      </c>
      <c r="H971">
        <v>276</v>
      </c>
      <c r="I971">
        <v>390.25999919999998</v>
      </c>
      <c r="J971">
        <v>11</v>
      </c>
      <c r="K971">
        <v>0</v>
      </c>
      <c r="L971" s="2">
        <f>(Table1[[#This Row],[Clicks]]/Table1[[#This Row],[Impressions]])</f>
        <v>2.5478671305754211E-4</v>
      </c>
      <c r="M971">
        <f>IFERROR(Table1[[#This Row],[Spent]]/Table1[[#This Row],[Clicks]],0)</f>
        <v>1.413985504347826</v>
      </c>
      <c r="N971">
        <f>IFERROR(Table1[[#This Row],[Spent]]/Table1[[#This Row],[Total_Conversion]],0)</f>
        <v>35.478181745454542</v>
      </c>
    </row>
    <row r="972" spans="1:14" x14ac:dyDescent="0.3">
      <c r="A972">
        <v>1122113</v>
      </c>
      <c r="B972">
        <v>1178</v>
      </c>
      <c r="C972">
        <v>144709</v>
      </c>
      <c r="D972" t="s">
        <v>14</v>
      </c>
      <c r="E972" t="s">
        <v>16</v>
      </c>
      <c r="F972">
        <v>27</v>
      </c>
      <c r="G972">
        <v>913929</v>
      </c>
      <c r="H972">
        <v>245</v>
      </c>
      <c r="I972">
        <v>340.40999929999998</v>
      </c>
      <c r="J972">
        <v>7</v>
      </c>
      <c r="K972">
        <v>2</v>
      </c>
      <c r="L972" s="2">
        <f>(Table1[[#This Row],[Clicks]]/Table1[[#This Row],[Impressions]])</f>
        <v>2.6807334048925026E-4</v>
      </c>
      <c r="M972">
        <f>IFERROR(Table1[[#This Row],[Spent]]/Table1[[#This Row],[Clicks]],0)</f>
        <v>1.3894285685714285</v>
      </c>
      <c r="N972">
        <f>IFERROR(Table1[[#This Row],[Spent]]/Table1[[#This Row],[Total_Conversion]],0)</f>
        <v>48.629999899999994</v>
      </c>
    </row>
    <row r="973" spans="1:14" x14ac:dyDescent="0.3">
      <c r="A973">
        <v>1122118</v>
      </c>
      <c r="B973">
        <v>1178</v>
      </c>
      <c r="C973">
        <v>144710</v>
      </c>
      <c r="D973" t="s">
        <v>14</v>
      </c>
      <c r="E973" t="s">
        <v>16</v>
      </c>
      <c r="F973">
        <v>28</v>
      </c>
      <c r="G973">
        <v>101586</v>
      </c>
      <c r="H973">
        <v>24</v>
      </c>
      <c r="I973">
        <v>33.470000390000003</v>
      </c>
      <c r="J973">
        <v>2</v>
      </c>
      <c r="K973">
        <v>1</v>
      </c>
      <c r="L973" s="2">
        <f>(Table1[[#This Row],[Clicks]]/Table1[[#This Row],[Impressions]])</f>
        <v>2.3625302699190835E-4</v>
      </c>
      <c r="M973">
        <f>IFERROR(Table1[[#This Row],[Spent]]/Table1[[#This Row],[Clicks]],0)</f>
        <v>1.3945833495833335</v>
      </c>
      <c r="N973">
        <f>IFERROR(Table1[[#This Row],[Spent]]/Table1[[#This Row],[Total_Conversion]],0)</f>
        <v>16.735000195000001</v>
      </c>
    </row>
    <row r="974" spans="1:14" x14ac:dyDescent="0.3">
      <c r="A974">
        <v>1122120</v>
      </c>
      <c r="B974">
        <v>1178</v>
      </c>
      <c r="C974">
        <v>144710</v>
      </c>
      <c r="D974" t="s">
        <v>14</v>
      </c>
      <c r="E974" t="s">
        <v>16</v>
      </c>
      <c r="F974">
        <v>28</v>
      </c>
      <c r="G974">
        <v>181053</v>
      </c>
      <c r="H974">
        <v>46</v>
      </c>
      <c r="I974">
        <v>66.279999849999996</v>
      </c>
      <c r="J974">
        <v>3</v>
      </c>
      <c r="K974">
        <v>1</v>
      </c>
      <c r="L974" s="2">
        <f>(Table1[[#This Row],[Clicks]]/Table1[[#This Row],[Impressions]])</f>
        <v>2.5406925044047874E-4</v>
      </c>
      <c r="M974">
        <f>IFERROR(Table1[[#This Row],[Spent]]/Table1[[#This Row],[Clicks]],0)</f>
        <v>1.4408695619565217</v>
      </c>
      <c r="N974">
        <f>IFERROR(Table1[[#This Row],[Spent]]/Table1[[#This Row],[Total_Conversion]],0)</f>
        <v>22.093333283333333</v>
      </c>
    </row>
    <row r="975" spans="1:14" x14ac:dyDescent="0.3">
      <c r="A975">
        <v>1122121</v>
      </c>
      <c r="B975">
        <v>1178</v>
      </c>
      <c r="C975">
        <v>144710</v>
      </c>
      <c r="D975" t="s">
        <v>14</v>
      </c>
      <c r="E975" t="s">
        <v>16</v>
      </c>
      <c r="F975">
        <v>28</v>
      </c>
      <c r="G975">
        <v>133419</v>
      </c>
      <c r="H975">
        <v>35</v>
      </c>
      <c r="I975">
        <v>48.180000069999998</v>
      </c>
      <c r="J975">
        <v>2</v>
      </c>
      <c r="K975">
        <v>1</v>
      </c>
      <c r="L975" s="2">
        <f>(Table1[[#This Row],[Clicks]]/Table1[[#This Row],[Impressions]])</f>
        <v>2.6233145204206299E-4</v>
      </c>
      <c r="M975">
        <f>IFERROR(Table1[[#This Row],[Spent]]/Table1[[#This Row],[Clicks]],0)</f>
        <v>1.3765714305714285</v>
      </c>
      <c r="N975">
        <f>IFERROR(Table1[[#This Row],[Spent]]/Table1[[#This Row],[Total_Conversion]],0)</f>
        <v>24.090000034999999</v>
      </c>
    </row>
    <row r="976" spans="1:14" x14ac:dyDescent="0.3">
      <c r="A976">
        <v>1122125</v>
      </c>
      <c r="B976">
        <v>1178</v>
      </c>
      <c r="C976">
        <v>144711</v>
      </c>
      <c r="D976" t="s">
        <v>14</v>
      </c>
      <c r="E976" t="s">
        <v>16</v>
      </c>
      <c r="F976">
        <v>29</v>
      </c>
      <c r="G976">
        <v>489573</v>
      </c>
      <c r="H976">
        <v>113</v>
      </c>
      <c r="I976">
        <v>156.11999929999999</v>
      </c>
      <c r="J976">
        <v>3</v>
      </c>
      <c r="K976">
        <v>2</v>
      </c>
      <c r="L976" s="2">
        <f>(Table1[[#This Row],[Clicks]]/Table1[[#This Row],[Impressions]])</f>
        <v>2.3081338227394076E-4</v>
      </c>
      <c r="M976">
        <f>IFERROR(Table1[[#This Row],[Spent]]/Table1[[#This Row],[Clicks]],0)</f>
        <v>1.381592914159292</v>
      </c>
      <c r="N976">
        <f>IFERROR(Table1[[#This Row],[Spent]]/Table1[[#This Row],[Total_Conversion]],0)</f>
        <v>52.039999766666661</v>
      </c>
    </row>
    <row r="977" spans="1:14" x14ac:dyDescent="0.3">
      <c r="A977">
        <v>1122127</v>
      </c>
      <c r="B977">
        <v>1178</v>
      </c>
      <c r="C977">
        <v>144711</v>
      </c>
      <c r="D977" t="s">
        <v>14</v>
      </c>
      <c r="E977" t="s">
        <v>16</v>
      </c>
      <c r="F977">
        <v>29</v>
      </c>
      <c r="G977">
        <v>822023</v>
      </c>
      <c r="H977">
        <v>194</v>
      </c>
      <c r="I977">
        <v>288.33000349999998</v>
      </c>
      <c r="J977">
        <v>6</v>
      </c>
      <c r="K977">
        <v>0</v>
      </c>
      <c r="L977" s="2">
        <f>(Table1[[#This Row],[Clicks]]/Table1[[#This Row],[Impressions]])</f>
        <v>2.3600312886622394E-4</v>
      </c>
      <c r="M977">
        <f>IFERROR(Table1[[#This Row],[Spent]]/Table1[[#This Row],[Clicks]],0)</f>
        <v>1.4862371314432989</v>
      </c>
      <c r="N977">
        <f>IFERROR(Table1[[#This Row],[Spent]]/Table1[[#This Row],[Total_Conversion]],0)</f>
        <v>48.055000583333332</v>
      </c>
    </row>
    <row r="978" spans="1:14" x14ac:dyDescent="0.3">
      <c r="A978">
        <v>1122131</v>
      </c>
      <c r="B978">
        <v>1178</v>
      </c>
      <c r="C978">
        <v>144712</v>
      </c>
      <c r="D978" t="s">
        <v>14</v>
      </c>
      <c r="E978" t="s">
        <v>16</v>
      </c>
      <c r="F978">
        <v>30</v>
      </c>
      <c r="G978">
        <v>93176</v>
      </c>
      <c r="H978">
        <v>29</v>
      </c>
      <c r="I978">
        <v>40.370000240000003</v>
      </c>
      <c r="J978">
        <v>1</v>
      </c>
      <c r="K978">
        <v>1</v>
      </c>
      <c r="L978" s="2">
        <f>(Table1[[#This Row],[Clicks]]/Table1[[#This Row],[Impressions]])</f>
        <v>3.1123894565124067E-4</v>
      </c>
      <c r="M978">
        <f>IFERROR(Table1[[#This Row],[Spent]]/Table1[[#This Row],[Clicks]],0)</f>
        <v>1.3920689737931036</v>
      </c>
      <c r="N978">
        <f>IFERROR(Table1[[#This Row],[Spent]]/Table1[[#This Row],[Total_Conversion]],0)</f>
        <v>40.370000240000003</v>
      </c>
    </row>
    <row r="979" spans="1:14" x14ac:dyDescent="0.3">
      <c r="A979">
        <v>1122138</v>
      </c>
      <c r="B979">
        <v>1178</v>
      </c>
      <c r="C979">
        <v>144713</v>
      </c>
      <c r="D979" t="s">
        <v>14</v>
      </c>
      <c r="E979" t="s">
        <v>16</v>
      </c>
      <c r="F979">
        <v>31</v>
      </c>
      <c r="G979">
        <v>47229</v>
      </c>
      <c r="H979">
        <v>13</v>
      </c>
      <c r="I979">
        <v>19.279999849999999</v>
      </c>
      <c r="J979">
        <v>1</v>
      </c>
      <c r="K979">
        <v>0</v>
      </c>
      <c r="L979" s="2">
        <f>(Table1[[#This Row],[Clicks]]/Table1[[#This Row],[Impressions]])</f>
        <v>2.7525461051472613E-4</v>
      </c>
      <c r="M979">
        <f>IFERROR(Table1[[#This Row],[Spent]]/Table1[[#This Row],[Clicks]],0)</f>
        <v>1.4830769115384614</v>
      </c>
      <c r="N979">
        <f>IFERROR(Table1[[#This Row],[Spent]]/Table1[[#This Row],[Total_Conversion]],0)</f>
        <v>19.279999849999999</v>
      </c>
    </row>
    <row r="980" spans="1:14" x14ac:dyDescent="0.3">
      <c r="A980">
        <v>1122139</v>
      </c>
      <c r="B980">
        <v>1178</v>
      </c>
      <c r="C980">
        <v>144713</v>
      </c>
      <c r="D980" t="s">
        <v>14</v>
      </c>
      <c r="E980" t="s">
        <v>16</v>
      </c>
      <c r="F980">
        <v>31</v>
      </c>
      <c r="G980">
        <v>92263</v>
      </c>
      <c r="H980">
        <v>24</v>
      </c>
      <c r="I980">
        <v>34.030000149999999</v>
      </c>
      <c r="J980">
        <v>1</v>
      </c>
      <c r="K980">
        <v>0</v>
      </c>
      <c r="L980" s="2">
        <f>(Table1[[#This Row],[Clicks]]/Table1[[#This Row],[Impressions]])</f>
        <v>2.6012594431137074E-4</v>
      </c>
      <c r="M980">
        <f>IFERROR(Table1[[#This Row],[Spent]]/Table1[[#This Row],[Clicks]],0)</f>
        <v>1.4179166729166666</v>
      </c>
      <c r="N980">
        <f>IFERROR(Table1[[#This Row],[Spent]]/Table1[[#This Row],[Total_Conversion]],0)</f>
        <v>34.030000149999999</v>
      </c>
    </row>
    <row r="981" spans="1:14" x14ac:dyDescent="0.3">
      <c r="A981">
        <v>1122140</v>
      </c>
      <c r="B981">
        <v>1178</v>
      </c>
      <c r="C981">
        <v>144713</v>
      </c>
      <c r="D981" t="s">
        <v>14</v>
      </c>
      <c r="E981" t="s">
        <v>16</v>
      </c>
      <c r="F981">
        <v>31</v>
      </c>
      <c r="G981">
        <v>81551</v>
      </c>
      <c r="H981">
        <v>21</v>
      </c>
      <c r="I981">
        <v>29.670000080000001</v>
      </c>
      <c r="J981">
        <v>1</v>
      </c>
      <c r="K981">
        <v>0</v>
      </c>
      <c r="L981" s="2">
        <f>(Table1[[#This Row],[Clicks]]/Table1[[#This Row],[Impressions]])</f>
        <v>2.5750757194884183E-4</v>
      </c>
      <c r="M981">
        <f>IFERROR(Table1[[#This Row],[Spent]]/Table1[[#This Row],[Clicks]],0)</f>
        <v>1.4128571466666666</v>
      </c>
      <c r="N981">
        <f>IFERROR(Table1[[#This Row],[Spent]]/Table1[[#This Row],[Total_Conversion]],0)</f>
        <v>29.670000080000001</v>
      </c>
    </row>
    <row r="982" spans="1:14" x14ac:dyDescent="0.3">
      <c r="A982">
        <v>1122145</v>
      </c>
      <c r="B982">
        <v>1178</v>
      </c>
      <c r="C982">
        <v>144714</v>
      </c>
      <c r="D982" t="s">
        <v>14</v>
      </c>
      <c r="E982" t="s">
        <v>16</v>
      </c>
      <c r="F982">
        <v>32</v>
      </c>
      <c r="G982">
        <v>141037</v>
      </c>
      <c r="H982">
        <v>32</v>
      </c>
      <c r="I982">
        <v>47.789999129999998</v>
      </c>
      <c r="J982">
        <v>3</v>
      </c>
      <c r="K982">
        <v>0</v>
      </c>
      <c r="L982" s="2">
        <f>(Table1[[#This Row],[Clicks]]/Table1[[#This Row],[Impressions]])</f>
        <v>2.2689081588519325E-4</v>
      </c>
      <c r="M982">
        <f>IFERROR(Table1[[#This Row],[Spent]]/Table1[[#This Row],[Clicks]],0)</f>
        <v>1.4934374728124999</v>
      </c>
      <c r="N982">
        <f>IFERROR(Table1[[#This Row],[Spent]]/Table1[[#This Row],[Total_Conversion]],0)</f>
        <v>15.929999709999999</v>
      </c>
    </row>
    <row r="983" spans="1:14" x14ac:dyDescent="0.3">
      <c r="A983">
        <v>1122146</v>
      </c>
      <c r="B983">
        <v>1178</v>
      </c>
      <c r="C983">
        <v>144714</v>
      </c>
      <c r="D983" t="s">
        <v>14</v>
      </c>
      <c r="E983" t="s">
        <v>16</v>
      </c>
      <c r="F983">
        <v>32</v>
      </c>
      <c r="G983">
        <v>319501</v>
      </c>
      <c r="H983">
        <v>79</v>
      </c>
      <c r="I983">
        <v>111.6500003</v>
      </c>
      <c r="J983">
        <v>0</v>
      </c>
      <c r="K983">
        <v>0</v>
      </c>
      <c r="L983" s="2">
        <f>(Table1[[#This Row],[Clicks]]/Table1[[#This Row],[Impressions]])</f>
        <v>2.4726057195439136E-4</v>
      </c>
      <c r="M983">
        <f>IFERROR(Table1[[#This Row],[Spent]]/Table1[[#This Row],[Clicks]],0)</f>
        <v>1.4132911430379747</v>
      </c>
      <c r="N983">
        <f>IFERROR(Table1[[#This Row],[Spent]]/Table1[[#This Row],[Total_Conversion]],0)</f>
        <v>0</v>
      </c>
    </row>
    <row r="984" spans="1:14" x14ac:dyDescent="0.3">
      <c r="A984">
        <v>1122149</v>
      </c>
      <c r="B984">
        <v>1178</v>
      </c>
      <c r="C984">
        <v>144715</v>
      </c>
      <c r="D984" t="s">
        <v>14</v>
      </c>
      <c r="E984" t="s">
        <v>16</v>
      </c>
      <c r="F984">
        <v>36</v>
      </c>
      <c r="G984">
        <v>72741</v>
      </c>
      <c r="H984">
        <v>19</v>
      </c>
      <c r="I984">
        <v>24.330000160000001</v>
      </c>
      <c r="J984">
        <v>2</v>
      </c>
      <c r="K984">
        <v>0</v>
      </c>
      <c r="L984" s="2">
        <f>(Table1[[#This Row],[Clicks]]/Table1[[#This Row],[Impressions]])</f>
        <v>2.6120069836818301E-4</v>
      </c>
      <c r="M984">
        <f>IFERROR(Table1[[#This Row],[Spent]]/Table1[[#This Row],[Clicks]],0)</f>
        <v>1.2805263242105263</v>
      </c>
      <c r="N984">
        <f>IFERROR(Table1[[#This Row],[Spent]]/Table1[[#This Row],[Total_Conversion]],0)</f>
        <v>12.16500008</v>
      </c>
    </row>
    <row r="985" spans="1:14" x14ac:dyDescent="0.3">
      <c r="A985">
        <v>1122154</v>
      </c>
      <c r="B985">
        <v>1178</v>
      </c>
      <c r="C985">
        <v>144716</v>
      </c>
      <c r="D985" t="s">
        <v>14</v>
      </c>
      <c r="E985" t="s">
        <v>16</v>
      </c>
      <c r="F985">
        <v>63</v>
      </c>
      <c r="G985">
        <v>597419</v>
      </c>
      <c r="H985">
        <v>135</v>
      </c>
      <c r="I985">
        <v>188.51000020000001</v>
      </c>
      <c r="J985">
        <v>2</v>
      </c>
      <c r="K985">
        <v>1</v>
      </c>
      <c r="L985" s="2">
        <f>(Table1[[#This Row],[Clicks]]/Table1[[#This Row],[Impressions]])</f>
        <v>2.2597205646288451E-4</v>
      </c>
      <c r="M985">
        <f>IFERROR(Table1[[#This Row],[Spent]]/Table1[[#This Row],[Clicks]],0)</f>
        <v>1.3963703718518519</v>
      </c>
      <c r="N985">
        <f>IFERROR(Table1[[#This Row],[Spent]]/Table1[[#This Row],[Total_Conversion]],0)</f>
        <v>94.255000100000004</v>
      </c>
    </row>
    <row r="986" spans="1:14" x14ac:dyDescent="0.3">
      <c r="A986">
        <v>1122157</v>
      </c>
      <c r="B986">
        <v>1178</v>
      </c>
      <c r="C986">
        <v>144716</v>
      </c>
      <c r="D986" t="s">
        <v>14</v>
      </c>
      <c r="E986" t="s">
        <v>16</v>
      </c>
      <c r="F986">
        <v>63</v>
      </c>
      <c r="G986">
        <v>98768</v>
      </c>
      <c r="H986">
        <v>21</v>
      </c>
      <c r="I986">
        <v>33.14000034</v>
      </c>
      <c r="J986">
        <v>1</v>
      </c>
      <c r="K986">
        <v>1</v>
      </c>
      <c r="L986" s="2">
        <f>(Table1[[#This Row],[Clicks]]/Table1[[#This Row],[Impressions]])</f>
        <v>2.1261947189373076E-4</v>
      </c>
      <c r="M986">
        <f>IFERROR(Table1[[#This Row],[Spent]]/Table1[[#This Row],[Clicks]],0)</f>
        <v>1.5780952542857143</v>
      </c>
      <c r="N986">
        <f>IFERROR(Table1[[#This Row],[Spent]]/Table1[[#This Row],[Total_Conversion]],0)</f>
        <v>33.14000034</v>
      </c>
    </row>
    <row r="987" spans="1:14" x14ac:dyDescent="0.3">
      <c r="A987">
        <v>1122160</v>
      </c>
      <c r="B987">
        <v>1178</v>
      </c>
      <c r="C987">
        <v>144717</v>
      </c>
      <c r="D987" t="s">
        <v>14</v>
      </c>
      <c r="E987" t="s">
        <v>16</v>
      </c>
      <c r="F987">
        <v>64</v>
      </c>
      <c r="G987">
        <v>173165</v>
      </c>
      <c r="H987">
        <v>41</v>
      </c>
      <c r="I987">
        <v>59.850000260000002</v>
      </c>
      <c r="J987">
        <v>1</v>
      </c>
      <c r="K987">
        <v>0</v>
      </c>
      <c r="L987" s="2">
        <f>(Table1[[#This Row],[Clicks]]/Table1[[#This Row],[Impressions]])</f>
        <v>2.3676840008084776E-4</v>
      </c>
      <c r="M987">
        <f>IFERROR(Table1[[#This Row],[Spent]]/Table1[[#This Row],[Clicks]],0)</f>
        <v>1.4597561039024392</v>
      </c>
      <c r="N987">
        <f>IFERROR(Table1[[#This Row],[Spent]]/Table1[[#This Row],[Total_Conversion]],0)</f>
        <v>59.850000260000002</v>
      </c>
    </row>
    <row r="988" spans="1:14" x14ac:dyDescent="0.3">
      <c r="A988">
        <v>1122165</v>
      </c>
      <c r="B988">
        <v>1178</v>
      </c>
      <c r="C988">
        <v>144718</v>
      </c>
      <c r="D988" t="s">
        <v>14</v>
      </c>
      <c r="E988" t="s">
        <v>16</v>
      </c>
      <c r="F988">
        <v>65</v>
      </c>
      <c r="G988">
        <v>55823</v>
      </c>
      <c r="H988">
        <v>13</v>
      </c>
      <c r="I988">
        <v>21.10999966</v>
      </c>
      <c r="J988">
        <v>1</v>
      </c>
      <c r="K988">
        <v>1</v>
      </c>
      <c r="L988" s="2">
        <f>(Table1[[#This Row],[Clicks]]/Table1[[#This Row],[Impressions]])</f>
        <v>2.328789208749082E-4</v>
      </c>
      <c r="M988">
        <f>IFERROR(Table1[[#This Row],[Spent]]/Table1[[#This Row],[Clicks]],0)</f>
        <v>1.6238461276923077</v>
      </c>
      <c r="N988">
        <f>IFERROR(Table1[[#This Row],[Spent]]/Table1[[#This Row],[Total_Conversion]],0)</f>
        <v>21.10999966</v>
      </c>
    </row>
    <row r="989" spans="1:14" x14ac:dyDescent="0.3">
      <c r="A989">
        <v>1122166</v>
      </c>
      <c r="B989">
        <v>1178</v>
      </c>
      <c r="C989">
        <v>144718</v>
      </c>
      <c r="D989" t="s">
        <v>14</v>
      </c>
      <c r="E989" t="s">
        <v>16</v>
      </c>
      <c r="F989">
        <v>65</v>
      </c>
      <c r="G989">
        <v>118451</v>
      </c>
      <c r="H989">
        <v>28</v>
      </c>
      <c r="I989">
        <v>38.350000620000003</v>
      </c>
      <c r="J989">
        <v>4</v>
      </c>
      <c r="K989">
        <v>1</v>
      </c>
      <c r="L989" s="2">
        <f>(Table1[[#This Row],[Clicks]]/Table1[[#This Row],[Impressions]])</f>
        <v>2.3638466538906383E-4</v>
      </c>
      <c r="M989">
        <f>IFERROR(Table1[[#This Row],[Spent]]/Table1[[#This Row],[Clicks]],0)</f>
        <v>1.3696428792857145</v>
      </c>
      <c r="N989">
        <f>IFERROR(Table1[[#This Row],[Spent]]/Table1[[#This Row],[Total_Conversion]],0)</f>
        <v>9.5875001550000007</v>
      </c>
    </row>
    <row r="990" spans="1:14" x14ac:dyDescent="0.3">
      <c r="A990">
        <v>1122176</v>
      </c>
      <c r="B990">
        <v>1178</v>
      </c>
      <c r="C990">
        <v>144719</v>
      </c>
      <c r="D990" t="s">
        <v>14</v>
      </c>
      <c r="E990" t="s">
        <v>16</v>
      </c>
      <c r="F990">
        <v>2</v>
      </c>
      <c r="G990">
        <v>74424</v>
      </c>
      <c r="H990">
        <v>22</v>
      </c>
      <c r="I990">
        <v>30.840000270000001</v>
      </c>
      <c r="J990">
        <v>1</v>
      </c>
      <c r="K990">
        <v>1</v>
      </c>
      <c r="L990" s="2">
        <f>(Table1[[#This Row],[Clicks]]/Table1[[#This Row],[Impressions]])</f>
        <v>2.9560356874126624E-4</v>
      </c>
      <c r="M990">
        <f>IFERROR(Table1[[#This Row],[Spent]]/Table1[[#This Row],[Clicks]],0)</f>
        <v>1.4018181940909091</v>
      </c>
      <c r="N990">
        <f>IFERROR(Table1[[#This Row],[Spent]]/Table1[[#This Row],[Total_Conversion]],0)</f>
        <v>30.840000270000001</v>
      </c>
    </row>
    <row r="991" spans="1:14" x14ac:dyDescent="0.3">
      <c r="A991">
        <v>1122177</v>
      </c>
      <c r="B991">
        <v>1178</v>
      </c>
      <c r="C991">
        <v>144720</v>
      </c>
      <c r="D991" t="s">
        <v>14</v>
      </c>
      <c r="E991" t="s">
        <v>16</v>
      </c>
      <c r="F991">
        <v>7</v>
      </c>
      <c r="G991">
        <v>47929</v>
      </c>
      <c r="H991">
        <v>12</v>
      </c>
      <c r="I991">
        <v>14.58999991</v>
      </c>
      <c r="J991">
        <v>1</v>
      </c>
      <c r="K991">
        <v>1</v>
      </c>
      <c r="L991" s="2">
        <f>(Table1[[#This Row],[Clicks]]/Table1[[#This Row],[Impressions]])</f>
        <v>2.5037033946045191E-4</v>
      </c>
      <c r="M991">
        <f>IFERROR(Table1[[#This Row],[Spent]]/Table1[[#This Row],[Clicks]],0)</f>
        <v>1.2158333258333334</v>
      </c>
      <c r="N991">
        <f>IFERROR(Table1[[#This Row],[Spent]]/Table1[[#This Row],[Total_Conversion]],0)</f>
        <v>14.58999991</v>
      </c>
    </row>
    <row r="992" spans="1:14" x14ac:dyDescent="0.3">
      <c r="A992">
        <v>1122182</v>
      </c>
      <c r="B992">
        <v>1178</v>
      </c>
      <c r="C992">
        <v>144720</v>
      </c>
      <c r="D992" t="s">
        <v>14</v>
      </c>
      <c r="E992" t="s">
        <v>16</v>
      </c>
      <c r="F992">
        <v>7</v>
      </c>
      <c r="G992">
        <v>40801</v>
      </c>
      <c r="H992">
        <v>12</v>
      </c>
      <c r="I992">
        <v>15.91999972</v>
      </c>
      <c r="J992">
        <v>0</v>
      </c>
      <c r="K992">
        <v>0</v>
      </c>
      <c r="L992" s="2">
        <f>(Table1[[#This Row],[Clicks]]/Table1[[#This Row],[Impressions]])</f>
        <v>2.9411043846964535E-4</v>
      </c>
      <c r="M992">
        <f>IFERROR(Table1[[#This Row],[Spent]]/Table1[[#This Row],[Clicks]],0)</f>
        <v>1.3266666433333334</v>
      </c>
      <c r="N992">
        <f>IFERROR(Table1[[#This Row],[Spent]]/Table1[[#This Row],[Total_Conversion]],0)</f>
        <v>0</v>
      </c>
    </row>
    <row r="993" spans="1:14" x14ac:dyDescent="0.3">
      <c r="A993">
        <v>1122183</v>
      </c>
      <c r="B993">
        <v>1178</v>
      </c>
      <c r="C993">
        <v>144721</v>
      </c>
      <c r="D993" t="s">
        <v>14</v>
      </c>
      <c r="E993" t="s">
        <v>16</v>
      </c>
      <c r="F993">
        <v>66</v>
      </c>
      <c r="G993">
        <v>66017</v>
      </c>
      <c r="H993">
        <v>17</v>
      </c>
      <c r="I993">
        <v>24.220000150000001</v>
      </c>
      <c r="J993">
        <v>1</v>
      </c>
      <c r="K993">
        <v>0</v>
      </c>
      <c r="L993" s="2">
        <f>(Table1[[#This Row],[Clicks]]/Table1[[#This Row],[Impressions]])</f>
        <v>2.5750942938939969E-4</v>
      </c>
      <c r="M993">
        <f>IFERROR(Table1[[#This Row],[Spent]]/Table1[[#This Row],[Clicks]],0)</f>
        <v>1.4247058911764707</v>
      </c>
      <c r="N993">
        <f>IFERROR(Table1[[#This Row],[Spent]]/Table1[[#This Row],[Total_Conversion]],0)</f>
        <v>24.220000150000001</v>
      </c>
    </row>
    <row r="994" spans="1:14" x14ac:dyDescent="0.3">
      <c r="A994">
        <v>1122189</v>
      </c>
      <c r="B994">
        <v>1178</v>
      </c>
      <c r="C994">
        <v>144722</v>
      </c>
      <c r="D994" t="s">
        <v>15</v>
      </c>
      <c r="E994" t="s">
        <v>16</v>
      </c>
      <c r="F994">
        <v>10</v>
      </c>
      <c r="G994">
        <v>725043</v>
      </c>
      <c r="H994">
        <v>179</v>
      </c>
      <c r="I994">
        <v>238.40000069999999</v>
      </c>
      <c r="J994">
        <v>5</v>
      </c>
      <c r="K994">
        <v>3</v>
      </c>
      <c r="L994" s="2">
        <f>(Table1[[#This Row],[Clicks]]/Table1[[#This Row],[Impressions]])</f>
        <v>2.4688190907297912E-4</v>
      </c>
      <c r="M994">
        <f>IFERROR(Table1[[#This Row],[Spent]]/Table1[[#This Row],[Clicks]],0)</f>
        <v>1.3318435793296088</v>
      </c>
      <c r="N994">
        <f>IFERROR(Table1[[#This Row],[Spent]]/Table1[[#This Row],[Total_Conversion]],0)</f>
        <v>47.680000139999997</v>
      </c>
    </row>
    <row r="995" spans="1:14" x14ac:dyDescent="0.3">
      <c r="A995">
        <v>1122191</v>
      </c>
      <c r="B995">
        <v>1178</v>
      </c>
      <c r="C995">
        <v>144722</v>
      </c>
      <c r="D995" t="s">
        <v>15</v>
      </c>
      <c r="E995" t="s">
        <v>16</v>
      </c>
      <c r="F995">
        <v>10</v>
      </c>
      <c r="G995">
        <v>382776</v>
      </c>
      <c r="H995">
        <v>97</v>
      </c>
      <c r="I995">
        <v>132.73000070000001</v>
      </c>
      <c r="J995">
        <v>5</v>
      </c>
      <c r="K995">
        <v>1</v>
      </c>
      <c r="L995" s="2">
        <f>(Table1[[#This Row],[Clicks]]/Table1[[#This Row],[Impressions]])</f>
        <v>2.5341191715259057E-4</v>
      </c>
      <c r="M995">
        <f>IFERROR(Table1[[#This Row],[Spent]]/Table1[[#This Row],[Clicks]],0)</f>
        <v>1.3683505226804125</v>
      </c>
      <c r="N995">
        <f>IFERROR(Table1[[#This Row],[Spent]]/Table1[[#This Row],[Total_Conversion]],0)</f>
        <v>26.54600014</v>
      </c>
    </row>
    <row r="996" spans="1:14" x14ac:dyDescent="0.3">
      <c r="A996">
        <v>1122192</v>
      </c>
      <c r="B996">
        <v>1178</v>
      </c>
      <c r="C996">
        <v>144722</v>
      </c>
      <c r="D996" t="s">
        <v>15</v>
      </c>
      <c r="E996" t="s">
        <v>16</v>
      </c>
      <c r="F996">
        <v>10</v>
      </c>
      <c r="G996">
        <v>548250</v>
      </c>
      <c r="H996">
        <v>137</v>
      </c>
      <c r="I996">
        <v>201.6000042</v>
      </c>
      <c r="J996">
        <v>5</v>
      </c>
      <c r="K996">
        <v>1</v>
      </c>
      <c r="L996" s="2">
        <f>(Table1[[#This Row],[Clicks]]/Table1[[#This Row],[Impressions]])</f>
        <v>2.498860009119927E-4</v>
      </c>
      <c r="M996">
        <f>IFERROR(Table1[[#This Row],[Spent]]/Table1[[#This Row],[Clicks]],0)</f>
        <v>1.4715328773722627</v>
      </c>
      <c r="N996">
        <f>IFERROR(Table1[[#This Row],[Spent]]/Table1[[#This Row],[Total_Conversion]],0)</f>
        <v>40.320000839999999</v>
      </c>
    </row>
    <row r="997" spans="1:14" x14ac:dyDescent="0.3">
      <c r="A997">
        <v>1122193</v>
      </c>
      <c r="B997">
        <v>1178</v>
      </c>
      <c r="C997">
        <v>144722</v>
      </c>
      <c r="D997" t="s">
        <v>15</v>
      </c>
      <c r="E997" t="s">
        <v>16</v>
      </c>
      <c r="F997">
        <v>10</v>
      </c>
      <c r="G997">
        <v>1358324</v>
      </c>
      <c r="H997">
        <v>346</v>
      </c>
      <c r="I997">
        <v>465.07999810000001</v>
      </c>
      <c r="J997">
        <v>8</v>
      </c>
      <c r="K997">
        <v>2</v>
      </c>
      <c r="L997" s="2">
        <f>(Table1[[#This Row],[Clicks]]/Table1[[#This Row],[Impressions]])</f>
        <v>2.5472567664268613E-4</v>
      </c>
      <c r="M997">
        <f>IFERROR(Table1[[#This Row],[Spent]]/Table1[[#This Row],[Clicks]],0)</f>
        <v>1.3441618442196532</v>
      </c>
      <c r="N997">
        <f>IFERROR(Table1[[#This Row],[Spent]]/Table1[[#This Row],[Total_Conversion]],0)</f>
        <v>58.134999762500001</v>
      </c>
    </row>
    <row r="998" spans="1:14" x14ac:dyDescent="0.3">
      <c r="A998">
        <v>1122197</v>
      </c>
      <c r="B998">
        <v>1178</v>
      </c>
      <c r="C998">
        <v>144723</v>
      </c>
      <c r="D998" t="s">
        <v>15</v>
      </c>
      <c r="E998" t="s">
        <v>16</v>
      </c>
      <c r="F998">
        <v>15</v>
      </c>
      <c r="G998">
        <v>662249</v>
      </c>
      <c r="H998">
        <v>163</v>
      </c>
      <c r="I998">
        <v>234.93999919999999</v>
      </c>
      <c r="J998">
        <v>2</v>
      </c>
      <c r="K998">
        <v>0</v>
      </c>
      <c r="L998" s="2">
        <f>(Table1[[#This Row],[Clicks]]/Table1[[#This Row],[Impressions]])</f>
        <v>2.4613098698525779E-4</v>
      </c>
      <c r="M998">
        <f>IFERROR(Table1[[#This Row],[Spent]]/Table1[[#This Row],[Clicks]],0)</f>
        <v>1.4413496883435581</v>
      </c>
      <c r="N998">
        <f>IFERROR(Table1[[#This Row],[Spent]]/Table1[[#This Row],[Total_Conversion]],0)</f>
        <v>117.46999959999999</v>
      </c>
    </row>
    <row r="999" spans="1:14" x14ac:dyDescent="0.3">
      <c r="A999">
        <v>1122200</v>
      </c>
      <c r="B999">
        <v>1178</v>
      </c>
      <c r="C999">
        <v>144723</v>
      </c>
      <c r="D999" t="s">
        <v>15</v>
      </c>
      <c r="E999" t="s">
        <v>16</v>
      </c>
      <c r="F999">
        <v>15</v>
      </c>
      <c r="G999">
        <v>559554</v>
      </c>
      <c r="H999">
        <v>139</v>
      </c>
      <c r="I999">
        <v>195.07999939999999</v>
      </c>
      <c r="J999">
        <v>2</v>
      </c>
      <c r="K999">
        <v>0</v>
      </c>
      <c r="L999" s="2">
        <f>(Table1[[#This Row],[Clicks]]/Table1[[#This Row],[Impressions]])</f>
        <v>2.4841212823069803E-4</v>
      </c>
      <c r="M999">
        <f>IFERROR(Table1[[#This Row],[Spent]]/Table1[[#This Row],[Clicks]],0)</f>
        <v>1.4034532330935252</v>
      </c>
      <c r="N999">
        <f>IFERROR(Table1[[#This Row],[Spent]]/Table1[[#This Row],[Total_Conversion]],0)</f>
        <v>97.539999699999996</v>
      </c>
    </row>
    <row r="1000" spans="1:14" x14ac:dyDescent="0.3">
      <c r="A1000">
        <v>1122201</v>
      </c>
      <c r="B1000">
        <v>1178</v>
      </c>
      <c r="C1000">
        <v>144724</v>
      </c>
      <c r="D1000" t="s">
        <v>15</v>
      </c>
      <c r="E1000" t="s">
        <v>16</v>
      </c>
      <c r="F1000">
        <v>16</v>
      </c>
      <c r="G1000">
        <v>320757</v>
      </c>
      <c r="H1000">
        <v>68</v>
      </c>
      <c r="I1000">
        <v>104.68999890000001</v>
      </c>
      <c r="J1000">
        <v>2</v>
      </c>
      <c r="K1000">
        <v>0</v>
      </c>
      <c r="L1000" s="2">
        <f>(Table1[[#This Row],[Clicks]]/Table1[[#This Row],[Impressions]])</f>
        <v>2.1199849106956357E-4</v>
      </c>
      <c r="M1000">
        <f>IFERROR(Table1[[#This Row],[Spent]]/Table1[[#This Row],[Clicks]],0)</f>
        <v>1.5395588073529414</v>
      </c>
      <c r="N1000">
        <f>IFERROR(Table1[[#This Row],[Spent]]/Table1[[#This Row],[Total_Conversion]],0)</f>
        <v>52.344999450000003</v>
      </c>
    </row>
    <row r="1001" spans="1:14" x14ac:dyDescent="0.3">
      <c r="A1001">
        <v>1122202</v>
      </c>
      <c r="B1001">
        <v>1178</v>
      </c>
      <c r="C1001">
        <v>144724</v>
      </c>
      <c r="D1001" t="s">
        <v>15</v>
      </c>
      <c r="E1001" t="s">
        <v>16</v>
      </c>
      <c r="F1001">
        <v>16</v>
      </c>
      <c r="G1001">
        <v>906151</v>
      </c>
      <c r="H1001">
        <v>202</v>
      </c>
      <c r="I1001">
        <v>295.54999570000001</v>
      </c>
      <c r="J1001">
        <v>1</v>
      </c>
      <c r="K1001">
        <v>0</v>
      </c>
      <c r="L1001" s="2">
        <f>(Table1[[#This Row],[Clicks]]/Table1[[#This Row],[Impressions]])</f>
        <v>2.2292090391115829E-4</v>
      </c>
      <c r="M1001">
        <f>IFERROR(Table1[[#This Row],[Spent]]/Table1[[#This Row],[Clicks]],0)</f>
        <v>1.4631187905940595</v>
      </c>
      <c r="N1001">
        <f>IFERROR(Table1[[#This Row],[Spent]]/Table1[[#This Row],[Total_Conversion]],0)</f>
        <v>295.54999570000001</v>
      </c>
    </row>
    <row r="1002" spans="1:14" x14ac:dyDescent="0.3">
      <c r="A1002">
        <v>1122203</v>
      </c>
      <c r="B1002">
        <v>1178</v>
      </c>
      <c r="C1002">
        <v>144724</v>
      </c>
      <c r="D1002" t="s">
        <v>15</v>
      </c>
      <c r="E1002" t="s">
        <v>16</v>
      </c>
      <c r="F1002">
        <v>16</v>
      </c>
      <c r="G1002">
        <v>699314</v>
      </c>
      <c r="H1002">
        <v>164</v>
      </c>
      <c r="I1002">
        <v>226.0300014</v>
      </c>
      <c r="J1002">
        <v>3</v>
      </c>
      <c r="K1002">
        <v>0</v>
      </c>
      <c r="L1002" s="2">
        <f>(Table1[[#This Row],[Clicks]]/Table1[[#This Row],[Impressions]])</f>
        <v>2.3451553951443844E-4</v>
      </c>
      <c r="M1002">
        <f>IFERROR(Table1[[#This Row],[Spent]]/Table1[[#This Row],[Clicks]],0)</f>
        <v>1.3782317158536586</v>
      </c>
      <c r="N1002">
        <f>IFERROR(Table1[[#This Row],[Spent]]/Table1[[#This Row],[Total_Conversion]],0)</f>
        <v>75.343333799999996</v>
      </c>
    </row>
    <row r="1003" spans="1:14" x14ac:dyDescent="0.3">
      <c r="A1003">
        <v>1122204</v>
      </c>
      <c r="B1003">
        <v>1178</v>
      </c>
      <c r="C1003">
        <v>144724</v>
      </c>
      <c r="D1003" t="s">
        <v>15</v>
      </c>
      <c r="E1003" t="s">
        <v>16</v>
      </c>
      <c r="F1003">
        <v>16</v>
      </c>
      <c r="G1003">
        <v>850337</v>
      </c>
      <c r="H1003">
        <v>198</v>
      </c>
      <c r="I1003">
        <v>287.69000299999999</v>
      </c>
      <c r="J1003">
        <v>3</v>
      </c>
      <c r="K1003">
        <v>1</v>
      </c>
      <c r="L1003" s="2">
        <f>(Table1[[#This Row],[Clicks]]/Table1[[#This Row],[Impressions]])</f>
        <v>2.3284885874659105E-4</v>
      </c>
      <c r="M1003">
        <f>IFERROR(Table1[[#This Row],[Spent]]/Table1[[#This Row],[Clicks]],0)</f>
        <v>1.4529798131313132</v>
      </c>
      <c r="N1003">
        <f>IFERROR(Table1[[#This Row],[Spent]]/Table1[[#This Row],[Total_Conversion]],0)</f>
        <v>95.896667666666659</v>
      </c>
    </row>
    <row r="1004" spans="1:14" x14ac:dyDescent="0.3">
      <c r="A1004">
        <v>1122205</v>
      </c>
      <c r="B1004">
        <v>1178</v>
      </c>
      <c r="C1004">
        <v>144724</v>
      </c>
      <c r="D1004" t="s">
        <v>15</v>
      </c>
      <c r="E1004" t="s">
        <v>16</v>
      </c>
      <c r="F1004">
        <v>16</v>
      </c>
      <c r="G1004">
        <v>1015460</v>
      </c>
      <c r="H1004">
        <v>247</v>
      </c>
      <c r="I1004">
        <v>315.90000509999999</v>
      </c>
      <c r="J1004">
        <v>9</v>
      </c>
      <c r="K1004">
        <v>2</v>
      </c>
      <c r="L1004" s="2">
        <f>(Table1[[#This Row],[Clicks]]/Table1[[#This Row],[Impressions]])</f>
        <v>2.4323951706615722E-4</v>
      </c>
      <c r="M1004">
        <f>IFERROR(Table1[[#This Row],[Spent]]/Table1[[#This Row],[Clicks]],0)</f>
        <v>1.2789473890688259</v>
      </c>
      <c r="N1004">
        <f>IFERROR(Table1[[#This Row],[Spent]]/Table1[[#This Row],[Total_Conversion]],0)</f>
        <v>35.100000566666665</v>
      </c>
    </row>
    <row r="1005" spans="1:14" x14ac:dyDescent="0.3">
      <c r="A1005">
        <v>1122209</v>
      </c>
      <c r="B1005">
        <v>1178</v>
      </c>
      <c r="C1005">
        <v>144725</v>
      </c>
      <c r="D1005" t="s">
        <v>15</v>
      </c>
      <c r="E1005" t="s">
        <v>16</v>
      </c>
      <c r="F1005">
        <v>18</v>
      </c>
      <c r="G1005">
        <v>890295</v>
      </c>
      <c r="H1005">
        <v>227</v>
      </c>
      <c r="I1005">
        <v>332.98999889999999</v>
      </c>
      <c r="J1005">
        <v>1</v>
      </c>
      <c r="K1005">
        <v>0</v>
      </c>
      <c r="L1005" s="2">
        <f>(Table1[[#This Row],[Clicks]]/Table1[[#This Row],[Impressions]])</f>
        <v>2.5497166669474726E-4</v>
      </c>
      <c r="M1005">
        <f>IFERROR(Table1[[#This Row],[Spent]]/Table1[[#This Row],[Clicks]],0)</f>
        <v>1.4669162947136563</v>
      </c>
      <c r="N1005">
        <f>IFERROR(Table1[[#This Row],[Spent]]/Table1[[#This Row],[Total_Conversion]],0)</f>
        <v>332.98999889999999</v>
      </c>
    </row>
    <row r="1006" spans="1:14" x14ac:dyDescent="0.3">
      <c r="A1006">
        <v>1122210</v>
      </c>
      <c r="B1006">
        <v>1178</v>
      </c>
      <c r="C1006">
        <v>144725</v>
      </c>
      <c r="D1006" t="s">
        <v>15</v>
      </c>
      <c r="E1006" t="s">
        <v>16</v>
      </c>
      <c r="F1006">
        <v>18</v>
      </c>
      <c r="G1006">
        <v>791817</v>
      </c>
      <c r="H1006">
        <v>194</v>
      </c>
      <c r="I1006">
        <v>282.49000100000001</v>
      </c>
      <c r="J1006">
        <v>4</v>
      </c>
      <c r="K1006">
        <v>2</v>
      </c>
      <c r="L1006" s="2">
        <f>(Table1[[#This Row],[Clicks]]/Table1[[#This Row],[Impressions]])</f>
        <v>2.4500610620888411E-4</v>
      </c>
      <c r="M1006">
        <f>IFERROR(Table1[[#This Row],[Spent]]/Table1[[#This Row],[Clicks]],0)</f>
        <v>1.4561340257731958</v>
      </c>
      <c r="N1006">
        <f>IFERROR(Table1[[#This Row],[Spent]]/Table1[[#This Row],[Total_Conversion]],0)</f>
        <v>70.622500250000002</v>
      </c>
    </row>
    <row r="1007" spans="1:14" x14ac:dyDescent="0.3">
      <c r="A1007">
        <v>1122211</v>
      </c>
      <c r="B1007">
        <v>1178</v>
      </c>
      <c r="C1007">
        <v>144725</v>
      </c>
      <c r="D1007" t="s">
        <v>15</v>
      </c>
      <c r="E1007" t="s">
        <v>16</v>
      </c>
      <c r="F1007">
        <v>18</v>
      </c>
      <c r="G1007">
        <v>317601</v>
      </c>
      <c r="H1007">
        <v>76</v>
      </c>
      <c r="I1007">
        <v>115.66000080000001</v>
      </c>
      <c r="J1007">
        <v>1</v>
      </c>
      <c r="K1007">
        <v>0</v>
      </c>
      <c r="L1007" s="2">
        <f>(Table1[[#This Row],[Clicks]]/Table1[[#This Row],[Impressions]])</f>
        <v>2.3929395688300731E-4</v>
      </c>
      <c r="M1007">
        <f>IFERROR(Table1[[#This Row],[Spent]]/Table1[[#This Row],[Clicks]],0)</f>
        <v>1.5218421157894737</v>
      </c>
      <c r="N1007">
        <f>IFERROR(Table1[[#This Row],[Spent]]/Table1[[#This Row],[Total_Conversion]],0)</f>
        <v>115.66000080000001</v>
      </c>
    </row>
    <row r="1008" spans="1:14" x14ac:dyDescent="0.3">
      <c r="A1008">
        <v>1122212</v>
      </c>
      <c r="B1008">
        <v>1178</v>
      </c>
      <c r="C1008">
        <v>144725</v>
      </c>
      <c r="D1008" t="s">
        <v>15</v>
      </c>
      <c r="E1008" t="s">
        <v>16</v>
      </c>
      <c r="F1008">
        <v>18</v>
      </c>
      <c r="G1008">
        <v>685211</v>
      </c>
      <c r="H1008">
        <v>164</v>
      </c>
      <c r="I1008">
        <v>247.32000260000001</v>
      </c>
      <c r="J1008">
        <v>4</v>
      </c>
      <c r="K1008">
        <v>3</v>
      </c>
      <c r="L1008" s="2">
        <f>(Table1[[#This Row],[Clicks]]/Table1[[#This Row],[Impressions]])</f>
        <v>2.3934233396720133E-4</v>
      </c>
      <c r="M1008">
        <f>IFERROR(Table1[[#This Row],[Spent]]/Table1[[#This Row],[Clicks]],0)</f>
        <v>1.5080487963414635</v>
      </c>
      <c r="N1008">
        <f>IFERROR(Table1[[#This Row],[Spent]]/Table1[[#This Row],[Total_Conversion]],0)</f>
        <v>61.830000650000002</v>
      </c>
    </row>
    <row r="1009" spans="1:14" x14ac:dyDescent="0.3">
      <c r="A1009">
        <v>1122213</v>
      </c>
      <c r="B1009">
        <v>1178</v>
      </c>
      <c r="C1009">
        <v>144726</v>
      </c>
      <c r="D1009" t="s">
        <v>15</v>
      </c>
      <c r="E1009" t="s">
        <v>16</v>
      </c>
      <c r="F1009">
        <v>19</v>
      </c>
      <c r="G1009">
        <v>32781</v>
      </c>
      <c r="H1009">
        <v>7</v>
      </c>
      <c r="I1009">
        <v>11.200000169999999</v>
      </c>
      <c r="J1009">
        <v>2</v>
      </c>
      <c r="K1009">
        <v>2</v>
      </c>
      <c r="L1009" s="2">
        <f>(Table1[[#This Row],[Clicks]]/Table1[[#This Row],[Impressions]])</f>
        <v>2.1353833013025838E-4</v>
      </c>
      <c r="M1009">
        <f>IFERROR(Table1[[#This Row],[Spent]]/Table1[[#This Row],[Clicks]],0)</f>
        <v>1.6000000242857142</v>
      </c>
      <c r="N1009">
        <f>IFERROR(Table1[[#This Row],[Spent]]/Table1[[#This Row],[Total_Conversion]],0)</f>
        <v>5.6000000849999996</v>
      </c>
    </row>
    <row r="1010" spans="1:14" x14ac:dyDescent="0.3">
      <c r="A1010">
        <v>1122216</v>
      </c>
      <c r="B1010">
        <v>1178</v>
      </c>
      <c r="C1010">
        <v>144726</v>
      </c>
      <c r="D1010" t="s">
        <v>15</v>
      </c>
      <c r="E1010" t="s">
        <v>16</v>
      </c>
      <c r="F1010">
        <v>19</v>
      </c>
      <c r="G1010">
        <v>76785</v>
      </c>
      <c r="H1010">
        <v>19</v>
      </c>
      <c r="I1010">
        <v>25.459999979999999</v>
      </c>
      <c r="J1010">
        <v>3</v>
      </c>
      <c r="K1010">
        <v>0</v>
      </c>
      <c r="L1010" s="2">
        <f>(Table1[[#This Row],[Clicks]]/Table1[[#This Row],[Impressions]])</f>
        <v>2.4744416227127697E-4</v>
      </c>
      <c r="M1010">
        <f>IFERROR(Table1[[#This Row],[Spent]]/Table1[[#This Row],[Clicks]],0)</f>
        <v>1.3399999989473683</v>
      </c>
      <c r="N1010">
        <f>IFERROR(Table1[[#This Row],[Spent]]/Table1[[#This Row],[Total_Conversion]],0)</f>
        <v>8.4866666599999991</v>
      </c>
    </row>
    <row r="1011" spans="1:14" x14ac:dyDescent="0.3">
      <c r="A1011">
        <v>1122217</v>
      </c>
      <c r="B1011">
        <v>1178</v>
      </c>
      <c r="C1011">
        <v>144726</v>
      </c>
      <c r="D1011" t="s">
        <v>15</v>
      </c>
      <c r="E1011" t="s">
        <v>16</v>
      </c>
      <c r="F1011">
        <v>19</v>
      </c>
      <c r="G1011">
        <v>719083</v>
      </c>
      <c r="H1011">
        <v>206</v>
      </c>
      <c r="I1011">
        <v>299.52999829999999</v>
      </c>
      <c r="J1011">
        <v>12</v>
      </c>
      <c r="K1011">
        <v>5</v>
      </c>
      <c r="L1011" s="2">
        <f>(Table1[[#This Row],[Clicks]]/Table1[[#This Row],[Impressions]])</f>
        <v>2.8647597008968367E-4</v>
      </c>
      <c r="M1011">
        <f>IFERROR(Table1[[#This Row],[Spent]]/Table1[[#This Row],[Clicks]],0)</f>
        <v>1.4540291179611651</v>
      </c>
      <c r="N1011">
        <f>IFERROR(Table1[[#This Row],[Spent]]/Table1[[#This Row],[Total_Conversion]],0)</f>
        <v>24.960833191666666</v>
      </c>
    </row>
    <row r="1012" spans="1:14" x14ac:dyDescent="0.3">
      <c r="A1012">
        <v>1122223</v>
      </c>
      <c r="B1012">
        <v>1178</v>
      </c>
      <c r="C1012">
        <v>144727</v>
      </c>
      <c r="D1012" t="s">
        <v>15</v>
      </c>
      <c r="E1012" t="s">
        <v>16</v>
      </c>
      <c r="F1012">
        <v>20</v>
      </c>
      <c r="G1012">
        <v>368480</v>
      </c>
      <c r="H1012">
        <v>107</v>
      </c>
      <c r="I1012">
        <v>140.42000110000001</v>
      </c>
      <c r="J1012">
        <v>5</v>
      </c>
      <c r="K1012">
        <v>4</v>
      </c>
      <c r="L1012" s="2">
        <f>(Table1[[#This Row],[Clicks]]/Table1[[#This Row],[Impressions]])</f>
        <v>2.9038211029092488E-4</v>
      </c>
      <c r="M1012">
        <f>IFERROR(Table1[[#This Row],[Spent]]/Table1[[#This Row],[Clicks]],0)</f>
        <v>1.3123364588785047</v>
      </c>
      <c r="N1012">
        <f>IFERROR(Table1[[#This Row],[Spent]]/Table1[[#This Row],[Total_Conversion]],0)</f>
        <v>28.08400022</v>
      </c>
    </row>
    <row r="1013" spans="1:14" x14ac:dyDescent="0.3">
      <c r="A1013">
        <v>1122224</v>
      </c>
      <c r="B1013">
        <v>1178</v>
      </c>
      <c r="C1013">
        <v>144727</v>
      </c>
      <c r="D1013" t="s">
        <v>15</v>
      </c>
      <c r="E1013" t="s">
        <v>16</v>
      </c>
      <c r="F1013">
        <v>20</v>
      </c>
      <c r="G1013">
        <v>260945</v>
      </c>
      <c r="H1013">
        <v>73</v>
      </c>
      <c r="I1013">
        <v>100.8800011</v>
      </c>
      <c r="J1013">
        <v>2</v>
      </c>
      <c r="K1013">
        <v>2</v>
      </c>
      <c r="L1013" s="2">
        <f>(Table1[[#This Row],[Clicks]]/Table1[[#This Row],[Impressions]])</f>
        <v>2.7975243825327175E-4</v>
      </c>
      <c r="M1013">
        <f>IFERROR(Table1[[#This Row],[Spent]]/Table1[[#This Row],[Clicks]],0)</f>
        <v>1.3819178232876712</v>
      </c>
      <c r="N1013">
        <f>IFERROR(Table1[[#This Row],[Spent]]/Table1[[#This Row],[Total_Conversion]],0)</f>
        <v>50.440000550000001</v>
      </c>
    </row>
    <row r="1014" spans="1:14" x14ac:dyDescent="0.3">
      <c r="A1014">
        <v>1122225</v>
      </c>
      <c r="B1014">
        <v>1178</v>
      </c>
      <c r="C1014">
        <v>144728</v>
      </c>
      <c r="D1014" t="s">
        <v>15</v>
      </c>
      <c r="E1014" t="s">
        <v>16</v>
      </c>
      <c r="F1014">
        <v>21</v>
      </c>
      <c r="G1014">
        <v>40998</v>
      </c>
      <c r="H1014">
        <v>10</v>
      </c>
      <c r="I1014">
        <v>13.350000380000001</v>
      </c>
      <c r="J1014">
        <v>1</v>
      </c>
      <c r="K1014">
        <v>0</v>
      </c>
      <c r="L1014" s="2">
        <f>(Table1[[#This Row],[Clicks]]/Table1[[#This Row],[Impressions]])</f>
        <v>2.4391433728474559E-4</v>
      </c>
      <c r="M1014">
        <f>IFERROR(Table1[[#This Row],[Spent]]/Table1[[#This Row],[Clicks]],0)</f>
        <v>1.335000038</v>
      </c>
      <c r="N1014">
        <f>IFERROR(Table1[[#This Row],[Spent]]/Table1[[#This Row],[Total_Conversion]],0)</f>
        <v>13.350000380000001</v>
      </c>
    </row>
    <row r="1015" spans="1:14" x14ac:dyDescent="0.3">
      <c r="A1015">
        <v>1122227</v>
      </c>
      <c r="B1015">
        <v>1178</v>
      </c>
      <c r="C1015">
        <v>144728</v>
      </c>
      <c r="D1015" t="s">
        <v>15</v>
      </c>
      <c r="E1015" t="s">
        <v>16</v>
      </c>
      <c r="F1015">
        <v>21</v>
      </c>
      <c r="G1015">
        <v>183293</v>
      </c>
      <c r="H1015">
        <v>53</v>
      </c>
      <c r="I1015">
        <v>73.749999639999999</v>
      </c>
      <c r="J1015">
        <v>2</v>
      </c>
      <c r="K1015">
        <v>1</v>
      </c>
      <c r="L1015" s="2">
        <f>(Table1[[#This Row],[Clicks]]/Table1[[#This Row],[Impressions]])</f>
        <v>2.8915452308598801E-4</v>
      </c>
      <c r="M1015">
        <f>IFERROR(Table1[[#This Row],[Spent]]/Table1[[#This Row],[Clicks]],0)</f>
        <v>1.3915094271698112</v>
      </c>
      <c r="N1015">
        <f>IFERROR(Table1[[#This Row],[Spent]]/Table1[[#This Row],[Total_Conversion]],0)</f>
        <v>36.874999819999999</v>
      </c>
    </row>
    <row r="1016" spans="1:14" x14ac:dyDescent="0.3">
      <c r="A1016">
        <v>1122232</v>
      </c>
      <c r="B1016">
        <v>1178</v>
      </c>
      <c r="C1016">
        <v>144729</v>
      </c>
      <c r="D1016" t="s">
        <v>15</v>
      </c>
      <c r="E1016" t="s">
        <v>16</v>
      </c>
      <c r="F1016">
        <v>22</v>
      </c>
      <c r="G1016">
        <v>221561</v>
      </c>
      <c r="H1016">
        <v>55</v>
      </c>
      <c r="I1016">
        <v>76.759999160000007</v>
      </c>
      <c r="J1016">
        <v>1</v>
      </c>
      <c r="K1016">
        <v>0</v>
      </c>
      <c r="L1016" s="2">
        <f>(Table1[[#This Row],[Clicks]]/Table1[[#This Row],[Impressions]])</f>
        <v>2.4823863405563256E-4</v>
      </c>
      <c r="M1016">
        <f>IFERROR(Table1[[#This Row],[Spent]]/Table1[[#This Row],[Clicks]],0)</f>
        <v>1.3956363483636365</v>
      </c>
      <c r="N1016">
        <f>IFERROR(Table1[[#This Row],[Spent]]/Table1[[#This Row],[Total_Conversion]],0)</f>
        <v>76.759999160000007</v>
      </c>
    </row>
    <row r="1017" spans="1:14" x14ac:dyDescent="0.3">
      <c r="A1017">
        <v>1122233</v>
      </c>
      <c r="B1017">
        <v>1178</v>
      </c>
      <c r="C1017">
        <v>144729</v>
      </c>
      <c r="D1017" t="s">
        <v>15</v>
      </c>
      <c r="E1017" t="s">
        <v>16</v>
      </c>
      <c r="F1017">
        <v>22</v>
      </c>
      <c r="G1017">
        <v>436943</v>
      </c>
      <c r="H1017">
        <v>109</v>
      </c>
      <c r="I1017">
        <v>145.81999740000001</v>
      </c>
      <c r="J1017">
        <v>1</v>
      </c>
      <c r="K1017">
        <v>1</v>
      </c>
      <c r="L1017" s="2">
        <f>(Table1[[#This Row],[Clicks]]/Table1[[#This Row],[Impressions]])</f>
        <v>2.4946045594047734E-4</v>
      </c>
      <c r="M1017">
        <f>IFERROR(Table1[[#This Row],[Spent]]/Table1[[#This Row],[Clicks]],0)</f>
        <v>1.3377981412844038</v>
      </c>
      <c r="N1017">
        <f>IFERROR(Table1[[#This Row],[Spent]]/Table1[[#This Row],[Total_Conversion]],0)</f>
        <v>145.81999740000001</v>
      </c>
    </row>
    <row r="1018" spans="1:14" x14ac:dyDescent="0.3">
      <c r="A1018">
        <v>1122240</v>
      </c>
      <c r="B1018">
        <v>1178</v>
      </c>
      <c r="C1018">
        <v>144730</v>
      </c>
      <c r="D1018" t="s">
        <v>15</v>
      </c>
      <c r="E1018" t="s">
        <v>16</v>
      </c>
      <c r="F1018">
        <v>23</v>
      </c>
      <c r="G1018">
        <v>284488</v>
      </c>
      <c r="H1018">
        <v>90</v>
      </c>
      <c r="I1018">
        <v>125.2700011</v>
      </c>
      <c r="J1018">
        <v>1</v>
      </c>
      <c r="K1018">
        <v>1</v>
      </c>
      <c r="L1018" s="2">
        <f>(Table1[[#This Row],[Clicks]]/Table1[[#This Row],[Impressions]])</f>
        <v>3.163578077106943E-4</v>
      </c>
      <c r="M1018">
        <f>IFERROR(Table1[[#This Row],[Spent]]/Table1[[#This Row],[Clicks]],0)</f>
        <v>1.3918889011111111</v>
      </c>
      <c r="N1018">
        <f>IFERROR(Table1[[#This Row],[Spent]]/Table1[[#This Row],[Total_Conversion]],0)</f>
        <v>125.2700011</v>
      </c>
    </row>
    <row r="1019" spans="1:14" x14ac:dyDescent="0.3">
      <c r="A1019">
        <v>1122244</v>
      </c>
      <c r="B1019">
        <v>1178</v>
      </c>
      <c r="C1019">
        <v>144731</v>
      </c>
      <c r="D1019" t="s">
        <v>15</v>
      </c>
      <c r="E1019" t="s">
        <v>16</v>
      </c>
      <c r="F1019">
        <v>24</v>
      </c>
      <c r="G1019">
        <v>85083</v>
      </c>
      <c r="H1019">
        <v>32</v>
      </c>
      <c r="I1019">
        <v>38.629999759999997</v>
      </c>
      <c r="J1019">
        <v>1</v>
      </c>
      <c r="K1019">
        <v>1</v>
      </c>
      <c r="L1019" s="2">
        <f>(Table1[[#This Row],[Clicks]]/Table1[[#This Row],[Impressions]])</f>
        <v>3.7610333439112398E-4</v>
      </c>
      <c r="M1019">
        <f>IFERROR(Table1[[#This Row],[Spent]]/Table1[[#This Row],[Clicks]],0)</f>
        <v>1.2071874924999999</v>
      </c>
      <c r="N1019">
        <f>IFERROR(Table1[[#This Row],[Spent]]/Table1[[#This Row],[Total_Conversion]],0)</f>
        <v>38.629999759999997</v>
      </c>
    </row>
    <row r="1020" spans="1:14" x14ac:dyDescent="0.3">
      <c r="A1020">
        <v>1122246</v>
      </c>
      <c r="B1020">
        <v>1178</v>
      </c>
      <c r="C1020">
        <v>144731</v>
      </c>
      <c r="D1020" t="s">
        <v>15</v>
      </c>
      <c r="E1020" t="s">
        <v>16</v>
      </c>
      <c r="F1020">
        <v>24</v>
      </c>
      <c r="G1020">
        <v>14167</v>
      </c>
      <c r="H1020">
        <v>5</v>
      </c>
      <c r="I1020">
        <v>7.1399999860000003</v>
      </c>
      <c r="J1020">
        <v>1</v>
      </c>
      <c r="K1020">
        <v>0</v>
      </c>
      <c r="L1020" s="2">
        <f>(Table1[[#This Row],[Clicks]]/Table1[[#This Row],[Impressions]])</f>
        <v>3.5293287216771368E-4</v>
      </c>
      <c r="M1020">
        <f>IFERROR(Table1[[#This Row],[Spent]]/Table1[[#This Row],[Clicks]],0)</f>
        <v>1.4279999972000001</v>
      </c>
      <c r="N1020">
        <f>IFERROR(Table1[[#This Row],[Spent]]/Table1[[#This Row],[Total_Conversion]],0)</f>
        <v>7.1399999860000003</v>
      </c>
    </row>
    <row r="1021" spans="1:14" x14ac:dyDescent="0.3">
      <c r="A1021">
        <v>1122249</v>
      </c>
      <c r="B1021">
        <v>1178</v>
      </c>
      <c r="C1021">
        <v>144732</v>
      </c>
      <c r="D1021" t="s">
        <v>15</v>
      </c>
      <c r="E1021" t="s">
        <v>16</v>
      </c>
      <c r="F1021">
        <v>25</v>
      </c>
      <c r="G1021">
        <v>300637</v>
      </c>
      <c r="H1021">
        <v>84</v>
      </c>
      <c r="I1021">
        <v>116.98999809999999</v>
      </c>
      <c r="J1021">
        <v>2</v>
      </c>
      <c r="K1021">
        <v>0</v>
      </c>
      <c r="L1021" s="2">
        <f>(Table1[[#This Row],[Clicks]]/Table1[[#This Row],[Impressions]])</f>
        <v>2.7940672638431067E-4</v>
      </c>
      <c r="M1021">
        <f>IFERROR(Table1[[#This Row],[Spent]]/Table1[[#This Row],[Clicks]],0)</f>
        <v>1.3927380726190475</v>
      </c>
      <c r="N1021">
        <f>IFERROR(Table1[[#This Row],[Spent]]/Table1[[#This Row],[Total_Conversion]],0)</f>
        <v>58.494999049999997</v>
      </c>
    </row>
    <row r="1022" spans="1:14" x14ac:dyDescent="0.3">
      <c r="A1022">
        <v>1122253</v>
      </c>
      <c r="B1022">
        <v>1178</v>
      </c>
      <c r="C1022">
        <v>144732</v>
      </c>
      <c r="D1022" t="s">
        <v>15</v>
      </c>
      <c r="E1022" t="s">
        <v>16</v>
      </c>
      <c r="F1022">
        <v>25</v>
      </c>
      <c r="G1022">
        <v>449921</v>
      </c>
      <c r="H1022">
        <v>129</v>
      </c>
      <c r="I1022">
        <v>175.9700005</v>
      </c>
      <c r="J1022">
        <v>5</v>
      </c>
      <c r="K1022">
        <v>1</v>
      </c>
      <c r="L1022" s="2">
        <f>(Table1[[#This Row],[Clicks]]/Table1[[#This Row],[Impressions]])</f>
        <v>2.8671700142913976E-4</v>
      </c>
      <c r="M1022">
        <f>IFERROR(Table1[[#This Row],[Spent]]/Table1[[#This Row],[Clicks]],0)</f>
        <v>1.3641085310077519</v>
      </c>
      <c r="N1022">
        <f>IFERROR(Table1[[#This Row],[Spent]]/Table1[[#This Row],[Total_Conversion]],0)</f>
        <v>35.194000099999997</v>
      </c>
    </row>
    <row r="1023" spans="1:14" x14ac:dyDescent="0.3">
      <c r="A1023">
        <v>1122254</v>
      </c>
      <c r="B1023">
        <v>1178</v>
      </c>
      <c r="C1023">
        <v>144732</v>
      </c>
      <c r="D1023" t="s">
        <v>15</v>
      </c>
      <c r="E1023" t="s">
        <v>16</v>
      </c>
      <c r="F1023">
        <v>25</v>
      </c>
      <c r="G1023">
        <v>282899</v>
      </c>
      <c r="H1023">
        <v>71</v>
      </c>
      <c r="I1023">
        <v>105.6600007</v>
      </c>
      <c r="J1023">
        <v>1</v>
      </c>
      <c r="K1023">
        <v>0</v>
      </c>
      <c r="L1023" s="2">
        <f>(Table1[[#This Row],[Clicks]]/Table1[[#This Row],[Impressions]])</f>
        <v>2.5097296208187372E-4</v>
      </c>
      <c r="M1023">
        <f>IFERROR(Table1[[#This Row],[Spent]]/Table1[[#This Row],[Clicks]],0)</f>
        <v>1.488169023943662</v>
      </c>
      <c r="N1023">
        <f>IFERROR(Table1[[#This Row],[Spent]]/Table1[[#This Row],[Total_Conversion]],0)</f>
        <v>105.6600007</v>
      </c>
    </row>
    <row r="1024" spans="1:14" x14ac:dyDescent="0.3">
      <c r="A1024">
        <v>1122257</v>
      </c>
      <c r="B1024">
        <v>1178</v>
      </c>
      <c r="C1024">
        <v>144733</v>
      </c>
      <c r="D1024" t="s">
        <v>15</v>
      </c>
      <c r="E1024" t="s">
        <v>16</v>
      </c>
      <c r="F1024">
        <v>26</v>
      </c>
      <c r="G1024">
        <v>669671</v>
      </c>
      <c r="H1024">
        <v>186</v>
      </c>
      <c r="I1024">
        <v>259.17999880000002</v>
      </c>
      <c r="J1024">
        <v>4</v>
      </c>
      <c r="K1024">
        <v>1</v>
      </c>
      <c r="L1024" s="2">
        <f>(Table1[[#This Row],[Clicks]]/Table1[[#This Row],[Impressions]])</f>
        <v>2.7774832716363708E-4</v>
      </c>
      <c r="M1024">
        <f>IFERROR(Table1[[#This Row],[Spent]]/Table1[[#This Row],[Clicks]],0)</f>
        <v>1.3934408537634411</v>
      </c>
      <c r="N1024">
        <f>IFERROR(Table1[[#This Row],[Spent]]/Table1[[#This Row],[Total_Conversion]],0)</f>
        <v>64.794999700000005</v>
      </c>
    </row>
    <row r="1025" spans="1:14" x14ac:dyDescent="0.3">
      <c r="A1025">
        <v>1122258</v>
      </c>
      <c r="B1025">
        <v>1178</v>
      </c>
      <c r="C1025">
        <v>144733</v>
      </c>
      <c r="D1025" t="s">
        <v>15</v>
      </c>
      <c r="E1025" t="s">
        <v>16</v>
      </c>
      <c r="F1025">
        <v>26</v>
      </c>
      <c r="G1025">
        <v>108655</v>
      </c>
      <c r="H1025">
        <v>28</v>
      </c>
      <c r="I1025">
        <v>46.920001859999999</v>
      </c>
      <c r="J1025">
        <v>1</v>
      </c>
      <c r="K1025">
        <v>0</v>
      </c>
      <c r="L1025" s="2">
        <f>(Table1[[#This Row],[Clicks]]/Table1[[#This Row],[Impressions]])</f>
        <v>2.5769637844553865E-4</v>
      </c>
      <c r="M1025">
        <f>IFERROR(Table1[[#This Row],[Spent]]/Table1[[#This Row],[Clicks]],0)</f>
        <v>1.675714352142857</v>
      </c>
      <c r="N1025">
        <f>IFERROR(Table1[[#This Row],[Spent]]/Table1[[#This Row],[Total_Conversion]],0)</f>
        <v>46.920001859999999</v>
      </c>
    </row>
    <row r="1026" spans="1:14" x14ac:dyDescent="0.3">
      <c r="A1026">
        <v>1122260</v>
      </c>
      <c r="B1026">
        <v>1178</v>
      </c>
      <c r="C1026">
        <v>144733</v>
      </c>
      <c r="D1026" t="s">
        <v>15</v>
      </c>
      <c r="E1026" t="s">
        <v>16</v>
      </c>
      <c r="F1026">
        <v>26</v>
      </c>
      <c r="G1026">
        <v>536248</v>
      </c>
      <c r="H1026">
        <v>146</v>
      </c>
      <c r="I1026">
        <v>187.7399978</v>
      </c>
      <c r="J1026">
        <v>3</v>
      </c>
      <c r="K1026">
        <v>0</v>
      </c>
      <c r="L1026" s="2">
        <f>(Table1[[#This Row],[Clicks]]/Table1[[#This Row],[Impressions]])</f>
        <v>2.7226208769076996E-4</v>
      </c>
      <c r="M1026">
        <f>IFERROR(Table1[[#This Row],[Spent]]/Table1[[#This Row],[Clicks]],0)</f>
        <v>1.2858903958904109</v>
      </c>
      <c r="N1026">
        <f>IFERROR(Table1[[#This Row],[Spent]]/Table1[[#This Row],[Total_Conversion]],0)</f>
        <v>62.579999266666668</v>
      </c>
    </row>
    <row r="1027" spans="1:14" x14ac:dyDescent="0.3">
      <c r="A1027">
        <v>1122262</v>
      </c>
      <c r="B1027">
        <v>1178</v>
      </c>
      <c r="C1027">
        <v>144734</v>
      </c>
      <c r="D1027" t="s">
        <v>15</v>
      </c>
      <c r="E1027" t="s">
        <v>16</v>
      </c>
      <c r="F1027">
        <v>27</v>
      </c>
      <c r="G1027">
        <v>1055017</v>
      </c>
      <c r="H1027">
        <v>265</v>
      </c>
      <c r="I1027">
        <v>380.65999520000003</v>
      </c>
      <c r="J1027">
        <v>16</v>
      </c>
      <c r="K1027">
        <v>2</v>
      </c>
      <c r="L1027" s="2">
        <f>(Table1[[#This Row],[Clicks]]/Table1[[#This Row],[Impressions]])</f>
        <v>2.5118078666030975E-4</v>
      </c>
      <c r="M1027">
        <f>IFERROR(Table1[[#This Row],[Spent]]/Table1[[#This Row],[Clicks]],0)</f>
        <v>1.4364528120754718</v>
      </c>
      <c r="N1027">
        <f>IFERROR(Table1[[#This Row],[Spent]]/Table1[[#This Row],[Total_Conversion]],0)</f>
        <v>23.791249700000002</v>
      </c>
    </row>
    <row r="1028" spans="1:14" x14ac:dyDescent="0.3">
      <c r="A1028">
        <v>1122265</v>
      </c>
      <c r="B1028">
        <v>1178</v>
      </c>
      <c r="C1028">
        <v>144734</v>
      </c>
      <c r="D1028" t="s">
        <v>15</v>
      </c>
      <c r="E1028" t="s">
        <v>16</v>
      </c>
      <c r="F1028">
        <v>27</v>
      </c>
      <c r="G1028">
        <v>1428421</v>
      </c>
      <c r="H1028">
        <v>367</v>
      </c>
      <c r="I1028">
        <v>541.70000230000005</v>
      </c>
      <c r="J1028">
        <v>10</v>
      </c>
      <c r="K1028">
        <v>0</v>
      </c>
      <c r="L1028" s="2">
        <f>(Table1[[#This Row],[Clicks]]/Table1[[#This Row],[Impressions]])</f>
        <v>2.5692705441883028E-4</v>
      </c>
      <c r="M1028">
        <f>IFERROR(Table1[[#This Row],[Spent]]/Table1[[#This Row],[Clicks]],0)</f>
        <v>1.4760218046321527</v>
      </c>
      <c r="N1028">
        <f>IFERROR(Table1[[#This Row],[Spent]]/Table1[[#This Row],[Total_Conversion]],0)</f>
        <v>54.170000230000007</v>
      </c>
    </row>
    <row r="1029" spans="1:14" x14ac:dyDescent="0.3">
      <c r="A1029">
        <v>1122266</v>
      </c>
      <c r="B1029">
        <v>1178</v>
      </c>
      <c r="C1029">
        <v>144734</v>
      </c>
      <c r="D1029" t="s">
        <v>15</v>
      </c>
      <c r="E1029" t="s">
        <v>16</v>
      </c>
      <c r="F1029">
        <v>27</v>
      </c>
      <c r="G1029">
        <v>1088027</v>
      </c>
      <c r="H1029">
        <v>272</v>
      </c>
      <c r="I1029">
        <v>409.56000260000002</v>
      </c>
      <c r="J1029">
        <v>9</v>
      </c>
      <c r="K1029">
        <v>4</v>
      </c>
      <c r="L1029" s="2">
        <f>(Table1[[#This Row],[Clicks]]/Table1[[#This Row],[Impressions]])</f>
        <v>2.4999379610983919E-4</v>
      </c>
      <c r="M1029">
        <f>IFERROR(Table1[[#This Row],[Spent]]/Table1[[#This Row],[Clicks]],0)</f>
        <v>1.5057353036764707</v>
      </c>
      <c r="N1029">
        <f>IFERROR(Table1[[#This Row],[Spent]]/Table1[[#This Row],[Total_Conversion]],0)</f>
        <v>45.506666955555559</v>
      </c>
    </row>
    <row r="1030" spans="1:14" x14ac:dyDescent="0.3">
      <c r="A1030">
        <v>1122267</v>
      </c>
      <c r="B1030">
        <v>1178</v>
      </c>
      <c r="C1030">
        <v>144735</v>
      </c>
      <c r="D1030" t="s">
        <v>15</v>
      </c>
      <c r="E1030" t="s">
        <v>16</v>
      </c>
      <c r="F1030">
        <v>28</v>
      </c>
      <c r="G1030">
        <v>288517</v>
      </c>
      <c r="H1030">
        <v>78</v>
      </c>
      <c r="I1030">
        <v>102.3900002</v>
      </c>
      <c r="J1030">
        <v>3</v>
      </c>
      <c r="K1030">
        <v>0</v>
      </c>
      <c r="L1030" s="2">
        <f>(Table1[[#This Row],[Clicks]]/Table1[[#This Row],[Impressions]])</f>
        <v>2.7034802108714565E-4</v>
      </c>
      <c r="M1030">
        <f>IFERROR(Table1[[#This Row],[Spent]]/Table1[[#This Row],[Clicks]],0)</f>
        <v>1.3126923102564103</v>
      </c>
      <c r="N1030">
        <f>IFERROR(Table1[[#This Row],[Spent]]/Table1[[#This Row],[Total_Conversion]],0)</f>
        <v>34.130000066666668</v>
      </c>
    </row>
    <row r="1031" spans="1:14" x14ac:dyDescent="0.3">
      <c r="A1031">
        <v>1122268</v>
      </c>
      <c r="B1031">
        <v>1178</v>
      </c>
      <c r="C1031">
        <v>144735</v>
      </c>
      <c r="D1031" t="s">
        <v>15</v>
      </c>
      <c r="E1031" t="s">
        <v>16</v>
      </c>
      <c r="F1031">
        <v>28</v>
      </c>
      <c r="G1031">
        <v>202231</v>
      </c>
      <c r="H1031">
        <v>53</v>
      </c>
      <c r="I1031">
        <v>67.130001070000006</v>
      </c>
      <c r="J1031">
        <v>3</v>
      </c>
      <c r="K1031">
        <v>1</v>
      </c>
      <c r="L1031" s="2">
        <f>(Table1[[#This Row],[Clicks]]/Table1[[#This Row],[Impressions]])</f>
        <v>2.6207653623826221E-4</v>
      </c>
      <c r="M1031">
        <f>IFERROR(Table1[[#This Row],[Spent]]/Table1[[#This Row],[Clicks]],0)</f>
        <v>1.266603793773585</v>
      </c>
      <c r="N1031">
        <f>IFERROR(Table1[[#This Row],[Spent]]/Table1[[#This Row],[Total_Conversion]],0)</f>
        <v>22.376667023333336</v>
      </c>
    </row>
    <row r="1032" spans="1:14" x14ac:dyDescent="0.3">
      <c r="A1032">
        <v>1122270</v>
      </c>
      <c r="B1032">
        <v>1178</v>
      </c>
      <c r="C1032">
        <v>144735</v>
      </c>
      <c r="D1032" t="s">
        <v>15</v>
      </c>
      <c r="E1032" t="s">
        <v>16</v>
      </c>
      <c r="F1032">
        <v>28</v>
      </c>
      <c r="G1032">
        <v>73222</v>
      </c>
      <c r="H1032">
        <v>16</v>
      </c>
      <c r="I1032">
        <v>22.860000249999999</v>
      </c>
      <c r="J1032">
        <v>1</v>
      </c>
      <c r="K1032">
        <v>0</v>
      </c>
      <c r="L1032" s="2">
        <f>(Table1[[#This Row],[Clicks]]/Table1[[#This Row],[Impressions]])</f>
        <v>2.1851356149791046E-4</v>
      </c>
      <c r="M1032">
        <f>IFERROR(Table1[[#This Row],[Spent]]/Table1[[#This Row],[Clicks]],0)</f>
        <v>1.4287500156249999</v>
      </c>
      <c r="N1032">
        <f>IFERROR(Table1[[#This Row],[Spent]]/Table1[[#This Row],[Total_Conversion]],0)</f>
        <v>22.860000249999999</v>
      </c>
    </row>
    <row r="1033" spans="1:14" x14ac:dyDescent="0.3">
      <c r="A1033">
        <v>1122271</v>
      </c>
      <c r="B1033">
        <v>1178</v>
      </c>
      <c r="C1033">
        <v>144735</v>
      </c>
      <c r="D1033" t="s">
        <v>15</v>
      </c>
      <c r="E1033" t="s">
        <v>16</v>
      </c>
      <c r="F1033">
        <v>28</v>
      </c>
      <c r="G1033">
        <v>348542</v>
      </c>
      <c r="H1033">
        <v>96</v>
      </c>
      <c r="I1033">
        <v>134.88999899999999</v>
      </c>
      <c r="J1033">
        <v>2</v>
      </c>
      <c r="K1033">
        <v>0</v>
      </c>
      <c r="L1033" s="2">
        <f>(Table1[[#This Row],[Clicks]]/Table1[[#This Row],[Impressions]])</f>
        <v>2.7543308984283099E-4</v>
      </c>
      <c r="M1033">
        <f>IFERROR(Table1[[#This Row],[Spent]]/Table1[[#This Row],[Clicks]],0)</f>
        <v>1.40510415625</v>
      </c>
      <c r="N1033">
        <f>IFERROR(Table1[[#This Row],[Spent]]/Table1[[#This Row],[Total_Conversion]],0)</f>
        <v>67.444999499999994</v>
      </c>
    </row>
    <row r="1034" spans="1:14" x14ac:dyDescent="0.3">
      <c r="A1034">
        <v>1122273</v>
      </c>
      <c r="B1034">
        <v>1178</v>
      </c>
      <c r="C1034">
        <v>144736</v>
      </c>
      <c r="D1034" t="s">
        <v>15</v>
      </c>
      <c r="E1034" t="s">
        <v>16</v>
      </c>
      <c r="F1034">
        <v>29</v>
      </c>
      <c r="G1034">
        <v>1097966</v>
      </c>
      <c r="H1034">
        <v>266</v>
      </c>
      <c r="I1034">
        <v>369.069997</v>
      </c>
      <c r="J1034">
        <v>16</v>
      </c>
      <c r="K1034">
        <v>8</v>
      </c>
      <c r="L1034" s="2">
        <f>(Table1[[#This Row],[Clicks]]/Table1[[#This Row],[Impressions]])</f>
        <v>2.422661539610516E-4</v>
      </c>
      <c r="M1034">
        <f>IFERROR(Table1[[#This Row],[Spent]]/Table1[[#This Row],[Clicks]],0)</f>
        <v>1.3874811917293233</v>
      </c>
      <c r="N1034">
        <f>IFERROR(Table1[[#This Row],[Spent]]/Table1[[#This Row],[Total_Conversion]],0)</f>
        <v>23.0668748125</v>
      </c>
    </row>
    <row r="1035" spans="1:14" x14ac:dyDescent="0.3">
      <c r="A1035">
        <v>1122274</v>
      </c>
      <c r="B1035">
        <v>1178</v>
      </c>
      <c r="C1035">
        <v>144736</v>
      </c>
      <c r="D1035" t="s">
        <v>15</v>
      </c>
      <c r="E1035" t="s">
        <v>16</v>
      </c>
      <c r="F1035">
        <v>29</v>
      </c>
      <c r="G1035">
        <v>526923</v>
      </c>
      <c r="H1035">
        <v>138</v>
      </c>
      <c r="I1035">
        <v>198.0899972</v>
      </c>
      <c r="J1035">
        <v>2</v>
      </c>
      <c r="K1035">
        <v>1</v>
      </c>
      <c r="L1035" s="2">
        <f>(Table1[[#This Row],[Clicks]]/Table1[[#This Row],[Impressions]])</f>
        <v>2.6189784845224062E-4</v>
      </c>
      <c r="M1035">
        <f>IFERROR(Table1[[#This Row],[Spent]]/Table1[[#This Row],[Clicks]],0)</f>
        <v>1.4354347623188406</v>
      </c>
      <c r="N1035">
        <f>IFERROR(Table1[[#This Row],[Spent]]/Table1[[#This Row],[Total_Conversion]],0)</f>
        <v>99.0449986</v>
      </c>
    </row>
    <row r="1036" spans="1:14" x14ac:dyDescent="0.3">
      <c r="A1036">
        <v>1122276</v>
      </c>
      <c r="B1036">
        <v>1178</v>
      </c>
      <c r="C1036">
        <v>144736</v>
      </c>
      <c r="D1036" t="s">
        <v>15</v>
      </c>
      <c r="E1036" t="s">
        <v>16</v>
      </c>
      <c r="F1036">
        <v>29</v>
      </c>
      <c r="G1036">
        <v>264386</v>
      </c>
      <c r="H1036">
        <v>66</v>
      </c>
      <c r="I1036">
        <v>91.000000540000002</v>
      </c>
      <c r="J1036">
        <v>4</v>
      </c>
      <c r="K1036">
        <v>1</v>
      </c>
      <c r="L1036" s="2">
        <f>(Table1[[#This Row],[Clicks]]/Table1[[#This Row],[Impressions]])</f>
        <v>2.4963500336629022E-4</v>
      </c>
      <c r="M1036">
        <f>IFERROR(Table1[[#This Row],[Spent]]/Table1[[#This Row],[Clicks]],0)</f>
        <v>1.378787886969697</v>
      </c>
      <c r="N1036">
        <f>IFERROR(Table1[[#This Row],[Spent]]/Table1[[#This Row],[Total_Conversion]],0)</f>
        <v>22.750000135000001</v>
      </c>
    </row>
    <row r="1037" spans="1:14" x14ac:dyDescent="0.3">
      <c r="A1037">
        <v>1122277</v>
      </c>
      <c r="B1037">
        <v>1178</v>
      </c>
      <c r="C1037">
        <v>144736</v>
      </c>
      <c r="D1037" t="s">
        <v>15</v>
      </c>
      <c r="E1037" t="s">
        <v>16</v>
      </c>
      <c r="F1037">
        <v>29</v>
      </c>
      <c r="G1037">
        <v>854940</v>
      </c>
      <c r="H1037">
        <v>227</v>
      </c>
      <c r="I1037">
        <v>297.91000070000001</v>
      </c>
      <c r="J1037">
        <v>8</v>
      </c>
      <c r="K1037">
        <v>3</v>
      </c>
      <c r="L1037" s="2">
        <f>(Table1[[#This Row],[Clicks]]/Table1[[#This Row],[Impressions]])</f>
        <v>2.6551570870470443E-4</v>
      </c>
      <c r="M1037">
        <f>IFERROR(Table1[[#This Row],[Spent]]/Table1[[#This Row],[Clicks]],0)</f>
        <v>1.3123788577092512</v>
      </c>
      <c r="N1037">
        <f>IFERROR(Table1[[#This Row],[Spent]]/Table1[[#This Row],[Total_Conversion]],0)</f>
        <v>37.238750087500001</v>
      </c>
    </row>
    <row r="1038" spans="1:14" x14ac:dyDescent="0.3">
      <c r="A1038">
        <v>1122279</v>
      </c>
      <c r="B1038">
        <v>1178</v>
      </c>
      <c r="C1038">
        <v>144737</v>
      </c>
      <c r="D1038" t="s">
        <v>15</v>
      </c>
      <c r="E1038" t="s">
        <v>16</v>
      </c>
      <c r="F1038">
        <v>30</v>
      </c>
      <c r="G1038">
        <v>113567</v>
      </c>
      <c r="H1038">
        <v>34</v>
      </c>
      <c r="I1038">
        <v>50.29000044</v>
      </c>
      <c r="J1038">
        <v>3</v>
      </c>
      <c r="K1038">
        <v>0</v>
      </c>
      <c r="L1038" s="2">
        <f>(Table1[[#This Row],[Clicks]]/Table1[[#This Row],[Impressions]])</f>
        <v>2.9938274322646545E-4</v>
      </c>
      <c r="M1038">
        <f>IFERROR(Table1[[#This Row],[Spent]]/Table1[[#This Row],[Clicks]],0)</f>
        <v>1.47911766</v>
      </c>
      <c r="N1038">
        <f>IFERROR(Table1[[#This Row],[Spent]]/Table1[[#This Row],[Total_Conversion]],0)</f>
        <v>16.76333348</v>
      </c>
    </row>
    <row r="1039" spans="1:14" x14ac:dyDescent="0.3">
      <c r="A1039">
        <v>1122282</v>
      </c>
      <c r="B1039">
        <v>1178</v>
      </c>
      <c r="C1039">
        <v>144737</v>
      </c>
      <c r="D1039" t="s">
        <v>15</v>
      </c>
      <c r="E1039" t="s">
        <v>16</v>
      </c>
      <c r="F1039">
        <v>30</v>
      </c>
      <c r="G1039">
        <v>22859</v>
      </c>
      <c r="H1039">
        <v>6</v>
      </c>
      <c r="I1039">
        <v>9.4199998380000007</v>
      </c>
      <c r="J1039">
        <v>1</v>
      </c>
      <c r="K1039">
        <v>0</v>
      </c>
      <c r="L1039" s="2">
        <f>(Table1[[#This Row],[Clicks]]/Table1[[#This Row],[Impressions]])</f>
        <v>2.6247867360776935E-4</v>
      </c>
      <c r="M1039">
        <f>IFERROR(Table1[[#This Row],[Spent]]/Table1[[#This Row],[Clicks]],0)</f>
        <v>1.569999973</v>
      </c>
      <c r="N1039">
        <f>IFERROR(Table1[[#This Row],[Spent]]/Table1[[#This Row],[Total_Conversion]],0)</f>
        <v>9.4199998380000007</v>
      </c>
    </row>
    <row r="1040" spans="1:14" x14ac:dyDescent="0.3">
      <c r="A1040">
        <v>1122288</v>
      </c>
      <c r="B1040">
        <v>1178</v>
      </c>
      <c r="C1040">
        <v>144738</v>
      </c>
      <c r="D1040" t="s">
        <v>15</v>
      </c>
      <c r="E1040" t="s">
        <v>16</v>
      </c>
      <c r="F1040">
        <v>31</v>
      </c>
      <c r="G1040">
        <v>51754</v>
      </c>
      <c r="H1040">
        <v>13</v>
      </c>
      <c r="I1040">
        <v>20.519999980000001</v>
      </c>
      <c r="J1040">
        <v>1</v>
      </c>
      <c r="K1040">
        <v>0</v>
      </c>
      <c r="L1040" s="2">
        <f>(Table1[[#This Row],[Clicks]]/Table1[[#This Row],[Impressions]])</f>
        <v>2.5118831394674806E-4</v>
      </c>
      <c r="M1040">
        <f>IFERROR(Table1[[#This Row],[Spent]]/Table1[[#This Row],[Clicks]],0)</f>
        <v>1.578461536923077</v>
      </c>
      <c r="N1040">
        <f>IFERROR(Table1[[#This Row],[Spent]]/Table1[[#This Row],[Total_Conversion]],0)</f>
        <v>20.519999980000001</v>
      </c>
    </row>
    <row r="1041" spans="1:14" x14ac:dyDescent="0.3">
      <c r="A1041">
        <v>1122290</v>
      </c>
      <c r="B1041">
        <v>1178</v>
      </c>
      <c r="C1041">
        <v>144738</v>
      </c>
      <c r="D1041" t="s">
        <v>15</v>
      </c>
      <c r="E1041" t="s">
        <v>16</v>
      </c>
      <c r="F1041">
        <v>31</v>
      </c>
      <c r="G1041">
        <v>104347</v>
      </c>
      <c r="H1041">
        <v>28</v>
      </c>
      <c r="I1041">
        <v>38.139999930000002</v>
      </c>
      <c r="J1041">
        <v>4</v>
      </c>
      <c r="K1041">
        <v>3</v>
      </c>
      <c r="L1041" s="2">
        <f>(Table1[[#This Row],[Clicks]]/Table1[[#This Row],[Impressions]])</f>
        <v>2.6833545765570643E-4</v>
      </c>
      <c r="M1041">
        <f>IFERROR(Table1[[#This Row],[Spent]]/Table1[[#This Row],[Clicks]],0)</f>
        <v>1.3621428546428571</v>
      </c>
      <c r="N1041">
        <f>IFERROR(Table1[[#This Row],[Spent]]/Table1[[#This Row],[Total_Conversion]],0)</f>
        <v>9.5349999825000005</v>
      </c>
    </row>
    <row r="1042" spans="1:14" x14ac:dyDescent="0.3">
      <c r="A1042">
        <v>1122303</v>
      </c>
      <c r="B1042">
        <v>1178</v>
      </c>
      <c r="C1042">
        <v>144741</v>
      </c>
      <c r="D1042" t="s">
        <v>15</v>
      </c>
      <c r="E1042" t="s">
        <v>16</v>
      </c>
      <c r="F1042">
        <v>63</v>
      </c>
      <c r="G1042">
        <v>391998</v>
      </c>
      <c r="H1042">
        <v>97</v>
      </c>
      <c r="I1042">
        <v>142.05000250000001</v>
      </c>
      <c r="J1042">
        <v>3</v>
      </c>
      <c r="K1042">
        <v>1</v>
      </c>
      <c r="L1042" s="2">
        <f>(Table1[[#This Row],[Clicks]]/Table1[[#This Row],[Impressions]])</f>
        <v>2.4745024209307191E-4</v>
      </c>
      <c r="M1042">
        <f>IFERROR(Table1[[#This Row],[Spent]]/Table1[[#This Row],[Clicks]],0)</f>
        <v>1.4644330154639176</v>
      </c>
      <c r="N1042">
        <f>IFERROR(Table1[[#This Row],[Spent]]/Table1[[#This Row],[Total_Conversion]],0)</f>
        <v>47.350000833333333</v>
      </c>
    </row>
    <row r="1043" spans="1:14" x14ac:dyDescent="0.3">
      <c r="A1043">
        <v>1122304</v>
      </c>
      <c r="B1043">
        <v>1178</v>
      </c>
      <c r="C1043">
        <v>144741</v>
      </c>
      <c r="D1043" t="s">
        <v>15</v>
      </c>
      <c r="E1043" t="s">
        <v>16</v>
      </c>
      <c r="F1043">
        <v>63</v>
      </c>
      <c r="G1043">
        <v>1111156</v>
      </c>
      <c r="H1043">
        <v>282</v>
      </c>
      <c r="I1043">
        <v>402.30000260000003</v>
      </c>
      <c r="J1043">
        <v>5</v>
      </c>
      <c r="K1043">
        <v>0</v>
      </c>
      <c r="L1043" s="2">
        <f>(Table1[[#This Row],[Clicks]]/Table1[[#This Row],[Impressions]])</f>
        <v>2.5378974689422548E-4</v>
      </c>
      <c r="M1043">
        <f>IFERROR(Table1[[#This Row],[Spent]]/Table1[[#This Row],[Clicks]],0)</f>
        <v>1.4265957539007093</v>
      </c>
      <c r="N1043">
        <f>IFERROR(Table1[[#This Row],[Spent]]/Table1[[#This Row],[Total_Conversion]],0)</f>
        <v>80.460000520000008</v>
      </c>
    </row>
    <row r="1044" spans="1:14" x14ac:dyDescent="0.3">
      <c r="A1044">
        <v>1122308</v>
      </c>
      <c r="B1044">
        <v>1178</v>
      </c>
      <c r="C1044">
        <v>144741</v>
      </c>
      <c r="D1044" t="s">
        <v>15</v>
      </c>
      <c r="E1044" t="s">
        <v>16</v>
      </c>
      <c r="F1044">
        <v>63</v>
      </c>
      <c r="G1044">
        <v>427772</v>
      </c>
      <c r="H1044">
        <v>117</v>
      </c>
      <c r="I1044">
        <v>159.29999900000001</v>
      </c>
      <c r="J1044">
        <v>3</v>
      </c>
      <c r="K1044">
        <v>1</v>
      </c>
      <c r="L1044" s="2">
        <f>(Table1[[#This Row],[Clicks]]/Table1[[#This Row],[Impressions]])</f>
        <v>2.7351018767006723E-4</v>
      </c>
      <c r="M1044">
        <f>IFERROR(Table1[[#This Row],[Spent]]/Table1[[#This Row],[Clicks]],0)</f>
        <v>1.3615384529914532</v>
      </c>
      <c r="N1044">
        <f>IFERROR(Table1[[#This Row],[Spent]]/Table1[[#This Row],[Total_Conversion]],0)</f>
        <v>53.099999666666669</v>
      </c>
    </row>
    <row r="1045" spans="1:14" x14ac:dyDescent="0.3">
      <c r="A1045">
        <v>1122310</v>
      </c>
      <c r="B1045">
        <v>1178</v>
      </c>
      <c r="C1045">
        <v>144742</v>
      </c>
      <c r="D1045" t="s">
        <v>15</v>
      </c>
      <c r="E1045" t="s">
        <v>16</v>
      </c>
      <c r="F1045">
        <v>64</v>
      </c>
      <c r="G1045">
        <v>536457</v>
      </c>
      <c r="H1045">
        <v>136</v>
      </c>
      <c r="I1045">
        <v>193.65999909999999</v>
      </c>
      <c r="J1045">
        <v>2</v>
      </c>
      <c r="K1045">
        <v>1</v>
      </c>
      <c r="L1045" s="2">
        <f>(Table1[[#This Row],[Clicks]]/Table1[[#This Row],[Impressions]])</f>
        <v>2.5351519320281031E-4</v>
      </c>
      <c r="M1045">
        <f>IFERROR(Table1[[#This Row],[Spent]]/Table1[[#This Row],[Clicks]],0)</f>
        <v>1.4239705816176471</v>
      </c>
      <c r="N1045">
        <f>IFERROR(Table1[[#This Row],[Spent]]/Table1[[#This Row],[Total_Conversion]],0)</f>
        <v>96.829999549999997</v>
      </c>
    </row>
    <row r="1046" spans="1:14" x14ac:dyDescent="0.3">
      <c r="A1046">
        <v>1122311</v>
      </c>
      <c r="B1046">
        <v>1178</v>
      </c>
      <c r="C1046">
        <v>144742</v>
      </c>
      <c r="D1046" t="s">
        <v>15</v>
      </c>
      <c r="E1046" t="s">
        <v>16</v>
      </c>
      <c r="F1046">
        <v>64</v>
      </c>
      <c r="G1046">
        <v>179894</v>
      </c>
      <c r="H1046">
        <v>43</v>
      </c>
      <c r="I1046">
        <v>66.839998719999997</v>
      </c>
      <c r="J1046">
        <v>2</v>
      </c>
      <c r="K1046">
        <v>0</v>
      </c>
      <c r="L1046" s="2">
        <f>(Table1[[#This Row],[Clicks]]/Table1[[#This Row],[Impressions]])</f>
        <v>2.3902965079435667E-4</v>
      </c>
      <c r="M1046">
        <f>IFERROR(Table1[[#This Row],[Spent]]/Table1[[#This Row],[Clicks]],0)</f>
        <v>1.5544185748837209</v>
      </c>
      <c r="N1046">
        <f>IFERROR(Table1[[#This Row],[Spent]]/Table1[[#This Row],[Total_Conversion]],0)</f>
        <v>33.419999359999998</v>
      </c>
    </row>
    <row r="1047" spans="1:14" x14ac:dyDescent="0.3">
      <c r="A1047">
        <v>1122312</v>
      </c>
      <c r="B1047">
        <v>1178</v>
      </c>
      <c r="C1047">
        <v>144742</v>
      </c>
      <c r="D1047" t="s">
        <v>15</v>
      </c>
      <c r="E1047" t="s">
        <v>16</v>
      </c>
      <c r="F1047">
        <v>64</v>
      </c>
      <c r="G1047">
        <v>479882</v>
      </c>
      <c r="H1047">
        <v>131</v>
      </c>
      <c r="I1047">
        <v>178.6700007</v>
      </c>
      <c r="J1047">
        <v>6</v>
      </c>
      <c r="K1047">
        <v>0</v>
      </c>
      <c r="L1047" s="2">
        <f>(Table1[[#This Row],[Clicks]]/Table1[[#This Row],[Impressions]])</f>
        <v>2.7298377517806461E-4</v>
      </c>
      <c r="M1047">
        <f>IFERROR(Table1[[#This Row],[Spent]]/Table1[[#This Row],[Clicks]],0)</f>
        <v>1.3638931351145038</v>
      </c>
      <c r="N1047">
        <f>IFERROR(Table1[[#This Row],[Spent]]/Table1[[#This Row],[Total_Conversion]],0)</f>
        <v>29.778333450000002</v>
      </c>
    </row>
    <row r="1048" spans="1:14" x14ac:dyDescent="0.3">
      <c r="A1048">
        <v>1122313</v>
      </c>
      <c r="B1048">
        <v>1178</v>
      </c>
      <c r="C1048">
        <v>144742</v>
      </c>
      <c r="D1048" t="s">
        <v>15</v>
      </c>
      <c r="E1048" t="s">
        <v>16</v>
      </c>
      <c r="F1048">
        <v>64</v>
      </c>
      <c r="G1048">
        <v>358261</v>
      </c>
      <c r="H1048">
        <v>91</v>
      </c>
      <c r="I1048">
        <v>130.36000110000001</v>
      </c>
      <c r="J1048">
        <v>1</v>
      </c>
      <c r="K1048">
        <v>0</v>
      </c>
      <c r="L1048" s="2">
        <f>(Table1[[#This Row],[Clicks]]/Table1[[#This Row],[Impressions]])</f>
        <v>2.5400476189147016E-4</v>
      </c>
      <c r="M1048">
        <f>IFERROR(Table1[[#This Row],[Spent]]/Table1[[#This Row],[Clicks]],0)</f>
        <v>1.4325274846153846</v>
      </c>
      <c r="N1048">
        <f>IFERROR(Table1[[#This Row],[Spent]]/Table1[[#This Row],[Total_Conversion]],0)</f>
        <v>130.36000110000001</v>
      </c>
    </row>
    <row r="1049" spans="1:14" x14ac:dyDescent="0.3">
      <c r="A1049">
        <v>1122316</v>
      </c>
      <c r="B1049">
        <v>1178</v>
      </c>
      <c r="C1049">
        <v>144743</v>
      </c>
      <c r="D1049" t="s">
        <v>15</v>
      </c>
      <c r="E1049" t="s">
        <v>16</v>
      </c>
      <c r="F1049">
        <v>65</v>
      </c>
      <c r="G1049">
        <v>346688</v>
      </c>
      <c r="H1049">
        <v>88</v>
      </c>
      <c r="I1049">
        <v>114.8599998</v>
      </c>
      <c r="J1049">
        <v>2</v>
      </c>
      <c r="K1049">
        <v>0</v>
      </c>
      <c r="L1049" s="2">
        <f>(Table1[[#This Row],[Clicks]]/Table1[[#This Row],[Impressions]])</f>
        <v>2.5383053350563043E-4</v>
      </c>
      <c r="M1049">
        <f>IFERROR(Table1[[#This Row],[Spent]]/Table1[[#This Row],[Clicks]],0)</f>
        <v>1.3052272704545453</v>
      </c>
      <c r="N1049">
        <f>IFERROR(Table1[[#This Row],[Spent]]/Table1[[#This Row],[Total_Conversion]],0)</f>
        <v>57.429999899999999</v>
      </c>
    </row>
    <row r="1050" spans="1:14" x14ac:dyDescent="0.3">
      <c r="A1050">
        <v>1314296</v>
      </c>
      <c r="B1050">
        <v>1178</v>
      </c>
      <c r="C1050">
        <v>179863</v>
      </c>
      <c r="D1050" t="s">
        <v>11</v>
      </c>
      <c r="E1050" t="s">
        <v>12</v>
      </c>
      <c r="F1050">
        <v>100</v>
      </c>
      <c r="G1050">
        <v>33445</v>
      </c>
      <c r="H1050">
        <v>2</v>
      </c>
      <c r="I1050">
        <v>3.199999928</v>
      </c>
      <c r="J1050">
        <v>1</v>
      </c>
      <c r="K1050">
        <v>0</v>
      </c>
      <c r="L1050" s="2">
        <f>(Table1[[#This Row],[Clicks]]/Table1[[#This Row],[Impressions]])</f>
        <v>5.9799671101808939E-5</v>
      </c>
      <c r="M1050">
        <f>IFERROR(Table1[[#This Row],[Spent]]/Table1[[#This Row],[Clicks]],0)</f>
        <v>1.599999964</v>
      </c>
      <c r="N1050">
        <f>IFERROR(Table1[[#This Row],[Spent]]/Table1[[#This Row],[Total_Conversion]],0)</f>
        <v>3.199999928</v>
      </c>
    </row>
    <row r="1051" spans="1:14" x14ac:dyDescent="0.3">
      <c r="A1051">
        <v>1314297</v>
      </c>
      <c r="B1051">
        <v>1178</v>
      </c>
      <c r="C1051">
        <v>179864</v>
      </c>
      <c r="D1051" t="s">
        <v>11</v>
      </c>
      <c r="E1051" t="s">
        <v>12</v>
      </c>
      <c r="F1051">
        <v>101</v>
      </c>
      <c r="G1051">
        <v>72228</v>
      </c>
      <c r="H1051">
        <v>5</v>
      </c>
      <c r="I1051">
        <v>7.5299998520000004</v>
      </c>
      <c r="J1051">
        <v>4</v>
      </c>
      <c r="K1051">
        <v>4</v>
      </c>
      <c r="L1051" s="2">
        <f>(Table1[[#This Row],[Clicks]]/Table1[[#This Row],[Impressions]])</f>
        <v>6.9225231212272244E-5</v>
      </c>
      <c r="M1051">
        <f>IFERROR(Table1[[#This Row],[Spent]]/Table1[[#This Row],[Clicks]],0)</f>
        <v>1.5059999704</v>
      </c>
      <c r="N1051">
        <f>IFERROR(Table1[[#This Row],[Spent]]/Table1[[#This Row],[Total_Conversion]],0)</f>
        <v>1.8824999630000001</v>
      </c>
    </row>
    <row r="1052" spans="1:14" x14ac:dyDescent="0.3">
      <c r="A1052">
        <v>1314298</v>
      </c>
      <c r="B1052">
        <v>1178</v>
      </c>
      <c r="C1052">
        <v>179865</v>
      </c>
      <c r="D1052" t="s">
        <v>11</v>
      </c>
      <c r="E1052" t="s">
        <v>12</v>
      </c>
      <c r="F1052">
        <v>102</v>
      </c>
      <c r="G1052">
        <v>49699</v>
      </c>
      <c r="H1052">
        <v>2</v>
      </c>
      <c r="I1052">
        <v>2.6900000569999998</v>
      </c>
      <c r="J1052">
        <v>2</v>
      </c>
      <c r="K1052">
        <v>1</v>
      </c>
      <c r="L1052" s="2">
        <f>(Table1[[#This Row],[Clicks]]/Table1[[#This Row],[Impressions]])</f>
        <v>4.0242258395541155E-5</v>
      </c>
      <c r="M1052">
        <f>IFERROR(Table1[[#This Row],[Spent]]/Table1[[#This Row],[Clicks]],0)</f>
        <v>1.3450000284999999</v>
      </c>
      <c r="N1052">
        <f>IFERROR(Table1[[#This Row],[Spent]]/Table1[[#This Row],[Total_Conversion]],0)</f>
        <v>1.3450000284999999</v>
      </c>
    </row>
    <row r="1053" spans="1:14" x14ac:dyDescent="0.3">
      <c r="A1053">
        <v>1314299</v>
      </c>
      <c r="B1053">
        <v>1178</v>
      </c>
      <c r="C1053">
        <v>179866</v>
      </c>
      <c r="D1053" t="s">
        <v>11</v>
      </c>
      <c r="E1053" t="s">
        <v>12</v>
      </c>
      <c r="F1053">
        <v>103</v>
      </c>
      <c r="G1053">
        <v>189761</v>
      </c>
      <c r="H1053">
        <v>18</v>
      </c>
      <c r="I1053">
        <v>27.329999690000001</v>
      </c>
      <c r="J1053">
        <v>4</v>
      </c>
      <c r="K1053">
        <v>1</v>
      </c>
      <c r="L1053" s="2">
        <f>(Table1[[#This Row],[Clicks]]/Table1[[#This Row],[Impressions]])</f>
        <v>9.4856161171157408E-5</v>
      </c>
      <c r="M1053">
        <f>IFERROR(Table1[[#This Row],[Spent]]/Table1[[#This Row],[Clicks]],0)</f>
        <v>1.5183333161111112</v>
      </c>
      <c r="N1053">
        <f>IFERROR(Table1[[#This Row],[Spent]]/Table1[[#This Row],[Total_Conversion]],0)</f>
        <v>6.8324999225000003</v>
      </c>
    </row>
    <row r="1054" spans="1:14" x14ac:dyDescent="0.3">
      <c r="A1054">
        <v>1314301</v>
      </c>
      <c r="B1054">
        <v>1178</v>
      </c>
      <c r="C1054">
        <v>179868</v>
      </c>
      <c r="D1054" t="s">
        <v>11</v>
      </c>
      <c r="E1054" t="s">
        <v>12</v>
      </c>
      <c r="F1054">
        <v>105</v>
      </c>
      <c r="G1054">
        <v>312524</v>
      </c>
      <c r="H1054">
        <v>37</v>
      </c>
      <c r="I1054">
        <v>53.789999719999997</v>
      </c>
      <c r="J1054">
        <v>2</v>
      </c>
      <c r="K1054">
        <v>0</v>
      </c>
      <c r="L1054" s="2">
        <f>(Table1[[#This Row],[Clicks]]/Table1[[#This Row],[Impressions]])</f>
        <v>1.1839090757829799E-4</v>
      </c>
      <c r="M1054">
        <f>IFERROR(Table1[[#This Row],[Spent]]/Table1[[#This Row],[Clicks]],0)</f>
        <v>1.4537837762162162</v>
      </c>
      <c r="N1054">
        <f>IFERROR(Table1[[#This Row],[Spent]]/Table1[[#This Row],[Total_Conversion]],0)</f>
        <v>26.894999859999999</v>
      </c>
    </row>
    <row r="1055" spans="1:14" x14ac:dyDescent="0.3">
      <c r="A1055">
        <v>1314303</v>
      </c>
      <c r="B1055">
        <v>1178</v>
      </c>
      <c r="C1055">
        <v>179870</v>
      </c>
      <c r="D1055" t="s">
        <v>11</v>
      </c>
      <c r="E1055" t="s">
        <v>12</v>
      </c>
      <c r="F1055">
        <v>107</v>
      </c>
      <c r="G1055">
        <v>496760</v>
      </c>
      <c r="H1055">
        <v>42</v>
      </c>
      <c r="I1055">
        <v>61.009999039999997</v>
      </c>
      <c r="J1055">
        <v>10</v>
      </c>
      <c r="K1055">
        <v>3</v>
      </c>
      <c r="L1055" s="2">
        <f>(Table1[[#This Row],[Clicks]]/Table1[[#This Row],[Impressions]])</f>
        <v>8.4547870198888793E-5</v>
      </c>
      <c r="M1055">
        <f>IFERROR(Table1[[#This Row],[Spent]]/Table1[[#This Row],[Clicks]],0)</f>
        <v>1.4526190247619046</v>
      </c>
      <c r="N1055">
        <f>IFERROR(Table1[[#This Row],[Spent]]/Table1[[#This Row],[Total_Conversion]],0)</f>
        <v>6.100999904</v>
      </c>
    </row>
    <row r="1056" spans="1:14" x14ac:dyDescent="0.3">
      <c r="A1056">
        <v>1314306</v>
      </c>
      <c r="B1056">
        <v>1178</v>
      </c>
      <c r="C1056">
        <v>179873</v>
      </c>
      <c r="D1056" t="s">
        <v>11</v>
      </c>
      <c r="E1056" t="s">
        <v>12</v>
      </c>
      <c r="F1056">
        <v>110</v>
      </c>
      <c r="G1056">
        <v>310988</v>
      </c>
      <c r="H1056">
        <v>34</v>
      </c>
      <c r="I1056">
        <v>46.669999359999998</v>
      </c>
      <c r="J1056">
        <v>11</v>
      </c>
      <c r="K1056">
        <v>3</v>
      </c>
      <c r="L1056" s="2">
        <f>(Table1[[#This Row],[Clicks]]/Table1[[#This Row],[Impressions]])</f>
        <v>1.0932897732388388E-4</v>
      </c>
      <c r="M1056">
        <f>IFERROR(Table1[[#This Row],[Spent]]/Table1[[#This Row],[Clicks]],0)</f>
        <v>1.3726470399999999</v>
      </c>
      <c r="N1056">
        <f>IFERROR(Table1[[#This Row],[Spent]]/Table1[[#This Row],[Total_Conversion]],0)</f>
        <v>4.2427272145454547</v>
      </c>
    </row>
    <row r="1057" spans="1:14" x14ac:dyDescent="0.3">
      <c r="A1057">
        <v>1314307</v>
      </c>
      <c r="B1057">
        <v>1178</v>
      </c>
      <c r="C1057">
        <v>179874</v>
      </c>
      <c r="D1057" t="s">
        <v>11</v>
      </c>
      <c r="E1057" t="s">
        <v>12</v>
      </c>
      <c r="F1057">
        <v>111</v>
      </c>
      <c r="G1057">
        <v>98606</v>
      </c>
      <c r="H1057">
        <v>9</v>
      </c>
      <c r="I1057">
        <v>12.10999984</v>
      </c>
      <c r="J1057">
        <v>1</v>
      </c>
      <c r="K1057">
        <v>0</v>
      </c>
      <c r="L1057" s="2">
        <f>(Table1[[#This Row],[Clicks]]/Table1[[#This Row],[Impressions]])</f>
        <v>9.1272336368983627E-5</v>
      </c>
      <c r="M1057">
        <f>IFERROR(Table1[[#This Row],[Spent]]/Table1[[#This Row],[Clicks]],0)</f>
        <v>1.3455555377777779</v>
      </c>
      <c r="N1057">
        <f>IFERROR(Table1[[#This Row],[Spent]]/Table1[[#This Row],[Total_Conversion]],0)</f>
        <v>12.10999984</v>
      </c>
    </row>
    <row r="1058" spans="1:14" x14ac:dyDescent="0.3">
      <c r="A1058">
        <v>1314308</v>
      </c>
      <c r="B1058">
        <v>1178</v>
      </c>
      <c r="C1058">
        <v>179875</v>
      </c>
      <c r="D1058" t="s">
        <v>11</v>
      </c>
      <c r="E1058" t="s">
        <v>12</v>
      </c>
      <c r="F1058">
        <v>112</v>
      </c>
      <c r="G1058">
        <v>51104</v>
      </c>
      <c r="H1058">
        <v>2</v>
      </c>
      <c r="I1058">
        <v>3.199999928</v>
      </c>
      <c r="J1058">
        <v>3</v>
      </c>
      <c r="K1058">
        <v>1</v>
      </c>
      <c r="L1058" s="2">
        <f>(Table1[[#This Row],[Clicks]]/Table1[[#This Row],[Impressions]])</f>
        <v>3.9135879774577331E-5</v>
      </c>
      <c r="M1058">
        <f>IFERROR(Table1[[#This Row],[Spent]]/Table1[[#This Row],[Clicks]],0)</f>
        <v>1.599999964</v>
      </c>
      <c r="N1058">
        <f>IFERROR(Table1[[#This Row],[Spent]]/Table1[[#This Row],[Total_Conversion]],0)</f>
        <v>1.0666666426666667</v>
      </c>
    </row>
    <row r="1059" spans="1:14" x14ac:dyDescent="0.3">
      <c r="A1059">
        <v>1314309</v>
      </c>
      <c r="B1059">
        <v>1178</v>
      </c>
      <c r="C1059">
        <v>179876</v>
      </c>
      <c r="D1059" t="s">
        <v>11</v>
      </c>
      <c r="E1059" t="s">
        <v>12</v>
      </c>
      <c r="F1059">
        <v>113</v>
      </c>
      <c r="G1059">
        <v>276762</v>
      </c>
      <c r="H1059">
        <v>22</v>
      </c>
      <c r="I1059">
        <v>32.090000150000002</v>
      </c>
      <c r="J1059">
        <v>5</v>
      </c>
      <c r="K1059">
        <v>1</v>
      </c>
      <c r="L1059" s="2">
        <f>(Table1[[#This Row],[Clicks]]/Table1[[#This Row],[Impressions]])</f>
        <v>7.9490681524197685E-5</v>
      </c>
      <c r="M1059">
        <f>IFERROR(Table1[[#This Row],[Spent]]/Table1[[#This Row],[Clicks]],0)</f>
        <v>1.4586363704545455</v>
      </c>
      <c r="N1059">
        <f>IFERROR(Table1[[#This Row],[Spent]]/Table1[[#This Row],[Total_Conversion]],0)</f>
        <v>6.41800003</v>
      </c>
    </row>
    <row r="1060" spans="1:14" x14ac:dyDescent="0.3">
      <c r="A1060">
        <v>1314312</v>
      </c>
      <c r="B1060">
        <v>1178</v>
      </c>
      <c r="C1060">
        <v>179879</v>
      </c>
      <c r="D1060" t="s">
        <v>13</v>
      </c>
      <c r="E1060" t="s">
        <v>12</v>
      </c>
      <c r="F1060">
        <v>101</v>
      </c>
      <c r="G1060">
        <v>33534</v>
      </c>
      <c r="H1060">
        <v>2</v>
      </c>
      <c r="I1060">
        <v>2.960000038</v>
      </c>
      <c r="J1060">
        <v>1</v>
      </c>
      <c r="K1060">
        <v>1</v>
      </c>
      <c r="L1060" s="2">
        <f>(Table1[[#This Row],[Clicks]]/Table1[[#This Row],[Impressions]])</f>
        <v>5.9640961412297963E-5</v>
      </c>
      <c r="M1060">
        <f>IFERROR(Table1[[#This Row],[Spent]]/Table1[[#This Row],[Clicks]],0)</f>
        <v>1.480000019</v>
      </c>
      <c r="N1060">
        <f>IFERROR(Table1[[#This Row],[Spent]]/Table1[[#This Row],[Total_Conversion]],0)</f>
        <v>2.960000038</v>
      </c>
    </row>
    <row r="1061" spans="1:14" x14ac:dyDescent="0.3">
      <c r="A1061">
        <v>1314313</v>
      </c>
      <c r="B1061">
        <v>1178</v>
      </c>
      <c r="C1061">
        <v>179880</v>
      </c>
      <c r="D1061" t="s">
        <v>13</v>
      </c>
      <c r="E1061" t="s">
        <v>12</v>
      </c>
      <c r="F1061">
        <v>102</v>
      </c>
      <c r="G1061">
        <v>128859</v>
      </c>
      <c r="H1061">
        <v>16</v>
      </c>
      <c r="I1061">
        <v>23.699999569999999</v>
      </c>
      <c r="J1061">
        <v>1</v>
      </c>
      <c r="K1061">
        <v>0</v>
      </c>
      <c r="L1061" s="2">
        <f>(Table1[[#This Row],[Clicks]]/Table1[[#This Row],[Impressions]])</f>
        <v>1.2416672486981894E-4</v>
      </c>
      <c r="M1061">
        <f>IFERROR(Table1[[#This Row],[Spent]]/Table1[[#This Row],[Clicks]],0)</f>
        <v>1.481249973125</v>
      </c>
      <c r="N1061">
        <f>IFERROR(Table1[[#This Row],[Spent]]/Table1[[#This Row],[Total_Conversion]],0)</f>
        <v>23.699999569999999</v>
      </c>
    </row>
    <row r="1062" spans="1:14" x14ac:dyDescent="0.3">
      <c r="A1062">
        <v>1314314</v>
      </c>
      <c r="B1062">
        <v>1178</v>
      </c>
      <c r="C1062">
        <v>179881</v>
      </c>
      <c r="D1062" t="s">
        <v>13</v>
      </c>
      <c r="E1062" t="s">
        <v>12</v>
      </c>
      <c r="F1062">
        <v>103</v>
      </c>
      <c r="G1062">
        <v>92080</v>
      </c>
      <c r="H1062">
        <v>12</v>
      </c>
      <c r="I1062">
        <v>16.940000179999998</v>
      </c>
      <c r="J1062">
        <v>3</v>
      </c>
      <c r="K1062">
        <v>2</v>
      </c>
      <c r="L1062" s="2">
        <f>(Table1[[#This Row],[Clicks]]/Table1[[#This Row],[Impressions]])</f>
        <v>1.3032145960034753E-4</v>
      </c>
      <c r="M1062">
        <f>IFERROR(Table1[[#This Row],[Spent]]/Table1[[#This Row],[Clicks]],0)</f>
        <v>1.4116666816666665</v>
      </c>
      <c r="N1062">
        <f>IFERROR(Table1[[#This Row],[Spent]]/Table1[[#This Row],[Total_Conversion]],0)</f>
        <v>5.6466667266666661</v>
      </c>
    </row>
    <row r="1063" spans="1:14" x14ac:dyDescent="0.3">
      <c r="A1063">
        <v>1314316</v>
      </c>
      <c r="B1063">
        <v>1178</v>
      </c>
      <c r="C1063">
        <v>179883</v>
      </c>
      <c r="D1063" t="s">
        <v>13</v>
      </c>
      <c r="E1063" t="s">
        <v>12</v>
      </c>
      <c r="F1063">
        <v>105</v>
      </c>
      <c r="G1063">
        <v>211882</v>
      </c>
      <c r="H1063">
        <v>33</v>
      </c>
      <c r="I1063">
        <v>46.649999260000001</v>
      </c>
      <c r="J1063">
        <v>3</v>
      </c>
      <c r="K1063">
        <v>1</v>
      </c>
      <c r="L1063" s="2">
        <f>(Table1[[#This Row],[Clicks]]/Table1[[#This Row],[Impressions]])</f>
        <v>1.5574706676357595E-4</v>
      </c>
      <c r="M1063">
        <f>IFERROR(Table1[[#This Row],[Spent]]/Table1[[#This Row],[Clicks]],0)</f>
        <v>1.4136363412121213</v>
      </c>
      <c r="N1063">
        <f>IFERROR(Table1[[#This Row],[Spent]]/Table1[[#This Row],[Total_Conversion]],0)</f>
        <v>15.549999753333333</v>
      </c>
    </row>
    <row r="1064" spans="1:14" x14ac:dyDescent="0.3">
      <c r="A1064">
        <v>1314318</v>
      </c>
      <c r="B1064">
        <v>1178</v>
      </c>
      <c r="C1064">
        <v>179885</v>
      </c>
      <c r="D1064" t="s">
        <v>13</v>
      </c>
      <c r="E1064" t="s">
        <v>12</v>
      </c>
      <c r="F1064">
        <v>107</v>
      </c>
      <c r="G1064">
        <v>112776</v>
      </c>
      <c r="H1064">
        <v>9</v>
      </c>
      <c r="I1064">
        <v>12.679999949999999</v>
      </c>
      <c r="J1064">
        <v>1</v>
      </c>
      <c r="K1064">
        <v>0</v>
      </c>
      <c r="L1064" s="2">
        <f>(Table1[[#This Row],[Clicks]]/Table1[[#This Row],[Impressions]])</f>
        <v>7.9804213662481381E-5</v>
      </c>
      <c r="M1064">
        <f>IFERROR(Table1[[#This Row],[Spent]]/Table1[[#This Row],[Clicks]],0)</f>
        <v>1.4088888833333333</v>
      </c>
      <c r="N1064">
        <f>IFERROR(Table1[[#This Row],[Spent]]/Table1[[#This Row],[Total_Conversion]],0)</f>
        <v>12.679999949999999</v>
      </c>
    </row>
    <row r="1065" spans="1:14" x14ac:dyDescent="0.3">
      <c r="A1065">
        <v>1314319</v>
      </c>
      <c r="B1065">
        <v>1178</v>
      </c>
      <c r="C1065">
        <v>179886</v>
      </c>
      <c r="D1065" t="s">
        <v>13</v>
      </c>
      <c r="E1065" t="s">
        <v>12</v>
      </c>
      <c r="F1065">
        <v>108</v>
      </c>
      <c r="G1065">
        <v>145324</v>
      </c>
      <c r="H1065">
        <v>14</v>
      </c>
      <c r="I1065">
        <v>19.820000050000001</v>
      </c>
      <c r="J1065">
        <v>2</v>
      </c>
      <c r="K1065">
        <v>1</v>
      </c>
      <c r="L1065" s="2">
        <f>(Table1[[#This Row],[Clicks]]/Table1[[#This Row],[Impressions]])</f>
        <v>9.633646197462222E-5</v>
      </c>
      <c r="M1065">
        <f>IFERROR(Table1[[#This Row],[Spent]]/Table1[[#This Row],[Clicks]],0)</f>
        <v>1.4157142892857144</v>
      </c>
      <c r="N1065">
        <f>IFERROR(Table1[[#This Row],[Spent]]/Table1[[#This Row],[Total_Conversion]],0)</f>
        <v>9.9100000250000004</v>
      </c>
    </row>
    <row r="1066" spans="1:14" x14ac:dyDescent="0.3">
      <c r="A1066">
        <v>1314320</v>
      </c>
      <c r="B1066">
        <v>1178</v>
      </c>
      <c r="C1066">
        <v>179887</v>
      </c>
      <c r="D1066" t="s">
        <v>13</v>
      </c>
      <c r="E1066" t="s">
        <v>12</v>
      </c>
      <c r="F1066">
        <v>109</v>
      </c>
      <c r="G1066">
        <v>106492</v>
      </c>
      <c r="H1066">
        <v>14</v>
      </c>
      <c r="I1066">
        <v>21.260000229999999</v>
      </c>
      <c r="J1066">
        <v>2</v>
      </c>
      <c r="K1066">
        <v>0</v>
      </c>
      <c r="L1066" s="2">
        <f>(Table1[[#This Row],[Clicks]]/Table1[[#This Row],[Impressions]])</f>
        <v>1.314652743868084E-4</v>
      </c>
      <c r="M1066">
        <f>IFERROR(Table1[[#This Row],[Spent]]/Table1[[#This Row],[Clicks]],0)</f>
        <v>1.5185714449999999</v>
      </c>
      <c r="N1066">
        <f>IFERROR(Table1[[#This Row],[Spent]]/Table1[[#This Row],[Total_Conversion]],0)</f>
        <v>10.630000115</v>
      </c>
    </row>
    <row r="1067" spans="1:14" x14ac:dyDescent="0.3">
      <c r="A1067">
        <v>1314321</v>
      </c>
      <c r="B1067">
        <v>1178</v>
      </c>
      <c r="C1067">
        <v>179888</v>
      </c>
      <c r="D1067" t="s">
        <v>13</v>
      </c>
      <c r="E1067" t="s">
        <v>12</v>
      </c>
      <c r="F1067">
        <v>110</v>
      </c>
      <c r="G1067">
        <v>233845</v>
      </c>
      <c r="H1067">
        <v>30</v>
      </c>
      <c r="I1067">
        <v>40.730000619999998</v>
      </c>
      <c r="J1067">
        <v>3</v>
      </c>
      <c r="K1067">
        <v>0</v>
      </c>
      <c r="L1067" s="2">
        <f>(Table1[[#This Row],[Clicks]]/Table1[[#This Row],[Impressions]])</f>
        <v>1.2829010669460541E-4</v>
      </c>
      <c r="M1067">
        <f>IFERROR(Table1[[#This Row],[Spent]]/Table1[[#This Row],[Clicks]],0)</f>
        <v>1.3576666873333332</v>
      </c>
      <c r="N1067">
        <f>IFERROR(Table1[[#This Row],[Spent]]/Table1[[#This Row],[Total_Conversion]],0)</f>
        <v>13.576666873333332</v>
      </c>
    </row>
    <row r="1068" spans="1:14" x14ac:dyDescent="0.3">
      <c r="A1068">
        <v>1314323</v>
      </c>
      <c r="B1068">
        <v>1178</v>
      </c>
      <c r="C1068">
        <v>179890</v>
      </c>
      <c r="D1068" t="s">
        <v>13</v>
      </c>
      <c r="E1068" t="s">
        <v>12</v>
      </c>
      <c r="F1068">
        <v>112</v>
      </c>
      <c r="G1068">
        <v>155426</v>
      </c>
      <c r="H1068">
        <v>17</v>
      </c>
      <c r="I1068">
        <v>25.010000229999999</v>
      </c>
      <c r="J1068">
        <v>3</v>
      </c>
      <c r="K1068">
        <v>0</v>
      </c>
      <c r="L1068" s="2">
        <f>(Table1[[#This Row],[Clicks]]/Table1[[#This Row],[Impressions]])</f>
        <v>1.0937680954280493E-4</v>
      </c>
      <c r="M1068">
        <f>IFERROR(Table1[[#This Row],[Spent]]/Table1[[#This Row],[Clicks]],0)</f>
        <v>1.4711764841176471</v>
      </c>
      <c r="N1068">
        <f>IFERROR(Table1[[#This Row],[Spent]]/Table1[[#This Row],[Total_Conversion]],0)</f>
        <v>8.3366667433333337</v>
      </c>
    </row>
    <row r="1069" spans="1:14" x14ac:dyDescent="0.3">
      <c r="A1069">
        <v>1314324</v>
      </c>
      <c r="B1069">
        <v>1178</v>
      </c>
      <c r="C1069">
        <v>179891</v>
      </c>
      <c r="D1069" t="s">
        <v>13</v>
      </c>
      <c r="E1069" t="s">
        <v>12</v>
      </c>
      <c r="F1069">
        <v>113</v>
      </c>
      <c r="G1069">
        <v>97540</v>
      </c>
      <c r="H1069">
        <v>8</v>
      </c>
      <c r="I1069">
        <v>11.519999500000001</v>
      </c>
      <c r="J1069">
        <v>2</v>
      </c>
      <c r="K1069">
        <v>1</v>
      </c>
      <c r="L1069" s="2">
        <f>(Table1[[#This Row],[Clicks]]/Table1[[#This Row],[Impressions]])</f>
        <v>8.2017633791265127E-5</v>
      </c>
      <c r="M1069">
        <f>IFERROR(Table1[[#This Row],[Spent]]/Table1[[#This Row],[Clicks]],0)</f>
        <v>1.4399999375000001</v>
      </c>
      <c r="N1069">
        <f>IFERROR(Table1[[#This Row],[Spent]]/Table1[[#This Row],[Total_Conversion]],0)</f>
        <v>5.7599997500000004</v>
      </c>
    </row>
    <row r="1070" spans="1:14" x14ac:dyDescent="0.3">
      <c r="A1070">
        <v>1314325</v>
      </c>
      <c r="B1070">
        <v>1178</v>
      </c>
      <c r="C1070">
        <v>179892</v>
      </c>
      <c r="D1070" t="s">
        <v>13</v>
      </c>
      <c r="E1070" t="s">
        <v>12</v>
      </c>
      <c r="F1070">
        <v>114</v>
      </c>
      <c r="G1070">
        <v>61441</v>
      </c>
      <c r="H1070">
        <v>5</v>
      </c>
      <c r="I1070">
        <v>7.7000000479999997</v>
      </c>
      <c r="J1070">
        <v>1</v>
      </c>
      <c r="K1070">
        <v>0</v>
      </c>
      <c r="L1070" s="2">
        <f>(Table1[[#This Row],[Clicks]]/Table1[[#This Row],[Impressions]])</f>
        <v>8.1378883807229705E-5</v>
      </c>
      <c r="M1070">
        <f>IFERROR(Table1[[#This Row],[Spent]]/Table1[[#This Row],[Clicks]],0)</f>
        <v>1.5400000095999999</v>
      </c>
      <c r="N1070">
        <f>IFERROR(Table1[[#This Row],[Spent]]/Table1[[#This Row],[Total_Conversion]],0)</f>
        <v>7.7000000479999997</v>
      </c>
    </row>
    <row r="1071" spans="1:14" x14ac:dyDescent="0.3">
      <c r="A1071">
        <v>1314326</v>
      </c>
      <c r="B1071">
        <v>1178</v>
      </c>
      <c r="C1071">
        <v>179893</v>
      </c>
      <c r="D1071" t="s">
        <v>14</v>
      </c>
      <c r="E1071" t="s">
        <v>12</v>
      </c>
      <c r="F1071">
        <v>100</v>
      </c>
      <c r="G1071">
        <v>76703</v>
      </c>
      <c r="H1071">
        <v>9</v>
      </c>
      <c r="I1071">
        <v>12.149999619999999</v>
      </c>
      <c r="J1071">
        <v>3</v>
      </c>
      <c r="K1071">
        <v>1</v>
      </c>
      <c r="L1071" s="2">
        <f>(Table1[[#This Row],[Clicks]]/Table1[[#This Row],[Impressions]])</f>
        <v>1.1733569743034823E-4</v>
      </c>
      <c r="M1071">
        <f>IFERROR(Table1[[#This Row],[Spent]]/Table1[[#This Row],[Clicks]],0)</f>
        <v>1.3499999577777777</v>
      </c>
      <c r="N1071">
        <f>IFERROR(Table1[[#This Row],[Spent]]/Table1[[#This Row],[Total_Conversion]],0)</f>
        <v>4.0499998733333333</v>
      </c>
    </row>
    <row r="1072" spans="1:14" x14ac:dyDescent="0.3">
      <c r="A1072">
        <v>1314327</v>
      </c>
      <c r="B1072">
        <v>1178</v>
      </c>
      <c r="C1072">
        <v>179894</v>
      </c>
      <c r="D1072" t="s">
        <v>14</v>
      </c>
      <c r="E1072" t="s">
        <v>12</v>
      </c>
      <c r="F1072">
        <v>101</v>
      </c>
      <c r="G1072">
        <v>68619</v>
      </c>
      <c r="H1072">
        <v>10</v>
      </c>
      <c r="I1072">
        <v>14.960000340000001</v>
      </c>
      <c r="J1072">
        <v>1</v>
      </c>
      <c r="K1072">
        <v>0</v>
      </c>
      <c r="L1072" s="2">
        <f>(Table1[[#This Row],[Clicks]]/Table1[[#This Row],[Impressions]])</f>
        <v>1.4573223159766247E-4</v>
      </c>
      <c r="M1072">
        <f>IFERROR(Table1[[#This Row],[Spent]]/Table1[[#This Row],[Clicks]],0)</f>
        <v>1.4960000340000001</v>
      </c>
      <c r="N1072">
        <f>IFERROR(Table1[[#This Row],[Spent]]/Table1[[#This Row],[Total_Conversion]],0)</f>
        <v>14.960000340000001</v>
      </c>
    </row>
    <row r="1073" spans="1:14" x14ac:dyDescent="0.3">
      <c r="A1073">
        <v>1314330</v>
      </c>
      <c r="B1073">
        <v>1178</v>
      </c>
      <c r="C1073">
        <v>179897</v>
      </c>
      <c r="D1073" t="s">
        <v>14</v>
      </c>
      <c r="E1073" t="s">
        <v>12</v>
      </c>
      <c r="F1073">
        <v>104</v>
      </c>
      <c r="G1073">
        <v>17559</v>
      </c>
      <c r="H1073">
        <v>1</v>
      </c>
      <c r="I1073">
        <v>1.4900000099999999</v>
      </c>
      <c r="J1073">
        <v>1</v>
      </c>
      <c r="K1073">
        <v>1</v>
      </c>
      <c r="L1073" s="2">
        <f>(Table1[[#This Row],[Clicks]]/Table1[[#This Row],[Impressions]])</f>
        <v>5.6950851415228659E-5</v>
      </c>
      <c r="M1073">
        <f>IFERROR(Table1[[#This Row],[Spent]]/Table1[[#This Row],[Clicks]],0)</f>
        <v>1.4900000099999999</v>
      </c>
      <c r="N1073">
        <f>IFERROR(Table1[[#This Row],[Spent]]/Table1[[#This Row],[Total_Conversion]],0)</f>
        <v>1.4900000099999999</v>
      </c>
    </row>
    <row r="1074" spans="1:14" x14ac:dyDescent="0.3">
      <c r="A1074">
        <v>1314331</v>
      </c>
      <c r="B1074">
        <v>1178</v>
      </c>
      <c r="C1074">
        <v>179898</v>
      </c>
      <c r="D1074" t="s">
        <v>14</v>
      </c>
      <c r="E1074" t="s">
        <v>12</v>
      </c>
      <c r="F1074">
        <v>105</v>
      </c>
      <c r="G1074">
        <v>137879</v>
      </c>
      <c r="H1074">
        <v>19</v>
      </c>
      <c r="I1074">
        <v>28.470000030000001</v>
      </c>
      <c r="J1074">
        <v>2</v>
      </c>
      <c r="K1074">
        <v>0</v>
      </c>
      <c r="L1074" s="2">
        <f>(Table1[[#This Row],[Clicks]]/Table1[[#This Row],[Impressions]])</f>
        <v>1.3780198579914273E-4</v>
      </c>
      <c r="M1074">
        <f>IFERROR(Table1[[#This Row],[Spent]]/Table1[[#This Row],[Clicks]],0)</f>
        <v>1.4984210542105263</v>
      </c>
      <c r="N1074">
        <f>IFERROR(Table1[[#This Row],[Spent]]/Table1[[#This Row],[Total_Conversion]],0)</f>
        <v>14.235000015000001</v>
      </c>
    </row>
    <row r="1075" spans="1:14" x14ac:dyDescent="0.3">
      <c r="A1075">
        <v>1314332</v>
      </c>
      <c r="B1075">
        <v>1178</v>
      </c>
      <c r="C1075">
        <v>179899</v>
      </c>
      <c r="D1075" t="s">
        <v>14</v>
      </c>
      <c r="E1075" t="s">
        <v>12</v>
      </c>
      <c r="F1075">
        <v>106</v>
      </c>
      <c r="G1075">
        <v>67710</v>
      </c>
      <c r="H1075">
        <v>10</v>
      </c>
      <c r="I1075">
        <v>15.14999998</v>
      </c>
      <c r="J1075">
        <v>1</v>
      </c>
      <c r="K1075">
        <v>0</v>
      </c>
      <c r="L1075" s="2">
        <f>(Table1[[#This Row],[Clicks]]/Table1[[#This Row],[Impressions]])</f>
        <v>1.4768867227883621E-4</v>
      </c>
      <c r="M1075">
        <f>IFERROR(Table1[[#This Row],[Spent]]/Table1[[#This Row],[Clicks]],0)</f>
        <v>1.514999998</v>
      </c>
      <c r="N1075">
        <f>IFERROR(Table1[[#This Row],[Spent]]/Table1[[#This Row],[Total_Conversion]],0)</f>
        <v>15.14999998</v>
      </c>
    </row>
    <row r="1076" spans="1:14" x14ac:dyDescent="0.3">
      <c r="A1076">
        <v>1314333</v>
      </c>
      <c r="B1076">
        <v>1178</v>
      </c>
      <c r="C1076">
        <v>179900</v>
      </c>
      <c r="D1076" t="s">
        <v>14</v>
      </c>
      <c r="E1076" t="s">
        <v>12</v>
      </c>
      <c r="F1076">
        <v>107</v>
      </c>
      <c r="G1076">
        <v>348180</v>
      </c>
      <c r="H1076">
        <v>41</v>
      </c>
      <c r="I1076">
        <v>60.229999069999998</v>
      </c>
      <c r="J1076">
        <v>3</v>
      </c>
      <c r="K1076">
        <v>1</v>
      </c>
      <c r="L1076" s="2">
        <f>(Table1[[#This Row],[Clicks]]/Table1[[#This Row],[Impressions]])</f>
        <v>1.1775518410017807E-4</v>
      </c>
      <c r="M1076">
        <f>IFERROR(Table1[[#This Row],[Spent]]/Table1[[#This Row],[Clicks]],0)</f>
        <v>1.4690243675609755</v>
      </c>
      <c r="N1076">
        <f>IFERROR(Table1[[#This Row],[Spent]]/Table1[[#This Row],[Total_Conversion]],0)</f>
        <v>20.076666356666667</v>
      </c>
    </row>
    <row r="1077" spans="1:14" x14ac:dyDescent="0.3">
      <c r="A1077">
        <v>1314334</v>
      </c>
      <c r="B1077">
        <v>1178</v>
      </c>
      <c r="C1077">
        <v>179901</v>
      </c>
      <c r="D1077" t="s">
        <v>14</v>
      </c>
      <c r="E1077" t="s">
        <v>12</v>
      </c>
      <c r="F1077">
        <v>108</v>
      </c>
      <c r="G1077">
        <v>146246</v>
      </c>
      <c r="H1077">
        <v>18</v>
      </c>
      <c r="I1077">
        <v>28.719999550000001</v>
      </c>
      <c r="J1077">
        <v>3</v>
      </c>
      <c r="K1077">
        <v>1</v>
      </c>
      <c r="L1077" s="2">
        <f>(Table1[[#This Row],[Clicks]]/Table1[[#This Row],[Impressions]])</f>
        <v>1.2308028937543591E-4</v>
      </c>
      <c r="M1077">
        <f>IFERROR(Table1[[#This Row],[Spent]]/Table1[[#This Row],[Clicks]],0)</f>
        <v>1.5955555305555555</v>
      </c>
      <c r="N1077">
        <f>IFERROR(Table1[[#This Row],[Spent]]/Table1[[#This Row],[Total_Conversion]],0)</f>
        <v>9.5733331833333342</v>
      </c>
    </row>
    <row r="1078" spans="1:14" x14ac:dyDescent="0.3">
      <c r="A1078">
        <v>1314336</v>
      </c>
      <c r="B1078">
        <v>1178</v>
      </c>
      <c r="C1078">
        <v>179903</v>
      </c>
      <c r="D1078" t="s">
        <v>14</v>
      </c>
      <c r="E1078" t="s">
        <v>12</v>
      </c>
      <c r="F1078">
        <v>110</v>
      </c>
      <c r="G1078">
        <v>187236</v>
      </c>
      <c r="H1078">
        <v>24</v>
      </c>
      <c r="I1078">
        <v>34.869999649999997</v>
      </c>
      <c r="J1078">
        <v>2</v>
      </c>
      <c r="K1078">
        <v>2</v>
      </c>
      <c r="L1078" s="2">
        <f>(Table1[[#This Row],[Clicks]]/Table1[[#This Row],[Impressions]])</f>
        <v>1.2818047811318336E-4</v>
      </c>
      <c r="M1078">
        <f>IFERROR(Table1[[#This Row],[Spent]]/Table1[[#This Row],[Clicks]],0)</f>
        <v>1.4529166520833332</v>
      </c>
      <c r="N1078">
        <f>IFERROR(Table1[[#This Row],[Spent]]/Table1[[#This Row],[Total_Conversion]],0)</f>
        <v>17.434999824999998</v>
      </c>
    </row>
    <row r="1079" spans="1:14" x14ac:dyDescent="0.3">
      <c r="A1079">
        <v>1314337</v>
      </c>
      <c r="B1079">
        <v>1178</v>
      </c>
      <c r="C1079">
        <v>179904</v>
      </c>
      <c r="D1079" t="s">
        <v>14</v>
      </c>
      <c r="E1079" t="s">
        <v>12</v>
      </c>
      <c r="F1079">
        <v>111</v>
      </c>
      <c r="G1079">
        <v>72157</v>
      </c>
      <c r="H1079">
        <v>9</v>
      </c>
      <c r="I1079">
        <v>13.50000036</v>
      </c>
      <c r="J1079">
        <v>1</v>
      </c>
      <c r="K1079">
        <v>1</v>
      </c>
      <c r="L1079" s="2">
        <f>(Table1[[#This Row],[Clicks]]/Table1[[#This Row],[Impressions]])</f>
        <v>1.2472802361517248E-4</v>
      </c>
      <c r="M1079">
        <f>IFERROR(Table1[[#This Row],[Spent]]/Table1[[#This Row],[Clicks]],0)</f>
        <v>1.50000004</v>
      </c>
      <c r="N1079">
        <f>IFERROR(Table1[[#This Row],[Spent]]/Table1[[#This Row],[Total_Conversion]],0)</f>
        <v>13.50000036</v>
      </c>
    </row>
    <row r="1080" spans="1:14" x14ac:dyDescent="0.3">
      <c r="A1080">
        <v>1314338</v>
      </c>
      <c r="B1080">
        <v>1178</v>
      </c>
      <c r="C1080">
        <v>179905</v>
      </c>
      <c r="D1080" t="s">
        <v>14</v>
      </c>
      <c r="E1080" t="s">
        <v>12</v>
      </c>
      <c r="F1080">
        <v>112</v>
      </c>
      <c r="G1080">
        <v>91180</v>
      </c>
      <c r="H1080">
        <v>10</v>
      </c>
      <c r="I1080">
        <v>13.559999940000001</v>
      </c>
      <c r="J1080">
        <v>1</v>
      </c>
      <c r="K1080">
        <v>0</v>
      </c>
      <c r="L1080" s="2">
        <f>(Table1[[#This Row],[Clicks]]/Table1[[#This Row],[Impressions]])</f>
        <v>1.0967317394165388E-4</v>
      </c>
      <c r="M1080">
        <f>IFERROR(Table1[[#This Row],[Spent]]/Table1[[#This Row],[Clicks]],0)</f>
        <v>1.355999994</v>
      </c>
      <c r="N1080">
        <f>IFERROR(Table1[[#This Row],[Spent]]/Table1[[#This Row],[Total_Conversion]],0)</f>
        <v>13.559999940000001</v>
      </c>
    </row>
    <row r="1081" spans="1:14" x14ac:dyDescent="0.3">
      <c r="A1081">
        <v>1314339</v>
      </c>
      <c r="B1081">
        <v>1178</v>
      </c>
      <c r="C1081">
        <v>179906</v>
      </c>
      <c r="D1081" t="s">
        <v>14</v>
      </c>
      <c r="E1081" t="s">
        <v>12</v>
      </c>
      <c r="F1081">
        <v>113</v>
      </c>
      <c r="G1081">
        <v>86293</v>
      </c>
      <c r="H1081">
        <v>6</v>
      </c>
      <c r="I1081">
        <v>9.2599998709999998</v>
      </c>
      <c r="J1081">
        <v>1</v>
      </c>
      <c r="K1081">
        <v>1</v>
      </c>
      <c r="L1081" s="2">
        <f>(Table1[[#This Row],[Clicks]]/Table1[[#This Row],[Impressions]])</f>
        <v>6.9530552883779686E-5</v>
      </c>
      <c r="M1081">
        <f>IFERROR(Table1[[#This Row],[Spent]]/Table1[[#This Row],[Clicks]],0)</f>
        <v>1.5433333118333332</v>
      </c>
      <c r="N1081">
        <f>IFERROR(Table1[[#This Row],[Spent]]/Table1[[#This Row],[Total_Conversion]],0)</f>
        <v>9.2599998709999998</v>
      </c>
    </row>
    <row r="1082" spans="1:14" x14ac:dyDescent="0.3">
      <c r="A1082">
        <v>1314341</v>
      </c>
      <c r="B1082">
        <v>1178</v>
      </c>
      <c r="C1082">
        <v>179908</v>
      </c>
      <c r="D1082" t="s">
        <v>15</v>
      </c>
      <c r="E1082" t="s">
        <v>12</v>
      </c>
      <c r="F1082">
        <v>100</v>
      </c>
      <c r="G1082">
        <v>101410</v>
      </c>
      <c r="H1082">
        <v>12</v>
      </c>
      <c r="I1082">
        <v>17.940000059999999</v>
      </c>
      <c r="J1082">
        <v>4</v>
      </c>
      <c r="K1082">
        <v>0</v>
      </c>
      <c r="L1082" s="2">
        <f>(Table1[[#This Row],[Clicks]]/Table1[[#This Row],[Impressions]])</f>
        <v>1.1833152549058279E-4</v>
      </c>
      <c r="M1082">
        <f>IFERROR(Table1[[#This Row],[Spent]]/Table1[[#This Row],[Clicks]],0)</f>
        <v>1.4950000049999999</v>
      </c>
      <c r="N1082">
        <f>IFERROR(Table1[[#This Row],[Spent]]/Table1[[#This Row],[Total_Conversion]],0)</f>
        <v>4.4850000149999998</v>
      </c>
    </row>
    <row r="1083" spans="1:14" x14ac:dyDescent="0.3">
      <c r="A1083">
        <v>1314343</v>
      </c>
      <c r="B1083">
        <v>1178</v>
      </c>
      <c r="C1083">
        <v>179910</v>
      </c>
      <c r="D1083" t="s">
        <v>15</v>
      </c>
      <c r="E1083" t="s">
        <v>12</v>
      </c>
      <c r="F1083">
        <v>102</v>
      </c>
      <c r="G1083">
        <v>134245</v>
      </c>
      <c r="H1083">
        <v>18</v>
      </c>
      <c r="I1083">
        <v>25.750000239999999</v>
      </c>
      <c r="J1083">
        <v>2</v>
      </c>
      <c r="K1083">
        <v>1</v>
      </c>
      <c r="L1083" s="2">
        <f>(Table1[[#This Row],[Clicks]]/Table1[[#This Row],[Impressions]])</f>
        <v>1.3408320607843867E-4</v>
      </c>
      <c r="M1083">
        <f>IFERROR(Table1[[#This Row],[Spent]]/Table1[[#This Row],[Clicks]],0)</f>
        <v>1.4305555688888889</v>
      </c>
      <c r="N1083">
        <f>IFERROR(Table1[[#This Row],[Spent]]/Table1[[#This Row],[Total_Conversion]],0)</f>
        <v>12.875000119999999</v>
      </c>
    </row>
    <row r="1084" spans="1:14" x14ac:dyDescent="0.3">
      <c r="A1084">
        <v>1314345</v>
      </c>
      <c r="B1084">
        <v>1178</v>
      </c>
      <c r="C1084">
        <v>179912</v>
      </c>
      <c r="D1084" t="s">
        <v>15</v>
      </c>
      <c r="E1084" t="s">
        <v>12</v>
      </c>
      <c r="F1084">
        <v>104</v>
      </c>
      <c r="G1084">
        <v>125650</v>
      </c>
      <c r="H1084">
        <v>20</v>
      </c>
      <c r="I1084">
        <v>30.080000760000001</v>
      </c>
      <c r="J1084">
        <v>4</v>
      </c>
      <c r="K1084">
        <v>0</v>
      </c>
      <c r="L1084" s="2">
        <f>(Table1[[#This Row],[Clicks]]/Table1[[#This Row],[Impressions]])</f>
        <v>1.5917230401910068E-4</v>
      </c>
      <c r="M1084">
        <f>IFERROR(Table1[[#This Row],[Spent]]/Table1[[#This Row],[Clicks]],0)</f>
        <v>1.504000038</v>
      </c>
      <c r="N1084">
        <f>IFERROR(Table1[[#This Row],[Spent]]/Table1[[#This Row],[Total_Conversion]],0)</f>
        <v>7.5200001900000002</v>
      </c>
    </row>
    <row r="1085" spans="1:14" x14ac:dyDescent="0.3">
      <c r="A1085">
        <v>1314346</v>
      </c>
      <c r="B1085">
        <v>1178</v>
      </c>
      <c r="C1085">
        <v>179913</v>
      </c>
      <c r="D1085" t="s">
        <v>15</v>
      </c>
      <c r="E1085" t="s">
        <v>12</v>
      </c>
      <c r="F1085">
        <v>105</v>
      </c>
      <c r="G1085">
        <v>50406</v>
      </c>
      <c r="H1085">
        <v>5</v>
      </c>
      <c r="I1085">
        <v>7.26000011</v>
      </c>
      <c r="J1085">
        <v>1</v>
      </c>
      <c r="K1085">
        <v>1</v>
      </c>
      <c r="L1085" s="2">
        <f>(Table1[[#This Row],[Clicks]]/Table1[[#This Row],[Impressions]])</f>
        <v>9.9194540332500096E-5</v>
      </c>
      <c r="M1085">
        <f>IFERROR(Table1[[#This Row],[Spent]]/Table1[[#This Row],[Clicks]],0)</f>
        <v>1.452000022</v>
      </c>
      <c r="N1085">
        <f>IFERROR(Table1[[#This Row],[Spent]]/Table1[[#This Row],[Total_Conversion]],0)</f>
        <v>7.26000011</v>
      </c>
    </row>
    <row r="1086" spans="1:14" x14ac:dyDescent="0.3">
      <c r="A1086">
        <v>1314348</v>
      </c>
      <c r="B1086">
        <v>1178</v>
      </c>
      <c r="C1086">
        <v>179915</v>
      </c>
      <c r="D1086" t="s">
        <v>15</v>
      </c>
      <c r="E1086" t="s">
        <v>12</v>
      </c>
      <c r="F1086">
        <v>107</v>
      </c>
      <c r="G1086">
        <v>121769</v>
      </c>
      <c r="H1086">
        <v>13</v>
      </c>
      <c r="I1086">
        <v>18.419999959999998</v>
      </c>
      <c r="J1086">
        <v>2</v>
      </c>
      <c r="K1086">
        <v>1</v>
      </c>
      <c r="L1086" s="2">
        <f>(Table1[[#This Row],[Clicks]]/Table1[[#This Row],[Impressions]])</f>
        <v>1.0675952007489591E-4</v>
      </c>
      <c r="M1086">
        <f>IFERROR(Table1[[#This Row],[Spent]]/Table1[[#This Row],[Clicks]],0)</f>
        <v>1.4169230738461538</v>
      </c>
      <c r="N1086">
        <f>IFERROR(Table1[[#This Row],[Spent]]/Table1[[#This Row],[Total_Conversion]],0)</f>
        <v>9.2099999799999992</v>
      </c>
    </row>
    <row r="1087" spans="1:14" x14ac:dyDescent="0.3">
      <c r="A1087">
        <v>1314349</v>
      </c>
      <c r="B1087">
        <v>1178</v>
      </c>
      <c r="C1087">
        <v>179916</v>
      </c>
      <c r="D1087" t="s">
        <v>15</v>
      </c>
      <c r="E1087" t="s">
        <v>12</v>
      </c>
      <c r="F1087">
        <v>108</v>
      </c>
      <c r="G1087">
        <v>267106</v>
      </c>
      <c r="H1087">
        <v>34</v>
      </c>
      <c r="I1087">
        <v>50.5</v>
      </c>
      <c r="J1087">
        <v>4</v>
      </c>
      <c r="K1087">
        <v>1</v>
      </c>
      <c r="L1087" s="2">
        <f>(Table1[[#This Row],[Clicks]]/Table1[[#This Row],[Impressions]])</f>
        <v>1.2729028924846316E-4</v>
      </c>
      <c r="M1087">
        <f>IFERROR(Table1[[#This Row],[Spent]]/Table1[[#This Row],[Clicks]],0)</f>
        <v>1.4852941176470589</v>
      </c>
      <c r="N1087">
        <f>IFERROR(Table1[[#This Row],[Spent]]/Table1[[#This Row],[Total_Conversion]],0)</f>
        <v>12.625</v>
      </c>
    </row>
    <row r="1088" spans="1:14" x14ac:dyDescent="0.3">
      <c r="A1088">
        <v>1314350</v>
      </c>
      <c r="B1088">
        <v>1178</v>
      </c>
      <c r="C1088">
        <v>179917</v>
      </c>
      <c r="D1088" t="s">
        <v>15</v>
      </c>
      <c r="E1088" t="s">
        <v>12</v>
      </c>
      <c r="F1088">
        <v>109</v>
      </c>
      <c r="G1088">
        <v>365539</v>
      </c>
      <c r="H1088">
        <v>57</v>
      </c>
      <c r="I1088">
        <v>82.139999149999994</v>
      </c>
      <c r="J1088">
        <v>5</v>
      </c>
      <c r="K1088">
        <v>2</v>
      </c>
      <c r="L1088" s="2">
        <f>(Table1[[#This Row],[Clicks]]/Table1[[#This Row],[Impressions]])</f>
        <v>1.5593411373341831E-4</v>
      </c>
      <c r="M1088">
        <f>IFERROR(Table1[[#This Row],[Spent]]/Table1[[#This Row],[Clicks]],0)</f>
        <v>1.4410526166666666</v>
      </c>
      <c r="N1088">
        <f>IFERROR(Table1[[#This Row],[Spent]]/Table1[[#This Row],[Total_Conversion]],0)</f>
        <v>16.427999829999997</v>
      </c>
    </row>
    <row r="1089" spans="1:14" x14ac:dyDescent="0.3">
      <c r="A1089">
        <v>1314351</v>
      </c>
      <c r="B1089">
        <v>1178</v>
      </c>
      <c r="C1089">
        <v>179918</v>
      </c>
      <c r="D1089" t="s">
        <v>15</v>
      </c>
      <c r="E1089" t="s">
        <v>12</v>
      </c>
      <c r="F1089">
        <v>110</v>
      </c>
      <c r="G1089">
        <v>188758</v>
      </c>
      <c r="H1089">
        <v>25</v>
      </c>
      <c r="I1089">
        <v>36.600000379999997</v>
      </c>
      <c r="J1089">
        <v>2</v>
      </c>
      <c r="K1089">
        <v>1</v>
      </c>
      <c r="L1089" s="2">
        <f>(Table1[[#This Row],[Clicks]]/Table1[[#This Row],[Impressions]])</f>
        <v>1.3244471757488423E-4</v>
      </c>
      <c r="M1089">
        <f>IFERROR(Table1[[#This Row],[Spent]]/Table1[[#This Row],[Clicks]],0)</f>
        <v>1.4640000151999999</v>
      </c>
      <c r="N1089">
        <f>IFERROR(Table1[[#This Row],[Spent]]/Table1[[#This Row],[Total_Conversion]],0)</f>
        <v>18.300000189999999</v>
      </c>
    </row>
    <row r="1090" spans="1:14" x14ac:dyDescent="0.3">
      <c r="A1090">
        <v>1314353</v>
      </c>
      <c r="B1090">
        <v>1178</v>
      </c>
      <c r="C1090">
        <v>179920</v>
      </c>
      <c r="D1090" t="s">
        <v>15</v>
      </c>
      <c r="E1090" t="s">
        <v>12</v>
      </c>
      <c r="F1090">
        <v>112</v>
      </c>
      <c r="G1090">
        <v>108426</v>
      </c>
      <c r="H1090">
        <v>13</v>
      </c>
      <c r="I1090">
        <v>19.580000160000001</v>
      </c>
      <c r="J1090">
        <v>1</v>
      </c>
      <c r="K1090">
        <v>0</v>
      </c>
      <c r="L1090" s="2">
        <f>(Table1[[#This Row],[Clicks]]/Table1[[#This Row],[Impressions]])</f>
        <v>1.1989744157305443E-4</v>
      </c>
      <c r="M1090">
        <f>IFERROR(Table1[[#This Row],[Spent]]/Table1[[#This Row],[Clicks]],0)</f>
        <v>1.5061538584615386</v>
      </c>
      <c r="N1090">
        <f>IFERROR(Table1[[#This Row],[Spent]]/Table1[[#This Row],[Total_Conversion]],0)</f>
        <v>19.580000160000001</v>
      </c>
    </row>
    <row r="1091" spans="1:14" x14ac:dyDescent="0.3">
      <c r="A1091">
        <v>1314354</v>
      </c>
      <c r="B1091">
        <v>1178</v>
      </c>
      <c r="C1091">
        <v>179921</v>
      </c>
      <c r="D1091" t="s">
        <v>15</v>
      </c>
      <c r="E1091" t="s">
        <v>12</v>
      </c>
      <c r="F1091">
        <v>113</v>
      </c>
      <c r="G1091">
        <v>138525</v>
      </c>
      <c r="H1091">
        <v>9</v>
      </c>
      <c r="I1091">
        <v>13.65000045</v>
      </c>
      <c r="J1091">
        <v>3</v>
      </c>
      <c r="K1091">
        <v>0</v>
      </c>
      <c r="L1091" s="2">
        <f>(Table1[[#This Row],[Clicks]]/Table1[[#This Row],[Impressions]])</f>
        <v>6.4970221981591769E-5</v>
      </c>
      <c r="M1091">
        <f>IFERROR(Table1[[#This Row],[Spent]]/Table1[[#This Row],[Clicks]],0)</f>
        <v>1.5166667166666667</v>
      </c>
      <c r="N1091">
        <f>IFERROR(Table1[[#This Row],[Spent]]/Table1[[#This Row],[Total_Conversion]],0)</f>
        <v>4.5500001499999998</v>
      </c>
    </row>
    <row r="1092" spans="1:14" x14ac:dyDescent="0.3">
      <c r="A1092">
        <v>1314355</v>
      </c>
      <c r="B1092">
        <v>1178</v>
      </c>
      <c r="C1092">
        <v>179922</v>
      </c>
      <c r="D1092" t="s">
        <v>15</v>
      </c>
      <c r="E1092" t="s">
        <v>12</v>
      </c>
      <c r="F1092">
        <v>114</v>
      </c>
      <c r="G1092">
        <v>150858</v>
      </c>
      <c r="H1092">
        <v>21</v>
      </c>
      <c r="I1092">
        <v>30.26000011</v>
      </c>
      <c r="J1092">
        <v>1</v>
      </c>
      <c r="K1092">
        <v>0</v>
      </c>
      <c r="L1092" s="2">
        <f>(Table1[[#This Row],[Clicks]]/Table1[[#This Row],[Impressions]])</f>
        <v>1.3920375452412202E-4</v>
      </c>
      <c r="M1092">
        <f>IFERROR(Table1[[#This Row],[Spent]]/Table1[[#This Row],[Clicks]],0)</f>
        <v>1.4409523861904763</v>
      </c>
      <c r="N1092">
        <f>IFERROR(Table1[[#This Row],[Spent]]/Table1[[#This Row],[Total_Conversion]],0)</f>
        <v>30.26000011</v>
      </c>
    </row>
    <row r="1093" spans="1:14" x14ac:dyDescent="0.3">
      <c r="A1093">
        <v>1314357</v>
      </c>
      <c r="B1093">
        <v>1178</v>
      </c>
      <c r="C1093">
        <v>179924</v>
      </c>
      <c r="D1093" t="s">
        <v>11</v>
      </c>
      <c r="E1093" t="s">
        <v>16</v>
      </c>
      <c r="F1093">
        <v>101</v>
      </c>
      <c r="G1093">
        <v>524306</v>
      </c>
      <c r="H1093">
        <v>81</v>
      </c>
      <c r="I1093">
        <v>113.68000290000001</v>
      </c>
      <c r="J1093">
        <v>10</v>
      </c>
      <c r="K1093">
        <v>4</v>
      </c>
      <c r="L1093" s="2">
        <f>(Table1[[#This Row],[Clicks]]/Table1[[#This Row],[Impressions]])</f>
        <v>1.5448993526680983E-4</v>
      </c>
      <c r="M1093">
        <f>IFERROR(Table1[[#This Row],[Spent]]/Table1[[#This Row],[Clicks]],0)</f>
        <v>1.4034568259259259</v>
      </c>
      <c r="N1093">
        <f>IFERROR(Table1[[#This Row],[Spent]]/Table1[[#This Row],[Total_Conversion]],0)</f>
        <v>11.368000290000001</v>
      </c>
    </row>
    <row r="1094" spans="1:14" x14ac:dyDescent="0.3">
      <c r="A1094">
        <v>1314358</v>
      </c>
      <c r="B1094">
        <v>1178</v>
      </c>
      <c r="C1094">
        <v>179925</v>
      </c>
      <c r="D1094" t="s">
        <v>11</v>
      </c>
      <c r="E1094" t="s">
        <v>16</v>
      </c>
      <c r="F1094">
        <v>102</v>
      </c>
      <c r="G1094">
        <v>104496</v>
      </c>
      <c r="H1094">
        <v>9</v>
      </c>
      <c r="I1094">
        <v>11.42999983</v>
      </c>
      <c r="J1094">
        <v>3</v>
      </c>
      <c r="K1094">
        <v>2</v>
      </c>
      <c r="L1094" s="2">
        <f>(Table1[[#This Row],[Clicks]]/Table1[[#This Row],[Impressions]])</f>
        <v>8.6127698667891591E-5</v>
      </c>
      <c r="M1094">
        <f>IFERROR(Table1[[#This Row],[Spent]]/Table1[[#This Row],[Clicks]],0)</f>
        <v>1.2699999811111111</v>
      </c>
      <c r="N1094">
        <f>IFERROR(Table1[[#This Row],[Spent]]/Table1[[#This Row],[Total_Conversion]],0)</f>
        <v>3.8099999433333331</v>
      </c>
    </row>
    <row r="1095" spans="1:14" x14ac:dyDescent="0.3">
      <c r="A1095">
        <v>1314359</v>
      </c>
      <c r="B1095">
        <v>1178</v>
      </c>
      <c r="C1095">
        <v>179926</v>
      </c>
      <c r="D1095" t="s">
        <v>11</v>
      </c>
      <c r="E1095" t="s">
        <v>16</v>
      </c>
      <c r="F1095">
        <v>103</v>
      </c>
      <c r="G1095">
        <v>452519</v>
      </c>
      <c r="H1095">
        <v>68</v>
      </c>
      <c r="I1095">
        <v>99.52000237</v>
      </c>
      <c r="J1095">
        <v>7</v>
      </c>
      <c r="K1095">
        <v>2</v>
      </c>
      <c r="L1095" s="2">
        <f>(Table1[[#This Row],[Clicks]]/Table1[[#This Row],[Impressions]])</f>
        <v>1.5026993341716037E-4</v>
      </c>
      <c r="M1095">
        <f>IFERROR(Table1[[#This Row],[Spent]]/Table1[[#This Row],[Clicks]],0)</f>
        <v>1.4635294466176472</v>
      </c>
      <c r="N1095">
        <f>IFERROR(Table1[[#This Row],[Spent]]/Table1[[#This Row],[Total_Conversion]],0)</f>
        <v>14.217143195714286</v>
      </c>
    </row>
    <row r="1096" spans="1:14" x14ac:dyDescent="0.3">
      <c r="A1096">
        <v>1314360</v>
      </c>
      <c r="B1096">
        <v>1178</v>
      </c>
      <c r="C1096">
        <v>179927</v>
      </c>
      <c r="D1096" t="s">
        <v>11</v>
      </c>
      <c r="E1096" t="s">
        <v>16</v>
      </c>
      <c r="F1096">
        <v>104</v>
      </c>
      <c r="G1096">
        <v>442919</v>
      </c>
      <c r="H1096">
        <v>76</v>
      </c>
      <c r="I1096">
        <v>110.7800021</v>
      </c>
      <c r="J1096">
        <v>21</v>
      </c>
      <c r="K1096">
        <v>2</v>
      </c>
      <c r="L1096" s="2">
        <f>(Table1[[#This Row],[Clicks]]/Table1[[#This Row],[Impressions]])</f>
        <v>1.7158893612601852E-4</v>
      </c>
      <c r="M1096">
        <f>IFERROR(Table1[[#This Row],[Spent]]/Table1[[#This Row],[Clicks]],0)</f>
        <v>1.4576316065789474</v>
      </c>
      <c r="N1096">
        <f>IFERROR(Table1[[#This Row],[Spent]]/Table1[[#This Row],[Total_Conversion]],0)</f>
        <v>5.2752381952380958</v>
      </c>
    </row>
    <row r="1097" spans="1:14" x14ac:dyDescent="0.3">
      <c r="A1097">
        <v>1314361</v>
      </c>
      <c r="B1097">
        <v>1178</v>
      </c>
      <c r="C1097">
        <v>179928</v>
      </c>
      <c r="D1097" t="s">
        <v>11</v>
      </c>
      <c r="E1097" t="s">
        <v>16</v>
      </c>
      <c r="F1097">
        <v>105</v>
      </c>
      <c r="G1097">
        <v>596831</v>
      </c>
      <c r="H1097">
        <v>86</v>
      </c>
      <c r="I1097">
        <v>120.8799992</v>
      </c>
      <c r="J1097">
        <v>11</v>
      </c>
      <c r="K1097">
        <v>0</v>
      </c>
      <c r="L1097" s="2">
        <f>(Table1[[#This Row],[Clicks]]/Table1[[#This Row],[Impressions]])</f>
        <v>1.4409439187977835E-4</v>
      </c>
      <c r="M1097">
        <f>IFERROR(Table1[[#This Row],[Spent]]/Table1[[#This Row],[Clicks]],0)</f>
        <v>1.4055813860465116</v>
      </c>
      <c r="N1097">
        <f>IFERROR(Table1[[#This Row],[Spent]]/Table1[[#This Row],[Total_Conversion]],0)</f>
        <v>10.989090836363637</v>
      </c>
    </row>
    <row r="1098" spans="1:14" x14ac:dyDescent="0.3">
      <c r="A1098">
        <v>1314362</v>
      </c>
      <c r="B1098">
        <v>1178</v>
      </c>
      <c r="C1098">
        <v>179929</v>
      </c>
      <c r="D1098" t="s">
        <v>11</v>
      </c>
      <c r="E1098" t="s">
        <v>16</v>
      </c>
      <c r="F1098">
        <v>106</v>
      </c>
      <c r="G1098">
        <v>173912</v>
      </c>
      <c r="H1098">
        <v>26</v>
      </c>
      <c r="I1098">
        <v>35.540000319999997</v>
      </c>
      <c r="J1098">
        <v>2</v>
      </c>
      <c r="K1098">
        <v>1</v>
      </c>
      <c r="L1098" s="2">
        <f>(Table1[[#This Row],[Clicks]]/Table1[[#This Row],[Impressions]])</f>
        <v>1.4950089700538203E-4</v>
      </c>
      <c r="M1098">
        <f>IFERROR(Table1[[#This Row],[Spent]]/Table1[[#This Row],[Clicks]],0)</f>
        <v>1.3669230892307691</v>
      </c>
      <c r="N1098">
        <f>IFERROR(Table1[[#This Row],[Spent]]/Table1[[#This Row],[Total_Conversion]],0)</f>
        <v>17.770000159999999</v>
      </c>
    </row>
    <row r="1099" spans="1:14" x14ac:dyDescent="0.3">
      <c r="A1099">
        <v>1314363</v>
      </c>
      <c r="B1099">
        <v>1178</v>
      </c>
      <c r="C1099">
        <v>179930</v>
      </c>
      <c r="D1099" t="s">
        <v>11</v>
      </c>
      <c r="E1099" t="s">
        <v>16</v>
      </c>
      <c r="F1099">
        <v>107</v>
      </c>
      <c r="G1099">
        <v>780967</v>
      </c>
      <c r="H1099">
        <v>86</v>
      </c>
      <c r="I1099">
        <v>119.64000179999999</v>
      </c>
      <c r="J1099">
        <v>20</v>
      </c>
      <c r="K1099">
        <v>4</v>
      </c>
      <c r="L1099" s="2">
        <f>(Table1[[#This Row],[Clicks]]/Table1[[#This Row],[Impressions]])</f>
        <v>1.1011988982889162E-4</v>
      </c>
      <c r="M1099">
        <f>IFERROR(Table1[[#This Row],[Spent]]/Table1[[#This Row],[Clicks]],0)</f>
        <v>1.3911628116279069</v>
      </c>
      <c r="N1099">
        <f>IFERROR(Table1[[#This Row],[Spent]]/Table1[[#This Row],[Total_Conversion]],0)</f>
        <v>5.9820000899999997</v>
      </c>
    </row>
    <row r="1100" spans="1:14" x14ac:dyDescent="0.3">
      <c r="A1100">
        <v>1314364</v>
      </c>
      <c r="B1100">
        <v>1178</v>
      </c>
      <c r="C1100">
        <v>179931</v>
      </c>
      <c r="D1100" t="s">
        <v>11</v>
      </c>
      <c r="E1100" t="s">
        <v>16</v>
      </c>
      <c r="F1100">
        <v>108</v>
      </c>
      <c r="G1100">
        <v>132124</v>
      </c>
      <c r="H1100">
        <v>8</v>
      </c>
      <c r="I1100">
        <v>11.18999994</v>
      </c>
      <c r="J1100">
        <v>4</v>
      </c>
      <c r="K1100">
        <v>0</v>
      </c>
      <c r="L1100" s="2">
        <f>(Table1[[#This Row],[Clicks]]/Table1[[#This Row],[Impressions]])</f>
        <v>6.0549181072325996E-5</v>
      </c>
      <c r="M1100">
        <f>IFERROR(Table1[[#This Row],[Spent]]/Table1[[#This Row],[Clicks]],0)</f>
        <v>1.3987499925</v>
      </c>
      <c r="N1100">
        <f>IFERROR(Table1[[#This Row],[Spent]]/Table1[[#This Row],[Total_Conversion]],0)</f>
        <v>2.797499985</v>
      </c>
    </row>
    <row r="1101" spans="1:14" x14ac:dyDescent="0.3">
      <c r="A1101">
        <v>1314365</v>
      </c>
      <c r="B1101">
        <v>1178</v>
      </c>
      <c r="C1101">
        <v>179932</v>
      </c>
      <c r="D1101" t="s">
        <v>11</v>
      </c>
      <c r="E1101" t="s">
        <v>16</v>
      </c>
      <c r="F1101">
        <v>109</v>
      </c>
      <c r="G1101">
        <v>623137</v>
      </c>
      <c r="H1101">
        <v>100</v>
      </c>
      <c r="I1101">
        <v>138.92000060000001</v>
      </c>
      <c r="J1101">
        <v>12</v>
      </c>
      <c r="K1101">
        <v>1</v>
      </c>
      <c r="L1101" s="2">
        <f>(Table1[[#This Row],[Clicks]]/Table1[[#This Row],[Impressions]])</f>
        <v>1.6047835387723728E-4</v>
      </c>
      <c r="M1101">
        <f>IFERROR(Table1[[#This Row],[Spent]]/Table1[[#This Row],[Clicks]],0)</f>
        <v>1.389200006</v>
      </c>
      <c r="N1101">
        <f>IFERROR(Table1[[#This Row],[Spent]]/Table1[[#This Row],[Total_Conversion]],0)</f>
        <v>11.576666716666667</v>
      </c>
    </row>
    <row r="1102" spans="1:14" x14ac:dyDescent="0.3">
      <c r="A1102">
        <v>1314366</v>
      </c>
      <c r="B1102">
        <v>1178</v>
      </c>
      <c r="C1102">
        <v>179933</v>
      </c>
      <c r="D1102" t="s">
        <v>11</v>
      </c>
      <c r="E1102" t="s">
        <v>16</v>
      </c>
      <c r="F1102">
        <v>110</v>
      </c>
      <c r="G1102">
        <v>99020</v>
      </c>
      <c r="H1102">
        <v>10</v>
      </c>
      <c r="I1102">
        <v>14.48000044</v>
      </c>
      <c r="J1102">
        <v>4</v>
      </c>
      <c r="K1102">
        <v>1</v>
      </c>
      <c r="L1102" s="2">
        <f>(Table1[[#This Row],[Clicks]]/Table1[[#This Row],[Impressions]])</f>
        <v>1.0098969905069682E-4</v>
      </c>
      <c r="M1102">
        <f>IFERROR(Table1[[#This Row],[Spent]]/Table1[[#This Row],[Clicks]],0)</f>
        <v>1.448000044</v>
      </c>
      <c r="N1102">
        <f>IFERROR(Table1[[#This Row],[Spent]]/Table1[[#This Row],[Total_Conversion]],0)</f>
        <v>3.6200001099999999</v>
      </c>
    </row>
    <row r="1103" spans="1:14" x14ac:dyDescent="0.3">
      <c r="A1103">
        <v>1314367</v>
      </c>
      <c r="B1103">
        <v>1178</v>
      </c>
      <c r="C1103">
        <v>179934</v>
      </c>
      <c r="D1103" t="s">
        <v>11</v>
      </c>
      <c r="E1103" t="s">
        <v>16</v>
      </c>
      <c r="F1103">
        <v>111</v>
      </c>
      <c r="G1103">
        <v>665817</v>
      </c>
      <c r="H1103">
        <v>117</v>
      </c>
      <c r="I1103">
        <v>163.8000002</v>
      </c>
      <c r="J1103">
        <v>23</v>
      </c>
      <c r="K1103">
        <v>9</v>
      </c>
      <c r="L1103" s="2">
        <f>(Table1[[#This Row],[Clicks]]/Table1[[#This Row],[Impressions]])</f>
        <v>1.7572396018725867E-4</v>
      </c>
      <c r="M1103">
        <f>IFERROR(Table1[[#This Row],[Spent]]/Table1[[#This Row],[Clicks]],0)</f>
        <v>1.4000000017094016</v>
      </c>
      <c r="N1103">
        <f>IFERROR(Table1[[#This Row],[Spent]]/Table1[[#This Row],[Total_Conversion]],0)</f>
        <v>7.121739139130435</v>
      </c>
    </row>
    <row r="1104" spans="1:14" x14ac:dyDescent="0.3">
      <c r="A1104">
        <v>1314368</v>
      </c>
      <c r="B1104">
        <v>1178</v>
      </c>
      <c r="C1104">
        <v>179935</v>
      </c>
      <c r="D1104" t="s">
        <v>11</v>
      </c>
      <c r="E1104" t="s">
        <v>16</v>
      </c>
      <c r="F1104">
        <v>112</v>
      </c>
      <c r="G1104">
        <v>699232</v>
      </c>
      <c r="H1104">
        <v>80</v>
      </c>
      <c r="I1104">
        <v>111.9899995</v>
      </c>
      <c r="J1104">
        <v>12</v>
      </c>
      <c r="K1104">
        <v>3</v>
      </c>
      <c r="L1104" s="2">
        <f>(Table1[[#This Row],[Clicks]]/Table1[[#This Row],[Impressions]])</f>
        <v>1.1441123976019404E-4</v>
      </c>
      <c r="M1104">
        <f>IFERROR(Table1[[#This Row],[Spent]]/Table1[[#This Row],[Clicks]],0)</f>
        <v>1.3998749937499999</v>
      </c>
      <c r="N1104">
        <f>IFERROR(Table1[[#This Row],[Spent]]/Table1[[#This Row],[Total_Conversion]],0)</f>
        <v>9.332499958333333</v>
      </c>
    </row>
    <row r="1105" spans="1:14" x14ac:dyDescent="0.3">
      <c r="A1105">
        <v>1314371</v>
      </c>
      <c r="B1105">
        <v>1178</v>
      </c>
      <c r="C1105">
        <v>179938</v>
      </c>
      <c r="D1105" t="s">
        <v>13</v>
      </c>
      <c r="E1105" t="s">
        <v>16</v>
      </c>
      <c r="F1105">
        <v>100</v>
      </c>
      <c r="G1105">
        <v>72982</v>
      </c>
      <c r="H1105">
        <v>11</v>
      </c>
      <c r="I1105">
        <v>15.04999995</v>
      </c>
      <c r="J1105">
        <v>1</v>
      </c>
      <c r="K1105">
        <v>0</v>
      </c>
      <c r="L1105" s="2">
        <f>(Table1[[#This Row],[Clicks]]/Table1[[#This Row],[Impressions]])</f>
        <v>1.5072209585925296E-4</v>
      </c>
      <c r="M1105">
        <f>IFERROR(Table1[[#This Row],[Spent]]/Table1[[#This Row],[Clicks]],0)</f>
        <v>1.3681818136363637</v>
      </c>
      <c r="N1105">
        <f>IFERROR(Table1[[#This Row],[Spent]]/Table1[[#This Row],[Total_Conversion]],0)</f>
        <v>15.04999995</v>
      </c>
    </row>
    <row r="1106" spans="1:14" x14ac:dyDescent="0.3">
      <c r="A1106">
        <v>1314372</v>
      </c>
      <c r="B1106">
        <v>1178</v>
      </c>
      <c r="C1106">
        <v>179939</v>
      </c>
      <c r="D1106" t="s">
        <v>13</v>
      </c>
      <c r="E1106" t="s">
        <v>16</v>
      </c>
      <c r="F1106">
        <v>101</v>
      </c>
      <c r="G1106">
        <v>975884</v>
      </c>
      <c r="H1106">
        <v>167</v>
      </c>
      <c r="I1106">
        <v>237.3199975</v>
      </c>
      <c r="J1106">
        <v>14</v>
      </c>
      <c r="K1106">
        <v>3</v>
      </c>
      <c r="L1106" s="2">
        <f>(Table1[[#This Row],[Clicks]]/Table1[[#This Row],[Impressions]])</f>
        <v>1.7112689622946988E-4</v>
      </c>
      <c r="M1106">
        <f>IFERROR(Table1[[#This Row],[Spent]]/Table1[[#This Row],[Clicks]],0)</f>
        <v>1.4210778293413173</v>
      </c>
      <c r="N1106">
        <f>IFERROR(Table1[[#This Row],[Spent]]/Table1[[#This Row],[Total_Conversion]],0)</f>
        <v>16.951428392857142</v>
      </c>
    </row>
    <row r="1107" spans="1:14" x14ac:dyDescent="0.3">
      <c r="A1107">
        <v>1314373</v>
      </c>
      <c r="B1107">
        <v>1178</v>
      </c>
      <c r="C1107">
        <v>179940</v>
      </c>
      <c r="D1107" t="s">
        <v>13</v>
      </c>
      <c r="E1107" t="s">
        <v>16</v>
      </c>
      <c r="F1107">
        <v>102</v>
      </c>
      <c r="G1107">
        <v>245607</v>
      </c>
      <c r="H1107">
        <v>33</v>
      </c>
      <c r="I1107">
        <v>47.879999519999998</v>
      </c>
      <c r="J1107">
        <v>3</v>
      </c>
      <c r="K1107">
        <v>1</v>
      </c>
      <c r="L1107" s="2">
        <f>(Table1[[#This Row],[Clicks]]/Table1[[#This Row],[Impressions]])</f>
        <v>1.3436099133982339E-4</v>
      </c>
      <c r="M1107">
        <f>IFERROR(Table1[[#This Row],[Spent]]/Table1[[#This Row],[Clicks]],0)</f>
        <v>1.4509090763636363</v>
      </c>
      <c r="N1107">
        <f>IFERROR(Table1[[#This Row],[Spent]]/Table1[[#This Row],[Total_Conversion]],0)</f>
        <v>15.95999984</v>
      </c>
    </row>
    <row r="1108" spans="1:14" x14ac:dyDescent="0.3">
      <c r="A1108">
        <v>1314377</v>
      </c>
      <c r="B1108">
        <v>1178</v>
      </c>
      <c r="C1108">
        <v>179944</v>
      </c>
      <c r="D1108" t="s">
        <v>13</v>
      </c>
      <c r="E1108" t="s">
        <v>16</v>
      </c>
      <c r="F1108">
        <v>106</v>
      </c>
      <c r="G1108">
        <v>485369</v>
      </c>
      <c r="H1108">
        <v>114</v>
      </c>
      <c r="I1108">
        <v>164.64000150000001</v>
      </c>
      <c r="J1108">
        <v>3</v>
      </c>
      <c r="K1108">
        <v>0</v>
      </c>
      <c r="L1108" s="2">
        <f>(Table1[[#This Row],[Clicks]]/Table1[[#This Row],[Impressions]])</f>
        <v>2.3487284931670544E-4</v>
      </c>
      <c r="M1108">
        <f>IFERROR(Table1[[#This Row],[Spent]]/Table1[[#This Row],[Clicks]],0)</f>
        <v>1.4442105394736844</v>
      </c>
      <c r="N1108">
        <f>IFERROR(Table1[[#This Row],[Spent]]/Table1[[#This Row],[Total_Conversion]],0)</f>
        <v>54.880000500000001</v>
      </c>
    </row>
    <row r="1109" spans="1:14" x14ac:dyDescent="0.3">
      <c r="A1109">
        <v>1314378</v>
      </c>
      <c r="B1109">
        <v>1178</v>
      </c>
      <c r="C1109">
        <v>179945</v>
      </c>
      <c r="D1109" t="s">
        <v>13</v>
      </c>
      <c r="E1109" t="s">
        <v>16</v>
      </c>
      <c r="F1109">
        <v>107</v>
      </c>
      <c r="G1109">
        <v>866355</v>
      </c>
      <c r="H1109">
        <v>139</v>
      </c>
      <c r="I1109">
        <v>200.82999609999999</v>
      </c>
      <c r="J1109">
        <v>11</v>
      </c>
      <c r="K1109">
        <v>5</v>
      </c>
      <c r="L1109" s="2">
        <f>(Table1[[#This Row],[Clicks]]/Table1[[#This Row],[Impressions]])</f>
        <v>1.6044231290868064E-4</v>
      </c>
      <c r="M1109">
        <f>IFERROR(Table1[[#This Row],[Spent]]/Table1[[#This Row],[Clicks]],0)</f>
        <v>1.4448201158273379</v>
      </c>
      <c r="N1109">
        <f>IFERROR(Table1[[#This Row],[Spent]]/Table1[[#This Row],[Total_Conversion]],0)</f>
        <v>18.257272372727272</v>
      </c>
    </row>
    <row r="1110" spans="1:14" x14ac:dyDescent="0.3">
      <c r="A1110">
        <v>1314379</v>
      </c>
      <c r="B1110">
        <v>1178</v>
      </c>
      <c r="C1110">
        <v>179946</v>
      </c>
      <c r="D1110" t="s">
        <v>13</v>
      </c>
      <c r="E1110" t="s">
        <v>16</v>
      </c>
      <c r="F1110">
        <v>108</v>
      </c>
      <c r="G1110">
        <v>502710</v>
      </c>
      <c r="H1110">
        <v>72</v>
      </c>
      <c r="I1110">
        <v>105.2199969</v>
      </c>
      <c r="J1110">
        <v>8</v>
      </c>
      <c r="K1110">
        <v>2</v>
      </c>
      <c r="L1110" s="2">
        <f>(Table1[[#This Row],[Clicks]]/Table1[[#This Row],[Impressions]])</f>
        <v>1.4322372739750553E-4</v>
      </c>
      <c r="M1110">
        <f>IFERROR(Table1[[#This Row],[Spent]]/Table1[[#This Row],[Clicks]],0)</f>
        <v>1.4613888458333333</v>
      </c>
      <c r="N1110">
        <f>IFERROR(Table1[[#This Row],[Spent]]/Table1[[#This Row],[Total_Conversion]],0)</f>
        <v>13.1524996125</v>
      </c>
    </row>
    <row r="1111" spans="1:14" x14ac:dyDescent="0.3">
      <c r="A1111">
        <v>1314380</v>
      </c>
      <c r="B1111">
        <v>1178</v>
      </c>
      <c r="C1111">
        <v>179947</v>
      </c>
      <c r="D1111" t="s">
        <v>13</v>
      </c>
      <c r="E1111" t="s">
        <v>16</v>
      </c>
      <c r="F1111">
        <v>109</v>
      </c>
      <c r="G1111">
        <v>475184</v>
      </c>
      <c r="H1111">
        <v>88</v>
      </c>
      <c r="I1111">
        <v>127.3200028</v>
      </c>
      <c r="J1111">
        <v>4</v>
      </c>
      <c r="K1111">
        <v>1</v>
      </c>
      <c r="L1111" s="2">
        <f>(Table1[[#This Row],[Clicks]]/Table1[[#This Row],[Impressions]])</f>
        <v>1.8519142058655175E-4</v>
      </c>
      <c r="M1111">
        <f>IFERROR(Table1[[#This Row],[Spent]]/Table1[[#This Row],[Clicks]],0)</f>
        <v>1.4468182136363636</v>
      </c>
      <c r="N1111">
        <f>IFERROR(Table1[[#This Row],[Spent]]/Table1[[#This Row],[Total_Conversion]],0)</f>
        <v>31.830000699999999</v>
      </c>
    </row>
    <row r="1112" spans="1:14" x14ac:dyDescent="0.3">
      <c r="A1112">
        <v>1314381</v>
      </c>
      <c r="B1112">
        <v>1178</v>
      </c>
      <c r="C1112">
        <v>179948</v>
      </c>
      <c r="D1112" t="s">
        <v>13</v>
      </c>
      <c r="E1112" t="s">
        <v>16</v>
      </c>
      <c r="F1112">
        <v>110</v>
      </c>
      <c r="G1112">
        <v>357401</v>
      </c>
      <c r="H1112">
        <v>47</v>
      </c>
      <c r="I1112">
        <v>68.670000079999994</v>
      </c>
      <c r="J1112">
        <v>8</v>
      </c>
      <c r="K1112">
        <v>1</v>
      </c>
      <c r="L1112" s="2">
        <f>(Table1[[#This Row],[Clicks]]/Table1[[#This Row],[Impressions]])</f>
        <v>1.315049482234241E-4</v>
      </c>
      <c r="M1112">
        <f>IFERROR(Table1[[#This Row],[Spent]]/Table1[[#This Row],[Clicks]],0)</f>
        <v>1.4610638314893616</v>
      </c>
      <c r="N1112">
        <f>IFERROR(Table1[[#This Row],[Spent]]/Table1[[#This Row],[Total_Conversion]],0)</f>
        <v>8.5837500099999993</v>
      </c>
    </row>
    <row r="1113" spans="1:14" x14ac:dyDescent="0.3">
      <c r="A1113">
        <v>1314382</v>
      </c>
      <c r="B1113">
        <v>1178</v>
      </c>
      <c r="C1113">
        <v>179949</v>
      </c>
      <c r="D1113" t="s">
        <v>13</v>
      </c>
      <c r="E1113" t="s">
        <v>16</v>
      </c>
      <c r="F1113">
        <v>111</v>
      </c>
      <c r="G1113">
        <v>99810</v>
      </c>
      <c r="H1113">
        <v>14</v>
      </c>
      <c r="I1113">
        <v>20.050000189999999</v>
      </c>
      <c r="J1113">
        <v>2</v>
      </c>
      <c r="K1113">
        <v>0</v>
      </c>
      <c r="L1113" s="2">
        <f>(Table1[[#This Row],[Clicks]]/Table1[[#This Row],[Impressions]])</f>
        <v>1.4026650636208798E-4</v>
      </c>
      <c r="M1113">
        <f>IFERROR(Table1[[#This Row],[Spent]]/Table1[[#This Row],[Clicks]],0)</f>
        <v>1.4321428707142856</v>
      </c>
      <c r="N1113">
        <f>IFERROR(Table1[[#This Row],[Spent]]/Table1[[#This Row],[Total_Conversion]],0)</f>
        <v>10.025000094999999</v>
      </c>
    </row>
    <row r="1114" spans="1:14" x14ac:dyDescent="0.3">
      <c r="A1114">
        <v>1314383</v>
      </c>
      <c r="B1114">
        <v>1178</v>
      </c>
      <c r="C1114">
        <v>179950</v>
      </c>
      <c r="D1114" t="s">
        <v>13</v>
      </c>
      <c r="E1114" t="s">
        <v>16</v>
      </c>
      <c r="F1114">
        <v>112</v>
      </c>
      <c r="G1114">
        <v>81569</v>
      </c>
      <c r="H1114">
        <v>6</v>
      </c>
      <c r="I1114">
        <v>9.4099999669999992</v>
      </c>
      <c r="J1114">
        <v>3</v>
      </c>
      <c r="K1114">
        <v>1</v>
      </c>
      <c r="L1114" s="2">
        <f>(Table1[[#This Row],[Clicks]]/Table1[[#This Row],[Impressions]])</f>
        <v>7.3557356348612836E-5</v>
      </c>
      <c r="M1114">
        <f>IFERROR(Table1[[#This Row],[Spent]]/Table1[[#This Row],[Clicks]],0)</f>
        <v>1.5683333278333331</v>
      </c>
      <c r="N1114">
        <f>IFERROR(Table1[[#This Row],[Spent]]/Table1[[#This Row],[Total_Conversion]],0)</f>
        <v>3.1366666556666662</v>
      </c>
    </row>
    <row r="1115" spans="1:14" x14ac:dyDescent="0.3">
      <c r="A1115">
        <v>1314384</v>
      </c>
      <c r="B1115">
        <v>1178</v>
      </c>
      <c r="C1115">
        <v>179951</v>
      </c>
      <c r="D1115" t="s">
        <v>13</v>
      </c>
      <c r="E1115" t="s">
        <v>16</v>
      </c>
      <c r="F1115">
        <v>113</v>
      </c>
      <c r="G1115">
        <v>441192</v>
      </c>
      <c r="H1115">
        <v>53</v>
      </c>
      <c r="I1115">
        <v>77.599999789999998</v>
      </c>
      <c r="J1115">
        <v>6</v>
      </c>
      <c r="K1115">
        <v>2</v>
      </c>
      <c r="L1115" s="2">
        <f>(Table1[[#This Row],[Clicks]]/Table1[[#This Row],[Impressions]])</f>
        <v>1.2012910478884477E-4</v>
      </c>
      <c r="M1115">
        <f>IFERROR(Table1[[#This Row],[Spent]]/Table1[[#This Row],[Clicks]],0)</f>
        <v>1.4641509394339622</v>
      </c>
      <c r="N1115">
        <f>IFERROR(Table1[[#This Row],[Spent]]/Table1[[#This Row],[Total_Conversion]],0)</f>
        <v>12.933333298333332</v>
      </c>
    </row>
    <row r="1116" spans="1:14" x14ac:dyDescent="0.3">
      <c r="A1116">
        <v>1314385</v>
      </c>
      <c r="B1116">
        <v>1178</v>
      </c>
      <c r="C1116">
        <v>179952</v>
      </c>
      <c r="D1116" t="s">
        <v>13</v>
      </c>
      <c r="E1116" t="s">
        <v>16</v>
      </c>
      <c r="F1116">
        <v>114</v>
      </c>
      <c r="G1116">
        <v>90470</v>
      </c>
      <c r="H1116">
        <v>11</v>
      </c>
      <c r="I1116">
        <v>16.730000019999999</v>
      </c>
      <c r="J1116">
        <v>1</v>
      </c>
      <c r="K1116">
        <v>1</v>
      </c>
      <c r="L1116" s="2">
        <f>(Table1[[#This Row],[Clicks]]/Table1[[#This Row],[Impressions]])</f>
        <v>1.2158726649718139E-4</v>
      </c>
      <c r="M1116">
        <f>IFERROR(Table1[[#This Row],[Spent]]/Table1[[#This Row],[Clicks]],0)</f>
        <v>1.5209090927272726</v>
      </c>
      <c r="N1116">
        <f>IFERROR(Table1[[#This Row],[Spent]]/Table1[[#This Row],[Total_Conversion]],0)</f>
        <v>16.730000019999999</v>
      </c>
    </row>
    <row r="1117" spans="1:14" x14ac:dyDescent="0.3">
      <c r="A1117">
        <v>1314386</v>
      </c>
      <c r="B1117">
        <v>1178</v>
      </c>
      <c r="C1117">
        <v>179953</v>
      </c>
      <c r="D1117" t="s">
        <v>14</v>
      </c>
      <c r="E1117" t="s">
        <v>16</v>
      </c>
      <c r="F1117">
        <v>100</v>
      </c>
      <c r="G1117">
        <v>834243</v>
      </c>
      <c r="H1117">
        <v>166</v>
      </c>
      <c r="I1117">
        <v>246.74999750000001</v>
      </c>
      <c r="J1117">
        <v>18</v>
      </c>
      <c r="K1117">
        <v>7</v>
      </c>
      <c r="L1117" s="2">
        <f>(Table1[[#This Row],[Clicks]]/Table1[[#This Row],[Impressions]])</f>
        <v>1.9898279038601464E-4</v>
      </c>
      <c r="M1117">
        <f>IFERROR(Table1[[#This Row],[Spent]]/Table1[[#This Row],[Clicks]],0)</f>
        <v>1.4864457680722891</v>
      </c>
      <c r="N1117">
        <f>IFERROR(Table1[[#This Row],[Spent]]/Table1[[#This Row],[Total_Conversion]],0)</f>
        <v>13.708333194444444</v>
      </c>
    </row>
    <row r="1118" spans="1:14" x14ac:dyDescent="0.3">
      <c r="A1118">
        <v>1314387</v>
      </c>
      <c r="B1118">
        <v>1178</v>
      </c>
      <c r="C1118">
        <v>179954</v>
      </c>
      <c r="D1118" t="s">
        <v>14</v>
      </c>
      <c r="E1118" t="s">
        <v>16</v>
      </c>
      <c r="F1118">
        <v>101</v>
      </c>
      <c r="G1118">
        <v>696612</v>
      </c>
      <c r="H1118">
        <v>152</v>
      </c>
      <c r="I1118">
        <v>223.18999479999999</v>
      </c>
      <c r="J1118">
        <v>31</v>
      </c>
      <c r="K1118">
        <v>9</v>
      </c>
      <c r="L1118" s="2">
        <f>(Table1[[#This Row],[Clicks]]/Table1[[#This Row],[Impressions]])</f>
        <v>2.1819894001251774E-4</v>
      </c>
      <c r="M1118">
        <f>IFERROR(Table1[[#This Row],[Spent]]/Table1[[#This Row],[Clicks]],0)</f>
        <v>1.4683552289473685</v>
      </c>
      <c r="N1118">
        <f>IFERROR(Table1[[#This Row],[Spent]]/Table1[[#This Row],[Total_Conversion]],0)</f>
        <v>7.1996772516129033</v>
      </c>
    </row>
    <row r="1119" spans="1:14" x14ac:dyDescent="0.3">
      <c r="A1119">
        <v>1314388</v>
      </c>
      <c r="B1119">
        <v>1178</v>
      </c>
      <c r="C1119">
        <v>179955</v>
      </c>
      <c r="D1119" t="s">
        <v>14</v>
      </c>
      <c r="E1119" t="s">
        <v>16</v>
      </c>
      <c r="F1119">
        <v>102</v>
      </c>
      <c r="G1119">
        <v>329333</v>
      </c>
      <c r="H1119">
        <v>48</v>
      </c>
      <c r="I1119">
        <v>67.609999180000003</v>
      </c>
      <c r="J1119">
        <v>1</v>
      </c>
      <c r="K1119">
        <v>0</v>
      </c>
      <c r="L1119" s="2">
        <f>(Table1[[#This Row],[Clicks]]/Table1[[#This Row],[Impressions]])</f>
        <v>1.4574913537361881E-4</v>
      </c>
      <c r="M1119">
        <f>IFERROR(Table1[[#This Row],[Spent]]/Table1[[#This Row],[Clicks]],0)</f>
        <v>1.4085416495833334</v>
      </c>
      <c r="N1119">
        <f>IFERROR(Table1[[#This Row],[Spent]]/Table1[[#This Row],[Total_Conversion]],0)</f>
        <v>67.609999180000003</v>
      </c>
    </row>
    <row r="1120" spans="1:14" x14ac:dyDescent="0.3">
      <c r="A1120">
        <v>1314389</v>
      </c>
      <c r="B1120">
        <v>1178</v>
      </c>
      <c r="C1120">
        <v>179956</v>
      </c>
      <c r="D1120" t="s">
        <v>14</v>
      </c>
      <c r="E1120" t="s">
        <v>16</v>
      </c>
      <c r="F1120">
        <v>103</v>
      </c>
      <c r="G1120">
        <v>1114711</v>
      </c>
      <c r="H1120">
        <v>224</v>
      </c>
      <c r="I1120">
        <v>319.00000189999997</v>
      </c>
      <c r="J1120">
        <v>6</v>
      </c>
      <c r="K1120">
        <v>0</v>
      </c>
      <c r="L1120" s="2">
        <f>(Table1[[#This Row],[Clicks]]/Table1[[#This Row],[Impressions]])</f>
        <v>2.0094894551143748E-4</v>
      </c>
      <c r="M1120">
        <f>IFERROR(Table1[[#This Row],[Spent]]/Table1[[#This Row],[Clicks]],0)</f>
        <v>1.4241071513392856</v>
      </c>
      <c r="N1120">
        <f>IFERROR(Table1[[#This Row],[Spent]]/Table1[[#This Row],[Total_Conversion]],0)</f>
        <v>53.166666983333329</v>
      </c>
    </row>
    <row r="1121" spans="1:14" x14ac:dyDescent="0.3">
      <c r="A1121">
        <v>1314390</v>
      </c>
      <c r="B1121">
        <v>1178</v>
      </c>
      <c r="C1121">
        <v>179957</v>
      </c>
      <c r="D1121" t="s">
        <v>14</v>
      </c>
      <c r="E1121" t="s">
        <v>16</v>
      </c>
      <c r="F1121">
        <v>104</v>
      </c>
      <c r="G1121">
        <v>267316</v>
      </c>
      <c r="H1121">
        <v>58</v>
      </c>
      <c r="I1121">
        <v>82.929998870000006</v>
      </c>
      <c r="J1121">
        <v>3</v>
      </c>
      <c r="K1121">
        <v>0</v>
      </c>
      <c r="L1121" s="2">
        <f>(Table1[[#This Row],[Clicks]]/Table1[[#This Row],[Impressions]])</f>
        <v>2.1697167397387361E-4</v>
      </c>
      <c r="M1121">
        <f>IFERROR(Table1[[#This Row],[Spent]]/Table1[[#This Row],[Clicks]],0)</f>
        <v>1.429827566724138</v>
      </c>
      <c r="N1121">
        <f>IFERROR(Table1[[#This Row],[Spent]]/Table1[[#This Row],[Total_Conversion]],0)</f>
        <v>27.643332956666669</v>
      </c>
    </row>
    <row r="1122" spans="1:14" x14ac:dyDescent="0.3">
      <c r="A1122">
        <v>1314391</v>
      </c>
      <c r="B1122">
        <v>1178</v>
      </c>
      <c r="C1122">
        <v>179958</v>
      </c>
      <c r="D1122" t="s">
        <v>14</v>
      </c>
      <c r="E1122" t="s">
        <v>16</v>
      </c>
      <c r="F1122">
        <v>105</v>
      </c>
      <c r="G1122">
        <v>228629</v>
      </c>
      <c r="H1122">
        <v>38</v>
      </c>
      <c r="I1122">
        <v>57</v>
      </c>
      <c r="J1122">
        <v>2</v>
      </c>
      <c r="K1122">
        <v>0</v>
      </c>
      <c r="L1122" s="2">
        <f>(Table1[[#This Row],[Clicks]]/Table1[[#This Row],[Impressions]])</f>
        <v>1.6620813632566296E-4</v>
      </c>
      <c r="M1122">
        <f>IFERROR(Table1[[#This Row],[Spent]]/Table1[[#This Row],[Clicks]],0)</f>
        <v>1.5</v>
      </c>
      <c r="N1122">
        <f>IFERROR(Table1[[#This Row],[Spent]]/Table1[[#This Row],[Total_Conversion]],0)</f>
        <v>28.5</v>
      </c>
    </row>
    <row r="1123" spans="1:14" x14ac:dyDescent="0.3">
      <c r="A1123">
        <v>1314392</v>
      </c>
      <c r="B1123">
        <v>1178</v>
      </c>
      <c r="C1123">
        <v>179959</v>
      </c>
      <c r="D1123" t="s">
        <v>14</v>
      </c>
      <c r="E1123" t="s">
        <v>16</v>
      </c>
      <c r="F1123">
        <v>106</v>
      </c>
      <c r="G1123">
        <v>758340</v>
      </c>
      <c r="H1123">
        <v>159</v>
      </c>
      <c r="I1123">
        <v>233.11000200000001</v>
      </c>
      <c r="J1123">
        <v>13</v>
      </c>
      <c r="K1123">
        <v>4</v>
      </c>
      <c r="L1123" s="2">
        <f>(Table1[[#This Row],[Clicks]]/Table1[[#This Row],[Impressions]])</f>
        <v>2.0966848643088853E-4</v>
      </c>
      <c r="M1123">
        <f>IFERROR(Table1[[#This Row],[Spent]]/Table1[[#This Row],[Clicks]],0)</f>
        <v>1.466100641509434</v>
      </c>
      <c r="N1123">
        <f>IFERROR(Table1[[#This Row],[Spent]]/Table1[[#This Row],[Total_Conversion]],0)</f>
        <v>17.931538615384618</v>
      </c>
    </row>
    <row r="1124" spans="1:14" x14ac:dyDescent="0.3">
      <c r="A1124">
        <v>1314393</v>
      </c>
      <c r="B1124">
        <v>1178</v>
      </c>
      <c r="C1124">
        <v>179960</v>
      </c>
      <c r="D1124" t="s">
        <v>14</v>
      </c>
      <c r="E1124" t="s">
        <v>16</v>
      </c>
      <c r="F1124">
        <v>107</v>
      </c>
      <c r="G1124">
        <v>877535</v>
      </c>
      <c r="H1124">
        <v>149</v>
      </c>
      <c r="I1124">
        <v>217.7799966</v>
      </c>
      <c r="J1124">
        <v>5</v>
      </c>
      <c r="K1124">
        <v>2</v>
      </c>
      <c r="L1124" s="2">
        <f>(Table1[[#This Row],[Clicks]]/Table1[[#This Row],[Impressions]])</f>
        <v>1.6979379739839436E-4</v>
      </c>
      <c r="M1124">
        <f>IFERROR(Table1[[#This Row],[Spent]]/Table1[[#This Row],[Clicks]],0)</f>
        <v>1.4616107154362417</v>
      </c>
      <c r="N1124">
        <f>IFERROR(Table1[[#This Row],[Spent]]/Table1[[#This Row],[Total_Conversion]],0)</f>
        <v>43.555999319999998</v>
      </c>
    </row>
    <row r="1125" spans="1:14" x14ac:dyDescent="0.3">
      <c r="A1125">
        <v>1314394</v>
      </c>
      <c r="B1125">
        <v>1178</v>
      </c>
      <c r="C1125">
        <v>179961</v>
      </c>
      <c r="D1125" t="s">
        <v>14</v>
      </c>
      <c r="E1125" t="s">
        <v>16</v>
      </c>
      <c r="F1125">
        <v>108</v>
      </c>
      <c r="G1125">
        <v>1357386</v>
      </c>
      <c r="H1125">
        <v>223</v>
      </c>
      <c r="I1125">
        <v>323.06000710000001</v>
      </c>
      <c r="J1125">
        <v>10</v>
      </c>
      <c r="K1125">
        <v>1</v>
      </c>
      <c r="L1125" s="2">
        <f>(Table1[[#This Row],[Clicks]]/Table1[[#This Row],[Impressions]])</f>
        <v>1.6428635627595983E-4</v>
      </c>
      <c r="M1125">
        <f>IFERROR(Table1[[#This Row],[Spent]]/Table1[[#This Row],[Clicks]],0)</f>
        <v>1.4486995834080718</v>
      </c>
      <c r="N1125">
        <f>IFERROR(Table1[[#This Row],[Spent]]/Table1[[#This Row],[Total_Conversion]],0)</f>
        <v>32.306000709999999</v>
      </c>
    </row>
    <row r="1126" spans="1:14" x14ac:dyDescent="0.3">
      <c r="A1126">
        <v>1314395</v>
      </c>
      <c r="B1126">
        <v>1178</v>
      </c>
      <c r="C1126">
        <v>179962</v>
      </c>
      <c r="D1126" t="s">
        <v>14</v>
      </c>
      <c r="E1126" t="s">
        <v>16</v>
      </c>
      <c r="F1126">
        <v>109</v>
      </c>
      <c r="G1126">
        <v>280240</v>
      </c>
      <c r="H1126">
        <v>61</v>
      </c>
      <c r="I1126">
        <v>87.990001680000006</v>
      </c>
      <c r="J1126">
        <v>2</v>
      </c>
      <c r="K1126">
        <v>2</v>
      </c>
      <c r="L1126" s="2">
        <f>(Table1[[#This Row],[Clicks]]/Table1[[#This Row],[Impressions]])</f>
        <v>2.1767056808449901E-4</v>
      </c>
      <c r="M1126">
        <f>IFERROR(Table1[[#This Row],[Spent]]/Table1[[#This Row],[Clicks]],0)</f>
        <v>1.4424590439344263</v>
      </c>
      <c r="N1126">
        <f>IFERROR(Table1[[#This Row],[Spent]]/Table1[[#This Row],[Total_Conversion]],0)</f>
        <v>43.995000840000003</v>
      </c>
    </row>
    <row r="1127" spans="1:14" x14ac:dyDescent="0.3">
      <c r="A1127">
        <v>1314396</v>
      </c>
      <c r="B1127">
        <v>1178</v>
      </c>
      <c r="C1127">
        <v>179963</v>
      </c>
      <c r="D1127" t="s">
        <v>14</v>
      </c>
      <c r="E1127" t="s">
        <v>16</v>
      </c>
      <c r="F1127">
        <v>110</v>
      </c>
      <c r="G1127">
        <v>419922</v>
      </c>
      <c r="H1127">
        <v>75</v>
      </c>
      <c r="I1127">
        <v>105.4500008</v>
      </c>
      <c r="J1127">
        <v>3</v>
      </c>
      <c r="K1127">
        <v>1</v>
      </c>
      <c r="L1127" s="2">
        <f>(Table1[[#This Row],[Clicks]]/Table1[[#This Row],[Impressions]])</f>
        <v>1.7860459799677082E-4</v>
      </c>
      <c r="M1127">
        <f>IFERROR(Table1[[#This Row],[Spent]]/Table1[[#This Row],[Clicks]],0)</f>
        <v>1.4060000106666666</v>
      </c>
      <c r="N1127">
        <f>IFERROR(Table1[[#This Row],[Spent]]/Table1[[#This Row],[Total_Conversion]],0)</f>
        <v>35.150000266666666</v>
      </c>
    </row>
    <row r="1128" spans="1:14" x14ac:dyDescent="0.3">
      <c r="A1128">
        <v>1314397</v>
      </c>
      <c r="B1128">
        <v>1178</v>
      </c>
      <c r="C1128">
        <v>179964</v>
      </c>
      <c r="D1128" t="s">
        <v>14</v>
      </c>
      <c r="E1128" t="s">
        <v>16</v>
      </c>
      <c r="F1128">
        <v>111</v>
      </c>
      <c r="G1128">
        <v>402975</v>
      </c>
      <c r="H1128">
        <v>83</v>
      </c>
      <c r="I1128">
        <v>120.8999977</v>
      </c>
      <c r="J1128">
        <v>1</v>
      </c>
      <c r="K1128">
        <v>0</v>
      </c>
      <c r="L1128" s="2">
        <f>(Table1[[#This Row],[Clicks]]/Table1[[#This Row],[Impressions]])</f>
        <v>2.059681121657671E-4</v>
      </c>
      <c r="M1128">
        <f>IFERROR(Table1[[#This Row],[Spent]]/Table1[[#This Row],[Clicks]],0)</f>
        <v>1.456626478313253</v>
      </c>
      <c r="N1128">
        <f>IFERROR(Table1[[#This Row],[Spent]]/Table1[[#This Row],[Total_Conversion]],0)</f>
        <v>120.8999977</v>
      </c>
    </row>
    <row r="1129" spans="1:14" x14ac:dyDescent="0.3">
      <c r="A1129">
        <v>1314398</v>
      </c>
      <c r="B1129">
        <v>1178</v>
      </c>
      <c r="C1129">
        <v>179965</v>
      </c>
      <c r="D1129" t="s">
        <v>14</v>
      </c>
      <c r="E1129" t="s">
        <v>16</v>
      </c>
      <c r="F1129">
        <v>112</v>
      </c>
      <c r="G1129">
        <v>1137635</v>
      </c>
      <c r="H1129">
        <v>211</v>
      </c>
      <c r="I1129">
        <v>301.0499992</v>
      </c>
      <c r="J1129">
        <v>30</v>
      </c>
      <c r="K1129">
        <v>10</v>
      </c>
      <c r="L1129" s="2">
        <f>(Table1[[#This Row],[Clicks]]/Table1[[#This Row],[Impressions]])</f>
        <v>1.854724933744127E-4</v>
      </c>
      <c r="M1129">
        <f>IFERROR(Table1[[#This Row],[Spent]]/Table1[[#This Row],[Clicks]],0)</f>
        <v>1.4267772473933649</v>
      </c>
      <c r="N1129">
        <f>IFERROR(Table1[[#This Row],[Spent]]/Table1[[#This Row],[Total_Conversion]],0)</f>
        <v>10.034999973333333</v>
      </c>
    </row>
    <row r="1130" spans="1:14" x14ac:dyDescent="0.3">
      <c r="A1130">
        <v>1314400</v>
      </c>
      <c r="B1130">
        <v>1178</v>
      </c>
      <c r="C1130">
        <v>179967</v>
      </c>
      <c r="D1130" t="s">
        <v>14</v>
      </c>
      <c r="E1130" t="s">
        <v>16</v>
      </c>
      <c r="F1130">
        <v>114</v>
      </c>
      <c r="G1130">
        <v>250234</v>
      </c>
      <c r="H1130">
        <v>40</v>
      </c>
      <c r="I1130">
        <v>62.31999922</v>
      </c>
      <c r="J1130">
        <v>4</v>
      </c>
      <c r="K1130">
        <v>1</v>
      </c>
      <c r="L1130" s="2">
        <f>(Table1[[#This Row],[Clicks]]/Table1[[#This Row],[Impressions]])</f>
        <v>1.5985038004427855E-4</v>
      </c>
      <c r="M1130">
        <f>IFERROR(Table1[[#This Row],[Spent]]/Table1[[#This Row],[Clicks]],0)</f>
        <v>1.5579999805</v>
      </c>
      <c r="N1130">
        <f>IFERROR(Table1[[#This Row],[Spent]]/Table1[[#This Row],[Total_Conversion]],0)</f>
        <v>15.579999805</v>
      </c>
    </row>
    <row r="1131" spans="1:14" x14ac:dyDescent="0.3">
      <c r="A1131">
        <v>1314401</v>
      </c>
      <c r="B1131">
        <v>1178</v>
      </c>
      <c r="C1131">
        <v>179968</v>
      </c>
      <c r="D1131" t="s">
        <v>15</v>
      </c>
      <c r="E1131" t="s">
        <v>16</v>
      </c>
      <c r="F1131">
        <v>100</v>
      </c>
      <c r="G1131">
        <v>904907</v>
      </c>
      <c r="H1131">
        <v>195</v>
      </c>
      <c r="I1131">
        <v>279.21999499999998</v>
      </c>
      <c r="J1131">
        <v>11</v>
      </c>
      <c r="K1131">
        <v>1</v>
      </c>
      <c r="L1131" s="2">
        <f>(Table1[[#This Row],[Clicks]]/Table1[[#This Row],[Impressions]])</f>
        <v>2.1549175771653882E-4</v>
      </c>
      <c r="M1131">
        <f>IFERROR(Table1[[#This Row],[Spent]]/Table1[[#This Row],[Clicks]],0)</f>
        <v>1.4318974102564102</v>
      </c>
      <c r="N1131">
        <f>IFERROR(Table1[[#This Row],[Spent]]/Table1[[#This Row],[Total_Conversion]],0)</f>
        <v>25.383635909090909</v>
      </c>
    </row>
    <row r="1132" spans="1:14" x14ac:dyDescent="0.3">
      <c r="A1132">
        <v>1314402</v>
      </c>
      <c r="B1132">
        <v>1178</v>
      </c>
      <c r="C1132">
        <v>179969</v>
      </c>
      <c r="D1132" t="s">
        <v>15</v>
      </c>
      <c r="E1132" t="s">
        <v>16</v>
      </c>
      <c r="F1132">
        <v>101</v>
      </c>
      <c r="G1132">
        <v>589270</v>
      </c>
      <c r="H1132">
        <v>107</v>
      </c>
      <c r="I1132">
        <v>158.05000229999999</v>
      </c>
      <c r="J1132">
        <v>10</v>
      </c>
      <c r="K1132">
        <v>4</v>
      </c>
      <c r="L1132" s="2">
        <f>(Table1[[#This Row],[Clicks]]/Table1[[#This Row],[Impressions]])</f>
        <v>1.8158059972508357E-4</v>
      </c>
      <c r="M1132">
        <f>IFERROR(Table1[[#This Row],[Spent]]/Table1[[#This Row],[Clicks]],0)</f>
        <v>1.4771028252336447</v>
      </c>
      <c r="N1132">
        <f>IFERROR(Table1[[#This Row],[Spent]]/Table1[[#This Row],[Total_Conversion]],0)</f>
        <v>15.805000229999999</v>
      </c>
    </row>
    <row r="1133" spans="1:14" x14ac:dyDescent="0.3">
      <c r="A1133">
        <v>1314403</v>
      </c>
      <c r="B1133">
        <v>1178</v>
      </c>
      <c r="C1133">
        <v>179970</v>
      </c>
      <c r="D1133" t="s">
        <v>15</v>
      </c>
      <c r="E1133" t="s">
        <v>16</v>
      </c>
      <c r="F1133">
        <v>102</v>
      </c>
      <c r="G1133">
        <v>168714</v>
      </c>
      <c r="H1133">
        <v>24</v>
      </c>
      <c r="I1133">
        <v>36.01000071</v>
      </c>
      <c r="J1133">
        <v>2</v>
      </c>
      <c r="K1133">
        <v>2</v>
      </c>
      <c r="L1133" s="2">
        <f>(Table1[[#This Row],[Clicks]]/Table1[[#This Row],[Impressions]])</f>
        <v>1.4225256943703547E-4</v>
      </c>
      <c r="M1133">
        <f>IFERROR(Table1[[#This Row],[Spent]]/Table1[[#This Row],[Clicks]],0)</f>
        <v>1.5004166962500001</v>
      </c>
      <c r="N1133">
        <f>IFERROR(Table1[[#This Row],[Spent]]/Table1[[#This Row],[Total_Conversion]],0)</f>
        <v>18.005000355</v>
      </c>
    </row>
    <row r="1134" spans="1:14" x14ac:dyDescent="0.3">
      <c r="A1134">
        <v>1314404</v>
      </c>
      <c r="B1134">
        <v>1178</v>
      </c>
      <c r="C1134">
        <v>179971</v>
      </c>
      <c r="D1134" t="s">
        <v>15</v>
      </c>
      <c r="E1134" t="s">
        <v>16</v>
      </c>
      <c r="F1134">
        <v>103</v>
      </c>
      <c r="G1134">
        <v>71982</v>
      </c>
      <c r="H1134">
        <v>11</v>
      </c>
      <c r="I1134">
        <v>16.340000509999999</v>
      </c>
      <c r="J1134">
        <v>1</v>
      </c>
      <c r="K1134">
        <v>0</v>
      </c>
      <c r="L1134" s="2">
        <f>(Table1[[#This Row],[Clicks]]/Table1[[#This Row],[Impressions]])</f>
        <v>1.5281598177322109E-4</v>
      </c>
      <c r="M1134">
        <f>IFERROR(Table1[[#This Row],[Spent]]/Table1[[#This Row],[Clicks]],0)</f>
        <v>1.4854545918181818</v>
      </c>
      <c r="N1134">
        <f>IFERROR(Table1[[#This Row],[Spent]]/Table1[[#This Row],[Total_Conversion]],0)</f>
        <v>16.340000509999999</v>
      </c>
    </row>
    <row r="1135" spans="1:14" x14ac:dyDescent="0.3">
      <c r="A1135">
        <v>1314405</v>
      </c>
      <c r="B1135">
        <v>1178</v>
      </c>
      <c r="C1135">
        <v>179972</v>
      </c>
      <c r="D1135" t="s">
        <v>15</v>
      </c>
      <c r="E1135" t="s">
        <v>16</v>
      </c>
      <c r="F1135">
        <v>104</v>
      </c>
      <c r="G1135">
        <v>558666</v>
      </c>
      <c r="H1135">
        <v>110</v>
      </c>
      <c r="I1135">
        <v>162.63999749999999</v>
      </c>
      <c r="J1135">
        <v>14</v>
      </c>
      <c r="K1135">
        <v>5</v>
      </c>
      <c r="L1135" s="2">
        <f>(Table1[[#This Row],[Clicks]]/Table1[[#This Row],[Impressions]])</f>
        <v>1.9689760966301869E-4</v>
      </c>
      <c r="M1135">
        <f>IFERROR(Table1[[#This Row],[Spent]]/Table1[[#This Row],[Clicks]],0)</f>
        <v>1.4785454318181817</v>
      </c>
      <c r="N1135">
        <f>IFERROR(Table1[[#This Row],[Spent]]/Table1[[#This Row],[Total_Conversion]],0)</f>
        <v>11.617142678571428</v>
      </c>
    </row>
    <row r="1136" spans="1:14" x14ac:dyDescent="0.3">
      <c r="A1136">
        <v>1314406</v>
      </c>
      <c r="B1136">
        <v>1178</v>
      </c>
      <c r="C1136">
        <v>179973</v>
      </c>
      <c r="D1136" t="s">
        <v>15</v>
      </c>
      <c r="E1136" t="s">
        <v>16</v>
      </c>
      <c r="F1136">
        <v>105</v>
      </c>
      <c r="G1136">
        <v>1118200</v>
      </c>
      <c r="H1136">
        <v>235</v>
      </c>
      <c r="I1136">
        <v>333.74999430000003</v>
      </c>
      <c r="J1136">
        <v>11</v>
      </c>
      <c r="K1136">
        <v>4</v>
      </c>
      <c r="L1136" s="2">
        <f>(Table1[[#This Row],[Clicks]]/Table1[[#This Row],[Impressions]])</f>
        <v>2.1015918440350564E-4</v>
      </c>
      <c r="M1136">
        <f>IFERROR(Table1[[#This Row],[Spent]]/Table1[[#This Row],[Clicks]],0)</f>
        <v>1.4202127417021277</v>
      </c>
      <c r="N1136">
        <f>IFERROR(Table1[[#This Row],[Spent]]/Table1[[#This Row],[Total_Conversion]],0)</f>
        <v>30.340908572727276</v>
      </c>
    </row>
    <row r="1137" spans="1:14" x14ac:dyDescent="0.3">
      <c r="A1137">
        <v>1314407</v>
      </c>
      <c r="B1137">
        <v>1178</v>
      </c>
      <c r="C1137">
        <v>179974</v>
      </c>
      <c r="D1137" t="s">
        <v>15</v>
      </c>
      <c r="E1137" t="s">
        <v>16</v>
      </c>
      <c r="F1137">
        <v>106</v>
      </c>
      <c r="G1137">
        <v>107100</v>
      </c>
      <c r="H1137">
        <v>23</v>
      </c>
      <c r="I1137">
        <v>33.71000051</v>
      </c>
      <c r="J1137">
        <v>1</v>
      </c>
      <c r="K1137">
        <v>0</v>
      </c>
      <c r="L1137" s="2">
        <f>(Table1[[#This Row],[Clicks]]/Table1[[#This Row],[Impressions]])</f>
        <v>2.1475256769374417E-4</v>
      </c>
      <c r="M1137">
        <f>IFERROR(Table1[[#This Row],[Spent]]/Table1[[#This Row],[Clicks]],0)</f>
        <v>1.4656521960869566</v>
      </c>
      <c r="N1137">
        <f>IFERROR(Table1[[#This Row],[Spent]]/Table1[[#This Row],[Total_Conversion]],0)</f>
        <v>33.71000051</v>
      </c>
    </row>
    <row r="1138" spans="1:14" x14ac:dyDescent="0.3">
      <c r="A1138">
        <v>1314408</v>
      </c>
      <c r="B1138">
        <v>1178</v>
      </c>
      <c r="C1138">
        <v>179975</v>
      </c>
      <c r="D1138" t="s">
        <v>15</v>
      </c>
      <c r="E1138" t="s">
        <v>16</v>
      </c>
      <c r="F1138">
        <v>107</v>
      </c>
      <c r="G1138">
        <v>877769</v>
      </c>
      <c r="H1138">
        <v>160</v>
      </c>
      <c r="I1138">
        <v>232.5900005</v>
      </c>
      <c r="J1138">
        <v>13</v>
      </c>
      <c r="K1138">
        <v>4</v>
      </c>
      <c r="L1138" s="2">
        <f>(Table1[[#This Row],[Clicks]]/Table1[[#This Row],[Impressions]])</f>
        <v>1.8228030381569639E-4</v>
      </c>
      <c r="M1138">
        <f>IFERROR(Table1[[#This Row],[Spent]]/Table1[[#This Row],[Clicks]],0)</f>
        <v>1.4536875031250001</v>
      </c>
      <c r="N1138">
        <f>IFERROR(Table1[[#This Row],[Spent]]/Table1[[#This Row],[Total_Conversion]],0)</f>
        <v>17.891538499999999</v>
      </c>
    </row>
    <row r="1139" spans="1:14" x14ac:dyDescent="0.3">
      <c r="A1139">
        <v>1314409</v>
      </c>
      <c r="B1139">
        <v>1178</v>
      </c>
      <c r="C1139">
        <v>179976</v>
      </c>
      <c r="D1139" t="s">
        <v>15</v>
      </c>
      <c r="E1139" t="s">
        <v>16</v>
      </c>
      <c r="F1139">
        <v>108</v>
      </c>
      <c r="G1139">
        <v>212508</v>
      </c>
      <c r="H1139">
        <v>33</v>
      </c>
      <c r="I1139">
        <v>47.690000060000003</v>
      </c>
      <c r="J1139">
        <v>4</v>
      </c>
      <c r="K1139">
        <v>1</v>
      </c>
      <c r="L1139" s="2">
        <f>(Table1[[#This Row],[Clicks]]/Table1[[#This Row],[Impressions]])</f>
        <v>1.5528827150036704E-4</v>
      </c>
      <c r="M1139">
        <f>IFERROR(Table1[[#This Row],[Spent]]/Table1[[#This Row],[Clicks]],0)</f>
        <v>1.4451515169696971</v>
      </c>
      <c r="N1139">
        <f>IFERROR(Table1[[#This Row],[Spent]]/Table1[[#This Row],[Total_Conversion]],0)</f>
        <v>11.922500015000001</v>
      </c>
    </row>
    <row r="1140" spans="1:14" x14ac:dyDescent="0.3">
      <c r="A1140">
        <v>1314410</v>
      </c>
      <c r="B1140">
        <v>1178</v>
      </c>
      <c r="C1140">
        <v>179977</v>
      </c>
      <c r="D1140" t="s">
        <v>15</v>
      </c>
      <c r="E1140" t="s">
        <v>16</v>
      </c>
      <c r="F1140">
        <v>109</v>
      </c>
      <c r="G1140">
        <v>1129773</v>
      </c>
      <c r="H1140">
        <v>252</v>
      </c>
      <c r="I1140">
        <v>358.18999700000001</v>
      </c>
      <c r="J1140">
        <v>13</v>
      </c>
      <c r="K1140">
        <v>2</v>
      </c>
      <c r="L1140" s="2">
        <f>(Table1[[#This Row],[Clicks]]/Table1[[#This Row],[Impressions]])</f>
        <v>2.2305365768167588E-4</v>
      </c>
      <c r="M1140">
        <f>IFERROR(Table1[[#This Row],[Spent]]/Table1[[#This Row],[Clicks]],0)</f>
        <v>1.421388876984127</v>
      </c>
      <c r="N1140">
        <f>IFERROR(Table1[[#This Row],[Spent]]/Table1[[#This Row],[Total_Conversion]],0)</f>
        <v>27.553076692307691</v>
      </c>
    </row>
    <row r="1141" spans="1:14" x14ac:dyDescent="0.3">
      <c r="A1141">
        <v>1314411</v>
      </c>
      <c r="B1141">
        <v>1178</v>
      </c>
      <c r="C1141">
        <v>179978</v>
      </c>
      <c r="D1141" t="s">
        <v>15</v>
      </c>
      <c r="E1141" t="s">
        <v>16</v>
      </c>
      <c r="F1141">
        <v>110</v>
      </c>
      <c r="G1141">
        <v>637549</v>
      </c>
      <c r="H1141">
        <v>120</v>
      </c>
      <c r="I1141">
        <v>173.88000349999999</v>
      </c>
      <c r="J1141">
        <v>3</v>
      </c>
      <c r="K1141">
        <v>0</v>
      </c>
      <c r="L1141" s="2">
        <f>(Table1[[#This Row],[Clicks]]/Table1[[#This Row],[Impressions]])</f>
        <v>1.882208269482032E-4</v>
      </c>
      <c r="M1141">
        <f>IFERROR(Table1[[#This Row],[Spent]]/Table1[[#This Row],[Clicks]],0)</f>
        <v>1.4490000291666665</v>
      </c>
      <c r="N1141">
        <f>IFERROR(Table1[[#This Row],[Spent]]/Table1[[#This Row],[Total_Conversion]],0)</f>
        <v>57.960001166666665</v>
      </c>
    </row>
    <row r="1142" spans="1:14" x14ac:dyDescent="0.3">
      <c r="A1142">
        <v>1314412</v>
      </c>
      <c r="B1142">
        <v>1178</v>
      </c>
      <c r="C1142">
        <v>179979</v>
      </c>
      <c r="D1142" t="s">
        <v>15</v>
      </c>
      <c r="E1142" t="s">
        <v>16</v>
      </c>
      <c r="F1142">
        <v>111</v>
      </c>
      <c r="G1142">
        <v>151531</v>
      </c>
      <c r="H1142">
        <v>28</v>
      </c>
      <c r="I1142">
        <v>40.28999949</v>
      </c>
      <c r="J1142">
        <v>2</v>
      </c>
      <c r="K1142">
        <v>0</v>
      </c>
      <c r="L1142" s="2">
        <f>(Table1[[#This Row],[Clicks]]/Table1[[#This Row],[Impressions]])</f>
        <v>1.8478067194171489E-4</v>
      </c>
      <c r="M1142">
        <f>IFERROR(Table1[[#This Row],[Spent]]/Table1[[#This Row],[Clicks]],0)</f>
        <v>1.4389285532142857</v>
      </c>
      <c r="N1142">
        <f>IFERROR(Table1[[#This Row],[Spent]]/Table1[[#This Row],[Total_Conversion]],0)</f>
        <v>20.144999745</v>
      </c>
    </row>
    <row r="1143" spans="1:14" x14ac:dyDescent="0.3">
      <c r="A1143">
        <v>1314414</v>
      </c>
      <c r="B1143">
        <v>1178</v>
      </c>
      <c r="C1143">
        <v>179981</v>
      </c>
      <c r="D1143" t="s">
        <v>15</v>
      </c>
      <c r="E1143" t="s">
        <v>16</v>
      </c>
      <c r="F1143">
        <v>113</v>
      </c>
      <c r="G1143">
        <v>790253</v>
      </c>
      <c r="H1143">
        <v>135</v>
      </c>
      <c r="I1143">
        <v>198.71000050000001</v>
      </c>
      <c r="J1143">
        <v>8</v>
      </c>
      <c r="K1143">
        <v>2</v>
      </c>
      <c r="L1143" s="2">
        <f>(Table1[[#This Row],[Clicks]]/Table1[[#This Row],[Impressions]])</f>
        <v>1.7083136666358749E-4</v>
      </c>
      <c r="M1143">
        <f>IFERROR(Table1[[#This Row],[Spent]]/Table1[[#This Row],[Clicks]],0)</f>
        <v>1.4719259296296296</v>
      </c>
      <c r="N1143">
        <f>IFERROR(Table1[[#This Row],[Spent]]/Table1[[#This Row],[Total_Conversion]],0)</f>
        <v>24.838750062500001</v>
      </c>
    </row>
    <row r="1144" spans="1:14" x14ac:dyDescent="0.3">
      <c r="A1144">
        <v>1314415</v>
      </c>
      <c r="B1144">
        <v>1178</v>
      </c>
      <c r="C1144">
        <v>179982</v>
      </c>
      <c r="D1144" t="s">
        <v>15</v>
      </c>
      <c r="E1144" t="s">
        <v>16</v>
      </c>
      <c r="F1144">
        <v>114</v>
      </c>
      <c r="G1144">
        <v>513161</v>
      </c>
      <c r="H1144">
        <v>114</v>
      </c>
      <c r="I1144">
        <v>165.60999870000001</v>
      </c>
      <c r="J1144">
        <v>5</v>
      </c>
      <c r="K1144">
        <v>2</v>
      </c>
      <c r="L1144" s="2">
        <f>(Table1[[#This Row],[Clicks]]/Table1[[#This Row],[Impressions]])</f>
        <v>2.2215250184639908E-4</v>
      </c>
      <c r="M1144">
        <f>IFERROR(Table1[[#This Row],[Spent]]/Table1[[#This Row],[Clicks]],0)</f>
        <v>1.4527192868421053</v>
      </c>
      <c r="N1144">
        <f>IFERROR(Table1[[#This Row],[Spent]]/Table1[[#This Row],[Total_Conversion]],0)</f>
        <v>33.12199974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0CBED-D6AD-4A32-B281-E3EECF6A149D}">
  <dimension ref="B1:Y106"/>
  <sheetViews>
    <sheetView zoomScale="82" workbookViewId="0"/>
  </sheetViews>
  <sheetFormatPr defaultRowHeight="14.4" x14ac:dyDescent="0.3"/>
  <cols>
    <col min="2" max="2" width="9.5546875" bestFit="1" customWidth="1"/>
    <col min="3" max="3" width="13.88671875" bestFit="1" customWidth="1"/>
    <col min="4" max="4" width="10.33203125" bestFit="1" customWidth="1"/>
    <col min="5" max="5" width="13.88671875" bestFit="1" customWidth="1"/>
    <col min="6" max="6" width="12.109375" bestFit="1" customWidth="1"/>
    <col min="7" max="7" width="10.77734375" bestFit="1" customWidth="1"/>
    <col min="8" max="8" width="9.5546875" bestFit="1" customWidth="1"/>
    <col min="9" max="9" width="14.6640625" bestFit="1" customWidth="1"/>
    <col min="10" max="10" width="16.77734375" bestFit="1" customWidth="1"/>
    <col min="11" max="11" width="12" bestFit="1" customWidth="1"/>
    <col min="12" max="12" width="7" bestFit="1" customWidth="1"/>
    <col min="13" max="15" width="12" bestFit="1" customWidth="1"/>
    <col min="16" max="16" width="12.5546875" bestFit="1" customWidth="1"/>
    <col min="17" max="17" width="13.88671875" bestFit="1" customWidth="1"/>
    <col min="18" max="18" width="14" bestFit="1" customWidth="1"/>
    <col min="19" max="19" width="15.21875" bestFit="1" customWidth="1"/>
    <col min="20" max="27" width="15.5546875" bestFit="1" customWidth="1"/>
    <col min="28" max="28" width="18.6640625" bestFit="1" customWidth="1"/>
    <col min="29" max="29" width="18.77734375" bestFit="1" customWidth="1"/>
    <col min="30" max="30" width="20" bestFit="1" customWidth="1"/>
    <col min="31" max="34" width="12" bestFit="1" customWidth="1"/>
    <col min="35" max="35" width="7" bestFit="1" customWidth="1"/>
    <col min="36" max="38" width="12" bestFit="1" customWidth="1"/>
    <col min="39" max="39" width="7" bestFit="1" customWidth="1"/>
    <col min="40" max="47" width="12" bestFit="1" customWidth="1"/>
    <col min="48" max="49" width="7" bestFit="1" customWidth="1"/>
    <col min="50" max="51" width="12" bestFit="1" customWidth="1"/>
    <col min="52" max="52" width="7" bestFit="1" customWidth="1"/>
    <col min="53" max="58" width="12" bestFit="1" customWidth="1"/>
    <col min="59" max="59" width="7" bestFit="1" customWidth="1"/>
    <col min="60" max="60" width="12" bestFit="1" customWidth="1"/>
    <col min="61" max="61" width="7" bestFit="1" customWidth="1"/>
    <col min="62" max="63" width="12" bestFit="1" customWidth="1"/>
    <col min="64" max="66" width="7" bestFit="1" customWidth="1"/>
    <col min="67" max="67" width="12" bestFit="1" customWidth="1"/>
    <col min="68" max="68" width="7" bestFit="1" customWidth="1"/>
    <col min="69" max="71" width="12" bestFit="1" customWidth="1"/>
    <col min="72" max="73" width="7" bestFit="1" customWidth="1"/>
    <col min="74" max="77" width="12" bestFit="1" customWidth="1"/>
    <col min="78" max="80" width="7" bestFit="1" customWidth="1"/>
    <col min="81" max="81" width="12" bestFit="1" customWidth="1"/>
    <col min="82" max="82" width="7" bestFit="1" customWidth="1"/>
    <col min="83" max="84" width="12" bestFit="1" customWidth="1"/>
    <col min="85" max="85" width="7" bestFit="1" customWidth="1"/>
    <col min="86" max="95" width="12" bestFit="1" customWidth="1"/>
    <col min="96" max="101" width="7" bestFit="1" customWidth="1"/>
    <col min="102" max="103" width="12" bestFit="1" customWidth="1"/>
    <col min="104" max="104" width="7" bestFit="1" customWidth="1"/>
    <col min="105" max="108" width="12" bestFit="1" customWidth="1"/>
    <col min="109" max="109" width="7" bestFit="1" customWidth="1"/>
    <col min="110" max="113" width="12" bestFit="1" customWidth="1"/>
    <col min="114" max="116" width="7" bestFit="1" customWidth="1"/>
    <col min="117" max="117" width="12" bestFit="1" customWidth="1"/>
    <col min="118" max="119" width="7" bestFit="1" customWidth="1"/>
    <col min="120" max="121" width="12" bestFit="1" customWidth="1"/>
    <col min="122" max="122" width="7" bestFit="1" customWidth="1"/>
    <col min="123" max="125" width="12" bestFit="1" customWidth="1"/>
    <col min="126" max="127" width="7" bestFit="1" customWidth="1"/>
    <col min="128" max="129" width="12" bestFit="1" customWidth="1"/>
    <col min="130" max="131" width="7" bestFit="1" customWidth="1"/>
    <col min="132" max="132" width="12" bestFit="1" customWidth="1"/>
    <col min="133" max="134" width="7" bestFit="1" customWidth="1"/>
    <col min="135" max="139" width="12" bestFit="1" customWidth="1"/>
    <col min="140" max="142" width="7" bestFit="1" customWidth="1"/>
    <col min="143" max="145" width="12" bestFit="1" customWidth="1"/>
    <col min="146" max="146" width="7" bestFit="1" customWidth="1"/>
    <col min="147" max="149" width="12" bestFit="1" customWidth="1"/>
    <col min="150" max="150" width="7" bestFit="1" customWidth="1"/>
    <col min="151" max="151" width="12" bestFit="1" customWidth="1"/>
    <col min="152" max="153" width="7" bestFit="1" customWidth="1"/>
    <col min="154" max="156" width="12" bestFit="1" customWidth="1"/>
    <col min="157" max="158" width="7" bestFit="1" customWidth="1"/>
    <col min="159" max="162" width="12" bestFit="1" customWidth="1"/>
    <col min="163" max="165" width="7" bestFit="1" customWidth="1"/>
    <col min="166" max="168" width="12" bestFit="1" customWidth="1"/>
    <col min="169" max="169" width="7" bestFit="1" customWidth="1"/>
    <col min="170" max="172" width="12" bestFit="1" customWidth="1"/>
    <col min="173" max="176" width="7" bestFit="1" customWidth="1"/>
    <col min="177" max="180" width="12" bestFit="1" customWidth="1"/>
    <col min="181" max="181" width="7" bestFit="1" customWidth="1"/>
    <col min="182" max="187" width="12" bestFit="1" customWidth="1"/>
    <col min="188" max="189" width="7" bestFit="1" customWidth="1"/>
    <col min="190" max="193" width="12" bestFit="1" customWidth="1"/>
    <col min="194" max="194" width="7" bestFit="1" customWidth="1"/>
    <col min="195" max="196" width="12" bestFit="1" customWidth="1"/>
    <col min="197" max="197" width="7" bestFit="1" customWidth="1"/>
    <col min="198" max="201" width="12" bestFit="1" customWidth="1"/>
    <col min="202" max="202" width="7" bestFit="1" customWidth="1"/>
    <col min="203" max="206" width="12" bestFit="1" customWidth="1"/>
    <col min="207" max="207" width="7" bestFit="1" customWidth="1"/>
    <col min="208" max="208" width="12" bestFit="1" customWidth="1"/>
    <col min="209" max="209" width="7" bestFit="1" customWidth="1"/>
    <col min="210" max="217" width="12" bestFit="1" customWidth="1"/>
    <col min="218" max="218" width="7" bestFit="1" customWidth="1"/>
    <col min="219" max="220" width="12" bestFit="1" customWidth="1"/>
    <col min="221" max="221" width="7" bestFit="1" customWidth="1"/>
    <col min="222" max="229" width="12" bestFit="1" customWidth="1"/>
    <col min="230" max="230" width="7" bestFit="1" customWidth="1"/>
    <col min="231" max="231" width="12" bestFit="1" customWidth="1"/>
    <col min="232" max="233" width="7" bestFit="1" customWidth="1"/>
    <col min="234" max="241" width="12" bestFit="1" customWidth="1"/>
    <col min="242" max="242" width="7" bestFit="1" customWidth="1"/>
    <col min="243" max="245" width="12" bestFit="1" customWidth="1"/>
    <col min="246" max="246" width="7" bestFit="1" customWidth="1"/>
    <col min="247" max="250" width="12" bestFit="1" customWidth="1"/>
    <col min="251" max="251" width="7" bestFit="1" customWidth="1"/>
    <col min="252" max="252" width="12" bestFit="1" customWidth="1"/>
    <col min="253" max="253" width="7" bestFit="1" customWidth="1"/>
    <col min="254" max="257" width="12" bestFit="1" customWidth="1"/>
    <col min="258" max="259" width="7" bestFit="1" customWidth="1"/>
    <col min="260" max="260" width="12" bestFit="1" customWidth="1"/>
    <col min="261" max="261" width="7" bestFit="1" customWidth="1"/>
    <col min="262" max="264" width="12" bestFit="1" customWidth="1"/>
    <col min="265" max="265" width="7" bestFit="1" customWidth="1"/>
    <col min="266" max="266" width="12" bestFit="1" customWidth="1"/>
    <col min="267" max="267" width="7" bestFit="1" customWidth="1"/>
    <col min="268" max="268" width="12" bestFit="1" customWidth="1"/>
    <col min="269" max="269" width="7" bestFit="1" customWidth="1"/>
    <col min="270" max="271" width="12" bestFit="1" customWidth="1"/>
    <col min="272" max="272" width="7" bestFit="1" customWidth="1"/>
    <col min="273" max="278" width="12" bestFit="1" customWidth="1"/>
    <col min="279" max="279" width="7" bestFit="1" customWidth="1"/>
    <col min="280" max="282" width="12" bestFit="1" customWidth="1"/>
    <col min="283" max="283" width="7" bestFit="1" customWidth="1"/>
    <col min="284" max="290" width="12" bestFit="1" customWidth="1"/>
    <col min="291" max="291" width="7" bestFit="1" customWidth="1"/>
    <col min="292" max="295" width="12" bestFit="1" customWidth="1"/>
    <col min="296" max="296" width="7" bestFit="1" customWidth="1"/>
    <col min="297" max="297" width="12" bestFit="1" customWidth="1"/>
    <col min="298" max="299" width="7" bestFit="1" customWidth="1"/>
    <col min="300" max="300" width="12" bestFit="1" customWidth="1"/>
    <col min="301" max="301" width="7" bestFit="1" customWidth="1"/>
    <col min="302" max="302" width="12" bestFit="1" customWidth="1"/>
    <col min="303" max="303" width="7" bestFit="1" customWidth="1"/>
    <col min="304" max="305" width="12" bestFit="1" customWidth="1"/>
    <col min="306" max="306" width="7" bestFit="1" customWidth="1"/>
    <col min="307" max="307" width="12" bestFit="1" customWidth="1"/>
    <col min="308" max="311" width="7" bestFit="1" customWidth="1"/>
    <col min="312" max="323" width="12" bestFit="1" customWidth="1"/>
    <col min="324" max="324" width="7" bestFit="1" customWidth="1"/>
    <col min="325" max="327" width="12" bestFit="1" customWidth="1"/>
    <col min="328" max="329" width="7" bestFit="1" customWidth="1"/>
    <col min="330" max="331" width="12" bestFit="1" customWidth="1"/>
    <col min="332" max="332" width="7" bestFit="1" customWidth="1"/>
    <col min="333" max="336" width="12" bestFit="1" customWidth="1"/>
    <col min="337" max="337" width="7" bestFit="1" customWidth="1"/>
    <col min="338" max="338" width="12" bestFit="1" customWidth="1"/>
    <col min="339" max="339" width="7" bestFit="1" customWidth="1"/>
    <col min="340" max="342" width="12" bestFit="1" customWidth="1"/>
    <col min="343" max="345" width="7" bestFit="1" customWidth="1"/>
    <col min="346" max="350" width="12" bestFit="1" customWidth="1"/>
    <col min="351" max="351" width="7" bestFit="1" customWidth="1"/>
    <col min="352" max="352" width="12" bestFit="1" customWidth="1"/>
    <col min="353" max="353" width="7" bestFit="1" customWidth="1"/>
    <col min="354" max="354" width="12" bestFit="1" customWidth="1"/>
    <col min="355" max="355" width="7" bestFit="1" customWidth="1"/>
    <col min="356" max="356" width="12" bestFit="1" customWidth="1"/>
    <col min="357" max="357" width="7" bestFit="1" customWidth="1"/>
    <col min="358" max="362" width="12" bestFit="1" customWidth="1"/>
    <col min="363" max="365" width="7" bestFit="1" customWidth="1"/>
    <col min="366" max="366" width="12" bestFit="1" customWidth="1"/>
    <col min="367" max="367" width="7" bestFit="1" customWidth="1"/>
    <col min="368" max="369" width="12" bestFit="1" customWidth="1"/>
    <col min="370" max="370" width="7" bestFit="1" customWidth="1"/>
    <col min="371" max="371" width="12" bestFit="1" customWidth="1"/>
    <col min="372" max="372" width="7" bestFit="1" customWidth="1"/>
    <col min="373" max="373" width="12" bestFit="1" customWidth="1"/>
    <col min="374" max="375" width="7" bestFit="1" customWidth="1"/>
    <col min="376" max="376" width="12" bestFit="1" customWidth="1"/>
    <col min="377" max="383" width="7" bestFit="1" customWidth="1"/>
    <col min="384" max="385" width="12" bestFit="1" customWidth="1"/>
    <col min="386" max="388" width="7" bestFit="1" customWidth="1"/>
    <col min="389" max="389" width="12" bestFit="1" customWidth="1"/>
    <col min="390" max="391" width="7" bestFit="1" customWidth="1"/>
    <col min="392" max="392" width="11" bestFit="1" customWidth="1"/>
    <col min="393" max="397" width="12" bestFit="1" customWidth="1"/>
    <col min="398" max="398" width="7" bestFit="1" customWidth="1"/>
    <col min="399" max="399" width="12" bestFit="1" customWidth="1"/>
    <col min="400" max="401" width="7" bestFit="1" customWidth="1"/>
    <col min="402" max="404" width="12" bestFit="1" customWidth="1"/>
    <col min="405" max="407" width="7" bestFit="1" customWidth="1"/>
    <col min="408" max="409" width="12" bestFit="1" customWidth="1"/>
    <col min="410" max="412" width="7" bestFit="1" customWidth="1"/>
    <col min="413" max="413" width="12" bestFit="1" customWidth="1"/>
    <col min="414" max="414" width="7" bestFit="1" customWidth="1"/>
    <col min="415" max="415" width="12" bestFit="1" customWidth="1"/>
    <col min="416" max="416" width="7" bestFit="1" customWidth="1"/>
    <col min="417" max="419" width="12" bestFit="1" customWidth="1"/>
    <col min="420" max="420" width="7" bestFit="1" customWidth="1"/>
    <col min="421" max="426" width="12" bestFit="1" customWidth="1"/>
    <col min="427" max="428" width="7" bestFit="1" customWidth="1"/>
    <col min="429" max="483" width="12" bestFit="1" customWidth="1"/>
    <col min="484" max="484" width="7" bestFit="1" customWidth="1"/>
    <col min="485" max="532" width="12" bestFit="1" customWidth="1"/>
    <col min="533" max="533" width="7" bestFit="1" customWidth="1"/>
    <col min="534" max="885" width="12" bestFit="1" customWidth="1"/>
    <col min="886" max="886" width="14" bestFit="1" customWidth="1"/>
    <col min="887" max="887" width="18.44140625" bestFit="1" customWidth="1"/>
    <col min="888" max="888" width="14" bestFit="1" customWidth="1"/>
    <col min="889" max="889" width="21.5546875" bestFit="1" customWidth="1"/>
    <col min="890" max="890" width="14" bestFit="1" customWidth="1"/>
    <col min="891" max="891" width="21.5546875" bestFit="1" customWidth="1"/>
    <col min="892" max="892" width="14" bestFit="1" customWidth="1"/>
    <col min="893" max="893" width="20.44140625" bestFit="1" customWidth="1"/>
    <col min="894" max="894" width="14" bestFit="1" customWidth="1"/>
    <col min="895" max="895" width="21.5546875" bestFit="1" customWidth="1"/>
    <col min="896" max="896" width="14" bestFit="1" customWidth="1"/>
    <col min="897" max="897" width="21.5546875" bestFit="1" customWidth="1"/>
    <col min="898" max="898" width="14" bestFit="1" customWidth="1"/>
    <col min="899" max="899" width="16.33203125" bestFit="1" customWidth="1"/>
    <col min="900" max="900" width="14" bestFit="1" customWidth="1"/>
    <col min="901" max="901" width="20.44140625" bestFit="1" customWidth="1"/>
    <col min="902" max="902" width="14" bestFit="1" customWidth="1"/>
    <col min="903" max="903" width="16.33203125" bestFit="1" customWidth="1"/>
    <col min="904" max="904" width="14" bestFit="1" customWidth="1"/>
    <col min="905" max="905" width="18.44140625" bestFit="1" customWidth="1"/>
    <col min="906" max="906" width="14" bestFit="1" customWidth="1"/>
    <col min="907" max="907" width="21.5546875" bestFit="1" customWidth="1"/>
    <col min="908" max="908" width="13" bestFit="1" customWidth="1"/>
    <col min="909" max="909" width="17.44140625" bestFit="1" customWidth="1"/>
    <col min="910" max="910" width="14" bestFit="1" customWidth="1"/>
    <col min="911" max="911" width="21.5546875" bestFit="1" customWidth="1"/>
    <col min="912" max="912" width="14" bestFit="1" customWidth="1"/>
    <col min="913" max="913" width="16.33203125" bestFit="1" customWidth="1"/>
    <col min="914" max="914" width="14" bestFit="1" customWidth="1"/>
    <col min="915" max="915" width="21.5546875" bestFit="1" customWidth="1"/>
    <col min="916" max="916" width="14" bestFit="1" customWidth="1"/>
    <col min="917" max="917" width="21.5546875" bestFit="1" customWidth="1"/>
    <col min="918" max="918" width="14" bestFit="1" customWidth="1"/>
    <col min="919" max="919" width="21.5546875" bestFit="1" customWidth="1"/>
    <col min="920" max="920" width="13" bestFit="1" customWidth="1"/>
    <col min="921" max="921" width="15.33203125" bestFit="1" customWidth="1"/>
    <col min="922" max="922" width="13" bestFit="1" customWidth="1"/>
    <col min="923" max="923" width="21.5546875" bestFit="1" customWidth="1"/>
    <col min="924" max="924" width="14" bestFit="1" customWidth="1"/>
    <col min="925" max="925" width="21.5546875" bestFit="1" customWidth="1"/>
    <col min="926" max="926" width="14" bestFit="1" customWidth="1"/>
    <col min="927" max="927" width="21.5546875" bestFit="1" customWidth="1"/>
    <col min="928" max="928" width="14" bestFit="1" customWidth="1"/>
    <col min="929" max="929" width="18.44140625" bestFit="1" customWidth="1"/>
    <col min="930" max="930" width="14" bestFit="1" customWidth="1"/>
    <col min="931" max="931" width="21.5546875" bestFit="1" customWidth="1"/>
    <col min="932" max="932" width="14" bestFit="1" customWidth="1"/>
    <col min="933" max="933" width="21.5546875" bestFit="1" customWidth="1"/>
    <col min="934" max="934" width="14" bestFit="1" customWidth="1"/>
    <col min="935" max="935" width="21.5546875" bestFit="1" customWidth="1"/>
    <col min="936" max="936" width="14" bestFit="1" customWidth="1"/>
    <col min="937" max="937" width="16.33203125" bestFit="1" customWidth="1"/>
    <col min="938" max="938" width="14" bestFit="1" customWidth="1"/>
    <col min="939" max="939" width="21.5546875" bestFit="1" customWidth="1"/>
    <col min="940" max="940" width="14" bestFit="1" customWidth="1"/>
    <col min="941" max="941" width="21.5546875" bestFit="1" customWidth="1"/>
    <col min="942" max="942" width="14" bestFit="1" customWidth="1"/>
    <col min="943" max="943" width="21.5546875" bestFit="1" customWidth="1"/>
    <col min="944" max="944" width="14" bestFit="1" customWidth="1"/>
    <col min="945" max="945" width="21.5546875" bestFit="1" customWidth="1"/>
    <col min="946" max="946" width="13" bestFit="1" customWidth="1"/>
    <col min="947" max="947" width="21.5546875" bestFit="1" customWidth="1"/>
    <col min="948" max="948" width="14" bestFit="1" customWidth="1"/>
    <col min="949" max="949" width="21.5546875" bestFit="1" customWidth="1"/>
    <col min="950" max="950" width="14" bestFit="1" customWidth="1"/>
    <col min="951" max="951" width="21.5546875" bestFit="1" customWidth="1"/>
    <col min="952" max="952" width="14" bestFit="1" customWidth="1"/>
    <col min="953" max="953" width="21.5546875" bestFit="1" customWidth="1"/>
    <col min="954" max="954" width="14" bestFit="1" customWidth="1"/>
    <col min="955" max="955" width="17.44140625" bestFit="1" customWidth="1"/>
    <col min="956" max="956" width="14" bestFit="1" customWidth="1"/>
    <col min="957" max="957" width="21.5546875" bestFit="1" customWidth="1"/>
    <col min="958" max="958" width="14" bestFit="1" customWidth="1"/>
    <col min="959" max="959" width="21.5546875" bestFit="1" customWidth="1"/>
    <col min="960" max="960" width="14" bestFit="1" customWidth="1"/>
    <col min="961" max="961" width="16.33203125" bestFit="1" customWidth="1"/>
    <col min="962" max="962" width="14" bestFit="1" customWidth="1"/>
    <col min="963" max="963" width="12" bestFit="1" customWidth="1"/>
    <col min="964" max="964" width="16.33203125" bestFit="1" customWidth="1"/>
    <col min="965" max="965" width="14" bestFit="1" customWidth="1"/>
    <col min="966" max="966" width="21.5546875" bestFit="1" customWidth="1"/>
    <col min="967" max="967" width="14" bestFit="1" customWidth="1"/>
    <col min="968" max="968" width="21.5546875" bestFit="1" customWidth="1"/>
    <col min="969" max="969" width="14" bestFit="1" customWidth="1"/>
    <col min="970" max="970" width="21.5546875" bestFit="1" customWidth="1"/>
    <col min="971" max="971" width="14" bestFit="1" customWidth="1"/>
    <col min="972" max="972" width="21.5546875" bestFit="1" customWidth="1"/>
    <col min="973" max="973" width="14" bestFit="1" customWidth="1"/>
    <col min="974" max="974" width="21.5546875" bestFit="1" customWidth="1"/>
    <col min="975" max="975" width="14" bestFit="1" customWidth="1"/>
    <col min="976" max="976" width="16.33203125" bestFit="1" customWidth="1"/>
    <col min="977" max="977" width="14" bestFit="1" customWidth="1"/>
    <col min="978" max="978" width="21.5546875" bestFit="1" customWidth="1"/>
    <col min="979" max="979" width="14" bestFit="1" customWidth="1"/>
    <col min="980" max="980" width="21.5546875" bestFit="1" customWidth="1"/>
    <col min="981" max="981" width="14" bestFit="1" customWidth="1"/>
    <col min="982" max="982" width="16.33203125" bestFit="1" customWidth="1"/>
    <col min="983" max="983" width="14" bestFit="1" customWidth="1"/>
    <col min="984" max="984" width="21.5546875" bestFit="1" customWidth="1"/>
    <col min="985" max="985" width="14" bestFit="1" customWidth="1"/>
    <col min="986" max="986" width="17.44140625" bestFit="1" customWidth="1"/>
    <col min="987" max="987" width="14" bestFit="1" customWidth="1"/>
    <col min="988" max="988" width="16.33203125" bestFit="1" customWidth="1"/>
    <col min="989" max="989" width="14" bestFit="1" customWidth="1"/>
    <col min="990" max="990" width="17.44140625" bestFit="1" customWidth="1"/>
    <col min="991" max="991" width="14" bestFit="1" customWidth="1"/>
    <col min="992" max="992" width="18.44140625" bestFit="1" customWidth="1"/>
    <col min="993" max="993" width="14" bestFit="1" customWidth="1"/>
    <col min="994" max="994" width="16.33203125" bestFit="1" customWidth="1"/>
    <col min="995" max="995" width="14" bestFit="1" customWidth="1"/>
    <col min="996" max="996" width="21.5546875" bestFit="1" customWidth="1"/>
    <col min="997" max="997" width="14" bestFit="1" customWidth="1"/>
    <col min="998" max="998" width="21.5546875" bestFit="1" customWidth="1"/>
    <col min="999" max="999" width="14" bestFit="1" customWidth="1"/>
    <col min="1000" max="1000" width="21.5546875" bestFit="1" customWidth="1"/>
    <col min="1001" max="1001" width="14" bestFit="1" customWidth="1"/>
    <col min="1002" max="1002" width="21.5546875" bestFit="1" customWidth="1"/>
    <col min="1003" max="1003" width="14" bestFit="1" customWidth="1"/>
    <col min="1004" max="1004" width="17.44140625" bestFit="1" customWidth="1"/>
    <col min="1005" max="1005" width="14" bestFit="1" customWidth="1"/>
    <col min="1006" max="1006" width="20.44140625" bestFit="1" customWidth="1"/>
    <col min="1007" max="1007" width="14" bestFit="1" customWidth="1"/>
    <col min="1008" max="1008" width="21.5546875" bestFit="1" customWidth="1"/>
    <col min="1009" max="1009" width="14" bestFit="1" customWidth="1"/>
    <col min="1010" max="1010" width="21.5546875" bestFit="1" customWidth="1"/>
    <col min="1011" max="1011" width="14" bestFit="1" customWidth="1"/>
    <col min="1012" max="1012" width="17.44140625" bestFit="1" customWidth="1"/>
    <col min="1013" max="1013" width="14" bestFit="1" customWidth="1"/>
    <col min="1014" max="1014" width="21.5546875" bestFit="1" customWidth="1"/>
    <col min="1015" max="1015" width="14" bestFit="1" customWidth="1"/>
    <col min="1016" max="1016" width="21.5546875" bestFit="1" customWidth="1"/>
    <col min="1017" max="1017" width="14" bestFit="1" customWidth="1"/>
    <col min="1018" max="1018" width="21.5546875" bestFit="1" customWidth="1"/>
    <col min="1019" max="1019" width="14" bestFit="1" customWidth="1"/>
    <col min="1020" max="1020" width="21.5546875" bestFit="1" customWidth="1"/>
    <col min="1021" max="1021" width="14" bestFit="1" customWidth="1"/>
    <col min="1022" max="1022" width="16.33203125" bestFit="1" customWidth="1"/>
    <col min="1023" max="1023" width="14" bestFit="1" customWidth="1"/>
    <col min="1024" max="1024" width="21.5546875" bestFit="1" customWidth="1"/>
    <col min="1025" max="1025" width="14" bestFit="1" customWidth="1"/>
    <col min="1026" max="1026" width="21.5546875" bestFit="1" customWidth="1"/>
    <col min="1027" max="1027" width="14" bestFit="1" customWidth="1"/>
    <col min="1028" max="1028" width="12" bestFit="1" customWidth="1"/>
    <col min="1029" max="1029" width="16.33203125" bestFit="1" customWidth="1"/>
    <col min="1030" max="1030" width="14" bestFit="1" customWidth="1"/>
    <col min="1031" max="1031" width="16.33203125" bestFit="1" customWidth="1"/>
    <col min="1032" max="1032" width="14" bestFit="1" customWidth="1"/>
    <col min="1033" max="1033" width="21.5546875" bestFit="1" customWidth="1"/>
    <col min="1034" max="1034" width="13" bestFit="1" customWidth="1"/>
    <col min="1035" max="1035" width="17.44140625" bestFit="1" customWidth="1"/>
    <col min="1036" max="1036" width="14" bestFit="1" customWidth="1"/>
    <col min="1037" max="1037" width="17.44140625" bestFit="1" customWidth="1"/>
    <col min="1038" max="1038" width="14" bestFit="1" customWidth="1"/>
    <col min="1039" max="1039" width="17.44140625" bestFit="1" customWidth="1"/>
    <col min="1040" max="1040" width="14" bestFit="1" customWidth="1"/>
    <col min="1041" max="1041" width="21.5546875" bestFit="1" customWidth="1"/>
    <col min="1042" max="1042" width="14" bestFit="1" customWidth="1"/>
    <col min="1043" max="1043" width="21.5546875" bestFit="1" customWidth="1"/>
    <col min="1044" max="1044" width="14" bestFit="1" customWidth="1"/>
    <col min="1045" max="1045" width="21.5546875" bestFit="1" customWidth="1"/>
    <col min="1046" max="1046" width="14" bestFit="1" customWidth="1"/>
    <col min="1047" max="1047" width="17.44140625" bestFit="1" customWidth="1"/>
    <col min="1048" max="1048" width="14" bestFit="1" customWidth="1"/>
    <col min="1049" max="1049" width="21.5546875" bestFit="1" customWidth="1"/>
    <col min="1050" max="1050" width="14" bestFit="1" customWidth="1"/>
    <col min="1051" max="1051" width="21.5546875" bestFit="1" customWidth="1"/>
    <col min="1052" max="1052" width="14" bestFit="1" customWidth="1"/>
    <col min="1053" max="1053" width="16.33203125" bestFit="1" customWidth="1"/>
    <col min="1054" max="1054" width="14" bestFit="1" customWidth="1"/>
    <col min="1055" max="1055" width="17.44140625" bestFit="1" customWidth="1"/>
    <col min="1056" max="1056" width="14" bestFit="1" customWidth="1"/>
    <col min="1057" max="1057" width="18.44140625" bestFit="1" customWidth="1"/>
    <col min="1058" max="1058" width="14" bestFit="1" customWidth="1"/>
    <col min="1059" max="1059" width="21.5546875" bestFit="1" customWidth="1"/>
    <col min="1060" max="1060" width="14" bestFit="1" customWidth="1"/>
    <col min="1061" max="1061" width="16.33203125" bestFit="1" customWidth="1"/>
    <col min="1062" max="1062" width="14" bestFit="1" customWidth="1"/>
    <col min="1063" max="1063" width="21.5546875" bestFit="1" customWidth="1"/>
    <col min="1064" max="1064" width="14" bestFit="1" customWidth="1"/>
    <col min="1065" max="1065" width="21.5546875" bestFit="1" customWidth="1"/>
    <col min="1066" max="1066" width="14" bestFit="1" customWidth="1"/>
    <col min="1067" max="1067" width="17.44140625" bestFit="1" customWidth="1"/>
    <col min="1068" max="1068" width="12" bestFit="1" customWidth="1"/>
    <col min="1069" max="1069" width="14.33203125" bestFit="1" customWidth="1"/>
    <col min="1070" max="1070" width="14" bestFit="1" customWidth="1"/>
    <col min="1071" max="1071" width="21.5546875" bestFit="1" customWidth="1"/>
    <col min="1072" max="1072" width="14" bestFit="1" customWidth="1"/>
    <col min="1073" max="1073" width="21.5546875" bestFit="1" customWidth="1"/>
    <col min="1074" max="1074" width="14" bestFit="1" customWidth="1"/>
    <col min="1075" max="1075" width="21.5546875" bestFit="1" customWidth="1"/>
    <col min="1076" max="1076" width="14" bestFit="1" customWidth="1"/>
    <col min="1077" max="1077" width="21.5546875" bestFit="1" customWidth="1"/>
    <col min="1078" max="1078" width="14" bestFit="1" customWidth="1"/>
    <col min="1079" max="1079" width="17.44140625" bestFit="1" customWidth="1"/>
    <col min="1080" max="1080" width="14" bestFit="1" customWidth="1"/>
    <col min="1081" max="1081" width="17.44140625" bestFit="1" customWidth="1"/>
    <col min="1082" max="1082" width="14" bestFit="1" customWidth="1"/>
    <col min="1083" max="1083" width="21.5546875" bestFit="1" customWidth="1"/>
    <col min="1084" max="1084" width="14" bestFit="1" customWidth="1"/>
    <col min="1085" max="1085" width="16.33203125" bestFit="1" customWidth="1"/>
    <col min="1086" max="1086" width="14" bestFit="1" customWidth="1"/>
    <col min="1087" max="1087" width="17.44140625" bestFit="1" customWidth="1"/>
    <col min="1088" max="1088" width="14" bestFit="1" customWidth="1"/>
    <col min="1089" max="1089" width="21.5546875" bestFit="1" customWidth="1"/>
    <col min="1090" max="1090" width="14" bestFit="1" customWidth="1"/>
    <col min="1091" max="1091" width="21.5546875" bestFit="1" customWidth="1"/>
    <col min="1092" max="1092" width="14" bestFit="1" customWidth="1"/>
    <col min="1093" max="1093" width="21.5546875" bestFit="1" customWidth="1"/>
    <col min="1094" max="1094" width="13" bestFit="1" customWidth="1"/>
    <col min="1095" max="1095" width="21.5546875" bestFit="1" customWidth="1"/>
    <col min="1096" max="1096" width="14" bestFit="1" customWidth="1"/>
    <col min="1097" max="1097" width="17.44140625" bestFit="1" customWidth="1"/>
    <col min="1098" max="1098" width="14" bestFit="1" customWidth="1"/>
    <col min="1099" max="1099" width="17.44140625" bestFit="1" customWidth="1"/>
    <col min="1100" max="1100" width="14" bestFit="1" customWidth="1"/>
    <col min="1101" max="1101" width="21.5546875" bestFit="1" customWidth="1"/>
    <col min="1102" max="1102" width="14" bestFit="1" customWidth="1"/>
    <col min="1103" max="1103" width="21.5546875" bestFit="1" customWidth="1"/>
    <col min="1104" max="1104" width="14" bestFit="1" customWidth="1"/>
    <col min="1105" max="1105" width="17.44140625" bestFit="1" customWidth="1"/>
    <col min="1106" max="1106" width="14" bestFit="1" customWidth="1"/>
    <col min="1107" max="1107" width="21.5546875" bestFit="1" customWidth="1"/>
    <col min="1108" max="1108" width="14" bestFit="1" customWidth="1"/>
    <col min="1109" max="1109" width="21.5546875" bestFit="1" customWidth="1"/>
    <col min="1110" max="1110" width="14" bestFit="1" customWidth="1"/>
    <col min="1111" max="1111" width="16.33203125" bestFit="1" customWidth="1"/>
    <col min="1112" max="1112" width="14" bestFit="1" customWidth="1"/>
    <col min="1113" max="1113" width="18.44140625" bestFit="1" customWidth="1"/>
    <col min="1114" max="1114" width="14" bestFit="1" customWidth="1"/>
    <col min="1115" max="1115" width="12" bestFit="1" customWidth="1"/>
    <col min="1116" max="1116" width="16.33203125" bestFit="1" customWidth="1"/>
    <col min="1117" max="1117" width="14" bestFit="1" customWidth="1"/>
    <col min="1118" max="1118" width="17.44140625" bestFit="1" customWidth="1"/>
    <col min="1119" max="1119" width="14" bestFit="1" customWidth="1"/>
    <col min="1120" max="1120" width="18.44140625" bestFit="1" customWidth="1"/>
    <col min="1121" max="1121" width="14" bestFit="1" customWidth="1"/>
    <col min="1122" max="1122" width="21.5546875" bestFit="1" customWidth="1"/>
    <col min="1123" max="1123" width="14" bestFit="1" customWidth="1"/>
    <col min="1124" max="1124" width="21.5546875" bestFit="1" customWidth="1"/>
    <col min="1125" max="1125" width="14" bestFit="1" customWidth="1"/>
    <col min="1126" max="1126" width="16.33203125" bestFit="1" customWidth="1"/>
    <col min="1127" max="1127" width="14" bestFit="1" customWidth="1"/>
    <col min="1128" max="1128" width="17.44140625" bestFit="1" customWidth="1"/>
    <col min="1129" max="1129" width="14" bestFit="1" customWidth="1"/>
    <col min="1130" max="1130" width="21.5546875" bestFit="1" customWidth="1"/>
    <col min="1131" max="1131" width="14" bestFit="1" customWidth="1"/>
    <col min="1132" max="1132" width="16.33203125" bestFit="1" customWidth="1"/>
    <col min="1133" max="1133" width="14" bestFit="1" customWidth="1"/>
    <col min="1134" max="1134" width="21.5546875" bestFit="1" customWidth="1"/>
    <col min="1135" max="1135" width="14" bestFit="1" customWidth="1"/>
    <col min="1136" max="1136" width="19.44140625" bestFit="1" customWidth="1"/>
    <col min="1137" max="1137" width="14" bestFit="1" customWidth="1"/>
    <col min="1138" max="1138" width="21.5546875" bestFit="1" customWidth="1"/>
    <col min="1139" max="1139" width="14" bestFit="1" customWidth="1"/>
    <col min="1140" max="1140" width="16.33203125" bestFit="1" customWidth="1"/>
    <col min="1141" max="1141" width="13" bestFit="1" customWidth="1"/>
    <col min="1142" max="1142" width="15.33203125" bestFit="1" customWidth="1"/>
    <col min="1143" max="1143" width="14" bestFit="1" customWidth="1"/>
    <col min="1144" max="1144" width="17.44140625" bestFit="1" customWidth="1"/>
    <col min="1145" max="1145" width="14" bestFit="1" customWidth="1"/>
    <col min="1146" max="1146" width="21.5546875" bestFit="1" customWidth="1"/>
    <col min="1147" max="1147" width="14" bestFit="1" customWidth="1"/>
    <col min="1148" max="1148" width="21.5546875" bestFit="1" customWidth="1"/>
    <col min="1149" max="1149" width="14" bestFit="1" customWidth="1"/>
    <col min="1150" max="1150" width="18.44140625" bestFit="1" customWidth="1"/>
    <col min="1151" max="1151" width="14" bestFit="1" customWidth="1"/>
    <col min="1152" max="1152" width="21.5546875" bestFit="1" customWidth="1"/>
    <col min="1153" max="1153" width="14" bestFit="1" customWidth="1"/>
    <col min="1154" max="1154" width="16.33203125" bestFit="1" customWidth="1"/>
    <col min="1155" max="1155" width="14" bestFit="1" customWidth="1"/>
    <col min="1156" max="1156" width="21.5546875" bestFit="1" customWidth="1"/>
    <col min="1157" max="1157" width="14" bestFit="1" customWidth="1"/>
    <col min="1158" max="1158" width="21.5546875" bestFit="1" customWidth="1"/>
    <col min="1159" max="1159" width="14" bestFit="1" customWidth="1"/>
    <col min="1160" max="1160" width="18.44140625" bestFit="1" customWidth="1"/>
    <col min="1161" max="1161" width="13" bestFit="1" customWidth="1"/>
    <col min="1162" max="1162" width="15.33203125" bestFit="1" customWidth="1"/>
    <col min="1163" max="1163" width="14" bestFit="1" customWidth="1"/>
    <col min="1164" max="1164" width="21.5546875" bestFit="1" customWidth="1"/>
    <col min="1165" max="1165" width="14" bestFit="1" customWidth="1"/>
    <col min="1166" max="1166" width="21.5546875" bestFit="1" customWidth="1"/>
    <col min="1167" max="1167" width="14" bestFit="1" customWidth="1"/>
    <col min="1168" max="1168" width="21.5546875" bestFit="1" customWidth="1"/>
    <col min="1169" max="1169" width="14" bestFit="1" customWidth="1"/>
    <col min="1170" max="1170" width="21.5546875" bestFit="1" customWidth="1"/>
    <col min="1171" max="1171" width="14" bestFit="1" customWidth="1"/>
    <col min="1172" max="1172" width="17.44140625" bestFit="1" customWidth="1"/>
    <col min="1173" max="1173" width="14" bestFit="1" customWidth="1"/>
    <col min="1174" max="1174" width="21.5546875" bestFit="1" customWidth="1"/>
    <col min="1175" max="1175" width="14" bestFit="1" customWidth="1"/>
    <col min="1176" max="1176" width="12" bestFit="1" customWidth="1"/>
    <col min="1177" max="1177" width="16.33203125" bestFit="1" customWidth="1"/>
    <col min="1178" max="1178" width="14" bestFit="1" customWidth="1"/>
    <col min="1179" max="1179" width="17.44140625" bestFit="1" customWidth="1"/>
    <col min="1180" max="1180" width="14" bestFit="1" customWidth="1"/>
    <col min="1181" max="1181" width="21.5546875" bestFit="1" customWidth="1"/>
    <col min="1182" max="1182" width="14" bestFit="1" customWidth="1"/>
    <col min="1183" max="1183" width="21.5546875" bestFit="1" customWidth="1"/>
    <col min="1184" max="1184" width="14" bestFit="1" customWidth="1"/>
    <col min="1185" max="1185" width="18.44140625" bestFit="1" customWidth="1"/>
    <col min="1186" max="1186" width="14" bestFit="1" customWidth="1"/>
    <col min="1187" max="1187" width="21.5546875" bestFit="1" customWidth="1"/>
    <col min="1188" max="1188" width="14" bestFit="1" customWidth="1"/>
    <col min="1189" max="1189" width="21.5546875" bestFit="1" customWidth="1"/>
    <col min="1190" max="1190" width="14" bestFit="1" customWidth="1"/>
    <col min="1191" max="1191" width="16.33203125" bestFit="1" customWidth="1"/>
    <col min="1192" max="1192" width="14" bestFit="1" customWidth="1"/>
    <col min="1193" max="1193" width="17.44140625" bestFit="1" customWidth="1"/>
    <col min="1194" max="1194" width="14" bestFit="1" customWidth="1"/>
    <col min="1195" max="1195" width="18.44140625" bestFit="1" customWidth="1"/>
    <col min="1196" max="1196" width="14" bestFit="1" customWidth="1"/>
    <col min="1197" max="1197" width="21.5546875" bestFit="1" customWidth="1"/>
    <col min="1198" max="1198" width="14" bestFit="1" customWidth="1"/>
    <col min="1199" max="1199" width="21.5546875" bestFit="1" customWidth="1"/>
    <col min="1200" max="1200" width="14" bestFit="1" customWidth="1"/>
    <col min="1201" max="1201" width="21.5546875" bestFit="1" customWidth="1"/>
    <col min="1202" max="1202" width="14" bestFit="1" customWidth="1"/>
    <col min="1203" max="1203" width="16.33203125" bestFit="1" customWidth="1"/>
    <col min="1204" max="1204" width="14" bestFit="1" customWidth="1"/>
    <col min="1205" max="1205" width="21.5546875" bestFit="1" customWidth="1"/>
    <col min="1206" max="1206" width="14" bestFit="1" customWidth="1"/>
    <col min="1207" max="1207" width="21.5546875" bestFit="1" customWidth="1"/>
    <col min="1208" max="1208" width="14" bestFit="1" customWidth="1"/>
    <col min="1209" max="1209" width="12" bestFit="1" customWidth="1"/>
    <col min="1210" max="1210" width="16.33203125" bestFit="1" customWidth="1"/>
    <col min="1211" max="1211" width="14" bestFit="1" customWidth="1"/>
    <col min="1212" max="1212" width="16.33203125" bestFit="1" customWidth="1"/>
    <col min="1213" max="1213" width="14" bestFit="1" customWidth="1"/>
    <col min="1214" max="1214" width="21.5546875" bestFit="1" customWidth="1"/>
    <col min="1215" max="1215" width="14" bestFit="1" customWidth="1"/>
    <col min="1216" max="1216" width="21.5546875" bestFit="1" customWidth="1"/>
    <col min="1217" max="1217" width="14" bestFit="1" customWidth="1"/>
    <col min="1218" max="1218" width="21.5546875" bestFit="1" customWidth="1"/>
    <col min="1219" max="1219" width="14" bestFit="1" customWidth="1"/>
    <col min="1220" max="1220" width="21.5546875" bestFit="1" customWidth="1"/>
    <col min="1221" max="1221" width="13" bestFit="1" customWidth="1"/>
    <col min="1222" max="1222" width="21.5546875" bestFit="1" customWidth="1"/>
    <col min="1223" max="1223" width="14" bestFit="1" customWidth="1"/>
    <col min="1224" max="1224" width="21.5546875" bestFit="1" customWidth="1"/>
    <col min="1225" max="1225" width="14" bestFit="1" customWidth="1"/>
    <col min="1226" max="1226" width="21.5546875" bestFit="1" customWidth="1"/>
    <col min="1227" max="1227" width="14" bestFit="1" customWidth="1"/>
    <col min="1228" max="1228" width="16.33203125" bestFit="1" customWidth="1"/>
    <col min="1229" max="1229" width="14" bestFit="1" customWidth="1"/>
    <col min="1230" max="1230" width="21.5546875" bestFit="1" customWidth="1"/>
    <col min="1231" max="1231" width="14" bestFit="1" customWidth="1"/>
    <col min="1232" max="1232" width="21.5546875" bestFit="1" customWidth="1"/>
    <col min="1233" max="1233" width="14" bestFit="1" customWidth="1"/>
    <col min="1234" max="1234" width="16.33203125" bestFit="1" customWidth="1"/>
    <col min="1235" max="1235" width="14" bestFit="1" customWidth="1"/>
    <col min="1236" max="1236" width="16.33203125" bestFit="1" customWidth="1"/>
    <col min="1237" max="1237" width="14" bestFit="1" customWidth="1"/>
    <col min="1238" max="1238" width="21.5546875" bestFit="1" customWidth="1"/>
    <col min="1239" max="1239" width="14" bestFit="1" customWidth="1"/>
    <col min="1240" max="1240" width="17.44140625" bestFit="1" customWidth="1"/>
    <col min="1241" max="1241" width="14" bestFit="1" customWidth="1"/>
    <col min="1242" max="1242" width="21.5546875" bestFit="1" customWidth="1"/>
    <col min="1243" max="1243" width="14" bestFit="1" customWidth="1"/>
    <col min="1244" max="1244" width="21.5546875" bestFit="1" customWidth="1"/>
    <col min="1245" max="1245" width="14" bestFit="1" customWidth="1"/>
    <col min="1246" max="1246" width="21.5546875" bestFit="1" customWidth="1"/>
    <col min="1247" max="1247" width="14" bestFit="1" customWidth="1"/>
    <col min="1248" max="1248" width="19.44140625" bestFit="1" customWidth="1"/>
    <col min="1249" max="1249" width="14" bestFit="1" customWidth="1"/>
    <col min="1250" max="1250" width="21.5546875" bestFit="1" customWidth="1"/>
    <col min="1251" max="1251" width="14" bestFit="1" customWidth="1"/>
    <col min="1252" max="1252" width="21.5546875" bestFit="1" customWidth="1"/>
    <col min="1253" max="1253" width="14" bestFit="1" customWidth="1"/>
    <col min="1254" max="1254" width="21.5546875" bestFit="1" customWidth="1"/>
    <col min="1255" max="1255" width="14" bestFit="1" customWidth="1"/>
    <col min="1256" max="1256" width="12" bestFit="1" customWidth="1"/>
    <col min="1257" max="1257" width="16.33203125" bestFit="1" customWidth="1"/>
    <col min="1258" max="1258" width="14" bestFit="1" customWidth="1"/>
    <col min="1259" max="1259" width="16.33203125" bestFit="1" customWidth="1"/>
    <col min="1260" max="1260" width="14" bestFit="1" customWidth="1"/>
    <col min="1261" max="1261" width="16.33203125" bestFit="1" customWidth="1"/>
    <col min="1262" max="1262" width="14" bestFit="1" customWidth="1"/>
    <col min="1263" max="1263" width="21.5546875" bestFit="1" customWidth="1"/>
    <col min="1264" max="1265" width="12" bestFit="1" customWidth="1"/>
    <col min="1266" max="1266" width="14" bestFit="1" customWidth="1"/>
    <col min="1267" max="1267" width="21.5546875" bestFit="1" customWidth="1"/>
    <col min="1268" max="1268" width="14" bestFit="1" customWidth="1"/>
    <col min="1269" max="1269" width="16.33203125" bestFit="1" customWidth="1"/>
    <col min="1270" max="1270" width="14" bestFit="1" customWidth="1"/>
    <col min="1271" max="1271" width="21.5546875" bestFit="1" customWidth="1"/>
    <col min="1272" max="1272" width="14" bestFit="1" customWidth="1"/>
    <col min="1273" max="1273" width="21.5546875" bestFit="1" customWidth="1"/>
    <col min="1274" max="1274" width="14" bestFit="1" customWidth="1"/>
    <col min="1275" max="1275" width="21.5546875" bestFit="1" customWidth="1"/>
    <col min="1276" max="1276" width="14" bestFit="1" customWidth="1"/>
    <col min="1277" max="1277" width="18.44140625" bestFit="1" customWidth="1"/>
    <col min="1278" max="1278" width="14" bestFit="1" customWidth="1"/>
    <col min="1279" max="1279" width="21.5546875" bestFit="1" customWidth="1"/>
    <col min="1280" max="1280" width="14" bestFit="1" customWidth="1"/>
    <col min="1281" max="1281" width="18.44140625" bestFit="1" customWidth="1"/>
    <col min="1282" max="1282" width="14" bestFit="1" customWidth="1"/>
    <col min="1283" max="1283" width="21.5546875" bestFit="1" customWidth="1"/>
    <col min="1284" max="1284" width="14" bestFit="1" customWidth="1"/>
    <col min="1285" max="1285" width="21.5546875" bestFit="1" customWidth="1"/>
    <col min="1286" max="1286" width="14" bestFit="1" customWidth="1"/>
    <col min="1287" max="1287" width="17.44140625" bestFit="1" customWidth="1"/>
    <col min="1288" max="1288" width="14" bestFit="1" customWidth="1"/>
    <col min="1289" max="1289" width="21.5546875" bestFit="1" customWidth="1"/>
    <col min="1290" max="1290" width="14" bestFit="1" customWidth="1"/>
    <col min="1291" max="1291" width="21.5546875" bestFit="1" customWidth="1"/>
    <col min="1292" max="1292" width="14" bestFit="1" customWidth="1"/>
    <col min="1293" max="1293" width="17.44140625" bestFit="1" customWidth="1"/>
    <col min="1294" max="1295" width="12" bestFit="1" customWidth="1"/>
    <col min="1296" max="1296" width="14" bestFit="1" customWidth="1"/>
    <col min="1297" max="1297" width="21.5546875" bestFit="1" customWidth="1"/>
    <col min="1298" max="1298" width="14" bestFit="1" customWidth="1"/>
    <col min="1299" max="1299" width="21.5546875" bestFit="1" customWidth="1"/>
    <col min="1300" max="1300" width="14" bestFit="1" customWidth="1"/>
    <col min="1301" max="1301" width="21.5546875" bestFit="1" customWidth="1"/>
    <col min="1302" max="1302" width="14" bestFit="1" customWidth="1"/>
    <col min="1303" max="1303" width="16.33203125" bestFit="1" customWidth="1"/>
    <col min="1304" max="1304" width="14" bestFit="1" customWidth="1"/>
    <col min="1305" max="1305" width="17.44140625" bestFit="1" customWidth="1"/>
    <col min="1306" max="1306" width="13" bestFit="1" customWidth="1"/>
    <col min="1307" max="1307" width="15.33203125" bestFit="1" customWidth="1"/>
    <col min="1308" max="1308" width="14" bestFit="1" customWidth="1"/>
    <col min="1309" max="1309" width="17.44140625" bestFit="1" customWidth="1"/>
    <col min="1310" max="1310" width="14" bestFit="1" customWidth="1"/>
    <col min="1311" max="1311" width="17.44140625" bestFit="1" customWidth="1"/>
    <col min="1312" max="1312" width="14" bestFit="1" customWidth="1"/>
    <col min="1313" max="1313" width="17.44140625" bestFit="1" customWidth="1"/>
    <col min="1314" max="1314" width="14" bestFit="1" customWidth="1"/>
    <col min="1315" max="1315" width="21.5546875" bestFit="1" customWidth="1"/>
    <col min="1316" max="1316" width="13" bestFit="1" customWidth="1"/>
    <col min="1317" max="1317" width="15.33203125" bestFit="1" customWidth="1"/>
    <col min="1318" max="1318" width="14" bestFit="1" customWidth="1"/>
    <col min="1319" max="1319" width="21.5546875" bestFit="1" customWidth="1"/>
    <col min="1320" max="1320" width="14" bestFit="1" customWidth="1"/>
    <col min="1321" max="1321" width="16.33203125" bestFit="1" customWidth="1"/>
    <col min="1322" max="1322" width="14" bestFit="1" customWidth="1"/>
    <col min="1323" max="1323" width="21.5546875" bestFit="1" customWidth="1"/>
    <col min="1324" max="1324" width="14" bestFit="1" customWidth="1"/>
    <col min="1325" max="1325" width="21.5546875" bestFit="1" customWidth="1"/>
    <col min="1326" max="1326" width="13" bestFit="1" customWidth="1"/>
    <col min="1327" max="1327" width="19.44140625" bestFit="1" customWidth="1"/>
    <col min="1328" max="1328" width="14" bestFit="1" customWidth="1"/>
    <col min="1329" max="1329" width="21.5546875" bestFit="1" customWidth="1"/>
    <col min="1330" max="1330" width="14" bestFit="1" customWidth="1"/>
    <col min="1331" max="1331" width="16.33203125" bestFit="1" customWidth="1"/>
    <col min="1332" max="1332" width="14" bestFit="1" customWidth="1"/>
    <col min="1333" max="1333" width="21.5546875" bestFit="1" customWidth="1"/>
    <col min="1334" max="1334" width="14" bestFit="1" customWidth="1"/>
    <col min="1335" max="1335" width="21.5546875" bestFit="1" customWidth="1"/>
    <col min="1336" max="1336" width="14" bestFit="1" customWidth="1"/>
    <col min="1337" max="1337" width="17.44140625" bestFit="1" customWidth="1"/>
    <col min="1338" max="1338" width="14" bestFit="1" customWidth="1"/>
    <col min="1339" max="1339" width="21.5546875" bestFit="1" customWidth="1"/>
    <col min="1340" max="1340" width="14" bestFit="1" customWidth="1"/>
    <col min="1341" max="1341" width="21.5546875" bestFit="1" customWidth="1"/>
    <col min="1342" max="1342" width="14" bestFit="1" customWidth="1"/>
    <col min="1343" max="1343" width="20.44140625" bestFit="1" customWidth="1"/>
    <col min="1344" max="1344" width="14" bestFit="1" customWidth="1"/>
    <col min="1345" max="1345" width="17.44140625" bestFit="1" customWidth="1"/>
    <col min="1346" max="1346" width="14" bestFit="1" customWidth="1"/>
    <col min="1347" max="1347" width="16.33203125" bestFit="1" customWidth="1"/>
    <col min="1348" max="1348" width="14" bestFit="1" customWidth="1"/>
    <col min="1349" max="1349" width="21.5546875" bestFit="1" customWidth="1"/>
    <col min="1350" max="1350" width="14" bestFit="1" customWidth="1"/>
    <col min="1351" max="1351" width="16.33203125" bestFit="1" customWidth="1"/>
    <col min="1352" max="1352" width="14" bestFit="1" customWidth="1"/>
    <col min="1353" max="1353" width="21.5546875" bestFit="1" customWidth="1"/>
    <col min="1354" max="1354" width="14" bestFit="1" customWidth="1"/>
    <col min="1355" max="1355" width="21.5546875" bestFit="1" customWidth="1"/>
    <col min="1356" max="1356" width="14" bestFit="1" customWidth="1"/>
    <col min="1357" max="1357" width="21.5546875" bestFit="1" customWidth="1"/>
    <col min="1358" max="1358" width="14" bestFit="1" customWidth="1"/>
    <col min="1359" max="1359" width="21.5546875" bestFit="1" customWidth="1"/>
    <col min="1360" max="1360" width="14" bestFit="1" customWidth="1"/>
    <col min="1361" max="1361" width="21.5546875" bestFit="1" customWidth="1"/>
    <col min="1362" max="1362" width="14" bestFit="1" customWidth="1"/>
    <col min="1363" max="1363" width="16.33203125" bestFit="1" customWidth="1"/>
    <col min="1364" max="1364" width="14" bestFit="1" customWidth="1"/>
    <col min="1365" max="1365" width="21.5546875" bestFit="1" customWidth="1"/>
    <col min="1366" max="1366" width="14" bestFit="1" customWidth="1"/>
    <col min="1367" max="1367" width="17.44140625" bestFit="1" customWidth="1"/>
    <col min="1368" max="1368" width="14" bestFit="1" customWidth="1"/>
    <col min="1369" max="1369" width="21.5546875" bestFit="1" customWidth="1"/>
    <col min="1370" max="1370" width="14" bestFit="1" customWidth="1"/>
    <col min="1371" max="1371" width="21.5546875" bestFit="1" customWidth="1"/>
    <col min="1372" max="1372" width="14" bestFit="1" customWidth="1"/>
    <col min="1373" max="1373" width="16.33203125" bestFit="1" customWidth="1"/>
    <col min="1374" max="1374" width="14" bestFit="1" customWidth="1"/>
    <col min="1375" max="1375" width="21.5546875" bestFit="1" customWidth="1"/>
    <col min="1376" max="1376" width="12" bestFit="1" customWidth="1"/>
    <col min="1377" max="1377" width="12.21875" bestFit="1" customWidth="1"/>
    <col min="1378" max="1378" width="14" bestFit="1" customWidth="1"/>
    <col min="1379" max="1379" width="21.5546875" bestFit="1" customWidth="1"/>
    <col min="1380" max="1380" width="14" bestFit="1" customWidth="1"/>
    <col min="1381" max="1381" width="17.44140625" bestFit="1" customWidth="1"/>
    <col min="1382" max="1382" width="14" bestFit="1" customWidth="1"/>
    <col min="1383" max="1383" width="21.5546875" bestFit="1" customWidth="1"/>
    <col min="1384" max="1384" width="13" bestFit="1" customWidth="1"/>
    <col min="1385" max="1385" width="21.5546875" bestFit="1" customWidth="1"/>
    <col min="1386" max="1386" width="14" bestFit="1" customWidth="1"/>
    <col min="1387" max="1387" width="21.5546875" bestFit="1" customWidth="1"/>
    <col min="1388" max="1388" width="14" bestFit="1" customWidth="1"/>
    <col min="1389" max="1389" width="16.33203125" bestFit="1" customWidth="1"/>
    <col min="1390" max="1390" width="14" bestFit="1" customWidth="1"/>
    <col min="1391" max="1391" width="21.5546875" bestFit="1" customWidth="1"/>
    <col min="1392" max="1392" width="14" bestFit="1" customWidth="1"/>
    <col min="1393" max="1393" width="21.5546875" bestFit="1" customWidth="1"/>
    <col min="1394" max="1394" width="14" bestFit="1" customWidth="1"/>
    <col min="1395" max="1395" width="21.5546875" bestFit="1" customWidth="1"/>
    <col min="1396" max="1396" width="14" bestFit="1" customWidth="1"/>
    <col min="1397" max="1397" width="21.5546875" bestFit="1" customWidth="1"/>
    <col min="1398" max="1398" width="14" bestFit="1" customWidth="1"/>
    <col min="1399" max="1399" width="21.5546875" bestFit="1" customWidth="1"/>
    <col min="1400" max="1400" width="14" bestFit="1" customWidth="1"/>
    <col min="1401" max="1401" width="17.44140625" bestFit="1" customWidth="1"/>
    <col min="1402" max="1402" width="14" bestFit="1" customWidth="1"/>
    <col min="1403" max="1403" width="21.5546875" bestFit="1" customWidth="1"/>
    <col min="1404" max="1404" width="14" bestFit="1" customWidth="1"/>
    <col min="1405" max="1405" width="21.5546875" bestFit="1" customWidth="1"/>
    <col min="1406" max="1406" width="14" bestFit="1" customWidth="1"/>
    <col min="1407" max="1407" width="18.44140625" bestFit="1" customWidth="1"/>
    <col min="1408" max="1408" width="14" bestFit="1" customWidth="1"/>
    <col min="1409" max="1409" width="21.5546875" bestFit="1" customWidth="1"/>
    <col min="1410" max="1410" width="14" bestFit="1" customWidth="1"/>
    <col min="1411" max="1411" width="21.5546875" bestFit="1" customWidth="1"/>
    <col min="1412" max="1412" width="14" bestFit="1" customWidth="1"/>
    <col min="1413" max="1413" width="18.44140625" bestFit="1" customWidth="1"/>
    <col min="1414" max="1414" width="14" bestFit="1" customWidth="1"/>
    <col min="1415" max="1415" width="16.33203125" bestFit="1" customWidth="1"/>
    <col min="1416" max="1416" width="14" bestFit="1" customWidth="1"/>
    <col min="1417" max="1417" width="16.33203125" bestFit="1" customWidth="1"/>
    <col min="1418" max="1418" width="14" bestFit="1" customWidth="1"/>
    <col min="1419" max="1419" width="16.33203125" bestFit="1" customWidth="1"/>
    <col min="1420" max="1420" width="14" bestFit="1" customWidth="1"/>
    <col min="1421" max="1421" width="16.33203125" bestFit="1" customWidth="1"/>
    <col min="1422" max="1422" width="14" bestFit="1" customWidth="1"/>
    <col min="1423" max="1423" width="20.44140625" bestFit="1" customWidth="1"/>
    <col min="1424" max="1424" width="14" bestFit="1" customWidth="1"/>
    <col min="1425" max="1425" width="21.5546875" bestFit="1" customWidth="1"/>
    <col min="1426" max="1426" width="14" bestFit="1" customWidth="1"/>
    <col min="1427" max="1427" width="21.5546875" bestFit="1" customWidth="1"/>
    <col min="1428" max="1428" width="14" bestFit="1" customWidth="1"/>
    <col min="1429" max="1429" width="16.33203125" bestFit="1" customWidth="1"/>
    <col min="1430" max="1430" width="14" bestFit="1" customWidth="1"/>
    <col min="1431" max="1431" width="21.5546875" bestFit="1" customWidth="1"/>
    <col min="1432" max="1433" width="12" bestFit="1" customWidth="1"/>
    <col min="1434" max="1434" width="14" bestFit="1" customWidth="1"/>
    <col min="1435" max="1435" width="17.44140625" bestFit="1" customWidth="1"/>
    <col min="1436" max="1436" width="14" bestFit="1" customWidth="1"/>
    <col min="1437" max="1437" width="21.5546875" bestFit="1" customWidth="1"/>
    <col min="1438" max="1438" width="14" bestFit="1" customWidth="1"/>
    <col min="1439" max="1439" width="21.5546875" bestFit="1" customWidth="1"/>
    <col min="1440" max="1440" width="14" bestFit="1" customWidth="1"/>
    <col min="1441" max="1441" width="21.5546875" bestFit="1" customWidth="1"/>
    <col min="1442" max="1442" width="14" bestFit="1" customWidth="1"/>
    <col min="1443" max="1443" width="21.5546875" bestFit="1" customWidth="1"/>
    <col min="1444" max="1444" width="14" bestFit="1" customWidth="1"/>
    <col min="1445" max="1445" width="17.44140625" bestFit="1" customWidth="1"/>
    <col min="1446" max="1446" width="14" bestFit="1" customWidth="1"/>
    <col min="1447" max="1447" width="21.5546875" bestFit="1" customWidth="1"/>
    <col min="1448" max="1448" width="14" bestFit="1" customWidth="1"/>
    <col min="1449" max="1449" width="17.44140625" bestFit="1" customWidth="1"/>
    <col min="1450" max="1450" width="14" bestFit="1" customWidth="1"/>
    <col min="1451" max="1451" width="21.5546875" bestFit="1" customWidth="1"/>
    <col min="1452" max="1452" width="13" bestFit="1" customWidth="1"/>
    <col min="1453" max="1453" width="17.44140625" bestFit="1" customWidth="1"/>
    <col min="1454" max="1454" width="13" bestFit="1" customWidth="1"/>
    <col min="1455" max="1455" width="21.5546875" bestFit="1" customWidth="1"/>
    <col min="1456" max="1456" width="14" bestFit="1" customWidth="1"/>
    <col min="1457" max="1457" width="16.33203125" bestFit="1" customWidth="1"/>
    <col min="1458" max="1458" width="14" bestFit="1" customWidth="1"/>
    <col min="1459" max="1459" width="16.33203125" bestFit="1" customWidth="1"/>
    <col min="1460" max="1460" width="14" bestFit="1" customWidth="1"/>
    <col min="1461" max="1461" width="21.5546875" bestFit="1" customWidth="1"/>
    <col min="1462" max="1462" width="14" bestFit="1" customWidth="1"/>
    <col min="1463" max="1463" width="16.33203125" bestFit="1" customWidth="1"/>
    <col min="1464" max="1464" width="14" bestFit="1" customWidth="1"/>
    <col min="1465" max="1465" width="21.5546875" bestFit="1" customWidth="1"/>
    <col min="1466" max="1466" width="14" bestFit="1" customWidth="1"/>
    <col min="1467" max="1467" width="21.5546875" bestFit="1" customWidth="1"/>
    <col min="1468" max="1468" width="14" bestFit="1" customWidth="1"/>
    <col min="1469" max="1469" width="21.5546875" bestFit="1" customWidth="1"/>
    <col min="1470" max="1470" width="14" bestFit="1" customWidth="1"/>
    <col min="1471" max="1471" width="19.44140625" bestFit="1" customWidth="1"/>
    <col min="1472" max="1472" width="14" bestFit="1" customWidth="1"/>
    <col min="1473" max="1473" width="21.5546875" bestFit="1" customWidth="1"/>
    <col min="1474" max="1474" width="14" bestFit="1" customWidth="1"/>
    <col min="1475" max="1475" width="21.5546875" bestFit="1" customWidth="1"/>
    <col min="1476" max="1476" width="14" bestFit="1" customWidth="1"/>
    <col min="1477" max="1477" width="19.44140625" bestFit="1" customWidth="1"/>
    <col min="1478" max="1478" width="14" bestFit="1" customWidth="1"/>
    <col min="1479" max="1479" width="16.33203125" bestFit="1" customWidth="1"/>
    <col min="1480" max="1480" width="14" bestFit="1" customWidth="1"/>
    <col min="1481" max="1481" width="21.5546875" bestFit="1" customWidth="1"/>
    <col min="1482" max="1482" width="13" bestFit="1" customWidth="1"/>
    <col min="1483" max="1483" width="15.33203125" bestFit="1" customWidth="1"/>
    <col min="1484" max="1484" width="14" bestFit="1" customWidth="1"/>
    <col min="1485" max="1485" width="21.5546875" bestFit="1" customWidth="1"/>
    <col min="1486" max="1486" width="14" bestFit="1" customWidth="1"/>
    <col min="1487" max="1487" width="21.5546875" bestFit="1" customWidth="1"/>
    <col min="1488" max="1488" width="14" bestFit="1" customWidth="1"/>
    <col min="1489" max="1489" width="21.5546875" bestFit="1" customWidth="1"/>
    <col min="1490" max="1490" width="14" bestFit="1" customWidth="1"/>
    <col min="1491" max="1491" width="17.44140625" bestFit="1" customWidth="1"/>
    <col min="1492" max="1492" width="14" bestFit="1" customWidth="1"/>
    <col min="1493" max="1493" width="21.5546875" bestFit="1" customWidth="1"/>
    <col min="1494" max="1494" width="14" bestFit="1" customWidth="1"/>
    <col min="1495" max="1495" width="21.5546875" bestFit="1" customWidth="1"/>
    <col min="1496" max="1496" width="14" bestFit="1" customWidth="1"/>
    <col min="1497" max="1497" width="16.33203125" bestFit="1" customWidth="1"/>
    <col min="1498" max="1498" width="14" bestFit="1" customWidth="1"/>
    <col min="1499" max="1499" width="21.5546875" bestFit="1" customWidth="1"/>
    <col min="1500" max="1500" width="14" bestFit="1" customWidth="1"/>
    <col min="1501" max="1501" width="21.5546875" bestFit="1" customWidth="1"/>
    <col min="1502" max="1502" width="14" bestFit="1" customWidth="1"/>
    <col min="1503" max="1503" width="21.5546875" bestFit="1" customWidth="1"/>
    <col min="1504" max="1504" width="14" bestFit="1" customWidth="1"/>
    <col min="1505" max="1505" width="16.33203125" bestFit="1" customWidth="1"/>
    <col min="1506" max="1506" width="14" bestFit="1" customWidth="1"/>
    <col min="1507" max="1507" width="21.5546875" bestFit="1" customWidth="1"/>
    <col min="1508" max="1508" width="14" bestFit="1" customWidth="1"/>
    <col min="1509" max="1509" width="21.5546875" bestFit="1" customWidth="1"/>
    <col min="1510" max="1510" width="14" bestFit="1" customWidth="1"/>
    <col min="1511" max="1511" width="18.44140625" bestFit="1" customWidth="1"/>
    <col min="1512" max="1512" width="14" bestFit="1" customWidth="1"/>
    <col min="1513" max="1513" width="21.5546875" bestFit="1" customWidth="1"/>
    <col min="1514" max="1514" width="14" bestFit="1" customWidth="1"/>
    <col min="1515" max="1515" width="16.33203125" bestFit="1" customWidth="1"/>
    <col min="1516" max="1516" width="14" bestFit="1" customWidth="1"/>
    <col min="1517" max="1517" width="17.44140625" bestFit="1" customWidth="1"/>
    <col min="1518" max="1518" width="14" bestFit="1" customWidth="1"/>
    <col min="1519" max="1519" width="21.5546875" bestFit="1" customWidth="1"/>
    <col min="1520" max="1520" width="14" bestFit="1" customWidth="1"/>
    <col min="1521" max="1521" width="21.5546875" bestFit="1" customWidth="1"/>
    <col min="1522" max="1522" width="13" bestFit="1" customWidth="1"/>
    <col min="1523" max="1523" width="21.5546875" bestFit="1" customWidth="1"/>
    <col min="1524" max="1524" width="14" bestFit="1" customWidth="1"/>
    <col min="1525" max="1525" width="21.5546875" bestFit="1" customWidth="1"/>
    <col min="1526" max="1526" width="14" bestFit="1" customWidth="1"/>
    <col min="1527" max="1527" width="21.5546875" bestFit="1" customWidth="1"/>
    <col min="1528" max="1528" width="14" bestFit="1" customWidth="1"/>
    <col min="1529" max="1529" width="21.5546875" bestFit="1" customWidth="1"/>
    <col min="1530" max="1530" width="14" bestFit="1" customWidth="1"/>
    <col min="1531" max="1531" width="21.5546875" bestFit="1" customWidth="1"/>
    <col min="1532" max="1532" width="14" bestFit="1" customWidth="1"/>
    <col min="1533" max="1533" width="18.44140625" bestFit="1" customWidth="1"/>
    <col min="1534" max="1534" width="14" bestFit="1" customWidth="1"/>
    <col min="1535" max="1535" width="21.5546875" bestFit="1" customWidth="1"/>
    <col min="1536" max="1536" width="14" bestFit="1" customWidth="1"/>
    <col min="1537" max="1537" width="21.5546875" bestFit="1" customWidth="1"/>
    <col min="1538" max="1538" width="14" bestFit="1" customWidth="1"/>
    <col min="1539" max="1539" width="21.5546875" bestFit="1" customWidth="1"/>
    <col min="1540" max="1540" width="14" bestFit="1" customWidth="1"/>
    <col min="1541" max="1541" width="19.44140625" bestFit="1" customWidth="1"/>
    <col min="1542" max="1542" width="13" bestFit="1" customWidth="1"/>
    <col min="1543" max="1543" width="15.33203125" bestFit="1" customWidth="1"/>
    <col min="1544" max="1544" width="14" bestFit="1" customWidth="1"/>
    <col min="1545" max="1545" width="21.5546875" bestFit="1" customWidth="1"/>
    <col min="1546" max="1546" width="14" bestFit="1" customWidth="1"/>
    <col min="1547" max="1547" width="21.5546875" bestFit="1" customWidth="1"/>
    <col min="1548" max="1548" width="14" bestFit="1" customWidth="1"/>
    <col min="1549" max="1549" width="21.5546875" bestFit="1" customWidth="1"/>
    <col min="1550" max="1550" width="14" bestFit="1" customWidth="1"/>
    <col min="1551" max="1551" width="21.5546875" bestFit="1" customWidth="1"/>
    <col min="1552" max="1552" width="13" bestFit="1" customWidth="1"/>
    <col min="1553" max="1553" width="15.33203125" bestFit="1" customWidth="1"/>
    <col min="1554" max="1554" width="14" bestFit="1" customWidth="1"/>
    <col min="1555" max="1555" width="21.5546875" bestFit="1" customWidth="1"/>
    <col min="1556" max="1556" width="14" bestFit="1" customWidth="1"/>
    <col min="1557" max="1557" width="21.5546875" bestFit="1" customWidth="1"/>
    <col min="1558" max="1558" width="14" bestFit="1" customWidth="1"/>
    <col min="1559" max="1559" width="16.33203125" bestFit="1" customWidth="1"/>
    <col min="1560" max="1560" width="14" bestFit="1" customWidth="1"/>
    <col min="1561" max="1561" width="21.5546875" bestFit="1" customWidth="1"/>
    <col min="1562" max="1562" width="14" bestFit="1" customWidth="1"/>
    <col min="1563" max="1563" width="21.5546875" bestFit="1" customWidth="1"/>
    <col min="1564" max="1564" width="13" bestFit="1" customWidth="1"/>
    <col min="1565" max="1565" width="15.33203125" bestFit="1" customWidth="1"/>
    <col min="1566" max="1566" width="14" bestFit="1" customWidth="1"/>
    <col min="1567" max="1567" width="17.44140625" bestFit="1" customWidth="1"/>
    <col min="1568" max="1568" width="14" bestFit="1" customWidth="1"/>
    <col min="1569" max="1569" width="16.33203125" bestFit="1" customWidth="1"/>
    <col min="1570" max="1570" width="14" bestFit="1" customWidth="1"/>
    <col min="1571" max="1571" width="16.33203125" bestFit="1" customWidth="1"/>
    <col min="1572" max="1572" width="14" bestFit="1" customWidth="1"/>
    <col min="1573" max="1573" width="21.5546875" bestFit="1" customWidth="1"/>
    <col min="1574" max="1574" width="14" bestFit="1" customWidth="1"/>
    <col min="1575" max="1575" width="21.5546875" bestFit="1" customWidth="1"/>
    <col min="1576" max="1576" width="14" bestFit="1" customWidth="1"/>
    <col min="1577" max="1577" width="21.5546875" bestFit="1" customWidth="1"/>
    <col min="1578" max="1578" width="14" bestFit="1" customWidth="1"/>
    <col min="1579" max="1579" width="21.5546875" bestFit="1" customWidth="1"/>
    <col min="1580" max="1580" width="14" bestFit="1" customWidth="1"/>
    <col min="1581" max="1581" width="21.5546875" bestFit="1" customWidth="1"/>
    <col min="1582" max="1582" width="14" bestFit="1" customWidth="1"/>
    <col min="1583" max="1583" width="16.33203125" bestFit="1" customWidth="1"/>
    <col min="1584" max="1584" width="14" bestFit="1" customWidth="1"/>
    <col min="1585" max="1585" width="21.5546875" bestFit="1" customWidth="1"/>
    <col min="1586" max="1586" width="14" bestFit="1" customWidth="1"/>
    <col min="1587" max="1587" width="21.5546875" bestFit="1" customWidth="1"/>
    <col min="1588" max="1588" width="14" bestFit="1" customWidth="1"/>
    <col min="1589" max="1589" width="21.5546875" bestFit="1" customWidth="1"/>
    <col min="1590" max="1590" width="14" bestFit="1" customWidth="1"/>
    <col min="1591" max="1591" width="21.5546875" bestFit="1" customWidth="1"/>
    <col min="1592" max="1592" width="14" bestFit="1" customWidth="1"/>
    <col min="1593" max="1593" width="17.44140625" bestFit="1" customWidth="1"/>
    <col min="1594" max="1594" width="14" bestFit="1" customWidth="1"/>
    <col min="1595" max="1595" width="21.5546875" bestFit="1" customWidth="1"/>
    <col min="1596" max="1596" width="14" bestFit="1" customWidth="1"/>
    <col min="1597" max="1597" width="21.5546875" bestFit="1" customWidth="1"/>
    <col min="1598" max="1598" width="14" bestFit="1" customWidth="1"/>
    <col min="1599" max="1599" width="21.5546875" bestFit="1" customWidth="1"/>
    <col min="1600" max="1600" width="14" bestFit="1" customWidth="1"/>
    <col min="1601" max="1601" width="21.5546875" bestFit="1" customWidth="1"/>
    <col min="1602" max="1602" width="14" bestFit="1" customWidth="1"/>
    <col min="1603" max="1603" width="21.5546875" bestFit="1" customWidth="1"/>
    <col min="1604" max="1604" width="13" bestFit="1" customWidth="1"/>
    <col min="1605" max="1605" width="15.33203125" bestFit="1" customWidth="1"/>
    <col min="1606" max="1606" width="12" bestFit="1" customWidth="1"/>
    <col min="1607" max="1607" width="21.5546875" bestFit="1" customWidth="1"/>
    <col min="1608" max="1608" width="14" bestFit="1" customWidth="1"/>
    <col min="1609" max="1609" width="17.44140625" bestFit="1" customWidth="1"/>
    <col min="1610" max="1610" width="14" bestFit="1" customWidth="1"/>
    <col min="1611" max="1611" width="16.33203125" bestFit="1" customWidth="1"/>
    <col min="1612" max="1612" width="14" bestFit="1" customWidth="1"/>
    <col min="1613" max="1613" width="21.5546875" bestFit="1" customWidth="1"/>
    <col min="1614" max="1614" width="14" bestFit="1" customWidth="1"/>
    <col min="1615" max="1615" width="20.44140625" bestFit="1" customWidth="1"/>
    <col min="1616" max="1616" width="14" bestFit="1" customWidth="1"/>
    <col min="1617" max="1617" width="21.5546875" bestFit="1" customWidth="1"/>
    <col min="1618" max="1618" width="14" bestFit="1" customWidth="1"/>
    <col min="1619" max="1619" width="16.33203125" bestFit="1" customWidth="1"/>
    <col min="1620" max="1620" width="14" bestFit="1" customWidth="1"/>
    <col min="1621" max="1621" width="21.5546875" bestFit="1" customWidth="1"/>
    <col min="1622" max="1622" width="14" bestFit="1" customWidth="1"/>
    <col min="1623" max="1623" width="21.5546875" bestFit="1" customWidth="1"/>
    <col min="1624" max="1624" width="14" bestFit="1" customWidth="1"/>
    <col min="1625" max="1625" width="21.5546875" bestFit="1" customWidth="1"/>
    <col min="1626" max="1626" width="13" bestFit="1" customWidth="1"/>
    <col min="1627" max="1627" width="15.33203125" bestFit="1" customWidth="1"/>
    <col min="1628" max="1628" width="14" bestFit="1" customWidth="1"/>
    <col min="1629" max="1629" width="21.5546875" bestFit="1" customWidth="1"/>
    <col min="1630" max="1630" width="14" bestFit="1" customWidth="1"/>
    <col min="1631" max="1631" width="16.33203125" bestFit="1" customWidth="1"/>
    <col min="1632" max="1632" width="14" bestFit="1" customWidth="1"/>
    <col min="1633" max="1633" width="21.5546875" bestFit="1" customWidth="1"/>
    <col min="1634" max="1634" width="14" bestFit="1" customWidth="1"/>
    <col min="1635" max="1635" width="21.5546875" bestFit="1" customWidth="1"/>
    <col min="1636" max="1636" width="14" bestFit="1" customWidth="1"/>
    <col min="1637" max="1637" width="21.5546875" bestFit="1" customWidth="1"/>
    <col min="1638" max="1638" width="14" bestFit="1" customWidth="1"/>
    <col min="1639" max="1639" width="20.44140625" bestFit="1" customWidth="1"/>
    <col min="1640" max="1640" width="14" bestFit="1" customWidth="1"/>
    <col min="1641" max="1641" width="17.44140625" bestFit="1" customWidth="1"/>
    <col min="1642" max="1642" width="14" bestFit="1" customWidth="1"/>
    <col min="1643" max="1643" width="20.44140625" bestFit="1" customWidth="1"/>
    <col min="1644" max="1644" width="14" bestFit="1" customWidth="1"/>
    <col min="1645" max="1645" width="21.5546875" bestFit="1" customWidth="1"/>
    <col min="1646" max="1646" width="13" bestFit="1" customWidth="1"/>
    <col min="1647" max="1647" width="21.5546875" bestFit="1" customWidth="1"/>
    <col min="1648" max="1648" width="14" bestFit="1" customWidth="1"/>
    <col min="1649" max="1649" width="20.44140625" bestFit="1" customWidth="1"/>
    <col min="1650" max="1650" width="14" bestFit="1" customWidth="1"/>
    <col min="1651" max="1651" width="16.33203125" bestFit="1" customWidth="1"/>
    <col min="1652" max="1652" width="14" bestFit="1" customWidth="1"/>
    <col min="1653" max="1653" width="16.33203125" bestFit="1" customWidth="1"/>
    <col min="1654" max="1654" width="14" bestFit="1" customWidth="1"/>
    <col min="1655" max="1655" width="21.5546875" bestFit="1" customWidth="1"/>
    <col min="1656" max="1656" width="14" bestFit="1" customWidth="1"/>
    <col min="1657" max="1657" width="16.33203125" bestFit="1" customWidth="1"/>
    <col min="1658" max="1658" width="14" bestFit="1" customWidth="1"/>
    <col min="1659" max="1659" width="17.44140625" bestFit="1" customWidth="1"/>
    <col min="1660" max="1660" width="14" bestFit="1" customWidth="1"/>
    <col min="1661" max="1661" width="21.5546875" bestFit="1" customWidth="1"/>
    <col min="1662" max="1662" width="13" bestFit="1" customWidth="1"/>
    <col min="1663" max="1663" width="15.33203125" bestFit="1" customWidth="1"/>
    <col min="1664" max="1664" width="14" bestFit="1" customWidth="1"/>
    <col min="1665" max="1665" width="21.5546875" bestFit="1" customWidth="1"/>
    <col min="1666" max="1666" width="14" bestFit="1" customWidth="1"/>
    <col min="1667" max="1667" width="21.5546875" bestFit="1" customWidth="1"/>
    <col min="1668" max="1668" width="14" bestFit="1" customWidth="1"/>
    <col min="1669" max="1669" width="16.33203125" bestFit="1" customWidth="1"/>
    <col min="1670" max="1670" width="14" bestFit="1" customWidth="1"/>
    <col min="1671" max="1671" width="21.5546875" bestFit="1" customWidth="1"/>
    <col min="1672" max="1672" width="14" bestFit="1" customWidth="1"/>
    <col min="1673" max="1673" width="21.5546875" bestFit="1" customWidth="1"/>
    <col min="1674" max="1674" width="14" bestFit="1" customWidth="1"/>
    <col min="1675" max="1675" width="17.44140625" bestFit="1" customWidth="1"/>
    <col min="1676" max="1676" width="14" bestFit="1" customWidth="1"/>
    <col min="1677" max="1677" width="19.44140625" bestFit="1" customWidth="1"/>
    <col min="1678" max="1678" width="14" bestFit="1" customWidth="1"/>
    <col min="1679" max="1679" width="19.44140625" bestFit="1" customWidth="1"/>
    <col min="1680" max="1680" width="14" bestFit="1" customWidth="1"/>
    <col min="1681" max="1681" width="21.5546875" bestFit="1" customWidth="1"/>
    <col min="1682" max="1682" width="14" bestFit="1" customWidth="1"/>
    <col min="1683" max="1683" width="21.5546875" bestFit="1" customWidth="1"/>
    <col min="1684" max="1684" width="14" bestFit="1" customWidth="1"/>
    <col min="1685" max="1685" width="21.5546875" bestFit="1" customWidth="1"/>
    <col min="1686" max="1686" width="14" bestFit="1" customWidth="1"/>
    <col min="1687" max="1687" width="21.5546875" bestFit="1" customWidth="1"/>
    <col min="1688" max="1688" width="14" bestFit="1" customWidth="1"/>
    <col min="1689" max="1689" width="17.44140625" bestFit="1" customWidth="1"/>
    <col min="1690" max="1690" width="14" bestFit="1" customWidth="1"/>
    <col min="1691" max="1691" width="21.5546875" bestFit="1" customWidth="1"/>
    <col min="1692" max="1692" width="14" bestFit="1" customWidth="1"/>
    <col min="1693" max="1693" width="17.44140625" bestFit="1" customWidth="1"/>
    <col min="1694" max="1694" width="14" bestFit="1" customWidth="1"/>
    <col min="1695" max="1695" width="21.5546875" bestFit="1" customWidth="1"/>
    <col min="1696" max="1696" width="14" bestFit="1" customWidth="1"/>
    <col min="1697" max="1697" width="21.5546875" bestFit="1" customWidth="1"/>
    <col min="1698" max="1698" width="14" bestFit="1" customWidth="1"/>
    <col min="1699" max="1699" width="21.5546875" bestFit="1" customWidth="1"/>
    <col min="1700" max="1700" width="14" bestFit="1" customWidth="1"/>
    <col min="1701" max="1701" width="16.33203125" bestFit="1" customWidth="1"/>
    <col min="1702" max="1702" width="14" bestFit="1" customWidth="1"/>
    <col min="1703" max="1703" width="21.5546875" bestFit="1" customWidth="1"/>
    <col min="1704" max="1705" width="12" bestFit="1" customWidth="1"/>
    <col min="1706" max="1706" width="14" bestFit="1" customWidth="1"/>
    <col min="1707" max="1707" width="21.5546875" bestFit="1" customWidth="1"/>
    <col min="1708" max="1708" width="14" bestFit="1" customWidth="1"/>
    <col min="1709" max="1709" width="21.5546875" bestFit="1" customWidth="1"/>
    <col min="1710" max="1710" width="14" bestFit="1" customWidth="1"/>
    <col min="1711" max="1711" width="17.44140625" bestFit="1" customWidth="1"/>
    <col min="1712" max="1712" width="14" bestFit="1" customWidth="1"/>
    <col min="1713" max="1713" width="17.44140625" bestFit="1" customWidth="1"/>
    <col min="1714" max="1714" width="14" bestFit="1" customWidth="1"/>
    <col min="1715" max="1715" width="16.33203125" bestFit="1" customWidth="1"/>
    <col min="1716" max="1716" width="14" bestFit="1" customWidth="1"/>
    <col min="1717" max="1717" width="19.44140625" bestFit="1" customWidth="1"/>
    <col min="1718" max="1718" width="14" bestFit="1" customWidth="1"/>
    <col min="1719" max="1719" width="21.5546875" bestFit="1" customWidth="1"/>
    <col min="1720" max="1720" width="14" bestFit="1" customWidth="1"/>
    <col min="1721" max="1721" width="16.33203125" bestFit="1" customWidth="1"/>
    <col min="1722" max="1722" width="14" bestFit="1" customWidth="1"/>
    <col min="1723" max="1723" width="21.5546875" bestFit="1" customWidth="1"/>
    <col min="1724" max="1724" width="14" bestFit="1" customWidth="1"/>
    <col min="1725" max="1725" width="21.5546875" bestFit="1" customWidth="1"/>
    <col min="1726" max="1726" width="14" bestFit="1" customWidth="1"/>
    <col min="1727" max="1727" width="21.5546875" bestFit="1" customWidth="1"/>
    <col min="1728" max="1728" width="14" bestFit="1" customWidth="1"/>
    <col min="1729" max="1729" width="21.5546875" bestFit="1" customWidth="1"/>
    <col min="1730" max="1730" width="14" bestFit="1" customWidth="1"/>
    <col min="1731" max="1731" width="21.5546875" bestFit="1" customWidth="1"/>
    <col min="1732" max="1732" width="14" bestFit="1" customWidth="1"/>
    <col min="1733" max="1733" width="21.5546875" bestFit="1" customWidth="1"/>
    <col min="1734" max="1734" width="14" bestFit="1" customWidth="1"/>
    <col min="1735" max="1735" width="21.5546875" bestFit="1" customWidth="1"/>
    <col min="1736" max="1736" width="14" bestFit="1" customWidth="1"/>
    <col min="1737" max="1737" width="17.44140625" bestFit="1" customWidth="1"/>
    <col min="1738" max="1738" width="14" bestFit="1" customWidth="1"/>
    <col min="1739" max="1739" width="21.5546875" bestFit="1" customWidth="1"/>
    <col min="1740" max="1740" width="14" bestFit="1" customWidth="1"/>
    <col min="1741" max="1741" width="21.5546875" bestFit="1" customWidth="1"/>
    <col min="1742" max="1742" width="14" bestFit="1" customWidth="1"/>
    <col min="1743" max="1743" width="16.33203125" bestFit="1" customWidth="1"/>
    <col min="1744" max="1744" width="14" bestFit="1" customWidth="1"/>
    <col min="1745" max="1745" width="16.33203125" bestFit="1" customWidth="1"/>
    <col min="1746" max="1746" width="14" bestFit="1" customWidth="1"/>
    <col min="1747" max="1747" width="21.5546875" bestFit="1" customWidth="1"/>
    <col min="1748" max="1748" width="14" bestFit="1" customWidth="1"/>
    <col min="1749" max="1749" width="16.33203125" bestFit="1" customWidth="1"/>
    <col min="1750" max="1750" width="14" bestFit="1" customWidth="1"/>
    <col min="1751" max="1751" width="16.33203125" bestFit="1" customWidth="1"/>
    <col min="1752" max="1752" width="14" bestFit="1" customWidth="1"/>
    <col min="1753" max="1753" width="21.5546875" bestFit="1" customWidth="1"/>
    <col min="1754" max="1754" width="14" bestFit="1" customWidth="1"/>
    <col min="1755" max="1755" width="21.5546875" bestFit="1" customWidth="1"/>
    <col min="1756" max="1756" width="14" bestFit="1" customWidth="1"/>
    <col min="1757" max="1757" width="18.44140625" bestFit="1" customWidth="1"/>
    <col min="1758" max="1758" width="14" bestFit="1" customWidth="1"/>
    <col min="1759" max="1759" width="21.5546875" bestFit="1" customWidth="1"/>
    <col min="1760" max="1760" width="14" bestFit="1" customWidth="1"/>
    <col min="1761" max="1761" width="21.5546875" bestFit="1" customWidth="1"/>
    <col min="1762" max="1762" width="14" bestFit="1" customWidth="1"/>
    <col min="1763" max="1763" width="21.5546875" bestFit="1" customWidth="1"/>
    <col min="1764" max="1764" width="14" bestFit="1" customWidth="1"/>
    <col min="1765" max="1765" width="21.5546875" bestFit="1" customWidth="1"/>
    <col min="1766" max="1766" width="14" bestFit="1" customWidth="1"/>
    <col min="1767" max="1767" width="16.33203125" bestFit="1" customWidth="1"/>
    <col min="1768" max="1768" width="13" bestFit="1" customWidth="1"/>
    <col min="1769" max="1769" width="15.33203125" bestFit="1" customWidth="1"/>
    <col min="1770" max="1770" width="12" bestFit="1" customWidth="1"/>
    <col min="1771" max="1771" width="17.44140625" bestFit="1" customWidth="1"/>
    <col min="1772" max="1772" width="10.6640625" bestFit="1" customWidth="1"/>
    <col min="1773" max="1773" width="14" bestFit="1" customWidth="1"/>
    <col min="1774" max="1774" width="21.5546875" bestFit="1" customWidth="1"/>
    <col min="1775" max="1775" width="10.6640625" bestFit="1" customWidth="1"/>
    <col min="1776" max="1776" width="14" bestFit="1" customWidth="1"/>
    <col min="1777" max="1777" width="21.5546875" bestFit="1" customWidth="1"/>
    <col min="1778" max="1778" width="10.6640625" bestFit="1" customWidth="1"/>
    <col min="1779" max="1779" width="14" bestFit="1" customWidth="1"/>
    <col min="1780" max="1780" width="21.5546875" bestFit="1" customWidth="1"/>
    <col min="1781" max="1781" width="10.6640625" bestFit="1" customWidth="1"/>
    <col min="1782" max="1782" width="14" bestFit="1" customWidth="1"/>
    <col min="1783" max="1783" width="16.33203125" bestFit="1" customWidth="1"/>
    <col min="1784" max="1784" width="10.6640625" bestFit="1" customWidth="1"/>
    <col min="1785" max="1785" width="14" bestFit="1" customWidth="1"/>
    <col min="1786" max="1786" width="16.33203125" bestFit="1" customWidth="1"/>
    <col min="1787" max="1787" width="10.6640625" bestFit="1" customWidth="1"/>
    <col min="1788" max="1788" width="14" bestFit="1" customWidth="1"/>
    <col min="1789" max="1789" width="21.5546875" bestFit="1" customWidth="1"/>
    <col min="1790" max="1790" width="10.6640625" bestFit="1" customWidth="1"/>
    <col min="1791" max="1791" width="13" bestFit="1" customWidth="1"/>
    <col min="1792" max="1792" width="21.5546875" bestFit="1" customWidth="1"/>
    <col min="1793" max="1793" width="10.6640625" bestFit="1" customWidth="1"/>
    <col min="1794" max="1794" width="14" bestFit="1" customWidth="1"/>
    <col min="1795" max="1795" width="17.44140625" bestFit="1" customWidth="1"/>
    <col min="1796" max="1796" width="10.6640625" bestFit="1" customWidth="1"/>
    <col min="1797" max="1797" width="14" bestFit="1" customWidth="1"/>
    <col min="1798" max="1798" width="21.5546875" bestFit="1" customWidth="1"/>
    <col min="1799" max="1799" width="10.6640625" bestFit="1" customWidth="1"/>
    <col min="1800" max="1800" width="14" bestFit="1" customWidth="1"/>
    <col min="1801" max="1801" width="16.33203125" bestFit="1" customWidth="1"/>
    <col min="1802" max="1802" width="10.6640625" bestFit="1" customWidth="1"/>
    <col min="1803" max="1803" width="14" bestFit="1" customWidth="1"/>
    <col min="1804" max="1804" width="21.5546875" bestFit="1" customWidth="1"/>
    <col min="1805" max="1805" width="10.6640625" bestFit="1" customWidth="1"/>
    <col min="1806" max="1806" width="14" bestFit="1" customWidth="1"/>
    <col min="1807" max="1807" width="16.33203125" bestFit="1" customWidth="1"/>
    <col min="1808" max="1808" width="10.6640625" bestFit="1" customWidth="1"/>
    <col min="1809" max="1809" width="14" bestFit="1" customWidth="1"/>
    <col min="1810" max="1810" width="16.33203125" bestFit="1" customWidth="1"/>
    <col min="1811" max="1811" width="10.6640625" bestFit="1" customWidth="1"/>
    <col min="1812" max="1812" width="14" bestFit="1" customWidth="1"/>
    <col min="1813" max="1813" width="21.5546875" bestFit="1" customWidth="1"/>
    <col min="1814" max="1814" width="10.6640625" bestFit="1" customWidth="1"/>
    <col min="1815" max="1815" width="14" bestFit="1" customWidth="1"/>
    <col min="1816" max="1816" width="16.33203125" bestFit="1" customWidth="1"/>
    <col min="1817" max="1817" width="10.6640625" bestFit="1" customWidth="1"/>
    <col min="1818" max="1818" width="14" bestFit="1" customWidth="1"/>
    <col min="1819" max="1819" width="21.5546875" bestFit="1" customWidth="1"/>
    <col min="1820" max="1820" width="10.6640625" bestFit="1" customWidth="1"/>
    <col min="1821" max="1821" width="14" bestFit="1" customWidth="1"/>
    <col min="1822" max="1822" width="16.33203125" bestFit="1" customWidth="1"/>
    <col min="1823" max="1823" width="10.6640625" bestFit="1" customWidth="1"/>
    <col min="1824" max="1824" width="14" bestFit="1" customWidth="1"/>
    <col min="1825" max="1825" width="21.5546875" bestFit="1" customWidth="1"/>
    <col min="1826" max="1826" width="10.6640625" bestFit="1" customWidth="1"/>
    <col min="1827" max="1827" width="14" bestFit="1" customWidth="1"/>
    <col min="1828" max="1828" width="21.5546875" bestFit="1" customWidth="1"/>
    <col min="1829" max="1829" width="10.6640625" bestFit="1" customWidth="1"/>
    <col min="1830" max="1830" width="14" bestFit="1" customWidth="1"/>
    <col min="1831" max="1831" width="21.5546875" bestFit="1" customWidth="1"/>
    <col min="1832" max="1832" width="10.6640625" bestFit="1" customWidth="1"/>
    <col min="1833" max="1833" width="14" bestFit="1" customWidth="1"/>
    <col min="1834" max="1834" width="19.44140625" bestFit="1" customWidth="1"/>
    <col min="1835" max="1835" width="10.6640625" bestFit="1" customWidth="1"/>
    <col min="1836" max="1836" width="14" bestFit="1" customWidth="1"/>
    <col min="1837" max="1837" width="21.5546875" bestFit="1" customWidth="1"/>
    <col min="1838" max="1838" width="10.6640625" bestFit="1" customWidth="1"/>
    <col min="1839" max="1839" width="14" bestFit="1" customWidth="1"/>
    <col min="1840" max="1840" width="21.5546875" bestFit="1" customWidth="1"/>
    <col min="1841" max="1841" width="10.6640625" bestFit="1" customWidth="1"/>
    <col min="1842" max="1842" width="14" bestFit="1" customWidth="1"/>
    <col min="1843" max="1843" width="17.44140625" bestFit="1" customWidth="1"/>
    <col min="1844" max="1844" width="10.6640625" bestFit="1" customWidth="1"/>
    <col min="1845" max="1845" width="14" bestFit="1" customWidth="1"/>
    <col min="1846" max="1846" width="16.33203125" bestFit="1" customWidth="1"/>
    <col min="1847" max="1847" width="10.6640625" bestFit="1" customWidth="1"/>
    <col min="1848" max="1848" width="14" bestFit="1" customWidth="1"/>
    <col min="1849" max="1849" width="18.44140625" bestFit="1" customWidth="1"/>
    <col min="1850" max="1850" width="10.6640625" bestFit="1" customWidth="1"/>
    <col min="1851" max="1851" width="14" bestFit="1" customWidth="1"/>
    <col min="1852" max="1852" width="21.5546875" bestFit="1" customWidth="1"/>
    <col min="1853" max="1853" width="10.6640625" bestFit="1" customWidth="1"/>
    <col min="1854" max="1854" width="14" bestFit="1" customWidth="1"/>
    <col min="1855" max="1855" width="16.33203125" bestFit="1" customWidth="1"/>
    <col min="1856" max="1856" width="10.6640625" bestFit="1" customWidth="1"/>
    <col min="1857" max="1857" width="14" bestFit="1" customWidth="1"/>
    <col min="1858" max="1858" width="21.5546875" bestFit="1" customWidth="1"/>
    <col min="1859" max="1859" width="10.6640625" bestFit="1" customWidth="1"/>
    <col min="1860" max="1860" width="14" bestFit="1" customWidth="1"/>
    <col min="1861" max="1861" width="21.5546875" bestFit="1" customWidth="1"/>
    <col min="1862" max="1862" width="10.6640625" bestFit="1" customWidth="1"/>
    <col min="1863" max="1863" width="6" bestFit="1" customWidth="1"/>
    <col min="1864" max="1864" width="8.21875" bestFit="1" customWidth="1"/>
    <col min="1865" max="1865" width="10.6640625" bestFit="1" customWidth="1"/>
    <col min="1866" max="1866" width="14" bestFit="1" customWidth="1"/>
    <col min="1867" max="1867" width="21.5546875" bestFit="1" customWidth="1"/>
    <col min="1868" max="1868" width="10.6640625" bestFit="1" customWidth="1"/>
    <col min="1869" max="1869" width="14" bestFit="1" customWidth="1"/>
    <col min="1870" max="1870" width="21.5546875" bestFit="1" customWidth="1"/>
    <col min="1871" max="1871" width="10.6640625" bestFit="1" customWidth="1"/>
    <col min="1872" max="1872" width="14" bestFit="1" customWidth="1"/>
    <col min="1873" max="1873" width="17.44140625" bestFit="1" customWidth="1"/>
    <col min="1874" max="1874" width="10.6640625" bestFit="1" customWidth="1"/>
    <col min="1875" max="1875" width="14" bestFit="1" customWidth="1"/>
    <col min="1876" max="1876" width="21.5546875" bestFit="1" customWidth="1"/>
    <col min="1877" max="1877" width="10.6640625" bestFit="1" customWidth="1"/>
    <col min="1878" max="1878" width="14" bestFit="1" customWidth="1"/>
    <col min="1879" max="1879" width="16.33203125" bestFit="1" customWidth="1"/>
    <col min="1880" max="1880" width="10.6640625" bestFit="1" customWidth="1"/>
    <col min="1881" max="1881" width="14" bestFit="1" customWidth="1"/>
    <col min="1882" max="1882" width="21.5546875" bestFit="1" customWidth="1"/>
    <col min="1883" max="1883" width="10.6640625" bestFit="1" customWidth="1"/>
    <col min="1884" max="1884" width="14" bestFit="1" customWidth="1"/>
    <col min="1885" max="1885" width="21.5546875" bestFit="1" customWidth="1"/>
    <col min="1886" max="1886" width="10.6640625" bestFit="1" customWidth="1"/>
    <col min="1887" max="1887" width="14" bestFit="1" customWidth="1"/>
    <col min="1888" max="1888" width="21.5546875" bestFit="1" customWidth="1"/>
    <col min="1889" max="1889" width="10.6640625" bestFit="1" customWidth="1"/>
    <col min="1890" max="1890" width="14" bestFit="1" customWidth="1"/>
    <col min="1891" max="1891" width="20.44140625" bestFit="1" customWidth="1"/>
    <col min="1892" max="1892" width="10.6640625" bestFit="1" customWidth="1"/>
    <col min="1893" max="1893" width="14" bestFit="1" customWidth="1"/>
    <col min="1894" max="1894" width="17.44140625" bestFit="1" customWidth="1"/>
    <col min="1895" max="1895" width="10.6640625" bestFit="1" customWidth="1"/>
    <col min="1896" max="1896" width="14" bestFit="1" customWidth="1"/>
    <col min="1897" max="1897" width="21.5546875" bestFit="1" customWidth="1"/>
    <col min="1898" max="1898" width="10.6640625" bestFit="1" customWidth="1"/>
    <col min="1899" max="1899" width="13" bestFit="1" customWidth="1"/>
    <col min="1900" max="1900" width="21.5546875" bestFit="1" customWidth="1"/>
    <col min="1901" max="1901" width="10.6640625" bestFit="1" customWidth="1"/>
    <col min="1902" max="1902" width="14" bestFit="1" customWidth="1"/>
    <col min="1903" max="1903" width="21.5546875" bestFit="1" customWidth="1"/>
    <col min="1904" max="1904" width="10.6640625" bestFit="1" customWidth="1"/>
    <col min="1905" max="1905" width="14" bestFit="1" customWidth="1"/>
    <col min="1906" max="1906" width="16.33203125" bestFit="1" customWidth="1"/>
    <col min="1907" max="1907" width="10.6640625" bestFit="1" customWidth="1"/>
    <col min="1908" max="1908" width="14" bestFit="1" customWidth="1"/>
    <col min="1909" max="1909" width="16.33203125" bestFit="1" customWidth="1"/>
    <col min="1910" max="1910" width="10.6640625" bestFit="1" customWidth="1"/>
    <col min="1911" max="1911" width="14" bestFit="1" customWidth="1"/>
    <col min="1912" max="1912" width="16.33203125" bestFit="1" customWidth="1"/>
    <col min="1913" max="1913" width="10.6640625" bestFit="1" customWidth="1"/>
    <col min="1914" max="1914" width="14" bestFit="1" customWidth="1"/>
    <col min="1915" max="1915" width="21.5546875" bestFit="1" customWidth="1"/>
    <col min="1916" max="1916" width="10.6640625" bestFit="1" customWidth="1"/>
    <col min="1917" max="1917" width="14" bestFit="1" customWidth="1"/>
    <col min="1918" max="1918" width="20.44140625" bestFit="1" customWidth="1"/>
    <col min="1919" max="1919" width="10.6640625" bestFit="1" customWidth="1"/>
    <col min="1920" max="1920" width="14" bestFit="1" customWidth="1"/>
    <col min="1921" max="1921" width="16.33203125" bestFit="1" customWidth="1"/>
    <col min="1922" max="1922" width="10.6640625" bestFit="1" customWidth="1"/>
    <col min="1923" max="1923" width="14" bestFit="1" customWidth="1"/>
    <col min="1924" max="1924" width="16.33203125" bestFit="1" customWidth="1"/>
    <col min="1925" max="1925" width="10.6640625" bestFit="1" customWidth="1"/>
    <col min="1926" max="1926" width="14" bestFit="1" customWidth="1"/>
    <col min="1927" max="1927" width="21.5546875" bestFit="1" customWidth="1"/>
    <col min="1928" max="1928" width="10.6640625" bestFit="1" customWidth="1"/>
    <col min="1929" max="1929" width="14" bestFit="1" customWidth="1"/>
    <col min="1930" max="1930" width="21.5546875" bestFit="1" customWidth="1"/>
    <col min="1931" max="1931" width="10.6640625" bestFit="1" customWidth="1"/>
    <col min="1932" max="1932" width="14" bestFit="1" customWidth="1"/>
    <col min="1933" max="1933" width="21.5546875" bestFit="1" customWidth="1"/>
    <col min="1934" max="1934" width="10.6640625" bestFit="1" customWidth="1"/>
    <col min="1935" max="1935" width="14" bestFit="1" customWidth="1"/>
    <col min="1936" max="1936" width="21.5546875" bestFit="1" customWidth="1"/>
    <col min="1937" max="1937" width="10.6640625" bestFit="1" customWidth="1"/>
    <col min="1938" max="1938" width="14" bestFit="1" customWidth="1"/>
    <col min="1939" max="1939" width="21.5546875" bestFit="1" customWidth="1"/>
    <col min="1940" max="1940" width="10.6640625" bestFit="1" customWidth="1"/>
    <col min="1941" max="1941" width="14" bestFit="1" customWidth="1"/>
    <col min="1942" max="1942" width="21.5546875" bestFit="1" customWidth="1"/>
    <col min="1943" max="1943" width="10.6640625" bestFit="1" customWidth="1"/>
    <col min="1944" max="1944" width="14" bestFit="1" customWidth="1"/>
    <col min="1945" max="1945" width="21.5546875" bestFit="1" customWidth="1"/>
    <col min="1946" max="1946" width="10.6640625" bestFit="1" customWidth="1"/>
    <col min="1947" max="1947" width="14" bestFit="1" customWidth="1"/>
    <col min="1948" max="1948" width="16.33203125" bestFit="1" customWidth="1"/>
    <col min="1949" max="1949" width="10.6640625" bestFit="1" customWidth="1"/>
    <col min="1950" max="1950" width="14" bestFit="1" customWidth="1"/>
    <col min="1951" max="1951" width="21.5546875" bestFit="1" customWidth="1"/>
    <col min="1952" max="1952" width="10.6640625" bestFit="1" customWidth="1"/>
    <col min="1953" max="1953" width="14" bestFit="1" customWidth="1"/>
    <col min="1954" max="1954" width="21.5546875" bestFit="1" customWidth="1"/>
    <col min="1955" max="1955" width="10.6640625" bestFit="1" customWidth="1"/>
    <col min="1956" max="1956" width="14" bestFit="1" customWidth="1"/>
    <col min="1957" max="1957" width="21.5546875" bestFit="1" customWidth="1"/>
    <col min="1958" max="1958" width="10.6640625" bestFit="1" customWidth="1"/>
    <col min="1959" max="1959" width="14" bestFit="1" customWidth="1"/>
    <col min="1960" max="1960" width="21.5546875" bestFit="1" customWidth="1"/>
    <col min="1961" max="1961" width="10.6640625" bestFit="1" customWidth="1"/>
    <col min="1962" max="1962" width="14" bestFit="1" customWidth="1"/>
    <col min="1963" max="1963" width="21.5546875" bestFit="1" customWidth="1"/>
    <col min="1964" max="1964" width="10.6640625" bestFit="1" customWidth="1"/>
    <col min="1965" max="1965" width="14" bestFit="1" customWidth="1"/>
    <col min="1966" max="1966" width="21.5546875" bestFit="1" customWidth="1"/>
    <col min="1967" max="1967" width="10.6640625" bestFit="1" customWidth="1"/>
    <col min="1968" max="1968" width="14" bestFit="1" customWidth="1"/>
    <col min="1969" max="1969" width="21.5546875" bestFit="1" customWidth="1"/>
    <col min="1970" max="1970" width="10.6640625" bestFit="1" customWidth="1"/>
    <col min="1971" max="1971" width="14" bestFit="1" customWidth="1"/>
    <col min="1972" max="1972" width="16.33203125" bestFit="1" customWidth="1"/>
    <col min="1973" max="1973" width="10.6640625" bestFit="1" customWidth="1"/>
    <col min="1974" max="1974" width="14" bestFit="1" customWidth="1"/>
    <col min="1975" max="1975" width="18.44140625" bestFit="1" customWidth="1"/>
    <col min="1976" max="1976" width="10.6640625" bestFit="1" customWidth="1"/>
    <col min="1977" max="1977" width="14" bestFit="1" customWidth="1"/>
    <col min="1978" max="1978" width="21.5546875" bestFit="1" customWidth="1"/>
    <col min="1979" max="1979" width="10.6640625" bestFit="1" customWidth="1"/>
    <col min="1980" max="1980" width="14" bestFit="1" customWidth="1"/>
    <col min="1981" max="1981" width="21.5546875" bestFit="1" customWidth="1"/>
    <col min="1982" max="1982" width="10.6640625" bestFit="1" customWidth="1"/>
    <col min="1983" max="1983" width="14" bestFit="1" customWidth="1"/>
    <col min="1984" max="1984" width="16.33203125" bestFit="1" customWidth="1"/>
    <col min="1985" max="1985" width="10.6640625" bestFit="1" customWidth="1"/>
    <col min="1986" max="1986" width="7" bestFit="1" customWidth="1"/>
    <col min="1987" max="1987" width="9.21875" bestFit="1" customWidth="1"/>
    <col min="1988" max="1988" width="14" bestFit="1" customWidth="1"/>
    <col min="1989" max="1989" width="16.33203125" bestFit="1" customWidth="1"/>
    <col min="1990" max="1990" width="10.6640625" bestFit="1" customWidth="1"/>
    <col min="1991" max="1991" width="14" bestFit="1" customWidth="1"/>
    <col min="1992" max="1992" width="21.5546875" bestFit="1" customWidth="1"/>
    <col min="1993" max="1993" width="10.6640625" bestFit="1" customWidth="1"/>
    <col min="1994" max="1994" width="14" bestFit="1" customWidth="1"/>
    <col min="1995" max="1995" width="21.5546875" bestFit="1" customWidth="1"/>
    <col min="1996" max="1996" width="10.6640625" bestFit="1" customWidth="1"/>
    <col min="1997" max="1997" width="14" bestFit="1" customWidth="1"/>
    <col min="1998" max="1998" width="21.5546875" bestFit="1" customWidth="1"/>
    <col min="1999" max="1999" width="10.6640625" bestFit="1" customWidth="1"/>
    <col min="2000" max="2000" width="14" bestFit="1" customWidth="1"/>
    <col min="2001" max="2001" width="20.44140625" bestFit="1" customWidth="1"/>
    <col min="2002" max="2002" width="10.6640625" bestFit="1" customWidth="1"/>
    <col min="2003" max="2003" width="14" bestFit="1" customWidth="1"/>
    <col min="2004" max="2004" width="21.5546875" bestFit="1" customWidth="1"/>
    <col min="2005" max="2005" width="10.6640625" bestFit="1" customWidth="1"/>
    <col min="2006" max="2006" width="14" bestFit="1" customWidth="1"/>
    <col min="2007" max="2007" width="16.33203125" bestFit="1" customWidth="1"/>
    <col min="2008" max="2008" width="10.6640625" bestFit="1" customWidth="1"/>
    <col min="2009" max="2009" width="13" bestFit="1" customWidth="1"/>
    <col min="2010" max="2010" width="21.5546875" bestFit="1" customWidth="1"/>
    <col min="2011" max="2011" width="10.6640625" bestFit="1" customWidth="1"/>
    <col min="2012" max="2012" width="14" bestFit="1" customWidth="1"/>
    <col min="2013" max="2013" width="21.5546875" bestFit="1" customWidth="1"/>
    <col min="2014" max="2014" width="10.6640625" bestFit="1" customWidth="1"/>
    <col min="2015" max="2015" width="14" bestFit="1" customWidth="1"/>
    <col min="2016" max="2016" width="21.5546875" bestFit="1" customWidth="1"/>
    <col min="2017" max="2017" width="10.6640625" bestFit="1" customWidth="1"/>
    <col min="2018" max="2018" width="14" bestFit="1" customWidth="1"/>
    <col min="2019" max="2019" width="21.5546875" bestFit="1" customWidth="1"/>
    <col min="2020" max="2020" width="10.6640625" bestFit="1" customWidth="1"/>
    <col min="2021" max="2021" width="14" bestFit="1" customWidth="1"/>
    <col min="2022" max="2022" width="21.5546875" bestFit="1" customWidth="1"/>
    <col min="2023" max="2023" width="10.6640625" bestFit="1" customWidth="1"/>
    <col min="2024" max="2024" width="14" bestFit="1" customWidth="1"/>
    <col min="2025" max="2025" width="17.44140625" bestFit="1" customWidth="1"/>
    <col min="2026" max="2026" width="10.6640625" bestFit="1" customWidth="1"/>
    <col min="2027" max="2027" width="14" bestFit="1" customWidth="1"/>
    <col min="2028" max="2028" width="21.5546875" bestFit="1" customWidth="1"/>
    <col min="2029" max="2029" width="10.6640625" bestFit="1" customWidth="1"/>
    <col min="2030" max="2030" width="14" bestFit="1" customWidth="1"/>
    <col min="2031" max="2031" width="21.5546875" bestFit="1" customWidth="1"/>
    <col min="2032" max="2032" width="10.6640625" bestFit="1" customWidth="1"/>
    <col min="2033" max="2033" width="14" bestFit="1" customWidth="1"/>
    <col min="2034" max="2034" width="21.5546875" bestFit="1" customWidth="1"/>
    <col min="2035" max="2035" width="10.6640625" bestFit="1" customWidth="1"/>
    <col min="2036" max="2036" width="14" bestFit="1" customWidth="1"/>
    <col min="2037" max="2037" width="21.5546875" bestFit="1" customWidth="1"/>
    <col min="2038" max="2038" width="10.6640625" bestFit="1" customWidth="1"/>
    <col min="2039" max="2039" width="14" bestFit="1" customWidth="1"/>
    <col min="2040" max="2040" width="21.5546875" bestFit="1" customWidth="1"/>
    <col min="2041" max="2041" width="10.6640625" bestFit="1" customWidth="1"/>
    <col min="2042" max="2042" width="14" bestFit="1" customWidth="1"/>
    <col min="2043" max="2043" width="16.33203125" bestFit="1" customWidth="1"/>
    <col min="2044" max="2044" width="10.6640625" bestFit="1" customWidth="1"/>
    <col min="2045" max="2045" width="14" bestFit="1" customWidth="1"/>
    <col min="2046" max="2046" width="20.44140625" bestFit="1" customWidth="1"/>
    <col min="2047" max="2047" width="10.6640625" bestFit="1" customWidth="1"/>
    <col min="2048" max="2048" width="14" bestFit="1" customWidth="1"/>
    <col min="2049" max="2049" width="17.44140625" bestFit="1" customWidth="1"/>
    <col min="2050" max="2050" width="10.6640625" bestFit="1" customWidth="1"/>
    <col min="2051" max="2051" width="14" bestFit="1" customWidth="1"/>
    <col min="2052" max="2052" width="21.5546875" bestFit="1" customWidth="1"/>
    <col min="2053" max="2053" width="10.6640625" bestFit="1" customWidth="1"/>
    <col min="2054" max="2054" width="14" bestFit="1" customWidth="1"/>
    <col min="2055" max="2055" width="21.5546875" bestFit="1" customWidth="1"/>
    <col min="2056" max="2056" width="10.6640625" bestFit="1" customWidth="1"/>
    <col min="2057" max="2057" width="14" bestFit="1" customWidth="1"/>
    <col min="2058" max="2058" width="16.33203125" bestFit="1" customWidth="1"/>
    <col min="2059" max="2059" width="10.6640625" bestFit="1" customWidth="1"/>
    <col min="2060" max="2060" width="14" bestFit="1" customWidth="1"/>
    <col min="2061" max="2061" width="21.5546875" bestFit="1" customWidth="1"/>
    <col min="2062" max="2062" width="10.6640625" bestFit="1" customWidth="1"/>
    <col min="2063" max="2063" width="14" bestFit="1" customWidth="1"/>
    <col min="2064" max="2064" width="16.33203125" bestFit="1" customWidth="1"/>
    <col min="2065" max="2065" width="10.6640625" bestFit="1" customWidth="1"/>
    <col min="2066" max="2066" width="14" bestFit="1" customWidth="1"/>
    <col min="2067" max="2067" width="21.5546875" bestFit="1" customWidth="1"/>
    <col min="2068" max="2068" width="10.6640625" bestFit="1" customWidth="1"/>
    <col min="2069" max="2069" width="14" bestFit="1" customWidth="1"/>
    <col min="2070" max="2070" width="21.5546875" bestFit="1" customWidth="1"/>
    <col min="2071" max="2071" width="10.6640625" bestFit="1" customWidth="1"/>
    <col min="2072" max="2072" width="14" bestFit="1" customWidth="1"/>
    <col min="2073" max="2073" width="17.44140625" bestFit="1" customWidth="1"/>
    <col min="2074" max="2074" width="10.6640625" bestFit="1" customWidth="1"/>
    <col min="2075" max="2075" width="12" bestFit="1" customWidth="1"/>
    <col min="2076" max="2076" width="14.33203125" bestFit="1" customWidth="1"/>
    <col min="2077" max="2077" width="10.6640625" bestFit="1" customWidth="1"/>
    <col min="2078" max="2078" width="14" bestFit="1" customWidth="1"/>
    <col min="2079" max="2079" width="16.33203125" bestFit="1" customWidth="1"/>
    <col min="2080" max="2080" width="10.6640625" bestFit="1" customWidth="1"/>
    <col min="2081" max="2081" width="14" bestFit="1" customWidth="1"/>
    <col min="2082" max="2082" width="21.5546875" bestFit="1" customWidth="1"/>
    <col min="2083" max="2083" width="10.6640625" bestFit="1" customWidth="1"/>
    <col min="2084" max="2084" width="14" bestFit="1" customWidth="1"/>
    <col min="2085" max="2085" width="20.44140625" bestFit="1" customWidth="1"/>
    <col min="2086" max="2086" width="10.6640625" bestFit="1" customWidth="1"/>
    <col min="2087" max="2087" width="14" bestFit="1" customWidth="1"/>
    <col min="2088" max="2088" width="17.44140625" bestFit="1" customWidth="1"/>
    <col min="2089" max="2089" width="10.6640625" bestFit="1" customWidth="1"/>
    <col min="2090" max="2090" width="14" bestFit="1" customWidth="1"/>
    <col min="2091" max="2091" width="16.33203125" bestFit="1" customWidth="1"/>
    <col min="2092" max="2092" width="10.6640625" bestFit="1" customWidth="1"/>
    <col min="2093" max="2093" width="14" bestFit="1" customWidth="1"/>
    <col min="2094" max="2094" width="21.5546875" bestFit="1" customWidth="1"/>
    <col min="2095" max="2095" width="10.6640625" bestFit="1" customWidth="1"/>
    <col min="2096" max="2096" width="14" bestFit="1" customWidth="1"/>
    <col min="2097" max="2097" width="21.5546875" bestFit="1" customWidth="1"/>
    <col min="2098" max="2098" width="10.6640625" bestFit="1" customWidth="1"/>
    <col min="2099" max="2099" width="14" bestFit="1" customWidth="1"/>
    <col min="2100" max="2100" width="21.5546875" bestFit="1" customWidth="1"/>
    <col min="2101" max="2101" width="10.6640625" bestFit="1" customWidth="1"/>
    <col min="2102" max="2102" width="14" bestFit="1" customWidth="1"/>
    <col min="2103" max="2103" width="22.5546875" bestFit="1" customWidth="1"/>
    <col min="2104" max="2104" width="10.6640625" bestFit="1" customWidth="1"/>
    <col min="2105" max="2105" width="14" bestFit="1" customWidth="1"/>
    <col min="2106" max="2106" width="21.5546875" bestFit="1" customWidth="1"/>
    <col min="2107" max="2107" width="10.6640625" bestFit="1" customWidth="1"/>
    <col min="2108" max="2108" width="14" bestFit="1" customWidth="1"/>
    <col min="2109" max="2109" width="21.5546875" bestFit="1" customWidth="1"/>
    <col min="2110" max="2110" width="10.6640625" bestFit="1" customWidth="1"/>
    <col min="2111" max="2111" width="14" bestFit="1" customWidth="1"/>
    <col min="2112" max="2112" width="21.5546875" bestFit="1" customWidth="1"/>
    <col min="2113" max="2113" width="10.6640625" bestFit="1" customWidth="1"/>
    <col min="2114" max="2114" width="14" bestFit="1" customWidth="1"/>
    <col min="2115" max="2115" width="21.5546875" bestFit="1" customWidth="1"/>
    <col min="2116" max="2116" width="10.6640625" bestFit="1" customWidth="1"/>
    <col min="2117" max="2117" width="14" bestFit="1" customWidth="1"/>
    <col min="2118" max="2118" width="21.5546875" bestFit="1" customWidth="1"/>
    <col min="2119" max="2119" width="10.6640625" bestFit="1" customWidth="1"/>
    <col min="2120" max="2120" width="14" bestFit="1" customWidth="1"/>
    <col min="2121" max="2121" width="21.5546875" bestFit="1" customWidth="1"/>
    <col min="2122" max="2122" width="10.6640625" bestFit="1" customWidth="1"/>
    <col min="2123" max="2123" width="14" bestFit="1" customWidth="1"/>
    <col min="2124" max="2124" width="16.33203125" bestFit="1" customWidth="1"/>
    <col min="2125" max="2125" width="10.6640625" bestFit="1" customWidth="1"/>
    <col min="2126" max="2126" width="14" bestFit="1" customWidth="1"/>
    <col min="2127" max="2127" width="21.5546875" bestFit="1" customWidth="1"/>
    <col min="2128" max="2128" width="10.6640625" bestFit="1" customWidth="1"/>
    <col min="2129" max="2129" width="14" bestFit="1" customWidth="1"/>
    <col min="2130" max="2130" width="21.5546875" bestFit="1" customWidth="1"/>
    <col min="2131" max="2131" width="10.6640625" bestFit="1" customWidth="1"/>
    <col min="2132" max="2132" width="14" bestFit="1" customWidth="1"/>
    <col min="2133" max="2133" width="16.33203125" bestFit="1" customWidth="1"/>
    <col min="2134" max="2134" width="10.6640625" bestFit="1" customWidth="1"/>
    <col min="2135" max="2135" width="14" bestFit="1" customWidth="1"/>
    <col min="2136" max="2136" width="20.44140625" bestFit="1" customWidth="1"/>
    <col min="2137" max="2137" width="10.6640625" bestFit="1" customWidth="1"/>
    <col min="2138" max="2138" width="14" bestFit="1" customWidth="1"/>
    <col min="2139" max="2139" width="20.44140625" bestFit="1" customWidth="1"/>
    <col min="2140" max="2140" width="10.6640625" bestFit="1" customWidth="1"/>
    <col min="2141" max="2141" width="14" bestFit="1" customWidth="1"/>
    <col min="2142" max="2142" width="21.5546875" bestFit="1" customWidth="1"/>
    <col min="2143" max="2143" width="10.6640625" bestFit="1" customWidth="1"/>
    <col min="2144" max="2144" width="14" bestFit="1" customWidth="1"/>
    <col min="2145" max="2145" width="21.5546875" bestFit="1" customWidth="1"/>
    <col min="2146" max="2146" width="10.6640625" bestFit="1" customWidth="1"/>
    <col min="2147" max="2147" width="14" bestFit="1" customWidth="1"/>
    <col min="2148" max="2148" width="21.5546875" bestFit="1" customWidth="1"/>
    <col min="2149" max="2149" width="10.6640625" bestFit="1" customWidth="1"/>
    <col min="2150" max="2150" width="14" bestFit="1" customWidth="1"/>
    <col min="2151" max="2151" width="21.5546875" bestFit="1" customWidth="1"/>
    <col min="2152" max="2152" width="10.6640625" bestFit="1" customWidth="1"/>
    <col min="2153" max="2153" width="14" bestFit="1" customWidth="1"/>
    <col min="2154" max="2154" width="21.5546875" bestFit="1" customWidth="1"/>
    <col min="2155" max="2155" width="10.6640625" bestFit="1" customWidth="1"/>
    <col min="2156" max="2156" width="14" bestFit="1" customWidth="1"/>
    <col min="2157" max="2157" width="18.44140625" bestFit="1" customWidth="1"/>
    <col min="2158" max="2158" width="10.6640625" bestFit="1" customWidth="1"/>
    <col min="2159" max="2159" width="14" bestFit="1" customWidth="1"/>
    <col min="2160" max="2160" width="21.5546875" bestFit="1" customWidth="1"/>
    <col min="2161" max="2161" width="10.6640625" bestFit="1" customWidth="1"/>
    <col min="2162" max="2162" width="14" bestFit="1" customWidth="1"/>
    <col min="2163" max="2163" width="16.33203125" bestFit="1" customWidth="1"/>
    <col min="2164" max="2164" width="10.6640625" bestFit="1" customWidth="1"/>
    <col min="2165" max="2165" width="14" bestFit="1" customWidth="1"/>
    <col min="2166" max="2166" width="21.5546875" bestFit="1" customWidth="1"/>
    <col min="2167" max="2167" width="10.6640625" bestFit="1" customWidth="1"/>
    <col min="2168" max="2168" width="14" bestFit="1" customWidth="1"/>
    <col min="2169" max="2169" width="21.5546875" bestFit="1" customWidth="1"/>
    <col min="2170" max="2170" width="10.6640625" bestFit="1" customWidth="1"/>
    <col min="2171" max="2171" width="14" bestFit="1" customWidth="1"/>
    <col min="2172" max="2172" width="21.5546875" bestFit="1" customWidth="1"/>
    <col min="2173" max="2173" width="10.6640625" bestFit="1" customWidth="1"/>
    <col min="2174" max="2174" width="14" bestFit="1" customWidth="1"/>
    <col min="2175" max="2175" width="21.5546875" bestFit="1" customWidth="1"/>
    <col min="2176" max="2176" width="10.6640625" bestFit="1" customWidth="1"/>
    <col min="2177" max="2177" width="14" bestFit="1" customWidth="1"/>
    <col min="2178" max="2178" width="21.5546875" bestFit="1" customWidth="1"/>
    <col min="2179" max="2179" width="10.6640625" bestFit="1" customWidth="1"/>
    <col min="2180" max="2180" width="14" bestFit="1" customWidth="1"/>
    <col min="2181" max="2181" width="21.5546875" bestFit="1" customWidth="1"/>
    <col min="2182" max="2182" width="10.6640625" bestFit="1" customWidth="1"/>
    <col min="2183" max="2183" width="14" bestFit="1" customWidth="1"/>
    <col min="2184" max="2184" width="21.5546875" bestFit="1" customWidth="1"/>
    <col min="2185" max="2185" width="10.6640625" bestFit="1" customWidth="1"/>
    <col min="2186" max="2186" width="14" bestFit="1" customWidth="1"/>
    <col min="2187" max="2187" width="20.44140625" bestFit="1" customWidth="1"/>
    <col min="2188" max="2188" width="10.6640625" bestFit="1" customWidth="1"/>
    <col min="2189" max="2189" width="14" bestFit="1" customWidth="1"/>
    <col min="2190" max="2190" width="21.5546875" bestFit="1" customWidth="1"/>
    <col min="2191" max="2191" width="10.6640625" bestFit="1" customWidth="1"/>
    <col min="2192" max="2192" width="14" bestFit="1" customWidth="1"/>
    <col min="2193" max="2193" width="21.5546875" bestFit="1" customWidth="1"/>
    <col min="2194" max="2194" width="10.6640625" bestFit="1" customWidth="1"/>
    <col min="2195" max="2195" width="14" bestFit="1" customWidth="1"/>
    <col min="2196" max="2196" width="21.5546875" bestFit="1" customWidth="1"/>
    <col min="2197" max="2197" width="10.6640625" bestFit="1" customWidth="1"/>
    <col min="2198" max="2198" width="14" bestFit="1" customWidth="1"/>
    <col min="2199" max="2199" width="21.5546875" bestFit="1" customWidth="1"/>
    <col min="2200" max="2200" width="10.6640625" bestFit="1" customWidth="1"/>
    <col min="2201" max="2201" width="13" bestFit="1" customWidth="1"/>
    <col min="2202" max="2202" width="21.5546875" bestFit="1" customWidth="1"/>
    <col min="2203" max="2203" width="10.6640625" bestFit="1" customWidth="1"/>
    <col min="2204" max="2204" width="14" bestFit="1" customWidth="1"/>
    <col min="2205" max="2205" width="21.5546875" bestFit="1" customWidth="1"/>
    <col min="2206" max="2206" width="10.6640625" bestFit="1" customWidth="1"/>
    <col min="2207" max="2207" width="14" bestFit="1" customWidth="1"/>
    <col min="2208" max="2208" width="21.5546875" bestFit="1" customWidth="1"/>
    <col min="2209" max="2209" width="10.6640625" bestFit="1" customWidth="1"/>
    <col min="2210" max="2210" width="14" bestFit="1" customWidth="1"/>
    <col min="2211" max="2211" width="17.44140625" bestFit="1" customWidth="1"/>
    <col min="2212" max="2212" width="10.6640625" bestFit="1" customWidth="1"/>
    <col min="2213" max="2213" width="14" bestFit="1" customWidth="1"/>
    <col min="2214" max="2214" width="16.33203125" bestFit="1" customWidth="1"/>
    <col min="2215" max="2215" width="10.6640625" bestFit="1" customWidth="1"/>
    <col min="2216" max="2216" width="14" bestFit="1" customWidth="1"/>
    <col min="2217" max="2217" width="21.5546875" bestFit="1" customWidth="1"/>
    <col min="2218" max="2218" width="10.6640625" bestFit="1" customWidth="1"/>
    <col min="2219" max="2219" width="14" bestFit="1" customWidth="1"/>
    <col min="2220" max="2220" width="21.5546875" bestFit="1" customWidth="1"/>
    <col min="2221" max="2221" width="10.6640625" bestFit="1" customWidth="1"/>
    <col min="2222" max="2222" width="14" bestFit="1" customWidth="1"/>
    <col min="2223" max="2223" width="18.44140625" bestFit="1" customWidth="1"/>
    <col min="2224" max="2224" width="10.6640625" bestFit="1" customWidth="1"/>
    <col min="2225" max="2225" width="14" bestFit="1" customWidth="1"/>
    <col min="2226" max="2226" width="21.5546875" bestFit="1" customWidth="1"/>
    <col min="2227" max="2227" width="10.6640625" bestFit="1" customWidth="1"/>
    <col min="2228" max="2228" width="14" bestFit="1" customWidth="1"/>
    <col min="2229" max="2229" width="21.5546875" bestFit="1" customWidth="1"/>
    <col min="2230" max="2230" width="10.6640625" bestFit="1" customWidth="1"/>
    <col min="2231" max="2231" width="13" bestFit="1" customWidth="1"/>
    <col min="2232" max="2232" width="21.5546875" bestFit="1" customWidth="1"/>
    <col min="2233" max="2233" width="10.6640625" bestFit="1" customWidth="1"/>
    <col min="2234" max="2234" width="13" bestFit="1" customWidth="1"/>
    <col min="2235" max="2235" width="21.5546875" bestFit="1" customWidth="1"/>
    <col min="2236" max="2236" width="10.6640625" bestFit="1" customWidth="1"/>
    <col min="2237" max="2237" width="14" bestFit="1" customWidth="1"/>
    <col min="2238" max="2238" width="18.44140625" bestFit="1" customWidth="1"/>
    <col min="2239" max="2239" width="10.6640625" bestFit="1" customWidth="1"/>
    <col min="2240" max="2240" width="14" bestFit="1" customWidth="1"/>
    <col min="2241" max="2241" width="16.33203125" bestFit="1" customWidth="1"/>
    <col min="2242" max="2242" width="10.6640625" bestFit="1" customWidth="1"/>
    <col min="2243" max="2243" width="14" bestFit="1" customWidth="1"/>
    <col min="2244" max="2244" width="21.5546875" bestFit="1" customWidth="1"/>
    <col min="2245" max="2245" width="10.6640625" bestFit="1" customWidth="1"/>
    <col min="2246" max="2246" width="14" bestFit="1" customWidth="1"/>
    <col min="2247" max="2247" width="21.5546875" bestFit="1" customWidth="1"/>
    <col min="2248" max="2248" width="10.6640625" bestFit="1" customWidth="1"/>
    <col min="2249" max="2249" width="14" bestFit="1" customWidth="1"/>
    <col min="2250" max="2250" width="16.33203125" bestFit="1" customWidth="1"/>
    <col min="2251" max="2251" width="10.6640625" bestFit="1" customWidth="1"/>
    <col min="2252" max="2252" width="14" bestFit="1" customWidth="1"/>
    <col min="2253" max="2253" width="21.5546875" bestFit="1" customWidth="1"/>
    <col min="2254" max="2254" width="10.6640625" bestFit="1" customWidth="1"/>
    <col min="2255" max="2255" width="14" bestFit="1" customWidth="1"/>
    <col min="2256" max="2256" width="21.5546875" bestFit="1" customWidth="1"/>
    <col min="2257" max="2257" width="10.6640625" bestFit="1" customWidth="1"/>
    <col min="2258" max="2258" width="14" bestFit="1" customWidth="1"/>
    <col min="2259" max="2259" width="21.5546875" bestFit="1" customWidth="1"/>
    <col min="2260" max="2260" width="10.6640625" bestFit="1" customWidth="1"/>
    <col min="2261" max="2261" width="14" bestFit="1" customWidth="1"/>
    <col min="2262" max="2262" width="21.5546875" bestFit="1" customWidth="1"/>
    <col min="2263" max="2263" width="10.6640625" bestFit="1" customWidth="1"/>
    <col min="2264" max="2264" width="14" bestFit="1" customWidth="1"/>
    <col min="2265" max="2265" width="21.5546875" bestFit="1" customWidth="1"/>
    <col min="2266" max="2266" width="10.6640625" bestFit="1" customWidth="1"/>
    <col min="2267" max="2267" width="14" bestFit="1" customWidth="1"/>
    <col min="2268" max="2268" width="16.33203125" bestFit="1" customWidth="1"/>
    <col min="2269" max="2269" width="10.6640625" bestFit="1" customWidth="1"/>
    <col min="2270" max="2270" width="14" bestFit="1" customWidth="1"/>
    <col min="2271" max="2271" width="16.33203125" bestFit="1" customWidth="1"/>
    <col min="2272" max="2272" width="10.6640625" bestFit="1" customWidth="1"/>
    <col min="2273" max="2273" width="14" bestFit="1" customWidth="1"/>
    <col min="2274" max="2274" width="16.33203125" bestFit="1" customWidth="1"/>
    <col min="2275" max="2275" width="10.6640625" bestFit="1" customWidth="1"/>
    <col min="2276" max="2276" width="14" bestFit="1" customWidth="1"/>
    <col min="2277" max="2277" width="21.5546875" bestFit="1" customWidth="1"/>
    <col min="2278" max="2278" width="10.6640625" bestFit="1" customWidth="1"/>
    <col min="2279" max="2279" width="14" bestFit="1" customWidth="1"/>
    <col min="2280" max="2280" width="21.5546875" bestFit="1" customWidth="1"/>
    <col min="2281" max="2281" width="10.6640625" bestFit="1" customWidth="1"/>
    <col min="2282" max="2282" width="14" bestFit="1" customWidth="1"/>
    <col min="2283" max="2283" width="21.5546875" bestFit="1" customWidth="1"/>
    <col min="2284" max="2284" width="10.6640625" bestFit="1" customWidth="1"/>
    <col min="2285" max="2285" width="14" bestFit="1" customWidth="1"/>
    <col min="2286" max="2286" width="21.5546875" bestFit="1" customWidth="1"/>
    <col min="2287" max="2287" width="10.6640625" bestFit="1" customWidth="1"/>
    <col min="2288" max="2288" width="14" bestFit="1" customWidth="1"/>
    <col min="2289" max="2289" width="21.5546875" bestFit="1" customWidth="1"/>
    <col min="2290" max="2290" width="10.6640625" bestFit="1" customWidth="1"/>
    <col min="2291" max="2291" width="14" bestFit="1" customWidth="1"/>
    <col min="2292" max="2292" width="16.33203125" bestFit="1" customWidth="1"/>
    <col min="2293" max="2293" width="10.6640625" bestFit="1" customWidth="1"/>
    <col min="2294" max="2294" width="14" bestFit="1" customWidth="1"/>
    <col min="2295" max="2295" width="21.5546875" bestFit="1" customWidth="1"/>
    <col min="2296" max="2296" width="10.6640625" bestFit="1" customWidth="1"/>
    <col min="2297" max="2297" width="14" bestFit="1" customWidth="1"/>
    <col min="2298" max="2298" width="16.33203125" bestFit="1" customWidth="1"/>
    <col min="2299" max="2299" width="10.6640625" bestFit="1" customWidth="1"/>
    <col min="2300" max="2300" width="14" bestFit="1" customWidth="1"/>
    <col min="2301" max="2301" width="17.44140625" bestFit="1" customWidth="1"/>
    <col min="2302" max="2302" width="10.6640625" bestFit="1" customWidth="1"/>
    <col min="2303" max="2303" width="14" bestFit="1" customWidth="1"/>
    <col min="2304" max="2304" width="21.5546875" bestFit="1" customWidth="1"/>
    <col min="2305" max="2305" width="10.6640625" bestFit="1" customWidth="1"/>
    <col min="2306" max="2306" width="14" bestFit="1" customWidth="1"/>
    <col min="2307" max="2307" width="16.33203125" bestFit="1" customWidth="1"/>
    <col min="2308" max="2308" width="10.6640625" bestFit="1" customWidth="1"/>
    <col min="2309" max="2309" width="13" bestFit="1" customWidth="1"/>
    <col min="2310" max="2310" width="21.5546875" bestFit="1" customWidth="1"/>
    <col min="2311" max="2311" width="10.6640625" bestFit="1" customWidth="1"/>
    <col min="2312" max="2312" width="14" bestFit="1" customWidth="1"/>
    <col min="2313" max="2313" width="17.44140625" bestFit="1" customWidth="1"/>
    <col min="2314" max="2314" width="10.6640625" bestFit="1" customWidth="1"/>
    <col min="2315" max="2315" width="14" bestFit="1" customWidth="1"/>
    <col min="2316" max="2316" width="21.5546875" bestFit="1" customWidth="1"/>
    <col min="2317" max="2317" width="10.6640625" bestFit="1" customWidth="1"/>
    <col min="2318" max="2318" width="14" bestFit="1" customWidth="1"/>
    <col min="2319" max="2319" width="16.33203125" bestFit="1" customWidth="1"/>
    <col min="2320" max="2320" width="10.6640625" bestFit="1" customWidth="1"/>
    <col min="2321" max="2321" width="14" bestFit="1" customWidth="1"/>
    <col min="2322" max="2322" width="21.5546875" bestFit="1" customWidth="1"/>
    <col min="2323" max="2323" width="10.6640625" bestFit="1" customWidth="1"/>
    <col min="2324" max="2324" width="14" bestFit="1" customWidth="1"/>
    <col min="2325" max="2325" width="21.5546875" bestFit="1" customWidth="1"/>
    <col min="2326" max="2326" width="10.6640625" bestFit="1" customWidth="1"/>
    <col min="2327" max="2327" width="14" bestFit="1" customWidth="1"/>
    <col min="2328" max="2328" width="17.44140625" bestFit="1" customWidth="1"/>
    <col min="2329" max="2329" width="10.6640625" bestFit="1" customWidth="1"/>
    <col min="2330" max="2330" width="13" bestFit="1" customWidth="1"/>
    <col min="2331" max="2331" width="17.44140625" bestFit="1" customWidth="1"/>
    <col min="2332" max="2332" width="10.6640625" bestFit="1" customWidth="1"/>
    <col min="2333" max="2333" width="14" bestFit="1" customWidth="1"/>
    <col min="2334" max="2334" width="16.33203125" bestFit="1" customWidth="1"/>
    <col min="2335" max="2335" width="10.6640625" bestFit="1" customWidth="1"/>
    <col min="2336" max="2336" width="14" bestFit="1" customWidth="1"/>
    <col min="2337" max="2337" width="21.5546875" bestFit="1" customWidth="1"/>
    <col min="2338" max="2338" width="10.6640625" bestFit="1" customWidth="1"/>
    <col min="2339" max="2339" width="13" bestFit="1" customWidth="1"/>
    <col min="2340" max="2340" width="21.5546875" bestFit="1" customWidth="1"/>
    <col min="2341" max="2341" width="10.6640625" bestFit="1" customWidth="1"/>
    <col min="2342" max="2342" width="8" bestFit="1" customWidth="1"/>
    <col min="2343" max="2343" width="10.21875" bestFit="1" customWidth="1"/>
    <col min="2344" max="2344" width="10.6640625" bestFit="1" customWidth="1"/>
    <col min="2345" max="2345" width="14" bestFit="1" customWidth="1"/>
    <col min="2346" max="2346" width="21.5546875" bestFit="1" customWidth="1"/>
    <col min="2347" max="2347" width="10.6640625" bestFit="1" customWidth="1"/>
    <col min="2348" max="2348" width="14" bestFit="1" customWidth="1"/>
    <col min="2349" max="2349" width="21.5546875" bestFit="1" customWidth="1"/>
    <col min="2350" max="2350" width="10.6640625" bestFit="1" customWidth="1"/>
    <col min="2351" max="2351" width="14" bestFit="1" customWidth="1"/>
    <col min="2352" max="2352" width="20.44140625" bestFit="1" customWidth="1"/>
    <col min="2353" max="2353" width="10.6640625" bestFit="1" customWidth="1"/>
    <col min="2354" max="2354" width="13" bestFit="1" customWidth="1"/>
    <col min="2355" max="2355" width="15.33203125" bestFit="1" customWidth="1"/>
    <col min="2356" max="2356" width="10.6640625" bestFit="1" customWidth="1"/>
    <col min="2357" max="2357" width="14" bestFit="1" customWidth="1"/>
    <col min="2358" max="2358" width="21.5546875" bestFit="1" customWidth="1"/>
    <col min="2359" max="2359" width="10.6640625" bestFit="1" customWidth="1"/>
    <col min="2360" max="2360" width="14" bestFit="1" customWidth="1"/>
    <col min="2361" max="2361" width="18.44140625" bestFit="1" customWidth="1"/>
    <col min="2362" max="2362" width="10.6640625" bestFit="1" customWidth="1"/>
    <col min="2363" max="2363" width="14" bestFit="1" customWidth="1"/>
    <col min="2364" max="2364" width="21.5546875" bestFit="1" customWidth="1"/>
    <col min="2365" max="2365" width="10.6640625" bestFit="1" customWidth="1"/>
    <col min="2366" max="2366" width="14" bestFit="1" customWidth="1"/>
    <col min="2367" max="2367" width="18.44140625" bestFit="1" customWidth="1"/>
    <col min="2368" max="2368" width="10.6640625" bestFit="1" customWidth="1"/>
    <col min="2369" max="2369" width="14" bestFit="1" customWidth="1"/>
    <col min="2370" max="2370" width="21.5546875" bestFit="1" customWidth="1"/>
    <col min="2371" max="2371" width="10.6640625" bestFit="1" customWidth="1"/>
    <col min="2372" max="2372" width="14" bestFit="1" customWidth="1"/>
    <col min="2373" max="2373" width="21.5546875" bestFit="1" customWidth="1"/>
    <col min="2374" max="2374" width="10.6640625" bestFit="1" customWidth="1"/>
    <col min="2375" max="2375" width="14" bestFit="1" customWidth="1"/>
    <col min="2376" max="2376" width="17.44140625" bestFit="1" customWidth="1"/>
    <col min="2377" max="2377" width="10.6640625" bestFit="1" customWidth="1"/>
    <col min="2378" max="2378" width="14" bestFit="1" customWidth="1"/>
    <col min="2379" max="2379" width="21.5546875" bestFit="1" customWidth="1"/>
    <col min="2380" max="2380" width="10.6640625" bestFit="1" customWidth="1"/>
    <col min="2381" max="2381" width="14" bestFit="1" customWidth="1"/>
    <col min="2382" max="2382" width="21.5546875" bestFit="1" customWidth="1"/>
    <col min="2383" max="2383" width="10.6640625" bestFit="1" customWidth="1"/>
    <col min="2384" max="2384" width="14" bestFit="1" customWidth="1"/>
    <col min="2385" max="2385" width="21.5546875" bestFit="1" customWidth="1"/>
    <col min="2386" max="2386" width="10.6640625" bestFit="1" customWidth="1"/>
    <col min="2387" max="2387" width="14" bestFit="1" customWidth="1"/>
    <col min="2388" max="2388" width="17.44140625" bestFit="1" customWidth="1"/>
    <col min="2389" max="2389" width="10.6640625" bestFit="1" customWidth="1"/>
    <col min="2390" max="2390" width="13" bestFit="1" customWidth="1"/>
    <col min="2391" max="2391" width="17.44140625" bestFit="1" customWidth="1"/>
    <col min="2392" max="2392" width="10.6640625" bestFit="1" customWidth="1"/>
    <col min="2393" max="2393" width="13" bestFit="1" customWidth="1"/>
    <col min="2394" max="2394" width="15.33203125" bestFit="1" customWidth="1"/>
    <col min="2395" max="2395" width="10.6640625" bestFit="1" customWidth="1"/>
    <col min="2396" max="2396" width="14" bestFit="1" customWidth="1"/>
    <col min="2397" max="2397" width="16.33203125" bestFit="1" customWidth="1"/>
    <col min="2398" max="2398" width="10.6640625" bestFit="1" customWidth="1"/>
    <col min="2399" max="2399" width="14" bestFit="1" customWidth="1"/>
    <col min="2400" max="2400" width="18.44140625" bestFit="1" customWidth="1"/>
    <col min="2401" max="2401" width="10.6640625" bestFit="1" customWidth="1"/>
    <col min="2402" max="2402" width="14" bestFit="1" customWidth="1"/>
    <col min="2403" max="2403" width="16.33203125" bestFit="1" customWidth="1"/>
    <col min="2404" max="2404" width="10.6640625" bestFit="1" customWidth="1"/>
    <col min="2405" max="2405" width="14" bestFit="1" customWidth="1"/>
    <col min="2406" max="2406" width="21.5546875" bestFit="1" customWidth="1"/>
    <col min="2407" max="2407" width="10.6640625" bestFit="1" customWidth="1"/>
    <col min="2408" max="2408" width="14" bestFit="1" customWidth="1"/>
    <col min="2409" max="2409" width="21.5546875" bestFit="1" customWidth="1"/>
    <col min="2410" max="2410" width="10.6640625" bestFit="1" customWidth="1"/>
    <col min="2411" max="2411" width="14" bestFit="1" customWidth="1"/>
    <col min="2412" max="2412" width="17.44140625" bestFit="1" customWidth="1"/>
    <col min="2413" max="2413" width="10.6640625" bestFit="1" customWidth="1"/>
    <col min="2414" max="2414" width="14" bestFit="1" customWidth="1"/>
    <col min="2415" max="2415" width="21.5546875" bestFit="1" customWidth="1"/>
    <col min="2416" max="2416" width="10.6640625" bestFit="1" customWidth="1"/>
    <col min="2417" max="2417" width="14" bestFit="1" customWidth="1"/>
    <col min="2418" max="2418" width="16.33203125" bestFit="1" customWidth="1"/>
    <col min="2419" max="2419" width="10.6640625" bestFit="1" customWidth="1"/>
    <col min="2420" max="2420" width="14" bestFit="1" customWidth="1"/>
    <col min="2421" max="2421" width="21.5546875" bestFit="1" customWidth="1"/>
    <col min="2422" max="2422" width="10.6640625" bestFit="1" customWidth="1"/>
    <col min="2423" max="2423" width="14" bestFit="1" customWidth="1"/>
    <col min="2424" max="2424" width="21.5546875" bestFit="1" customWidth="1"/>
    <col min="2425" max="2425" width="10.6640625" bestFit="1" customWidth="1"/>
    <col min="2426" max="2426" width="14" bestFit="1" customWidth="1"/>
    <col min="2427" max="2427" width="17.44140625" bestFit="1" customWidth="1"/>
    <col min="2428" max="2428" width="10.6640625" bestFit="1" customWidth="1"/>
    <col min="2429" max="2429" width="14" bestFit="1" customWidth="1"/>
    <col min="2430" max="2430" width="21.5546875" bestFit="1" customWidth="1"/>
    <col min="2431" max="2431" width="10.6640625" bestFit="1" customWidth="1"/>
    <col min="2432" max="2432" width="14" bestFit="1" customWidth="1"/>
    <col min="2433" max="2433" width="16.33203125" bestFit="1" customWidth="1"/>
    <col min="2434" max="2434" width="10.6640625" bestFit="1" customWidth="1"/>
    <col min="2435" max="2435" width="14" bestFit="1" customWidth="1"/>
    <col min="2436" max="2436" width="18.44140625" bestFit="1" customWidth="1"/>
    <col min="2437" max="2437" width="10.6640625" bestFit="1" customWidth="1"/>
    <col min="2438" max="2438" width="10" bestFit="1" customWidth="1"/>
    <col min="2439" max="2439" width="12.21875" bestFit="1" customWidth="1"/>
    <col min="2440" max="2440" width="10.6640625" bestFit="1" customWidth="1"/>
    <col min="2441" max="2441" width="14" bestFit="1" customWidth="1"/>
    <col min="2442" max="2442" width="20.44140625" bestFit="1" customWidth="1"/>
    <col min="2443" max="2443" width="10.6640625" bestFit="1" customWidth="1"/>
    <col min="2444" max="2444" width="14" bestFit="1" customWidth="1"/>
    <col min="2445" max="2445" width="21.5546875" bestFit="1" customWidth="1"/>
    <col min="2446" max="2446" width="10.6640625" bestFit="1" customWidth="1"/>
    <col min="2447" max="2447" width="14" bestFit="1" customWidth="1"/>
    <col min="2448" max="2448" width="17.44140625" bestFit="1" customWidth="1"/>
    <col min="2449" max="2449" width="10.6640625" bestFit="1" customWidth="1"/>
    <col min="2450" max="2450" width="14" bestFit="1" customWidth="1"/>
    <col min="2451" max="2451" width="16.33203125" bestFit="1" customWidth="1"/>
    <col min="2452" max="2452" width="10.6640625" bestFit="1" customWidth="1"/>
    <col min="2453" max="2453" width="14" bestFit="1" customWidth="1"/>
    <col min="2454" max="2454" width="21.5546875" bestFit="1" customWidth="1"/>
    <col min="2455" max="2455" width="10.6640625" bestFit="1" customWidth="1"/>
    <col min="2456" max="2456" width="14" bestFit="1" customWidth="1"/>
    <col min="2457" max="2457" width="21.5546875" bestFit="1" customWidth="1"/>
    <col min="2458" max="2458" width="10.6640625" bestFit="1" customWidth="1"/>
    <col min="2459" max="2459" width="14" bestFit="1" customWidth="1"/>
    <col min="2460" max="2460" width="21.5546875" bestFit="1" customWidth="1"/>
    <col min="2461" max="2461" width="10.6640625" bestFit="1" customWidth="1"/>
    <col min="2462" max="2462" width="14" bestFit="1" customWidth="1"/>
    <col min="2463" max="2463" width="16.33203125" bestFit="1" customWidth="1"/>
    <col min="2464" max="2464" width="10.6640625" bestFit="1" customWidth="1"/>
    <col min="2465" max="2465" width="14" bestFit="1" customWidth="1"/>
    <col min="2466" max="2466" width="16.33203125" bestFit="1" customWidth="1"/>
    <col min="2467" max="2467" width="10.6640625" bestFit="1" customWidth="1"/>
    <col min="2468" max="2468" width="14" bestFit="1" customWidth="1"/>
    <col min="2469" max="2469" width="21.5546875" bestFit="1" customWidth="1"/>
    <col min="2470" max="2470" width="10.6640625" bestFit="1" customWidth="1"/>
    <col min="2471" max="2471" width="14" bestFit="1" customWidth="1"/>
    <col min="2472" max="2472" width="21.5546875" bestFit="1" customWidth="1"/>
    <col min="2473" max="2473" width="10.6640625" bestFit="1" customWidth="1"/>
    <col min="2474" max="2474" width="14" bestFit="1" customWidth="1"/>
    <col min="2475" max="2475" width="16.33203125" bestFit="1" customWidth="1"/>
    <col min="2476" max="2476" width="10.6640625" bestFit="1" customWidth="1"/>
    <col min="2477" max="2477" width="14" bestFit="1" customWidth="1"/>
    <col min="2478" max="2478" width="21.5546875" bestFit="1" customWidth="1"/>
    <col min="2479" max="2479" width="10.6640625" bestFit="1" customWidth="1"/>
    <col min="2480" max="2480" width="14" bestFit="1" customWidth="1"/>
    <col min="2481" max="2481" width="17.44140625" bestFit="1" customWidth="1"/>
    <col min="2482" max="2482" width="10.6640625" bestFit="1" customWidth="1"/>
    <col min="2483" max="2483" width="14" bestFit="1" customWidth="1"/>
    <col min="2484" max="2484" width="16.33203125" bestFit="1" customWidth="1"/>
    <col min="2485" max="2485" width="10.6640625" bestFit="1" customWidth="1"/>
    <col min="2486" max="2486" width="13" bestFit="1" customWidth="1"/>
    <col min="2487" max="2487" width="15.33203125" bestFit="1" customWidth="1"/>
    <col min="2488" max="2488" width="10.6640625" bestFit="1" customWidth="1"/>
    <col min="2489" max="2489" width="14" bestFit="1" customWidth="1"/>
    <col min="2490" max="2490" width="18.44140625" bestFit="1" customWidth="1"/>
    <col min="2491" max="2491" width="10.6640625" bestFit="1" customWidth="1"/>
    <col min="2492" max="2492" width="14" bestFit="1" customWidth="1"/>
    <col min="2493" max="2493" width="16.33203125" bestFit="1" customWidth="1"/>
    <col min="2494" max="2494" width="10.6640625" bestFit="1" customWidth="1"/>
    <col min="2495" max="2495" width="14" bestFit="1" customWidth="1"/>
    <col min="2496" max="2496" width="16.33203125" bestFit="1" customWidth="1"/>
    <col min="2497" max="2497" width="10.6640625" bestFit="1" customWidth="1"/>
    <col min="2498" max="2498" width="14" bestFit="1" customWidth="1"/>
    <col min="2499" max="2499" width="21.5546875" bestFit="1" customWidth="1"/>
    <col min="2500" max="2500" width="10.6640625" bestFit="1" customWidth="1"/>
    <col min="2501" max="2501" width="14" bestFit="1" customWidth="1"/>
    <col min="2502" max="2502" width="17.44140625" bestFit="1" customWidth="1"/>
    <col min="2503" max="2503" width="10.6640625" bestFit="1" customWidth="1"/>
    <col min="2504" max="2504" width="14" bestFit="1" customWidth="1"/>
    <col min="2505" max="2505" width="17.44140625" bestFit="1" customWidth="1"/>
    <col min="2506" max="2506" width="10.6640625" bestFit="1" customWidth="1"/>
    <col min="2507" max="2507" width="14" bestFit="1" customWidth="1"/>
    <col min="2508" max="2508" width="21.5546875" bestFit="1" customWidth="1"/>
    <col min="2509" max="2509" width="10.6640625" bestFit="1" customWidth="1"/>
    <col min="2510" max="2510" width="14" bestFit="1" customWidth="1"/>
    <col min="2511" max="2511" width="21.5546875" bestFit="1" customWidth="1"/>
    <col min="2512" max="2512" width="10.6640625" bestFit="1" customWidth="1"/>
    <col min="2513" max="2513" width="14" bestFit="1" customWidth="1"/>
    <col min="2514" max="2514" width="20.44140625" bestFit="1" customWidth="1"/>
    <col min="2515" max="2515" width="10.6640625" bestFit="1" customWidth="1"/>
    <col min="2516" max="2516" width="14" bestFit="1" customWidth="1"/>
    <col min="2517" max="2517" width="21.5546875" bestFit="1" customWidth="1"/>
    <col min="2518" max="2518" width="10.6640625" bestFit="1" customWidth="1"/>
    <col min="2519" max="2519" width="14" bestFit="1" customWidth="1"/>
    <col min="2520" max="2520" width="21.5546875" bestFit="1" customWidth="1"/>
    <col min="2521" max="2521" width="10.6640625" bestFit="1" customWidth="1"/>
    <col min="2522" max="2522" width="14" bestFit="1" customWidth="1"/>
    <col min="2523" max="2523" width="16.33203125" bestFit="1" customWidth="1"/>
    <col min="2524" max="2524" width="10.6640625" bestFit="1" customWidth="1"/>
    <col min="2525" max="2525" width="13" bestFit="1" customWidth="1"/>
    <col min="2526" max="2526" width="17.44140625" bestFit="1" customWidth="1"/>
    <col min="2527" max="2527" width="10.6640625" bestFit="1" customWidth="1"/>
    <col min="2528" max="2528" width="14" bestFit="1" customWidth="1"/>
    <col min="2529" max="2529" width="21.5546875" bestFit="1" customWidth="1"/>
    <col min="2530" max="2530" width="10.6640625" bestFit="1" customWidth="1"/>
    <col min="2531" max="2531" width="14" bestFit="1" customWidth="1"/>
    <col min="2532" max="2532" width="21.5546875" bestFit="1" customWidth="1"/>
    <col min="2533" max="2533" width="10.6640625" bestFit="1" customWidth="1"/>
    <col min="2534" max="2534" width="14" bestFit="1" customWidth="1"/>
    <col min="2535" max="2535" width="21.5546875" bestFit="1" customWidth="1"/>
    <col min="2536" max="2536" width="10.6640625" bestFit="1" customWidth="1"/>
    <col min="2537" max="2537" width="14" bestFit="1" customWidth="1"/>
    <col min="2538" max="2538" width="16.33203125" bestFit="1" customWidth="1"/>
    <col min="2539" max="2539" width="10.6640625" bestFit="1" customWidth="1"/>
    <col min="2540" max="2540" width="14" bestFit="1" customWidth="1"/>
    <col min="2541" max="2541" width="21.5546875" bestFit="1" customWidth="1"/>
    <col min="2542" max="2542" width="10.6640625" bestFit="1" customWidth="1"/>
    <col min="2543" max="2543" width="14" bestFit="1" customWidth="1"/>
    <col min="2544" max="2544" width="21.5546875" bestFit="1" customWidth="1"/>
    <col min="2545" max="2545" width="10.6640625" bestFit="1" customWidth="1"/>
    <col min="2546" max="2546" width="13" bestFit="1" customWidth="1"/>
    <col min="2547" max="2547" width="17.44140625" bestFit="1" customWidth="1"/>
    <col min="2548" max="2548" width="10.6640625" bestFit="1" customWidth="1"/>
    <col min="2549" max="2549" width="14" bestFit="1" customWidth="1"/>
    <col min="2550" max="2550" width="21.5546875" bestFit="1" customWidth="1"/>
    <col min="2551" max="2551" width="10.6640625" bestFit="1" customWidth="1"/>
    <col min="2552" max="2552" width="8" bestFit="1" customWidth="1"/>
    <col min="2553" max="2553" width="10.21875" bestFit="1" customWidth="1"/>
    <col min="2554" max="2554" width="10.6640625" bestFit="1" customWidth="1"/>
    <col min="2555" max="2555" width="14" bestFit="1" customWidth="1"/>
    <col min="2556" max="2556" width="16.33203125" bestFit="1" customWidth="1"/>
    <col min="2557" max="2557" width="10.6640625" bestFit="1" customWidth="1"/>
    <col min="2558" max="2558" width="14" bestFit="1" customWidth="1"/>
    <col min="2559" max="2559" width="18.44140625" bestFit="1" customWidth="1"/>
    <col min="2560" max="2560" width="10.6640625" bestFit="1" customWidth="1"/>
    <col min="2561" max="2561" width="14" bestFit="1" customWidth="1"/>
    <col min="2562" max="2562" width="21.5546875" bestFit="1" customWidth="1"/>
    <col min="2563" max="2563" width="10.6640625" bestFit="1" customWidth="1"/>
    <col min="2564" max="2564" width="14" bestFit="1" customWidth="1"/>
    <col min="2565" max="2565" width="16.33203125" bestFit="1" customWidth="1"/>
    <col min="2566" max="2566" width="10.6640625" bestFit="1" customWidth="1"/>
    <col min="2567" max="2567" width="14" bestFit="1" customWidth="1"/>
    <col min="2568" max="2568" width="21.5546875" bestFit="1" customWidth="1"/>
    <col min="2569" max="2569" width="10.6640625" bestFit="1" customWidth="1"/>
    <col min="2570" max="2570" width="14" bestFit="1" customWidth="1"/>
    <col min="2571" max="2571" width="17.44140625" bestFit="1" customWidth="1"/>
    <col min="2572" max="2572" width="10.6640625" bestFit="1" customWidth="1"/>
    <col min="2573" max="2573" width="7" bestFit="1" customWidth="1"/>
    <col min="2574" max="2574" width="21.5546875" bestFit="1" customWidth="1"/>
    <col min="2575" max="2575" width="10.6640625" bestFit="1" customWidth="1"/>
    <col min="2576" max="2576" width="14" bestFit="1" customWidth="1"/>
    <col min="2577" max="2577" width="21.5546875" bestFit="1" customWidth="1"/>
    <col min="2578" max="2578" width="10.6640625" bestFit="1" customWidth="1"/>
    <col min="2579" max="2579" width="13" bestFit="1" customWidth="1"/>
    <col min="2580" max="2580" width="21.5546875" bestFit="1" customWidth="1"/>
    <col min="2581" max="2581" width="10.6640625" bestFit="1" customWidth="1"/>
    <col min="2582" max="2582" width="14" bestFit="1" customWidth="1"/>
    <col min="2583" max="2583" width="16.33203125" bestFit="1" customWidth="1"/>
    <col min="2584" max="2584" width="10.6640625" bestFit="1" customWidth="1"/>
    <col min="2585" max="2585" width="14" bestFit="1" customWidth="1"/>
    <col min="2586" max="2586" width="21.5546875" bestFit="1" customWidth="1"/>
    <col min="2587" max="2587" width="10.6640625" bestFit="1" customWidth="1"/>
    <col min="2588" max="2588" width="14" bestFit="1" customWidth="1"/>
    <col min="2589" max="2589" width="16.33203125" bestFit="1" customWidth="1"/>
    <col min="2590" max="2590" width="10.6640625" bestFit="1" customWidth="1"/>
    <col min="2591" max="2591" width="14" bestFit="1" customWidth="1"/>
    <col min="2592" max="2592" width="16.33203125" bestFit="1" customWidth="1"/>
    <col min="2593" max="2593" width="10.6640625" bestFit="1" customWidth="1"/>
    <col min="2594" max="2594" width="14" bestFit="1" customWidth="1"/>
    <col min="2595" max="2595" width="16.33203125" bestFit="1" customWidth="1"/>
    <col min="2596" max="2596" width="10.6640625" bestFit="1" customWidth="1"/>
    <col min="2597" max="2597" width="14" bestFit="1" customWidth="1"/>
    <col min="2598" max="2598" width="16.33203125" bestFit="1" customWidth="1"/>
    <col min="2599" max="2599" width="10.6640625" bestFit="1" customWidth="1"/>
    <col min="2600" max="2600" width="14" bestFit="1" customWidth="1"/>
    <col min="2601" max="2601" width="21.5546875" bestFit="1" customWidth="1"/>
    <col min="2602" max="2602" width="10.6640625" bestFit="1" customWidth="1"/>
    <col min="2603" max="2603" width="14" bestFit="1" customWidth="1"/>
    <col min="2604" max="2604" width="21.5546875" bestFit="1" customWidth="1"/>
    <col min="2605" max="2605" width="10.6640625" bestFit="1" customWidth="1"/>
    <col min="2606" max="2606" width="12" bestFit="1" customWidth="1"/>
    <col min="2607" max="2607" width="14.33203125" bestFit="1" customWidth="1"/>
    <col min="2608" max="2608" width="10.6640625" bestFit="1" customWidth="1"/>
    <col min="2609" max="2609" width="14" bestFit="1" customWidth="1"/>
    <col min="2610" max="2610" width="21.5546875" bestFit="1" customWidth="1"/>
    <col min="2611" max="2611" width="10.6640625" bestFit="1" customWidth="1"/>
    <col min="2612" max="2612" width="14" bestFit="1" customWidth="1"/>
    <col min="2613" max="2613" width="16.33203125" bestFit="1" customWidth="1"/>
    <col min="2614" max="2614" width="10.6640625" bestFit="1" customWidth="1"/>
    <col min="2615" max="2615" width="13" bestFit="1" customWidth="1"/>
    <col min="2616" max="2616" width="18.44140625" bestFit="1" customWidth="1"/>
    <col min="2617" max="2617" width="10.6640625" bestFit="1" customWidth="1"/>
    <col min="2618" max="2618" width="6" bestFit="1" customWidth="1"/>
    <col min="2619" max="2619" width="8.21875" bestFit="1" customWidth="1"/>
    <col min="2620" max="2620" width="10.6640625" bestFit="1" customWidth="1"/>
    <col min="2621" max="2621" width="14" bestFit="1" customWidth="1"/>
    <col min="2622" max="2622" width="16.33203125" bestFit="1" customWidth="1"/>
    <col min="2623" max="2623" width="10.6640625" bestFit="1" customWidth="1"/>
    <col min="2624" max="2624" width="14" bestFit="1" customWidth="1"/>
    <col min="2625" max="2625" width="16.33203125" bestFit="1" customWidth="1"/>
    <col min="2626" max="2626" width="10.6640625" bestFit="1" customWidth="1"/>
    <col min="2627" max="2627" width="14" bestFit="1" customWidth="1"/>
    <col min="2628" max="2628" width="21.5546875" bestFit="1" customWidth="1"/>
    <col min="2629" max="2629" width="10.6640625" bestFit="1" customWidth="1"/>
    <col min="2630" max="2630" width="14" bestFit="1" customWidth="1"/>
    <col min="2631" max="2631" width="21.5546875" bestFit="1" customWidth="1"/>
    <col min="2632" max="2632" width="10.6640625" bestFit="1" customWidth="1"/>
    <col min="2633" max="2633" width="14" bestFit="1" customWidth="1"/>
    <col min="2634" max="2634" width="17.44140625" bestFit="1" customWidth="1"/>
    <col min="2635" max="2635" width="10.6640625" bestFit="1" customWidth="1"/>
    <col min="2636" max="2636" width="13" bestFit="1" customWidth="1"/>
    <col min="2637" max="2637" width="15.33203125" bestFit="1" customWidth="1"/>
    <col min="2638" max="2638" width="10.6640625" bestFit="1" customWidth="1"/>
    <col min="2639" max="2639" width="14" bestFit="1" customWidth="1"/>
    <col min="2640" max="2640" width="16.33203125" bestFit="1" customWidth="1"/>
    <col min="2641" max="2641" width="10.6640625" bestFit="1" customWidth="1"/>
    <col min="2642" max="2642" width="14" bestFit="1" customWidth="1"/>
    <col min="2643" max="2643" width="17.44140625" bestFit="1" customWidth="1"/>
    <col min="2644" max="2644" width="10.6640625" bestFit="1" customWidth="1"/>
    <col min="2645" max="2645" width="14" bestFit="1" customWidth="1"/>
    <col min="2646" max="2646" width="16.33203125" bestFit="1" customWidth="1"/>
    <col min="2647" max="2647" width="10.6640625" bestFit="1" customWidth="1"/>
    <col min="2648" max="2648" width="14" bestFit="1" customWidth="1"/>
    <col min="2649" max="2649" width="21.5546875" bestFit="1" customWidth="1"/>
    <col min="2650" max="2650" width="10.6640625" bestFit="1" customWidth="1"/>
    <col min="2651" max="2651" width="14" bestFit="1" customWidth="1"/>
    <col min="2652" max="2652" width="17.44140625" bestFit="1" customWidth="1"/>
    <col min="2653" max="2653" width="10.6640625" bestFit="1" customWidth="1"/>
    <col min="2654" max="2654" width="14" bestFit="1" customWidth="1"/>
    <col min="2655" max="2655" width="18.44140625" bestFit="1" customWidth="1"/>
    <col min="2656" max="2656" width="10.6640625" bestFit="1" customWidth="1"/>
    <col min="2657" max="2657" width="14" bestFit="1" customWidth="1"/>
    <col min="2658" max="2658" width="21.5546875" bestFit="1" customWidth="1"/>
    <col min="2659" max="2659" width="10.6640625" bestFit="1" customWidth="1"/>
    <col min="2660" max="2660" width="14" bestFit="1" customWidth="1"/>
    <col min="2661" max="2661" width="16.33203125" bestFit="1" customWidth="1"/>
    <col min="2662" max="2662" width="10.6640625" bestFit="1" customWidth="1"/>
    <col min="2663" max="2663" width="14" bestFit="1" customWidth="1"/>
    <col min="2664" max="2664" width="18.44140625" bestFit="1" customWidth="1"/>
    <col min="2665" max="2665" width="10.6640625" bestFit="1" customWidth="1"/>
    <col min="2666" max="2666" width="14" bestFit="1" customWidth="1"/>
    <col min="2667" max="2667" width="16.33203125" bestFit="1" customWidth="1"/>
    <col min="2668" max="2668" width="10.6640625" bestFit="1" customWidth="1"/>
    <col min="2669" max="2669" width="14" bestFit="1" customWidth="1"/>
    <col min="2670" max="2670" width="16.33203125" bestFit="1" customWidth="1"/>
    <col min="2671" max="2671" width="10.6640625" bestFit="1" customWidth="1"/>
    <col min="2672" max="2672" width="14" bestFit="1" customWidth="1"/>
    <col min="2673" max="2673" width="16.33203125" bestFit="1" customWidth="1"/>
    <col min="2674" max="2674" width="10.6640625" bestFit="1" customWidth="1"/>
    <col min="2675" max="2675" width="14" bestFit="1" customWidth="1"/>
    <col min="2676" max="2676" width="16.33203125" bestFit="1" customWidth="1"/>
    <col min="2677" max="2677" width="10.6640625" bestFit="1" customWidth="1"/>
    <col min="2678" max="2678" width="14" bestFit="1" customWidth="1"/>
    <col min="2679" max="2679" width="16.33203125" bestFit="1" customWidth="1"/>
    <col min="2680" max="2680" width="10.6640625" bestFit="1" customWidth="1"/>
    <col min="2681" max="2681" width="14" bestFit="1" customWidth="1"/>
    <col min="2682" max="2682" width="16.33203125" bestFit="1" customWidth="1"/>
    <col min="2683" max="2683" width="10.6640625" bestFit="1" customWidth="1"/>
    <col min="2684" max="2684" width="14" bestFit="1" customWidth="1"/>
    <col min="2685" max="2685" width="21.5546875" bestFit="1" customWidth="1"/>
    <col min="2686" max="2686" width="10.6640625" bestFit="1" customWidth="1"/>
    <col min="2687" max="2687" width="13" bestFit="1" customWidth="1"/>
    <col min="2688" max="2688" width="17.44140625" bestFit="1" customWidth="1"/>
    <col min="2689" max="2689" width="10.6640625" bestFit="1" customWidth="1"/>
    <col min="2690" max="2690" width="14" bestFit="1" customWidth="1"/>
    <col min="2691" max="2691" width="21.5546875" bestFit="1" customWidth="1"/>
    <col min="2692" max="2692" width="10.6640625" bestFit="1" customWidth="1"/>
    <col min="2693" max="2693" width="14" bestFit="1" customWidth="1"/>
    <col min="2694" max="2694" width="16.33203125" bestFit="1" customWidth="1"/>
    <col min="2695" max="2695" width="10.6640625" bestFit="1" customWidth="1"/>
    <col min="2696" max="2696" width="14" bestFit="1" customWidth="1"/>
    <col min="2697" max="2697" width="17.44140625" bestFit="1" customWidth="1"/>
    <col min="2698" max="2698" width="10.6640625" bestFit="1" customWidth="1"/>
    <col min="2699" max="2699" width="14" bestFit="1" customWidth="1"/>
    <col min="2700" max="2700" width="21.5546875" bestFit="1" customWidth="1"/>
    <col min="2701" max="2701" width="10.6640625" bestFit="1" customWidth="1"/>
    <col min="2702" max="2702" width="14" bestFit="1" customWidth="1"/>
    <col min="2703" max="2703" width="17.44140625" bestFit="1" customWidth="1"/>
    <col min="2704" max="2704" width="10.6640625" bestFit="1" customWidth="1"/>
    <col min="2705" max="2705" width="14" bestFit="1" customWidth="1"/>
    <col min="2706" max="2706" width="16.33203125" bestFit="1" customWidth="1"/>
    <col min="2707" max="2707" width="10.6640625" bestFit="1" customWidth="1"/>
    <col min="2708" max="2708" width="14" bestFit="1" customWidth="1"/>
    <col min="2709" max="2709" width="21.5546875" bestFit="1" customWidth="1"/>
    <col min="2710" max="2710" width="10.6640625" bestFit="1" customWidth="1"/>
    <col min="2711" max="2711" width="14" bestFit="1" customWidth="1"/>
    <col min="2712" max="2712" width="17.44140625" bestFit="1" customWidth="1"/>
    <col min="2713" max="2713" width="10.6640625" bestFit="1" customWidth="1"/>
    <col min="2714" max="2714" width="14" bestFit="1" customWidth="1"/>
    <col min="2715" max="2715" width="16.33203125" bestFit="1" customWidth="1"/>
    <col min="2716" max="2716" width="10.6640625" bestFit="1" customWidth="1"/>
    <col min="2717" max="2717" width="9" bestFit="1" customWidth="1"/>
    <col min="2718" max="2718" width="11.21875" bestFit="1" customWidth="1"/>
    <col min="2719" max="2719" width="10.6640625" bestFit="1" customWidth="1"/>
    <col min="2720" max="2720" width="14" bestFit="1" customWidth="1"/>
    <col min="2721" max="2721" width="16.33203125" bestFit="1" customWidth="1"/>
    <col min="2722" max="2722" width="10.6640625" bestFit="1" customWidth="1"/>
    <col min="2723" max="2723" width="14" bestFit="1" customWidth="1"/>
    <col min="2724" max="2724" width="18.44140625" bestFit="1" customWidth="1"/>
    <col min="2725" max="2725" width="10.6640625" bestFit="1" customWidth="1"/>
    <col min="2726" max="2726" width="14" bestFit="1" customWidth="1"/>
    <col min="2727" max="2727" width="21.5546875" bestFit="1" customWidth="1"/>
    <col min="2728" max="2728" width="10.6640625" bestFit="1" customWidth="1"/>
    <col min="2729" max="2729" width="14" bestFit="1" customWidth="1"/>
    <col min="2730" max="2730" width="16.33203125" bestFit="1" customWidth="1"/>
    <col min="2731" max="2731" width="10.6640625" bestFit="1" customWidth="1"/>
    <col min="2732" max="2732" width="14" bestFit="1" customWidth="1"/>
    <col min="2733" max="2733" width="19.44140625" bestFit="1" customWidth="1"/>
    <col min="2734" max="2734" width="10.6640625" bestFit="1" customWidth="1"/>
    <col min="2735" max="2735" width="13" bestFit="1" customWidth="1"/>
    <col min="2736" max="2736" width="15.33203125" bestFit="1" customWidth="1"/>
    <col min="2737" max="2737" width="10.6640625" bestFit="1" customWidth="1"/>
    <col min="2738" max="2738" width="14" bestFit="1" customWidth="1"/>
    <col min="2739" max="2739" width="17.44140625" bestFit="1" customWidth="1"/>
    <col min="2740" max="2740" width="10.6640625" bestFit="1" customWidth="1"/>
    <col min="2741" max="2741" width="14" bestFit="1" customWidth="1"/>
    <col min="2742" max="2742" width="21.5546875" bestFit="1" customWidth="1"/>
    <col min="2743" max="2743" width="10.6640625" bestFit="1" customWidth="1"/>
    <col min="2744" max="2744" width="14" bestFit="1" customWidth="1"/>
    <col min="2745" max="2745" width="16.33203125" bestFit="1" customWidth="1"/>
    <col min="2746" max="2746" width="10.6640625" bestFit="1" customWidth="1"/>
    <col min="2747" max="2747" width="14" bestFit="1" customWidth="1"/>
    <col min="2748" max="2748" width="17.44140625" bestFit="1" customWidth="1"/>
    <col min="2749" max="2749" width="10.6640625" bestFit="1" customWidth="1"/>
    <col min="2750" max="2750" width="14" bestFit="1" customWidth="1"/>
    <col min="2751" max="2751" width="21.5546875" bestFit="1" customWidth="1"/>
    <col min="2752" max="2752" width="10.6640625" bestFit="1" customWidth="1"/>
    <col min="2753" max="2753" width="6" bestFit="1" customWidth="1"/>
    <col min="2754" max="2754" width="8.21875" bestFit="1" customWidth="1"/>
    <col min="2755" max="2755" width="10.6640625" bestFit="1" customWidth="1"/>
    <col min="2756" max="2756" width="14" bestFit="1" customWidth="1"/>
    <col min="2757" max="2757" width="16.33203125" bestFit="1" customWidth="1"/>
    <col min="2758" max="2758" width="10.6640625" bestFit="1" customWidth="1"/>
    <col min="2759" max="2759" width="14" bestFit="1" customWidth="1"/>
    <col min="2760" max="2760" width="17.44140625" bestFit="1" customWidth="1"/>
    <col min="2761" max="2761" width="10.6640625" bestFit="1" customWidth="1"/>
    <col min="2762" max="2762" width="8" bestFit="1" customWidth="1"/>
    <col min="2763" max="2763" width="10.21875" bestFit="1" customWidth="1"/>
    <col min="2764" max="2764" width="10.6640625" bestFit="1" customWidth="1"/>
    <col min="2765" max="2765" width="14" bestFit="1" customWidth="1"/>
    <col min="2766" max="2766" width="16.33203125" bestFit="1" customWidth="1"/>
    <col min="2767" max="2767" width="10.6640625" bestFit="1" customWidth="1"/>
    <col min="2768" max="2768" width="14" bestFit="1" customWidth="1"/>
    <col min="2769" max="2769" width="16.33203125" bestFit="1" customWidth="1"/>
    <col min="2770" max="2770" width="10.6640625" bestFit="1" customWidth="1"/>
    <col min="2771" max="2771" width="13" bestFit="1" customWidth="1"/>
    <col min="2772" max="2772" width="17.44140625" bestFit="1" customWidth="1"/>
    <col min="2773" max="2773" width="10.6640625" bestFit="1" customWidth="1"/>
    <col min="2774" max="2774" width="14" bestFit="1" customWidth="1"/>
    <col min="2775" max="2775" width="16.33203125" bestFit="1" customWidth="1"/>
    <col min="2776" max="2776" width="10.6640625" bestFit="1" customWidth="1"/>
    <col min="2777" max="2777" width="14" bestFit="1" customWidth="1"/>
    <col min="2778" max="2778" width="16.33203125" bestFit="1" customWidth="1"/>
    <col min="2779" max="2779" width="10.6640625" bestFit="1" customWidth="1"/>
    <col min="2780" max="2780" width="14" bestFit="1" customWidth="1"/>
    <col min="2781" max="2781" width="16.33203125" bestFit="1" customWidth="1"/>
    <col min="2782" max="2782" width="10.6640625" bestFit="1" customWidth="1"/>
    <col min="2783" max="2783" width="14" bestFit="1" customWidth="1"/>
    <col min="2784" max="2784" width="17.44140625" bestFit="1" customWidth="1"/>
    <col min="2785" max="2785" width="10.6640625" bestFit="1" customWidth="1"/>
    <col min="2786" max="2786" width="14" bestFit="1" customWidth="1"/>
    <col min="2787" max="2787" width="16.33203125" bestFit="1" customWidth="1"/>
    <col min="2788" max="2788" width="10.6640625" bestFit="1" customWidth="1"/>
    <col min="2789" max="2789" width="14" bestFit="1" customWidth="1"/>
    <col min="2790" max="2790" width="21.5546875" bestFit="1" customWidth="1"/>
    <col min="2791" max="2791" width="10.6640625" bestFit="1" customWidth="1"/>
    <col min="2792" max="2792" width="14" bestFit="1" customWidth="1"/>
    <col min="2793" max="2793" width="21.5546875" bestFit="1" customWidth="1"/>
    <col min="2794" max="2794" width="10.6640625" bestFit="1" customWidth="1"/>
    <col min="2795" max="2795" width="13" bestFit="1" customWidth="1"/>
    <col min="2796" max="2796" width="15.33203125" bestFit="1" customWidth="1"/>
    <col min="2797" max="2797" width="10.6640625" bestFit="1" customWidth="1"/>
    <col min="2798" max="2798" width="14" bestFit="1" customWidth="1"/>
    <col min="2799" max="2799" width="17.44140625" bestFit="1" customWidth="1"/>
    <col min="2800" max="2800" width="10.6640625" bestFit="1" customWidth="1"/>
    <col min="2801" max="2801" width="14" bestFit="1" customWidth="1"/>
    <col min="2802" max="2802" width="18.44140625" bestFit="1" customWidth="1"/>
    <col min="2803" max="2803" width="10.6640625" bestFit="1" customWidth="1"/>
    <col min="2804" max="2804" width="14" bestFit="1" customWidth="1"/>
    <col min="2805" max="2805" width="16.33203125" bestFit="1" customWidth="1"/>
    <col min="2806" max="2806" width="10.6640625" bestFit="1" customWidth="1"/>
    <col min="2807" max="2807" width="14" bestFit="1" customWidth="1"/>
    <col min="2808" max="2808" width="16.33203125" bestFit="1" customWidth="1"/>
    <col min="2809" max="2809" width="10.6640625" bestFit="1" customWidth="1"/>
    <col min="2810" max="2810" width="14" bestFit="1" customWidth="1"/>
    <col min="2811" max="2811" width="16.33203125" bestFit="1" customWidth="1"/>
    <col min="2812" max="2812" width="10.6640625" bestFit="1" customWidth="1"/>
    <col min="2813" max="2813" width="14" bestFit="1" customWidth="1"/>
    <col min="2814" max="2814" width="21.5546875" bestFit="1" customWidth="1"/>
    <col min="2815" max="2815" width="10.6640625" bestFit="1" customWidth="1"/>
    <col min="2816" max="2816" width="14" bestFit="1" customWidth="1"/>
    <col min="2817" max="2817" width="17.44140625" bestFit="1" customWidth="1"/>
    <col min="2818" max="2818" width="10.6640625" bestFit="1" customWidth="1"/>
    <col min="2819" max="2819" width="14" bestFit="1" customWidth="1"/>
    <col min="2820" max="2820" width="16.33203125" bestFit="1" customWidth="1"/>
    <col min="2821" max="2821" width="10.6640625" bestFit="1" customWidth="1"/>
    <col min="2822" max="2822" width="14" bestFit="1" customWidth="1"/>
    <col min="2823" max="2823" width="16.33203125" bestFit="1" customWidth="1"/>
    <col min="2824" max="2824" width="10.6640625" bestFit="1" customWidth="1"/>
    <col min="2825" max="2825" width="10.77734375" bestFit="1" customWidth="1"/>
  </cols>
  <sheetData>
    <row r="1" spans="2:19" x14ac:dyDescent="0.3">
      <c r="G1" s="46" t="s">
        <v>23</v>
      </c>
      <c r="H1" s="47"/>
      <c r="I1" s="47"/>
      <c r="J1" s="47"/>
      <c r="K1" s="47"/>
      <c r="L1" s="47"/>
      <c r="M1" s="47"/>
      <c r="N1" s="47"/>
      <c r="O1" s="47"/>
      <c r="P1" s="47"/>
      <c r="Q1" s="47"/>
      <c r="R1" s="47"/>
      <c r="S1" s="47"/>
    </row>
    <row r="2" spans="2:19" x14ac:dyDescent="0.3">
      <c r="G2" s="47"/>
      <c r="H2" s="47"/>
      <c r="I2" s="47"/>
      <c r="J2" s="47"/>
      <c r="K2" s="47"/>
      <c r="L2" s="47"/>
      <c r="M2" s="47"/>
      <c r="N2" s="47"/>
      <c r="O2" s="47"/>
      <c r="P2" s="47"/>
      <c r="Q2" s="47"/>
      <c r="R2" s="47"/>
      <c r="S2" s="47"/>
    </row>
    <row r="3" spans="2:19" x14ac:dyDescent="0.3">
      <c r="G3" s="47"/>
      <c r="H3" s="47"/>
      <c r="I3" s="47"/>
      <c r="J3" s="47"/>
      <c r="K3" s="47"/>
      <c r="L3" s="47"/>
      <c r="M3" s="47"/>
      <c r="N3" s="47"/>
      <c r="O3" s="47"/>
      <c r="P3" s="47"/>
      <c r="Q3" s="47"/>
      <c r="R3" s="47"/>
      <c r="S3" s="47"/>
    </row>
    <row r="6" spans="2:19" ht="15" thickBot="1" x14ac:dyDescent="0.35"/>
    <row r="7" spans="2:19" x14ac:dyDescent="0.3">
      <c r="B7" s="16" t="s">
        <v>5</v>
      </c>
      <c r="C7" s="19"/>
      <c r="D7" s="9" t="s">
        <v>6</v>
      </c>
      <c r="E7" s="10"/>
      <c r="F7" s="9" t="s">
        <v>7</v>
      </c>
      <c r="G7" s="10"/>
      <c r="H7" s="9" t="s">
        <v>8</v>
      </c>
      <c r="I7" s="10"/>
      <c r="J7" s="9" t="s">
        <v>9</v>
      </c>
      <c r="K7" s="10"/>
      <c r="L7" s="9" t="s">
        <v>10</v>
      </c>
      <c r="M7" s="10"/>
      <c r="N7" s="9" t="s">
        <v>17</v>
      </c>
      <c r="O7" s="10"/>
      <c r="P7" s="9" t="s">
        <v>18</v>
      </c>
      <c r="Q7" s="10"/>
      <c r="R7" s="8" t="s">
        <v>19</v>
      </c>
      <c r="S7" s="10"/>
    </row>
    <row r="8" spans="2:19" x14ac:dyDescent="0.3">
      <c r="B8" s="17"/>
      <c r="C8" s="20"/>
      <c r="D8" s="11"/>
      <c r="E8" s="13"/>
      <c r="F8" s="11"/>
      <c r="G8" s="13"/>
      <c r="H8" s="11"/>
      <c r="I8" s="13"/>
      <c r="J8" s="11"/>
      <c r="K8" s="13"/>
      <c r="L8" s="11"/>
      <c r="M8" s="13"/>
      <c r="N8" s="11"/>
      <c r="O8" s="13"/>
      <c r="P8" s="11"/>
      <c r="Q8" s="13"/>
      <c r="R8" s="12"/>
      <c r="S8" s="13"/>
    </row>
    <row r="9" spans="2:19" x14ac:dyDescent="0.3">
      <c r="B9" s="17" t="s">
        <v>36</v>
      </c>
      <c r="C9" s="20">
        <v>32.766404199475069</v>
      </c>
      <c r="D9" s="11" t="s">
        <v>36</v>
      </c>
      <c r="E9" s="13">
        <v>186732.13298337709</v>
      </c>
      <c r="F9" s="11" t="s">
        <v>36</v>
      </c>
      <c r="G9" s="13">
        <v>33.390201224846891</v>
      </c>
      <c r="H9" s="11" t="s">
        <v>36</v>
      </c>
      <c r="I9" s="13">
        <v>51.360656131412931</v>
      </c>
      <c r="J9" s="11" t="s">
        <v>36</v>
      </c>
      <c r="K9" s="13">
        <v>2.8556430446194225</v>
      </c>
      <c r="L9" s="11" t="s">
        <v>36</v>
      </c>
      <c r="M9" s="13">
        <v>0.94400699912510933</v>
      </c>
      <c r="N9" s="11" t="s">
        <v>36</v>
      </c>
      <c r="O9" s="13">
        <v>1.641967130599648E-4</v>
      </c>
      <c r="P9" s="11" t="s">
        <v>36</v>
      </c>
      <c r="Q9" s="13">
        <v>1.2278120823600043</v>
      </c>
      <c r="R9" s="12" t="s">
        <v>36</v>
      </c>
      <c r="S9" s="13">
        <v>16.01672088397051</v>
      </c>
    </row>
    <row r="10" spans="2:19" x14ac:dyDescent="0.3">
      <c r="B10" s="17" t="s">
        <v>35</v>
      </c>
      <c r="C10" s="20">
        <v>0.79720496217080838</v>
      </c>
      <c r="D10" s="11" t="s">
        <v>35</v>
      </c>
      <c r="E10" s="13">
        <v>9251.0519722996087</v>
      </c>
      <c r="F10" s="11" t="s">
        <v>35</v>
      </c>
      <c r="G10" s="13">
        <v>1.6827958488405466</v>
      </c>
      <c r="H10" s="11" t="s">
        <v>35</v>
      </c>
      <c r="I10" s="13">
        <v>2.5706250126143861</v>
      </c>
      <c r="J10" s="11" t="s">
        <v>35</v>
      </c>
      <c r="K10" s="13">
        <v>0.13261819509922773</v>
      </c>
      <c r="L10" s="11" t="s">
        <v>35</v>
      </c>
      <c r="M10" s="13">
        <v>5.139888368347667E-2</v>
      </c>
      <c r="N10" s="11" t="s">
        <v>35</v>
      </c>
      <c r="O10" s="13">
        <v>3.4032096439634396E-6</v>
      </c>
      <c r="P10" s="11" t="s">
        <v>35</v>
      </c>
      <c r="Q10" s="13">
        <v>1.8187528083188246E-2</v>
      </c>
      <c r="R10" s="12" t="s">
        <v>35</v>
      </c>
      <c r="S10" s="13">
        <v>0.71868495338937433</v>
      </c>
    </row>
    <row r="11" spans="2:19" x14ac:dyDescent="0.3">
      <c r="B11" s="17" t="s">
        <v>34</v>
      </c>
      <c r="C11" s="20">
        <v>25</v>
      </c>
      <c r="D11" s="11" t="s">
        <v>34</v>
      </c>
      <c r="E11" s="13">
        <v>51509</v>
      </c>
      <c r="F11" s="11" t="s">
        <v>34</v>
      </c>
      <c r="G11" s="13">
        <v>8</v>
      </c>
      <c r="H11" s="11" t="s">
        <v>34</v>
      </c>
      <c r="I11" s="13">
        <v>12.369999890000001</v>
      </c>
      <c r="J11" s="11" t="s">
        <v>34</v>
      </c>
      <c r="K11" s="13">
        <v>1</v>
      </c>
      <c r="L11" s="11" t="s">
        <v>34</v>
      </c>
      <c r="M11" s="13">
        <v>1</v>
      </c>
      <c r="N11" s="11" t="s">
        <v>34</v>
      </c>
      <c r="O11" s="13">
        <v>1.5980898126474708E-4</v>
      </c>
      <c r="P11" s="11" t="s">
        <v>34</v>
      </c>
      <c r="Q11" s="13">
        <v>1.4500000475000001</v>
      </c>
      <c r="R11" s="12" t="s">
        <v>34</v>
      </c>
      <c r="S11" s="13">
        <v>8.1899998966666665</v>
      </c>
    </row>
    <row r="12" spans="2:19" x14ac:dyDescent="0.3">
      <c r="B12" s="17" t="s">
        <v>33</v>
      </c>
      <c r="C12" s="20">
        <v>16</v>
      </c>
      <c r="D12" s="11" t="s">
        <v>33</v>
      </c>
      <c r="E12" s="13">
        <v>4259</v>
      </c>
      <c r="F12" s="11" t="s">
        <v>33</v>
      </c>
      <c r="G12" s="13">
        <v>0</v>
      </c>
      <c r="H12" s="11" t="s">
        <v>33</v>
      </c>
      <c r="I12" s="13">
        <v>0</v>
      </c>
      <c r="J12" s="11" t="s">
        <v>33</v>
      </c>
      <c r="K12" s="13">
        <v>1</v>
      </c>
      <c r="L12" s="11" t="s">
        <v>33</v>
      </c>
      <c r="M12" s="13">
        <v>0</v>
      </c>
      <c r="N12" s="11" t="s">
        <v>33</v>
      </c>
      <c r="O12" s="13">
        <v>0</v>
      </c>
      <c r="P12" s="11" t="s">
        <v>33</v>
      </c>
      <c r="Q12" s="13">
        <v>0</v>
      </c>
      <c r="R12" s="12" t="s">
        <v>33</v>
      </c>
      <c r="S12" s="13">
        <v>0</v>
      </c>
    </row>
    <row r="13" spans="2:19" x14ac:dyDescent="0.3">
      <c r="B13" s="17" t="s">
        <v>32</v>
      </c>
      <c r="C13" s="20">
        <v>26.952130977053663</v>
      </c>
      <c r="D13" s="11" t="s">
        <v>32</v>
      </c>
      <c r="E13" s="13">
        <v>312762.18320819642</v>
      </c>
      <c r="F13" s="11" t="s">
        <v>32</v>
      </c>
      <c r="G13" s="13">
        <v>56.892438303557498</v>
      </c>
      <c r="H13" s="11" t="s">
        <v>32</v>
      </c>
      <c r="I13" s="13">
        <v>86.908417935848817</v>
      </c>
      <c r="J13" s="11" t="s">
        <v>32</v>
      </c>
      <c r="K13" s="13">
        <v>4.4835934720248352</v>
      </c>
      <c r="L13" s="11" t="s">
        <v>32</v>
      </c>
      <c r="M13" s="13">
        <v>1.7377080059050041</v>
      </c>
      <c r="N13" s="11" t="s">
        <v>32</v>
      </c>
      <c r="O13" s="13">
        <v>1.1505667478123667E-4</v>
      </c>
      <c r="P13" s="11" t="s">
        <v>32</v>
      </c>
      <c r="Q13" s="13">
        <v>0.61488909666608815</v>
      </c>
      <c r="R13" s="12" t="s">
        <v>32</v>
      </c>
      <c r="S13" s="13">
        <v>24.297504298321094</v>
      </c>
    </row>
    <row r="14" spans="2:19" x14ac:dyDescent="0.3">
      <c r="B14" s="17" t="s">
        <v>31</v>
      </c>
      <c r="C14" s="20">
        <v>726.41736420425559</v>
      </c>
      <c r="D14" s="11" t="s">
        <v>31</v>
      </c>
      <c r="E14" s="13">
        <v>97820183245.157425</v>
      </c>
      <c r="F14" s="11" t="s">
        <v>31</v>
      </c>
      <c r="G14" s="13">
        <v>3236.7495361240963</v>
      </c>
      <c r="H14" s="11" t="s">
        <v>31</v>
      </c>
      <c r="I14" s="13">
        <v>7553.0731081121685</v>
      </c>
      <c r="J14" s="11" t="s">
        <v>31</v>
      </c>
      <c r="K14" s="13">
        <v>20.102610422383719</v>
      </c>
      <c r="L14" s="11" t="s">
        <v>31</v>
      </c>
      <c r="M14" s="13">
        <v>3.0196291137863458</v>
      </c>
      <c r="N14" s="11" t="s">
        <v>31</v>
      </c>
      <c r="O14" s="13">
        <v>1.3238038411715261E-8</v>
      </c>
      <c r="P14" s="11" t="s">
        <v>31</v>
      </c>
      <c r="Q14" s="13">
        <v>0.37808860119883791</v>
      </c>
      <c r="R14" s="12" t="s">
        <v>31</v>
      </c>
      <c r="S14" s="13">
        <v>590.3687151269321</v>
      </c>
    </row>
    <row r="15" spans="2:19" x14ac:dyDescent="0.3">
      <c r="B15" s="17" t="s">
        <v>30</v>
      </c>
      <c r="C15" s="20">
        <v>2.22642621563267</v>
      </c>
      <c r="D15" s="11" t="s">
        <v>30</v>
      </c>
      <c r="E15" s="13">
        <v>13.124089722395997</v>
      </c>
      <c r="F15" s="11" t="s">
        <v>30</v>
      </c>
      <c r="G15" s="13">
        <v>8.5396451740576982</v>
      </c>
      <c r="H15" s="11" t="s">
        <v>30</v>
      </c>
      <c r="I15" s="13">
        <v>8.8439810561230381</v>
      </c>
      <c r="J15" s="11" t="s">
        <v>30</v>
      </c>
      <c r="K15" s="13">
        <v>38.58919566541725</v>
      </c>
      <c r="L15" s="11" t="s">
        <v>30</v>
      </c>
      <c r="M15" s="13">
        <v>34.593403337790718</v>
      </c>
      <c r="N15" s="11" t="s">
        <v>30</v>
      </c>
      <c r="O15" s="13">
        <v>4.0202196190420461</v>
      </c>
      <c r="P15" s="11" t="s">
        <v>30</v>
      </c>
      <c r="Q15" s="13">
        <v>9.085597346779517E-2</v>
      </c>
      <c r="R15" s="12" t="s">
        <v>30</v>
      </c>
      <c r="S15" s="13">
        <v>44.425336664901423</v>
      </c>
    </row>
    <row r="16" spans="2:19" x14ac:dyDescent="0.3">
      <c r="B16" s="17" t="s">
        <v>29</v>
      </c>
      <c r="C16" s="20">
        <v>1.7662729064031015</v>
      </c>
      <c r="D16" s="11" t="s">
        <v>29</v>
      </c>
      <c r="E16" s="13">
        <v>3.0101850137548167</v>
      </c>
      <c r="F16" s="11" t="s">
        <v>29</v>
      </c>
      <c r="G16" s="13">
        <v>2.712187420072441</v>
      </c>
      <c r="H16" s="11" t="s">
        <v>29</v>
      </c>
      <c r="I16" s="13">
        <v>2.7088670200884777</v>
      </c>
      <c r="J16" s="11" t="s">
        <v>29</v>
      </c>
      <c r="K16" s="13">
        <v>5.0959188811704372</v>
      </c>
      <c r="L16" s="11" t="s">
        <v>29</v>
      </c>
      <c r="M16" s="13">
        <v>4.8375394233138111</v>
      </c>
      <c r="N16" s="11" t="s">
        <v>29</v>
      </c>
      <c r="O16" s="13">
        <v>0.89242895437864245</v>
      </c>
      <c r="P16" s="11" t="s">
        <v>29</v>
      </c>
      <c r="Q16" s="13">
        <v>-1.2686747075776861</v>
      </c>
      <c r="R16" s="12" t="s">
        <v>29</v>
      </c>
      <c r="S16" s="13">
        <v>4.8302740055222255</v>
      </c>
    </row>
    <row r="17" spans="2:19" x14ac:dyDescent="0.3">
      <c r="B17" s="17" t="s">
        <v>28</v>
      </c>
      <c r="C17" s="20">
        <v>112</v>
      </c>
      <c r="D17" s="11" t="s">
        <v>28</v>
      </c>
      <c r="E17" s="13">
        <v>3051916</v>
      </c>
      <c r="F17" s="11" t="s">
        <v>28</v>
      </c>
      <c r="G17" s="13">
        <v>421</v>
      </c>
      <c r="H17" s="11" t="s">
        <v>28</v>
      </c>
      <c r="I17" s="13">
        <v>639.94999810000002</v>
      </c>
      <c r="J17" s="11" t="s">
        <v>28</v>
      </c>
      <c r="K17" s="13">
        <v>60</v>
      </c>
      <c r="L17" s="11" t="s">
        <v>28</v>
      </c>
      <c r="M17" s="13">
        <v>21</v>
      </c>
      <c r="N17" s="11" t="s">
        <v>28</v>
      </c>
      <c r="O17" s="13">
        <v>1.0593220338983051E-3</v>
      </c>
      <c r="P17" s="11" t="s">
        <v>28</v>
      </c>
      <c r="Q17" s="13">
        <v>2.2119999400000001</v>
      </c>
      <c r="R17" s="12" t="s">
        <v>28</v>
      </c>
      <c r="S17" s="13">
        <v>332.98999889999999</v>
      </c>
    </row>
    <row r="18" spans="2:19" x14ac:dyDescent="0.3">
      <c r="B18" s="17" t="s">
        <v>27</v>
      </c>
      <c r="C18" s="20">
        <v>2</v>
      </c>
      <c r="D18" s="11" t="s">
        <v>27</v>
      </c>
      <c r="E18" s="13">
        <v>87</v>
      </c>
      <c r="F18" s="11" t="s">
        <v>27</v>
      </c>
      <c r="G18" s="13">
        <v>0</v>
      </c>
      <c r="H18" s="11" t="s">
        <v>27</v>
      </c>
      <c r="I18" s="13">
        <v>0</v>
      </c>
      <c r="J18" s="11" t="s">
        <v>27</v>
      </c>
      <c r="K18" s="13">
        <v>0</v>
      </c>
      <c r="L18" s="11" t="s">
        <v>27</v>
      </c>
      <c r="M18" s="13">
        <v>0</v>
      </c>
      <c r="N18" s="11" t="s">
        <v>27</v>
      </c>
      <c r="O18" s="13">
        <v>0</v>
      </c>
      <c r="P18" s="11" t="s">
        <v>27</v>
      </c>
      <c r="Q18" s="13">
        <v>0</v>
      </c>
      <c r="R18" s="12" t="s">
        <v>27</v>
      </c>
      <c r="S18" s="13">
        <v>0</v>
      </c>
    </row>
    <row r="19" spans="2:19" x14ac:dyDescent="0.3">
      <c r="B19" s="17" t="s">
        <v>26</v>
      </c>
      <c r="C19" s="20">
        <v>114</v>
      </c>
      <c r="D19" s="11" t="s">
        <v>26</v>
      </c>
      <c r="E19" s="13">
        <v>3052003</v>
      </c>
      <c r="F19" s="11" t="s">
        <v>26</v>
      </c>
      <c r="G19" s="13">
        <v>421</v>
      </c>
      <c r="H19" s="11" t="s">
        <v>26</v>
      </c>
      <c r="I19" s="13">
        <v>639.94999810000002</v>
      </c>
      <c r="J19" s="11" t="s">
        <v>26</v>
      </c>
      <c r="K19" s="13">
        <v>60</v>
      </c>
      <c r="L19" s="11" t="s">
        <v>26</v>
      </c>
      <c r="M19" s="13">
        <v>21</v>
      </c>
      <c r="N19" s="11" t="s">
        <v>26</v>
      </c>
      <c r="O19" s="13">
        <v>1.0593220338983051E-3</v>
      </c>
      <c r="P19" s="11" t="s">
        <v>26</v>
      </c>
      <c r="Q19" s="13">
        <v>2.2119999400000001</v>
      </c>
      <c r="R19" s="12" t="s">
        <v>26</v>
      </c>
      <c r="S19" s="13">
        <v>332.98999889999999</v>
      </c>
    </row>
    <row r="20" spans="2:19" x14ac:dyDescent="0.3">
      <c r="B20" s="17" t="s">
        <v>25</v>
      </c>
      <c r="C20" s="20">
        <v>37452</v>
      </c>
      <c r="D20" s="11" t="s">
        <v>25</v>
      </c>
      <c r="E20" s="13">
        <v>213434828</v>
      </c>
      <c r="F20" s="11" t="s">
        <v>25</v>
      </c>
      <c r="G20" s="13">
        <v>38165</v>
      </c>
      <c r="H20" s="11" t="s">
        <v>25</v>
      </c>
      <c r="I20" s="13">
        <v>58705.229958204982</v>
      </c>
      <c r="J20" s="11" t="s">
        <v>25</v>
      </c>
      <c r="K20" s="13">
        <v>3264</v>
      </c>
      <c r="L20" s="11" t="s">
        <v>25</v>
      </c>
      <c r="M20" s="13">
        <v>1079</v>
      </c>
      <c r="N20" s="11" t="s">
        <v>25</v>
      </c>
      <c r="O20" s="13">
        <v>0.18767684302753979</v>
      </c>
      <c r="P20" s="11" t="s">
        <v>25</v>
      </c>
      <c r="Q20" s="13">
        <v>1403.389210137485</v>
      </c>
      <c r="R20" s="12" t="s">
        <v>25</v>
      </c>
      <c r="S20" s="13">
        <v>18307.111970378293</v>
      </c>
    </row>
    <row r="21" spans="2:19" ht="15" thickBot="1" x14ac:dyDescent="0.35">
      <c r="B21" s="18" t="s">
        <v>24</v>
      </c>
      <c r="C21" s="21">
        <v>1143</v>
      </c>
      <c r="D21" s="14" t="s">
        <v>24</v>
      </c>
      <c r="E21" s="15">
        <v>1143</v>
      </c>
      <c r="F21" s="14" t="s">
        <v>24</v>
      </c>
      <c r="G21" s="15">
        <v>1143</v>
      </c>
      <c r="H21" s="14" t="s">
        <v>24</v>
      </c>
      <c r="I21" s="15">
        <v>1143</v>
      </c>
      <c r="J21" s="14" t="s">
        <v>24</v>
      </c>
      <c r="K21" s="15">
        <v>1143</v>
      </c>
      <c r="L21" s="14" t="s">
        <v>24</v>
      </c>
      <c r="M21" s="15">
        <v>1143</v>
      </c>
      <c r="N21" s="14" t="s">
        <v>24</v>
      </c>
      <c r="O21" s="15">
        <v>1143</v>
      </c>
      <c r="P21" s="14" t="s">
        <v>24</v>
      </c>
      <c r="Q21" s="15">
        <v>1143</v>
      </c>
      <c r="R21" s="7" t="s">
        <v>24</v>
      </c>
      <c r="S21" s="15">
        <v>1143</v>
      </c>
    </row>
    <row r="26" spans="2:19" ht="15" thickBot="1" x14ac:dyDescent="0.35"/>
    <row r="27" spans="2:19" ht="15" thickBot="1" x14ac:dyDescent="0.35">
      <c r="B27" s="23" t="s">
        <v>38</v>
      </c>
      <c r="C27" s="23" t="s">
        <v>42</v>
      </c>
      <c r="E27" s="22" t="s">
        <v>37</v>
      </c>
      <c r="F27" s="22" t="s">
        <v>41</v>
      </c>
    </row>
    <row r="28" spans="2:19" x14ac:dyDescent="0.3">
      <c r="B28" s="11" t="s">
        <v>39</v>
      </c>
      <c r="C28" s="13">
        <f>COUNTIF(Table1[gender],"M")</f>
        <v>592</v>
      </c>
      <c r="E28" s="11" t="str">
        <f>DATA!D1094</f>
        <v>30-34</v>
      </c>
      <c r="F28" s="13">
        <f>COUNTIF(Table1[age],EDA!E28)</f>
        <v>426</v>
      </c>
    </row>
    <row r="29" spans="2:19" x14ac:dyDescent="0.3">
      <c r="B29" s="11"/>
      <c r="C29" s="13"/>
      <c r="E29" s="11" t="str">
        <f>DATA!D1061</f>
        <v>35-39</v>
      </c>
      <c r="F29" s="13">
        <f>COUNTIF(Table1[age],EDA!E29)</f>
        <v>248</v>
      </c>
    </row>
    <row r="30" spans="2:19" ht="15" thickBot="1" x14ac:dyDescent="0.35">
      <c r="B30" s="14" t="s">
        <v>40</v>
      </c>
      <c r="C30" s="15">
        <f>COUNTIF(Table1[gender],"F")</f>
        <v>551</v>
      </c>
      <c r="E30" s="11" t="str">
        <f>DATA!D1117</f>
        <v>40-44</v>
      </c>
      <c r="F30" s="13">
        <f>COUNTIF(Table1[age],EDA!E30)</f>
        <v>210</v>
      </c>
    </row>
    <row r="31" spans="2:19" ht="15" thickBot="1" x14ac:dyDescent="0.35">
      <c r="E31" s="14" t="str">
        <f>DATA!D1131</f>
        <v>45-49</v>
      </c>
      <c r="F31" s="15">
        <f>COUNTIF(Table1[age],EDA!E31)</f>
        <v>259</v>
      </c>
    </row>
    <row r="36" spans="2:19" ht="15" thickBot="1" x14ac:dyDescent="0.35"/>
    <row r="37" spans="2:19" x14ac:dyDescent="0.3">
      <c r="C37" s="48" t="s">
        <v>43</v>
      </c>
      <c r="D37" s="49"/>
      <c r="E37" s="49"/>
      <c r="F37" s="49"/>
      <c r="G37" s="49"/>
      <c r="H37" s="49"/>
      <c r="I37" s="49"/>
      <c r="J37" s="49"/>
      <c r="K37" s="49"/>
      <c r="L37" s="49"/>
      <c r="M37" s="49"/>
      <c r="N37" s="50"/>
    </row>
    <row r="38" spans="2:19" x14ac:dyDescent="0.3">
      <c r="C38" s="51"/>
      <c r="D38" s="47"/>
      <c r="E38" s="47"/>
      <c r="F38" s="47"/>
      <c r="G38" s="47"/>
      <c r="H38" s="47"/>
      <c r="I38" s="47"/>
      <c r="J38" s="47"/>
      <c r="K38" s="47"/>
      <c r="L38" s="47"/>
      <c r="M38" s="47"/>
      <c r="N38" s="52"/>
    </row>
    <row r="39" spans="2:19" x14ac:dyDescent="0.3">
      <c r="C39" s="51"/>
      <c r="D39" s="47"/>
      <c r="E39" s="47"/>
      <c r="F39" s="47"/>
      <c r="G39" s="47"/>
      <c r="H39" s="47"/>
      <c r="I39" s="47"/>
      <c r="J39" s="47"/>
      <c r="K39" s="47"/>
      <c r="L39" s="47"/>
      <c r="M39" s="47"/>
      <c r="N39" s="52"/>
    </row>
    <row r="40" spans="2:19" ht="15" thickBot="1" x14ac:dyDescent="0.35">
      <c r="C40" s="53"/>
      <c r="D40" s="54"/>
      <c r="E40" s="54"/>
      <c r="F40" s="54"/>
      <c r="G40" s="54"/>
      <c r="H40" s="54"/>
      <c r="I40" s="54"/>
      <c r="J40" s="54"/>
      <c r="K40" s="54"/>
      <c r="L40" s="54"/>
      <c r="M40" s="54"/>
      <c r="N40" s="55"/>
    </row>
    <row r="44" spans="2:19" x14ac:dyDescent="0.3">
      <c r="H44" s="57" t="s">
        <v>55</v>
      </c>
      <c r="I44" s="58"/>
      <c r="J44" s="58"/>
      <c r="K44" s="58"/>
      <c r="L44" s="58"/>
      <c r="M44" s="58"/>
      <c r="Q44" s="24" t="s">
        <v>52</v>
      </c>
    </row>
    <row r="45" spans="2:19" x14ac:dyDescent="0.3">
      <c r="B45" s="35" t="s">
        <v>51</v>
      </c>
      <c r="C45" s="56"/>
      <c r="D45" s="56"/>
      <c r="E45" s="56"/>
      <c r="H45" s="58"/>
      <c r="I45" s="58"/>
      <c r="J45" s="58"/>
      <c r="K45" s="58"/>
      <c r="L45" s="58"/>
      <c r="M45" s="58"/>
      <c r="Q45" t="s">
        <v>16</v>
      </c>
      <c r="R45" t="s">
        <v>12</v>
      </c>
      <c r="S45" t="s">
        <v>45</v>
      </c>
    </row>
    <row r="46" spans="2:19" x14ac:dyDescent="0.3">
      <c r="B46" s="56"/>
      <c r="C46" s="56"/>
      <c r="D46" s="56"/>
      <c r="E46" s="56"/>
      <c r="H46" s="58"/>
      <c r="I46" s="58"/>
      <c r="J46" s="58"/>
      <c r="K46" s="58"/>
      <c r="L46" s="58"/>
      <c r="M46" s="58"/>
      <c r="P46" t="s">
        <v>71</v>
      </c>
      <c r="Q46" s="59">
        <v>430646710</v>
      </c>
      <c r="R46" s="59">
        <v>485026466</v>
      </c>
      <c r="S46" s="59">
        <v>915673176</v>
      </c>
    </row>
    <row r="48" spans="2:19" x14ac:dyDescent="0.3">
      <c r="B48" s="24" t="s">
        <v>37</v>
      </c>
      <c r="C48" t="s">
        <v>48</v>
      </c>
      <c r="D48" t="s">
        <v>49</v>
      </c>
      <c r="E48" t="s">
        <v>50</v>
      </c>
      <c r="H48" s="24" t="s">
        <v>54</v>
      </c>
      <c r="I48" s="24" t="s">
        <v>53</v>
      </c>
    </row>
    <row r="49" spans="2:19" x14ac:dyDescent="0.3">
      <c r="B49" s="25" t="s">
        <v>11</v>
      </c>
      <c r="C49" s="59">
        <v>9483</v>
      </c>
      <c r="D49" s="59">
        <v>1431</v>
      </c>
      <c r="E49" s="59">
        <v>494</v>
      </c>
      <c r="H49" s="24" t="s">
        <v>38</v>
      </c>
      <c r="I49" t="s">
        <v>11</v>
      </c>
      <c r="J49" t="s">
        <v>13</v>
      </c>
      <c r="K49" t="s">
        <v>15</v>
      </c>
      <c r="L49" t="s">
        <v>45</v>
      </c>
    </row>
    <row r="50" spans="2:19" x14ac:dyDescent="0.3">
      <c r="B50" s="25" t="s">
        <v>13</v>
      </c>
      <c r="C50" s="59">
        <v>7094</v>
      </c>
      <c r="D50" s="59">
        <v>626</v>
      </c>
      <c r="E50" s="59">
        <v>207</v>
      </c>
      <c r="H50" s="25" t="s">
        <v>16</v>
      </c>
      <c r="I50" s="2">
        <v>2.6687574493419124E-2</v>
      </c>
      <c r="J50" s="2">
        <v>2.100728407679342E-2</v>
      </c>
      <c r="K50" s="2">
        <v>3.5494009045511178E-2</v>
      </c>
      <c r="L50" s="2">
        <v>8.3188867615723722E-2</v>
      </c>
    </row>
    <row r="51" spans="2:19" x14ac:dyDescent="0.3">
      <c r="B51" s="25" t="s">
        <v>15</v>
      </c>
      <c r="C51" s="59">
        <v>13852</v>
      </c>
      <c r="D51" s="59">
        <v>684</v>
      </c>
      <c r="E51" s="59">
        <v>208</v>
      </c>
      <c r="H51" s="25" t="s">
        <v>12</v>
      </c>
      <c r="I51" s="2">
        <v>2.282874169907154E-2</v>
      </c>
      <c r="J51" s="2">
        <v>1.9307339036970086E-2</v>
      </c>
      <c r="K51" s="2">
        <v>2.025900828095261E-2</v>
      </c>
      <c r="L51" s="2">
        <v>6.2395089016994233E-2</v>
      </c>
    </row>
    <row r="52" spans="2:19" x14ac:dyDescent="0.3">
      <c r="B52" s="25" t="s">
        <v>45</v>
      </c>
      <c r="C52" s="59">
        <v>30429</v>
      </c>
      <c r="D52" s="59">
        <v>2741</v>
      </c>
      <c r="E52" s="59">
        <v>909</v>
      </c>
      <c r="H52" s="25" t="s">
        <v>45</v>
      </c>
      <c r="I52" s="2">
        <v>4.9516316192490667E-2</v>
      </c>
      <c r="J52" s="2">
        <v>4.0314623113763506E-2</v>
      </c>
      <c r="K52" s="2">
        <v>5.5753017326463788E-2</v>
      </c>
      <c r="L52" s="2">
        <v>0.14558395663271795</v>
      </c>
    </row>
    <row r="60" spans="2:19" x14ac:dyDescent="0.3">
      <c r="B60" s="35" t="s">
        <v>57</v>
      </c>
      <c r="C60" s="36"/>
      <c r="D60" s="36"/>
      <c r="E60" s="36"/>
      <c r="F60" s="36"/>
      <c r="G60" s="36"/>
      <c r="I60" s="35" t="s">
        <v>58</v>
      </c>
      <c r="J60" s="36"/>
      <c r="K60" s="36"/>
      <c r="L60" s="36"/>
      <c r="M60" s="36"/>
      <c r="N60" s="36"/>
    </row>
    <row r="61" spans="2:19" ht="14.4" customHeight="1" x14ac:dyDescent="0.3">
      <c r="B61" s="36"/>
      <c r="C61" s="36"/>
      <c r="D61" s="36"/>
      <c r="E61" s="36"/>
      <c r="F61" s="36"/>
      <c r="G61" s="36"/>
      <c r="I61" s="36"/>
      <c r="J61" s="36"/>
      <c r="K61" s="36"/>
      <c r="L61" s="36"/>
      <c r="M61" s="36"/>
      <c r="N61" s="36"/>
      <c r="P61" s="24" t="s">
        <v>44</v>
      </c>
      <c r="Q61" t="s">
        <v>60</v>
      </c>
      <c r="R61" t="s">
        <v>61</v>
      </c>
      <c r="S61" t="s">
        <v>62</v>
      </c>
    </row>
    <row r="62" spans="2:19" ht="14.4" customHeight="1" x14ac:dyDescent="0.3">
      <c r="B62" s="36"/>
      <c r="C62" s="36"/>
      <c r="D62" s="36"/>
      <c r="E62" s="36"/>
      <c r="F62" s="36"/>
      <c r="G62" s="36"/>
      <c r="I62" s="36"/>
      <c r="J62" s="36"/>
      <c r="K62" s="36"/>
      <c r="L62" s="36"/>
      <c r="M62" s="36"/>
      <c r="N62" s="36"/>
      <c r="P62" s="25" t="s">
        <v>11</v>
      </c>
      <c r="Q62" s="59">
        <v>1.1623548401993103E-4</v>
      </c>
      <c r="R62" s="59">
        <v>1.0854049800049244</v>
      </c>
      <c r="S62" s="59">
        <v>7.5467766322621816</v>
      </c>
    </row>
    <row r="63" spans="2:19" ht="14.4" customHeight="1" x14ac:dyDescent="0.3">
      <c r="B63" s="36"/>
      <c r="C63" s="36"/>
      <c r="D63" s="36"/>
      <c r="E63" s="36"/>
      <c r="F63" s="36"/>
      <c r="G63" s="36"/>
      <c r="I63" s="36"/>
      <c r="J63" s="36"/>
      <c r="K63" s="36"/>
      <c r="L63" s="36"/>
      <c r="M63" s="36"/>
      <c r="N63" s="36"/>
      <c r="P63" s="25" t="s">
        <v>13</v>
      </c>
      <c r="Q63" s="59">
        <v>1.6255896416840127E-4</v>
      </c>
      <c r="R63" s="59">
        <v>1.291788466450049</v>
      </c>
      <c r="S63" s="59">
        <v>13.879424170079083</v>
      </c>
    </row>
    <row r="64" spans="2:19" x14ac:dyDescent="0.3">
      <c r="P64" s="25" t="s">
        <v>15</v>
      </c>
      <c r="Q64" s="59">
        <v>2.1526261516009206E-4</v>
      </c>
      <c r="R64" s="59">
        <v>1.3311835342069829</v>
      </c>
      <c r="S64" s="59">
        <v>28.574289006038494</v>
      </c>
    </row>
    <row r="65" spans="2:19" x14ac:dyDescent="0.3">
      <c r="B65" s="24" t="s">
        <v>56</v>
      </c>
      <c r="C65" s="24" t="s">
        <v>53</v>
      </c>
      <c r="J65" s="24" t="s">
        <v>63</v>
      </c>
      <c r="P65" s="25" t="s">
        <v>45</v>
      </c>
      <c r="Q65" s="59">
        <v>1.5603853872745769E-4</v>
      </c>
      <c r="R65" s="59">
        <v>1.2084915289617553</v>
      </c>
      <c r="S65" s="59">
        <v>15.067272124423658</v>
      </c>
    </row>
    <row r="66" spans="2:19" x14ac:dyDescent="0.3">
      <c r="B66" s="24" t="s">
        <v>38</v>
      </c>
      <c r="C66" t="s">
        <v>11</v>
      </c>
      <c r="D66" t="s">
        <v>13</v>
      </c>
      <c r="E66" t="s">
        <v>15</v>
      </c>
      <c r="F66" t="s">
        <v>45</v>
      </c>
      <c r="I66" s="24" t="s">
        <v>59</v>
      </c>
      <c r="J66">
        <v>103916</v>
      </c>
      <c r="K66">
        <v>103917</v>
      </c>
      <c r="L66">
        <v>103920</v>
      </c>
      <c r="M66">
        <v>103928</v>
      </c>
      <c r="N66" t="s">
        <v>45</v>
      </c>
    </row>
    <row r="67" spans="2:19" x14ac:dyDescent="0.3">
      <c r="B67" s="25" t="s">
        <v>16</v>
      </c>
      <c r="C67" s="30">
        <v>7611.479995126997</v>
      </c>
      <c r="D67" s="30">
        <v>6061.3499918269981</v>
      </c>
      <c r="E67" s="30">
        <v>13433.209992776996</v>
      </c>
      <c r="F67" s="30">
        <v>27106.039979730991</v>
      </c>
      <c r="I67" s="25" t="s">
        <v>60</v>
      </c>
      <c r="J67" s="59">
        <v>1.3605442176870748E-4</v>
      </c>
      <c r="K67" s="59">
        <v>1.1197581322434354E-4</v>
      </c>
      <c r="L67" s="59">
        <v>0</v>
      </c>
      <c r="M67" s="59">
        <v>2.3837594852579305E-4</v>
      </c>
      <c r="N67" s="59">
        <v>1.4495642640892741E-4</v>
      </c>
    </row>
    <row r="68" spans="2:19" x14ac:dyDescent="0.3">
      <c r="B68" s="25" t="s">
        <v>12</v>
      </c>
      <c r="C68" s="30">
        <v>7640.9199912509976</v>
      </c>
      <c r="D68" s="30">
        <v>5051.0800025080007</v>
      </c>
      <c r="E68" s="30">
        <v>7317.4600038770013</v>
      </c>
      <c r="F68" s="30">
        <v>20009.459997636</v>
      </c>
      <c r="I68" s="25" t="s">
        <v>61</v>
      </c>
      <c r="J68" s="59">
        <v>1.4299999480000001</v>
      </c>
      <c r="K68" s="59">
        <v>0.91000001149999998</v>
      </c>
      <c r="L68" s="59">
        <v>0</v>
      </c>
      <c r="M68" s="59">
        <v>1.269999981</v>
      </c>
      <c r="N68" s="59">
        <v>0.9759999842999999</v>
      </c>
    </row>
    <row r="69" spans="2:19" x14ac:dyDescent="0.3">
      <c r="B69" s="25" t="s">
        <v>45</v>
      </c>
      <c r="C69" s="28">
        <v>15252.399986377994</v>
      </c>
      <c r="D69" s="28">
        <v>11112.429994334998</v>
      </c>
      <c r="E69" s="28">
        <v>20750.669996653996</v>
      </c>
      <c r="F69" s="28">
        <v>47115.499977366992</v>
      </c>
      <c r="I69" s="25" t="s">
        <v>62</v>
      </c>
      <c r="J69" s="59">
        <v>0.71499997400000004</v>
      </c>
      <c r="K69" s="59">
        <v>0.91000001149999998</v>
      </c>
      <c r="L69" s="59">
        <v>0</v>
      </c>
      <c r="M69" s="59">
        <v>1.269999981</v>
      </c>
      <c r="N69" s="59">
        <v>0.83299998949999998</v>
      </c>
    </row>
    <row r="75" spans="2:19" x14ac:dyDescent="0.3">
      <c r="B75" t="s">
        <v>56</v>
      </c>
      <c r="D75" t="s">
        <v>56</v>
      </c>
      <c r="E75" t="s">
        <v>68</v>
      </c>
      <c r="F75" t="s">
        <v>46</v>
      </c>
      <c r="G75" t="s">
        <v>67</v>
      </c>
      <c r="H75" t="s">
        <v>47</v>
      </c>
    </row>
    <row r="76" spans="2:19" x14ac:dyDescent="0.3">
      <c r="B76" s="28">
        <v>47115.499977367006</v>
      </c>
      <c r="D76" s="32">
        <v>47115.499977367006</v>
      </c>
      <c r="E76" s="31">
        <v>30222</v>
      </c>
      <c r="F76" s="30">
        <v>30429</v>
      </c>
      <c r="G76" s="30">
        <v>173830521</v>
      </c>
      <c r="H76" s="31">
        <v>909</v>
      </c>
    </row>
    <row r="82" spans="3:8" x14ac:dyDescent="0.3">
      <c r="C82" s="24" t="s">
        <v>69</v>
      </c>
      <c r="D82" t="s">
        <v>70</v>
      </c>
      <c r="G82" s="24" t="s">
        <v>38</v>
      </c>
      <c r="H82" t="s">
        <v>56</v>
      </c>
    </row>
    <row r="83" spans="3:8" x14ac:dyDescent="0.3">
      <c r="C83" s="25">
        <v>916</v>
      </c>
      <c r="D83" s="30">
        <v>48</v>
      </c>
      <c r="G83" s="25" t="s">
        <v>11</v>
      </c>
      <c r="H83" s="28">
        <v>15252.399986377997</v>
      </c>
    </row>
    <row r="84" spans="3:8" x14ac:dyDescent="0.3">
      <c r="C84" s="25">
        <v>936</v>
      </c>
      <c r="D84" s="30">
        <v>389</v>
      </c>
      <c r="G84" s="25" t="s">
        <v>13</v>
      </c>
      <c r="H84" s="28">
        <v>11112.429994335</v>
      </c>
    </row>
    <row r="85" spans="3:8" x14ac:dyDescent="0.3">
      <c r="C85" s="25">
        <v>1178</v>
      </c>
      <c r="D85" s="30">
        <v>496</v>
      </c>
      <c r="G85" s="25" t="s">
        <v>15</v>
      </c>
      <c r="H85" s="28">
        <v>20750.669996653996</v>
      </c>
    </row>
    <row r="86" spans="3:8" x14ac:dyDescent="0.3">
      <c r="C86" s="25" t="s">
        <v>45</v>
      </c>
      <c r="D86" s="30">
        <v>933</v>
      </c>
      <c r="G86" s="25" t="s">
        <v>45</v>
      </c>
      <c r="H86" s="28">
        <v>47115.499977366992</v>
      </c>
    </row>
    <row r="92" spans="3:8" x14ac:dyDescent="0.3">
      <c r="C92" s="26"/>
      <c r="D92" s="26"/>
    </row>
    <row r="93" spans="3:8" x14ac:dyDescent="0.3">
      <c r="C93" s="33"/>
      <c r="D93" s="34"/>
    </row>
    <row r="94" spans="3:8" x14ac:dyDescent="0.3">
      <c r="C94" s="33"/>
      <c r="D94" s="34"/>
    </row>
    <row r="95" spans="3:8" x14ac:dyDescent="0.3">
      <c r="C95" s="33"/>
      <c r="D95" s="34"/>
    </row>
    <row r="96" spans="3:8" x14ac:dyDescent="0.3">
      <c r="C96" s="33"/>
      <c r="D96" s="34"/>
    </row>
    <row r="98" spans="7:25" ht="15" thickBot="1" x14ac:dyDescent="0.35"/>
    <row r="99" spans="7:25" x14ac:dyDescent="0.3">
      <c r="G99" s="37" t="s">
        <v>64</v>
      </c>
      <c r="H99" s="38"/>
      <c r="I99" s="38"/>
      <c r="J99" s="38"/>
      <c r="K99" s="38"/>
      <c r="L99" s="38"/>
      <c r="M99" s="38"/>
      <c r="N99" s="38"/>
      <c r="O99" s="38"/>
      <c r="P99" s="38"/>
      <c r="Q99" s="38"/>
      <c r="R99" s="38"/>
      <c r="S99" s="38"/>
      <c r="T99" s="38"/>
      <c r="U99" s="38"/>
      <c r="V99" s="38"/>
      <c r="W99" s="38"/>
      <c r="X99" s="38"/>
      <c r="Y99" s="39"/>
    </row>
    <row r="100" spans="7:25" x14ac:dyDescent="0.3">
      <c r="G100" s="40"/>
      <c r="H100" s="41"/>
      <c r="I100" s="41"/>
      <c r="J100" s="41"/>
      <c r="K100" s="41"/>
      <c r="L100" s="41"/>
      <c r="M100" s="41"/>
      <c r="N100" s="41"/>
      <c r="O100" s="41"/>
      <c r="P100" s="41"/>
      <c r="Q100" s="41"/>
      <c r="R100" s="41"/>
      <c r="S100" s="41"/>
      <c r="T100" s="41"/>
      <c r="U100" s="41"/>
      <c r="V100" s="41"/>
      <c r="W100" s="41"/>
      <c r="X100" s="41"/>
      <c r="Y100" s="42"/>
    </row>
    <row r="101" spans="7:25" ht="15" thickBot="1" x14ac:dyDescent="0.35">
      <c r="G101" s="43"/>
      <c r="H101" s="44"/>
      <c r="I101" s="44"/>
      <c r="J101" s="44"/>
      <c r="K101" s="44"/>
      <c r="L101" s="44"/>
      <c r="M101" s="44"/>
      <c r="N101" s="44"/>
      <c r="O101" s="44"/>
      <c r="P101" s="44"/>
      <c r="Q101" s="44"/>
      <c r="R101" s="44"/>
      <c r="S101" s="44"/>
      <c r="T101" s="44"/>
      <c r="U101" s="44"/>
      <c r="V101" s="44"/>
      <c r="W101" s="44"/>
      <c r="X101" s="44"/>
      <c r="Y101" s="45"/>
    </row>
    <row r="104" spans="7:25" x14ac:dyDescent="0.3">
      <c r="G104" s="27" t="s">
        <v>65</v>
      </c>
      <c r="H104" s="27"/>
      <c r="I104">
        <f>SUM(DATA!H146:H1144)</f>
        <v>37760</v>
      </c>
    </row>
    <row r="106" spans="7:25" x14ac:dyDescent="0.3">
      <c r="G106" s="27" t="s">
        <v>66</v>
      </c>
      <c r="I106" s="29">
        <f>SUM(Table1[Spent])</f>
        <v>58705.229958204982</v>
      </c>
    </row>
  </sheetData>
  <sortState xmlns:xlrd2="http://schemas.microsoft.com/office/spreadsheetml/2017/richdata2" ref="E28:E31">
    <sortCondition ref="E28:E31"/>
  </sortState>
  <mergeCells count="7">
    <mergeCell ref="B60:G63"/>
    <mergeCell ref="I60:N63"/>
    <mergeCell ref="G99:Y101"/>
    <mergeCell ref="G1:S3"/>
    <mergeCell ref="C37:N40"/>
    <mergeCell ref="B45:E46"/>
    <mergeCell ref="H44:M46"/>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FB49-B35E-4BDE-8F92-D25275671992}">
  <dimension ref="A1"/>
  <sheetViews>
    <sheetView tabSelected="1" topLeftCell="B4" zoomScale="85" zoomScaleNormal="61" workbookViewId="0">
      <selection activeCell="B10" sqref="B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EDA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Kamal Lukka</cp:lastModifiedBy>
  <dcterms:created xsi:type="dcterms:W3CDTF">2024-07-31T14:22:30Z</dcterms:created>
  <dcterms:modified xsi:type="dcterms:W3CDTF">2024-07-31T19:21:30Z</dcterms:modified>
</cp:coreProperties>
</file>