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MAIN\"/>
    </mc:Choice>
  </mc:AlternateContent>
  <xr:revisionPtr revIDLastSave="0" documentId="8_{8CA0520E-EFA4-48EF-86CF-2DDE2A9DED7B}" xr6:coauthVersionLast="36" xr6:coauthVersionMax="36" xr10:uidLastSave="{00000000-0000-0000-0000-000000000000}"/>
  <bookViews>
    <workbookView xWindow="0" yWindow="0" windowWidth="24000" windowHeight="11070" xr2:uid="{7A080E0C-A68B-4D66-AAE2-550711E7C96D}"/>
  </bookViews>
  <sheets>
    <sheet name="SALES" sheetId="1" r:id="rId1"/>
  </sheets>
  <externalReferences>
    <externalReference r:id="rId2"/>
  </externalReferences>
  <definedNames>
    <definedName name="list1">'[1]VLOOKUP 3'!$A$1:$E$11</definedName>
    <definedName name="PS">#REF!</definedName>
    <definedName name="RK">#REF!</definedName>
    <definedName name="shit2">'[1]VLOOKUP 2'!$J$1:$K$5</definedName>
    <definedName name="shit3">'[1]VLOOKUP 2'!$M$1:$N$4</definedName>
    <definedName name="shit4">'[1]VLOOKUP 2'!$A$12:$B$20</definedName>
    <definedName name="shit5">'[1]VLOOKUP 2'!$D$12:$H$21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G13" i="1" s="1"/>
  <c r="F12" i="1"/>
  <c r="E12" i="1"/>
  <c r="G12" i="1" s="1"/>
  <c r="H12" i="1" s="1"/>
  <c r="E11" i="1"/>
  <c r="G11" i="1" s="1"/>
  <c r="F10" i="1"/>
  <c r="E10" i="1"/>
  <c r="G10" i="1" s="1"/>
  <c r="H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H7" i="1" l="1"/>
  <c r="F4" i="1"/>
  <c r="H4" i="1" s="1"/>
  <c r="F5" i="1"/>
  <c r="H5" i="1" s="1"/>
  <c r="F6" i="1"/>
  <c r="H6" i="1" s="1"/>
  <c r="F7" i="1"/>
  <c r="F8" i="1"/>
  <c r="H8" i="1" s="1"/>
  <c r="F9" i="1"/>
  <c r="H9" i="1" s="1"/>
  <c r="F11" i="1"/>
  <c r="H11" i="1" s="1"/>
  <c r="F13" i="1"/>
  <c r="H13" i="1" s="1"/>
  <c r="H14" i="1" l="1"/>
</calcChain>
</file>

<file path=xl/sharedStrings.xml><?xml version="1.0" encoding="utf-8"?>
<sst xmlns="http://schemas.openxmlformats.org/spreadsheetml/2006/main" count="19" uniqueCount="19">
  <si>
    <t>SALES</t>
  </si>
  <si>
    <t>SN NO.</t>
  </si>
  <si>
    <t>PRODUCT</t>
  </si>
  <si>
    <t>QUANTITY</t>
  </si>
  <si>
    <t>PRICE</t>
  </si>
  <si>
    <t>AMOUNT</t>
  </si>
  <si>
    <t>GST@18%</t>
  </si>
  <si>
    <t>DISCOUNT@8.50%</t>
  </si>
  <si>
    <t>GROSS</t>
  </si>
  <si>
    <t>Bata</t>
  </si>
  <si>
    <t>Building</t>
  </si>
  <si>
    <t>Car</t>
  </si>
  <si>
    <t>Charjar</t>
  </si>
  <si>
    <t>Computer</t>
  </si>
  <si>
    <t>Copy</t>
  </si>
  <si>
    <t>CPU</t>
  </si>
  <si>
    <t>Key Bord</t>
  </si>
  <si>
    <t>Machinery</t>
  </si>
  <si>
    <t>Mause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</si>
</sst>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1" fillId="3" borderId="4" xfId="1" applyFill="1" applyBorder="1"/>
    <xf numFmtId="0" fontId="0" fillId="3" borderId="5" xfId="0" applyFill="1" applyBorder="1"/>
    <xf numFmtId="0" fontId="0" fillId="3" borderId="0" xfId="0" applyFill="1" applyBorder="1"/>
    <xf numFmtId="9" fontId="1" fillId="3" borderId="0" xfId="1" applyNumberFormat="1" applyFill="1" applyBorder="1"/>
    <xf numFmtId="0" fontId="1" fillId="3" borderId="0" xfId="1" applyFill="1" applyBorder="1"/>
    <xf numFmtId="0" fontId="0" fillId="3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CLASSES/SEP%202022/Repot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LIP"/>
      <sheetName val="SALES"/>
      <sheetName val="INVOICE BIL"/>
      <sheetName val="MARK SHEET"/>
      <sheetName val="Electronic Bill"/>
      <sheetName val="DISCOUNT CALCULATION"/>
      <sheetName val="Hospital Report"/>
      <sheetName val="IF"/>
      <sheetName val="INTEREST CALCULATION"/>
      <sheetName val="if "/>
      <sheetName val="time and count"/>
      <sheetName val="Index &amp; Match"/>
      <sheetName val="SUMIFS"/>
      <sheetName val="SUMIF"/>
      <sheetName val="HLOOKUP"/>
      <sheetName val="AND &amp; OR"/>
      <sheetName val="  VLOOKUP 1"/>
      <sheetName val="VLOOKUP 2"/>
      <sheetName val="VLOOKUP 3"/>
      <sheetName val="VLOOKUP 4"/>
      <sheetName val="LOOKUP"/>
      <sheetName val=" IFERROR AND VLOOKUP"/>
      <sheetName val="PMT"/>
      <sheetName val="Consolidate &amp; sum"/>
      <sheetName val="CHARTS"/>
      <sheetName val="VLOOKUP"/>
      <sheetName val="REVERSE VLOOKUP"/>
      <sheetName val="Sheet1"/>
      <sheetName val="Sheet2"/>
      <sheetName val="ATTENDANCE SHEET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J1" t="str">
            <v>Traget</v>
          </cell>
          <cell r="K1" t="str">
            <v>Performance</v>
          </cell>
          <cell r="M1" t="str">
            <v>Zone</v>
          </cell>
          <cell r="N1" t="str">
            <v>Area Code</v>
          </cell>
        </row>
        <row r="2">
          <cell r="J2">
            <v>0</v>
          </cell>
          <cell r="K2" t="str">
            <v>Poor</v>
          </cell>
          <cell r="M2" t="str">
            <v>Bihar</v>
          </cell>
          <cell r="N2">
            <v>847404</v>
          </cell>
        </row>
        <row r="3">
          <cell r="J3">
            <v>35</v>
          </cell>
          <cell r="K3" t="str">
            <v>Average</v>
          </cell>
          <cell r="M3" t="str">
            <v>Noida</v>
          </cell>
          <cell r="N3">
            <v>847250</v>
          </cell>
        </row>
        <row r="4">
          <cell r="J4">
            <v>60</v>
          </cell>
          <cell r="K4" t="str">
            <v>Good</v>
          </cell>
          <cell r="M4" t="str">
            <v>Delhi</v>
          </cell>
          <cell r="N4">
            <v>846589</v>
          </cell>
        </row>
        <row r="5">
          <cell r="J5">
            <v>80</v>
          </cell>
          <cell r="K5" t="str">
            <v>Best</v>
          </cell>
        </row>
        <row r="12">
          <cell r="A12" t="str">
            <v>Sales ID</v>
          </cell>
          <cell r="B12" t="str">
            <v>Product Id</v>
          </cell>
          <cell r="D12" t="str">
            <v>Product Id</v>
          </cell>
          <cell r="E12" t="str">
            <v>Salesman</v>
          </cell>
          <cell r="F12" t="str">
            <v>Porduct</v>
          </cell>
          <cell r="G12" t="str">
            <v>Zone</v>
          </cell>
          <cell r="H12" t="str">
            <v>Performance</v>
          </cell>
        </row>
        <row r="13">
          <cell r="A13">
            <v>1003</v>
          </cell>
          <cell r="B13" t="str">
            <v>pr1002</v>
          </cell>
          <cell r="D13" t="str">
            <v>pr1002</v>
          </cell>
          <cell r="E13" t="str">
            <v>Ritesh</v>
          </cell>
          <cell r="F13" t="str">
            <v>Iodex</v>
          </cell>
          <cell r="G13" t="str">
            <v>Bihar</v>
          </cell>
          <cell r="H13">
            <v>45</v>
          </cell>
        </row>
        <row r="14">
          <cell r="A14">
            <v>1004</v>
          </cell>
          <cell r="B14" t="str">
            <v>pr1003</v>
          </cell>
          <cell r="D14" t="str">
            <v>pr1003</v>
          </cell>
          <cell r="E14" t="str">
            <v>Suresh</v>
          </cell>
          <cell r="F14" t="str">
            <v>Tigerbalm</v>
          </cell>
          <cell r="G14" t="str">
            <v>Noida</v>
          </cell>
          <cell r="H14">
            <v>65</v>
          </cell>
        </row>
        <row r="15">
          <cell r="A15">
            <v>1005</v>
          </cell>
          <cell r="B15" t="str">
            <v>pr1004</v>
          </cell>
          <cell r="D15" t="str">
            <v>pr1004</v>
          </cell>
          <cell r="E15" t="str">
            <v>Gangesh</v>
          </cell>
          <cell r="F15" t="str">
            <v>Toothpaste</v>
          </cell>
          <cell r="G15" t="str">
            <v>Delhi</v>
          </cell>
          <cell r="H15">
            <v>32</v>
          </cell>
        </row>
        <row r="16">
          <cell r="A16">
            <v>1006</v>
          </cell>
          <cell r="B16" t="str">
            <v>pr1005</v>
          </cell>
          <cell r="D16" t="str">
            <v>pr1005</v>
          </cell>
          <cell r="E16" t="str">
            <v>Vipul</v>
          </cell>
          <cell r="F16" t="str">
            <v>Zandubalm</v>
          </cell>
          <cell r="G16" t="str">
            <v>Bihar</v>
          </cell>
          <cell r="H16">
            <v>65</v>
          </cell>
        </row>
        <row r="17">
          <cell r="A17">
            <v>1007</v>
          </cell>
          <cell r="B17" t="str">
            <v>pr1006</v>
          </cell>
          <cell r="D17" t="str">
            <v>pr1006</v>
          </cell>
          <cell r="E17" t="str">
            <v>Ankit</v>
          </cell>
          <cell r="F17" t="str">
            <v>Iodex</v>
          </cell>
          <cell r="G17" t="str">
            <v>Noida</v>
          </cell>
          <cell r="H17">
            <v>98</v>
          </cell>
        </row>
        <row r="18">
          <cell r="A18">
            <v>1008</v>
          </cell>
          <cell r="B18" t="str">
            <v>pr1007</v>
          </cell>
          <cell r="D18" t="str">
            <v>pr1007</v>
          </cell>
          <cell r="E18" t="str">
            <v>Amit</v>
          </cell>
          <cell r="F18" t="str">
            <v>Tigerbalm</v>
          </cell>
          <cell r="G18" t="str">
            <v>Delhi</v>
          </cell>
          <cell r="H18">
            <v>65</v>
          </cell>
        </row>
        <row r="19">
          <cell r="A19">
            <v>1009</v>
          </cell>
          <cell r="B19" t="str">
            <v>pr1008</v>
          </cell>
          <cell r="D19" t="str">
            <v>pr1008</v>
          </cell>
          <cell r="E19" t="str">
            <v>Manish</v>
          </cell>
          <cell r="F19" t="str">
            <v>Toothpaste</v>
          </cell>
          <cell r="G19" t="str">
            <v>Bihar</v>
          </cell>
          <cell r="H19">
            <v>32</v>
          </cell>
        </row>
        <row r="20">
          <cell r="A20">
            <v>1010</v>
          </cell>
          <cell r="B20" t="str">
            <v>pr1009</v>
          </cell>
          <cell r="D20" t="str">
            <v>pr1009</v>
          </cell>
          <cell r="E20" t="str">
            <v>Sonal</v>
          </cell>
          <cell r="F20" t="str">
            <v>Zandubalm</v>
          </cell>
          <cell r="G20" t="str">
            <v>Noida</v>
          </cell>
          <cell r="H20">
            <v>54</v>
          </cell>
        </row>
        <row r="21">
          <cell r="D21" t="str">
            <v>pr1010</v>
          </cell>
          <cell r="E21" t="str">
            <v>Rahul</v>
          </cell>
          <cell r="F21" t="str">
            <v>Zandubalm</v>
          </cell>
          <cell r="G21" t="str">
            <v>Delhi</v>
          </cell>
          <cell r="H21">
            <v>66</v>
          </cell>
        </row>
      </sheetData>
      <sheetData sheetId="18">
        <row r="1">
          <cell r="A1" t="str">
            <v>Salesman ID</v>
          </cell>
          <cell r="B1" t="str">
            <v>Salesman</v>
          </cell>
          <cell r="C1" t="str">
            <v>Product</v>
          </cell>
          <cell r="D1" t="str">
            <v>Zone</v>
          </cell>
          <cell r="E1" t="str">
            <v>Sales</v>
          </cell>
        </row>
        <row r="2">
          <cell r="A2">
            <v>1001</v>
          </cell>
          <cell r="B2" t="str">
            <v>ANKIT</v>
          </cell>
          <cell r="C2" t="str">
            <v>Iodex</v>
          </cell>
          <cell r="D2" t="str">
            <v>South City</v>
          </cell>
          <cell r="E2">
            <v>45</v>
          </cell>
        </row>
        <row r="3">
          <cell r="A3">
            <v>1002</v>
          </cell>
          <cell r="B3" t="str">
            <v>SUMIT</v>
          </cell>
          <cell r="C3" t="str">
            <v>Tigerbalm</v>
          </cell>
          <cell r="D3" t="str">
            <v>North City</v>
          </cell>
          <cell r="E3">
            <v>65</v>
          </cell>
        </row>
        <row r="4">
          <cell r="A4">
            <v>1003</v>
          </cell>
          <cell r="B4" t="str">
            <v>RAHUL</v>
          </cell>
          <cell r="C4" t="str">
            <v>Toothpaste</v>
          </cell>
          <cell r="D4" t="str">
            <v>West City</v>
          </cell>
          <cell r="E4">
            <v>98</v>
          </cell>
        </row>
        <row r="5">
          <cell r="A5">
            <v>1004</v>
          </cell>
          <cell r="B5" t="str">
            <v>MOHIT</v>
          </cell>
          <cell r="C5" t="str">
            <v>Iodex</v>
          </cell>
          <cell r="D5" t="str">
            <v>South City</v>
          </cell>
          <cell r="E5">
            <v>82</v>
          </cell>
        </row>
        <row r="6">
          <cell r="A6">
            <v>1005</v>
          </cell>
          <cell r="B6" t="str">
            <v>RAJ</v>
          </cell>
          <cell r="C6" t="str">
            <v>Tigerbalm</v>
          </cell>
          <cell r="D6" t="str">
            <v>North City</v>
          </cell>
          <cell r="E6">
            <v>100</v>
          </cell>
        </row>
        <row r="7">
          <cell r="A7">
            <v>1006</v>
          </cell>
          <cell r="B7" t="str">
            <v>ritesh</v>
          </cell>
          <cell r="C7" t="str">
            <v>Toothpaste</v>
          </cell>
          <cell r="D7" t="str">
            <v>West City</v>
          </cell>
          <cell r="E7">
            <v>66</v>
          </cell>
        </row>
        <row r="8">
          <cell r="A8">
            <v>1007</v>
          </cell>
          <cell r="B8" t="str">
            <v>suresh</v>
          </cell>
          <cell r="C8" t="str">
            <v>Iodex</v>
          </cell>
          <cell r="D8" t="str">
            <v>South City</v>
          </cell>
          <cell r="E8">
            <v>49</v>
          </cell>
        </row>
        <row r="9">
          <cell r="A9">
            <v>1008</v>
          </cell>
          <cell r="B9" t="str">
            <v>gangesh</v>
          </cell>
          <cell r="C9" t="str">
            <v>Tigerbalm</v>
          </cell>
          <cell r="D9" t="str">
            <v>North City</v>
          </cell>
          <cell r="E9">
            <v>98</v>
          </cell>
        </row>
        <row r="10">
          <cell r="A10">
            <v>1009</v>
          </cell>
          <cell r="B10" t="str">
            <v>arvind</v>
          </cell>
          <cell r="C10" t="str">
            <v>Toothpaste</v>
          </cell>
          <cell r="D10" t="str">
            <v>West City</v>
          </cell>
          <cell r="E10">
            <v>45</v>
          </cell>
        </row>
        <row r="11">
          <cell r="A11">
            <v>1010</v>
          </cell>
          <cell r="B11" t="str">
            <v>vipul</v>
          </cell>
          <cell r="C11" t="str">
            <v>Tigerbalm</v>
          </cell>
          <cell r="D11" t="str">
            <v>North City</v>
          </cell>
          <cell r="E11">
            <v>38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ISCOUNT@8.50%25" TargetMode="External"/><Relationship Id="rId1" Type="http://schemas.openxmlformats.org/officeDocument/2006/relationships/hyperlink" Target="mailto:GST@18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4F87-3E35-4D19-B05A-55DAB96EB60B}">
  <dimension ref="A1:H14"/>
  <sheetViews>
    <sheetView tabSelected="1" zoomScale="85" zoomScaleNormal="85" workbookViewId="0">
      <selection activeCell="H14" sqref="H14"/>
    </sheetView>
  </sheetViews>
  <sheetFormatPr defaultRowHeight="15" x14ac:dyDescent="0.25"/>
  <cols>
    <col min="1" max="1" width="14.140625" customWidth="1"/>
    <col min="2" max="2" width="13.42578125" customWidth="1"/>
    <col min="3" max="3" width="12.85546875" customWidth="1"/>
    <col min="4" max="4" width="12.7109375" customWidth="1"/>
    <col min="5" max="5" width="13" customWidth="1"/>
    <col min="6" max="6" width="9.85546875" customWidth="1"/>
    <col min="7" max="7" width="19.7109375" customWidth="1"/>
    <col min="8" max="8" width="14.140625" customWidth="1"/>
  </cols>
  <sheetData>
    <row r="1" spans="1:8" ht="38.25" thickBot="1" x14ac:dyDescent="0.65">
      <c r="A1" s="1" t="s">
        <v>0</v>
      </c>
      <c r="B1" s="2"/>
      <c r="C1" s="2"/>
      <c r="D1" s="2"/>
      <c r="E1" s="2"/>
      <c r="F1" s="2"/>
      <c r="G1" s="2"/>
      <c r="H1" s="3"/>
    </row>
    <row r="2" spans="1:8" ht="15.75" thickBo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4" t="s">
        <v>8</v>
      </c>
    </row>
    <row r="3" spans="1:8" x14ac:dyDescent="0.25">
      <c r="A3" s="6"/>
      <c r="B3" s="7"/>
      <c r="C3" s="7"/>
      <c r="D3" s="7"/>
      <c r="E3" s="7"/>
      <c r="F3" s="8">
        <v>0.18</v>
      </c>
      <c r="G3" s="9"/>
      <c r="H3" s="10"/>
    </row>
    <row r="4" spans="1:8" x14ac:dyDescent="0.25">
      <c r="A4" s="11">
        <v>101</v>
      </c>
      <c r="B4" s="12" t="s">
        <v>9</v>
      </c>
      <c r="C4" s="12">
        <v>50</v>
      </c>
      <c r="D4" s="12">
        <v>500</v>
      </c>
      <c r="E4" s="12">
        <f>PRODUCT(C4,D4)</f>
        <v>25000</v>
      </c>
      <c r="F4" s="13">
        <f>PRODUCT(E4,F$3)</f>
        <v>4500</v>
      </c>
      <c r="G4" s="13">
        <f>E4*8.5%</f>
        <v>2125</v>
      </c>
      <c r="H4" s="14">
        <f>SUM(E4:F4)-G4</f>
        <v>27375</v>
      </c>
    </row>
    <row r="5" spans="1:8" x14ac:dyDescent="0.25">
      <c r="A5" s="15">
        <v>102</v>
      </c>
      <c r="B5" s="16" t="s">
        <v>10</v>
      </c>
      <c r="C5" s="16">
        <v>55</v>
      </c>
      <c r="D5" s="16">
        <v>600</v>
      </c>
      <c r="E5" s="16">
        <f>MMULT(C5,D5)</f>
        <v>33000</v>
      </c>
      <c r="F5" s="13">
        <f t="shared" ref="F5:F13" si="0">PRODUCT(E5,F$3)</f>
        <v>5940</v>
      </c>
      <c r="G5" s="17">
        <f t="shared" ref="G5:G13" si="1">E5*8.5%</f>
        <v>2805</v>
      </c>
      <c r="H5" s="18">
        <f t="shared" ref="H5:H13" si="2">SUM(E5:F5)-G5</f>
        <v>36135</v>
      </c>
    </row>
    <row r="6" spans="1:8" x14ac:dyDescent="0.25">
      <c r="A6" s="19">
        <v>103</v>
      </c>
      <c r="B6" s="20" t="s">
        <v>11</v>
      </c>
      <c r="C6" s="20">
        <v>62</v>
      </c>
      <c r="D6" s="20">
        <v>650</v>
      </c>
      <c r="E6" s="20">
        <f>PRODUCT(C6,D6)</f>
        <v>40300</v>
      </c>
      <c r="F6" s="13">
        <f t="shared" si="0"/>
        <v>7254</v>
      </c>
      <c r="G6" s="21">
        <f t="shared" si="1"/>
        <v>3425.5000000000005</v>
      </c>
      <c r="H6" s="22">
        <f t="shared" si="2"/>
        <v>44128.5</v>
      </c>
    </row>
    <row r="7" spans="1:8" x14ac:dyDescent="0.25">
      <c r="A7" s="15">
        <v>104</v>
      </c>
      <c r="B7" s="16" t="s">
        <v>12</v>
      </c>
      <c r="C7" s="16">
        <v>35</v>
      </c>
      <c r="D7" s="16">
        <v>550</v>
      </c>
      <c r="E7" s="16">
        <f>SUMPRODUCT(C7,D7)</f>
        <v>19250</v>
      </c>
      <c r="F7" s="13">
        <f t="shared" si="0"/>
        <v>3465</v>
      </c>
      <c r="G7" s="17">
        <f t="shared" si="1"/>
        <v>1636.2500000000002</v>
      </c>
      <c r="H7" s="18">
        <f t="shared" si="2"/>
        <v>21078.75</v>
      </c>
    </row>
    <row r="8" spans="1:8" x14ac:dyDescent="0.25">
      <c r="A8" s="19">
        <v>105</v>
      </c>
      <c r="B8" s="20" t="s">
        <v>13</v>
      </c>
      <c r="C8" s="20">
        <v>65</v>
      </c>
      <c r="D8" s="20">
        <v>750</v>
      </c>
      <c r="E8" s="20">
        <f>SUM(C8*D8)</f>
        <v>48750</v>
      </c>
      <c r="F8" s="13">
        <f t="shared" si="0"/>
        <v>8775</v>
      </c>
      <c r="G8" s="21">
        <f t="shared" si="1"/>
        <v>4143.75</v>
      </c>
      <c r="H8" s="22">
        <f t="shared" si="2"/>
        <v>53381.25</v>
      </c>
    </row>
    <row r="9" spans="1:8" x14ac:dyDescent="0.25">
      <c r="A9" s="15">
        <v>106</v>
      </c>
      <c r="B9" s="16" t="s">
        <v>14</v>
      </c>
      <c r="C9" s="16">
        <v>95</v>
      </c>
      <c r="D9" s="16">
        <v>700</v>
      </c>
      <c r="E9" s="16">
        <f t="shared" ref="E9:E13" si="3">C9*D9</f>
        <v>66500</v>
      </c>
      <c r="F9" s="13">
        <f t="shared" si="0"/>
        <v>11970</v>
      </c>
      <c r="G9" s="17">
        <f t="shared" si="1"/>
        <v>5652.5</v>
      </c>
      <c r="H9" s="18">
        <f t="shared" si="2"/>
        <v>72817.5</v>
      </c>
    </row>
    <row r="10" spans="1:8" x14ac:dyDescent="0.25">
      <c r="A10" s="19">
        <v>107</v>
      </c>
      <c r="B10" s="20" t="s">
        <v>15</v>
      </c>
      <c r="C10" s="20">
        <v>46</v>
      </c>
      <c r="D10" s="20">
        <v>800</v>
      </c>
      <c r="E10" s="20">
        <f t="shared" si="3"/>
        <v>36800</v>
      </c>
      <c r="F10" s="13">
        <f t="shared" si="0"/>
        <v>6624</v>
      </c>
      <c r="G10" s="21">
        <f t="shared" si="1"/>
        <v>3128</v>
      </c>
      <c r="H10" s="22">
        <f t="shared" si="2"/>
        <v>40296</v>
      </c>
    </row>
    <row r="11" spans="1:8" x14ac:dyDescent="0.25">
      <c r="A11" s="15">
        <v>108</v>
      </c>
      <c r="B11" s="16" t="s">
        <v>16</v>
      </c>
      <c r="C11" s="16">
        <v>61</v>
      </c>
      <c r="D11" s="16">
        <v>950</v>
      </c>
      <c r="E11" s="16">
        <f t="shared" si="3"/>
        <v>57950</v>
      </c>
      <c r="F11" s="13">
        <f t="shared" si="0"/>
        <v>10431</v>
      </c>
      <c r="G11" s="17">
        <f>E11*8.5%</f>
        <v>4925.75</v>
      </c>
      <c r="H11" s="18">
        <f t="shared" si="2"/>
        <v>63455.25</v>
      </c>
    </row>
    <row r="12" spans="1:8" x14ac:dyDescent="0.25">
      <c r="A12" s="19">
        <v>109</v>
      </c>
      <c r="B12" s="20" t="s">
        <v>17</v>
      </c>
      <c r="C12" s="20">
        <v>64</v>
      </c>
      <c r="D12" s="20">
        <v>1050</v>
      </c>
      <c r="E12" s="20">
        <f t="shared" si="3"/>
        <v>67200</v>
      </c>
      <c r="F12" s="13">
        <f t="shared" si="0"/>
        <v>12096</v>
      </c>
      <c r="G12" s="21">
        <f t="shared" si="1"/>
        <v>5712</v>
      </c>
      <c r="H12" s="22">
        <f t="shared" si="2"/>
        <v>73584</v>
      </c>
    </row>
    <row r="13" spans="1:8" ht="15.75" thickBot="1" x14ac:dyDescent="0.3">
      <c r="A13" s="23">
        <v>110</v>
      </c>
      <c r="B13" s="24" t="s">
        <v>18</v>
      </c>
      <c r="C13" s="24">
        <v>78</v>
      </c>
      <c r="D13" s="24">
        <v>940</v>
      </c>
      <c r="E13" s="24">
        <f t="shared" si="3"/>
        <v>73320</v>
      </c>
      <c r="F13" s="13">
        <f t="shared" si="0"/>
        <v>13197.6</v>
      </c>
      <c r="G13" s="25">
        <f t="shared" si="1"/>
        <v>6232.2000000000007</v>
      </c>
      <c r="H13" s="26">
        <f t="shared" si="2"/>
        <v>80285.400000000009</v>
      </c>
    </row>
    <row r="14" spans="1:8" x14ac:dyDescent="0.25">
      <c r="H14" s="27">
        <f>SUM(H4:H13)</f>
        <v>512536.65</v>
      </c>
    </row>
  </sheetData>
  <mergeCells count="1">
    <mergeCell ref="A1:H1"/>
  </mergeCells>
  <conditionalFormatting sqref="C4:H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F2" r:id="rId1" xr:uid="{38CB532F-398A-4DAA-8273-2D45AE0A64E9}"/>
    <hyperlink ref="G2" r:id="rId2" xr:uid="{07E54341-B1A6-4C08-A10F-27E78D8B36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Manager>kamalnainx</Manager>
  <Company>THEKAMALNAIN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report</dc:title>
  <dc:subject>EXCEL</dc:subject>
  <dc:creator>Kamal Nain</dc:creator>
  <cp:keywords>#thekamalnain</cp:keywords>
  <cp:lastModifiedBy>Kamal Nain</cp:lastModifiedBy>
  <dcterms:created xsi:type="dcterms:W3CDTF">2023-10-12T18:18:53Z</dcterms:created>
  <dcterms:modified xsi:type="dcterms:W3CDTF">2023-10-12T18:21:08Z</dcterms:modified>
</cp:coreProperties>
</file>