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CLASSES\Advanced Excel in 2 Hours\"/>
    </mc:Choice>
  </mc:AlternateContent>
  <xr:revisionPtr revIDLastSave="0" documentId="13_ncr:1_{C489D682-2847-40D5-BBDA-DC88678F4377}" xr6:coauthVersionLast="36" xr6:coauthVersionMax="36" xr10:uidLastSave="{00000000-0000-0000-0000-000000000000}"/>
  <bookViews>
    <workbookView xWindow="0" yWindow="0" windowWidth="20490" windowHeight="7695" xr2:uid="{C101BB26-6D79-44F9-AD58-4D75C418C4AD}"/>
  </bookViews>
  <sheets>
    <sheet name="Sheet1" sheetId="1" r:id="rId1"/>
  </sheets>
  <definedNames>
    <definedName name="amount">Sheet1!$B$2</definedName>
    <definedName name="rate_of_intrest">Sheet1!$B$4</definedName>
    <definedName name="time">Sheet1!$B$3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B6" i="1"/>
  <c r="B5" i="1"/>
  <c r="B17" i="1" l="1"/>
  <c r="D17" i="1" s="1"/>
  <c r="C17" i="1"/>
  <c r="B18" i="1"/>
  <c r="D18" i="1" s="1"/>
  <c r="C18" i="1"/>
  <c r="B19" i="1"/>
  <c r="D19" i="1" s="1"/>
  <c r="C19" i="1"/>
  <c r="B20" i="1"/>
  <c r="D20" i="1" s="1"/>
  <c r="C20" i="1"/>
  <c r="B21" i="1"/>
  <c r="D21" i="1" s="1"/>
  <c r="C21" i="1"/>
  <c r="B22" i="1"/>
  <c r="D22" i="1" s="1"/>
  <c r="C22" i="1"/>
  <c r="B23" i="1"/>
  <c r="D23" i="1" s="1"/>
  <c r="C23" i="1"/>
  <c r="B24" i="1"/>
  <c r="D24" i="1" s="1"/>
  <c r="C24" i="1"/>
  <c r="B25" i="1"/>
  <c r="D25" i="1" s="1"/>
  <c r="C25" i="1"/>
  <c r="B26" i="1"/>
  <c r="D26" i="1" s="1"/>
  <c r="C26" i="1"/>
  <c r="B27" i="1"/>
  <c r="D27" i="1" s="1"/>
  <c r="C27" i="1"/>
  <c r="B28" i="1"/>
  <c r="D28" i="1" s="1"/>
  <c r="C28" i="1"/>
  <c r="B29" i="1"/>
  <c r="D29" i="1" s="1"/>
  <c r="C29" i="1"/>
  <c r="B30" i="1"/>
  <c r="D30" i="1" s="1"/>
  <c r="C30" i="1"/>
  <c r="B31" i="1"/>
  <c r="D31" i="1" s="1"/>
  <c r="C31" i="1"/>
  <c r="B32" i="1"/>
  <c r="D32" i="1" s="1"/>
  <c r="C32" i="1"/>
  <c r="B33" i="1"/>
  <c r="D33" i="1" s="1"/>
  <c r="C33" i="1"/>
  <c r="B34" i="1"/>
  <c r="D34" i="1" s="1"/>
  <c r="C34" i="1"/>
  <c r="B35" i="1"/>
  <c r="D35" i="1" s="1"/>
  <c r="C35" i="1"/>
  <c r="B36" i="1"/>
  <c r="D36" i="1" s="1"/>
  <c r="C36" i="1"/>
  <c r="B37" i="1"/>
  <c r="D37" i="1" s="1"/>
  <c r="C37" i="1"/>
  <c r="B38" i="1"/>
  <c r="D38" i="1" s="1"/>
  <c r="C38" i="1"/>
  <c r="B39" i="1"/>
  <c r="D39" i="1" s="1"/>
  <c r="C39" i="1"/>
  <c r="B40" i="1"/>
  <c r="D40" i="1" s="1"/>
  <c r="C40" i="1"/>
  <c r="B41" i="1"/>
  <c r="D41" i="1" s="1"/>
  <c r="C41" i="1"/>
  <c r="B42" i="1"/>
  <c r="D42" i="1" s="1"/>
  <c r="C42" i="1"/>
  <c r="B43" i="1"/>
  <c r="D43" i="1" s="1"/>
  <c r="C43" i="1"/>
  <c r="B44" i="1"/>
  <c r="D44" i="1" s="1"/>
  <c r="C44" i="1"/>
  <c r="B45" i="1"/>
  <c r="D45" i="1" s="1"/>
  <c r="C45" i="1"/>
  <c r="B46" i="1"/>
  <c r="D46" i="1" s="1"/>
  <c r="C46" i="1"/>
  <c r="B47" i="1"/>
  <c r="D47" i="1" s="1"/>
  <c r="C47" i="1"/>
  <c r="B48" i="1"/>
  <c r="D48" i="1" s="1"/>
  <c r="C48" i="1"/>
  <c r="B49" i="1"/>
  <c r="D49" i="1" s="1"/>
  <c r="C49" i="1"/>
  <c r="B50" i="1"/>
  <c r="D50" i="1" s="1"/>
  <c r="C50" i="1"/>
  <c r="B51" i="1"/>
  <c r="D51" i="1" s="1"/>
  <c r="C51" i="1"/>
  <c r="B52" i="1"/>
  <c r="D52" i="1" s="1"/>
  <c r="C52" i="1"/>
  <c r="B53" i="1"/>
  <c r="D53" i="1" s="1"/>
  <c r="C53" i="1"/>
  <c r="B54" i="1"/>
  <c r="D54" i="1" s="1"/>
  <c r="C54" i="1"/>
  <c r="B55" i="1"/>
  <c r="D55" i="1" s="1"/>
  <c r="C55" i="1"/>
  <c r="B56" i="1"/>
  <c r="D56" i="1" s="1"/>
  <c r="C56" i="1"/>
  <c r="B57" i="1"/>
  <c r="D57" i="1" s="1"/>
  <c r="C57" i="1"/>
  <c r="B58" i="1"/>
  <c r="D58" i="1" s="1"/>
  <c r="C58" i="1"/>
  <c r="B59" i="1"/>
  <c r="D59" i="1" s="1"/>
  <c r="C59" i="1"/>
  <c r="B60" i="1"/>
  <c r="D60" i="1" s="1"/>
  <c r="C60" i="1"/>
  <c r="B61" i="1"/>
  <c r="D61" i="1" s="1"/>
  <c r="C61" i="1"/>
  <c r="B62" i="1"/>
  <c r="D62" i="1" s="1"/>
  <c r="C62" i="1"/>
  <c r="B63" i="1"/>
  <c r="D63" i="1" s="1"/>
  <c r="C63" i="1"/>
  <c r="B64" i="1"/>
  <c r="D64" i="1" s="1"/>
  <c r="C64" i="1"/>
  <c r="B65" i="1"/>
  <c r="D65" i="1" s="1"/>
  <c r="C65" i="1"/>
  <c r="B66" i="1"/>
  <c r="D66" i="1" s="1"/>
  <c r="C66" i="1"/>
  <c r="B67" i="1"/>
  <c r="D67" i="1" s="1"/>
  <c r="C67" i="1"/>
  <c r="B68" i="1"/>
  <c r="D68" i="1" s="1"/>
  <c r="C68" i="1"/>
  <c r="B69" i="1"/>
  <c r="D69" i="1" s="1"/>
  <c r="C69" i="1"/>
  <c r="B70" i="1"/>
  <c r="D70" i="1" s="1"/>
  <c r="C70" i="1"/>
  <c r="B71" i="1"/>
  <c r="D71" i="1" s="1"/>
  <c r="C71" i="1"/>
  <c r="B72" i="1"/>
  <c r="D72" i="1" s="1"/>
  <c r="C72" i="1"/>
  <c r="B73" i="1"/>
  <c r="D73" i="1" s="1"/>
  <c r="C73" i="1"/>
  <c r="B74" i="1"/>
  <c r="D74" i="1" s="1"/>
  <c r="C74" i="1"/>
  <c r="B75" i="1"/>
  <c r="D75" i="1" s="1"/>
  <c r="C75" i="1"/>
  <c r="B76" i="1"/>
  <c r="D76" i="1" s="1"/>
  <c r="C76" i="1"/>
  <c r="B77" i="1"/>
  <c r="D77" i="1" s="1"/>
  <c r="C77" i="1"/>
  <c r="B78" i="1"/>
  <c r="D78" i="1" s="1"/>
  <c r="C78" i="1"/>
  <c r="B79" i="1"/>
  <c r="D79" i="1" s="1"/>
  <c r="C79" i="1"/>
  <c r="B80" i="1"/>
  <c r="D80" i="1" s="1"/>
  <c r="C80" i="1"/>
  <c r="B81" i="1"/>
  <c r="D81" i="1" s="1"/>
  <c r="C81" i="1"/>
  <c r="B82" i="1"/>
  <c r="D82" i="1" s="1"/>
  <c r="C82" i="1"/>
  <c r="B83" i="1"/>
  <c r="D83" i="1" s="1"/>
  <c r="C83" i="1"/>
  <c r="B84" i="1"/>
  <c r="D84" i="1" s="1"/>
  <c r="C84" i="1"/>
  <c r="B85" i="1"/>
  <c r="D85" i="1" s="1"/>
  <c r="C85" i="1"/>
  <c r="B86" i="1"/>
  <c r="D86" i="1" s="1"/>
  <c r="C86" i="1"/>
  <c r="B87" i="1"/>
  <c r="D87" i="1" s="1"/>
  <c r="C87" i="1"/>
  <c r="B88" i="1"/>
  <c r="D88" i="1" s="1"/>
  <c r="C88" i="1"/>
  <c r="B89" i="1"/>
  <c r="D89" i="1" s="1"/>
  <c r="C89" i="1"/>
  <c r="B90" i="1"/>
  <c r="D90" i="1" s="1"/>
  <c r="C90" i="1"/>
  <c r="B91" i="1"/>
  <c r="D91" i="1" s="1"/>
  <c r="C91" i="1"/>
  <c r="B92" i="1"/>
  <c r="D92" i="1" s="1"/>
  <c r="C92" i="1"/>
  <c r="B93" i="1"/>
  <c r="D93" i="1" s="1"/>
  <c r="C93" i="1"/>
  <c r="B94" i="1"/>
  <c r="D94" i="1" s="1"/>
  <c r="C94" i="1"/>
  <c r="B95" i="1"/>
  <c r="D95" i="1" s="1"/>
  <c r="C95" i="1"/>
  <c r="B96" i="1"/>
  <c r="D96" i="1" s="1"/>
  <c r="C96" i="1"/>
  <c r="B97" i="1"/>
  <c r="D97" i="1" s="1"/>
  <c r="C97" i="1"/>
  <c r="B98" i="1"/>
  <c r="D98" i="1" s="1"/>
  <c r="C98" i="1"/>
  <c r="B99" i="1"/>
  <c r="D99" i="1" s="1"/>
  <c r="C99" i="1"/>
  <c r="B100" i="1"/>
  <c r="D100" i="1" s="1"/>
  <c r="C100" i="1"/>
  <c r="B101" i="1"/>
  <c r="D101" i="1" s="1"/>
  <c r="C101" i="1"/>
  <c r="B102" i="1"/>
  <c r="D102" i="1" s="1"/>
  <c r="C102" i="1"/>
  <c r="B103" i="1"/>
  <c r="D103" i="1" s="1"/>
  <c r="C103" i="1"/>
  <c r="B104" i="1"/>
  <c r="D104" i="1" s="1"/>
  <c r="C104" i="1"/>
  <c r="B105" i="1"/>
  <c r="D105" i="1" s="1"/>
  <c r="C105" i="1"/>
  <c r="B106" i="1"/>
  <c r="D106" i="1" s="1"/>
  <c r="C106" i="1"/>
  <c r="B107" i="1"/>
  <c r="D107" i="1" s="1"/>
  <c r="C107" i="1"/>
  <c r="B108" i="1"/>
  <c r="D108" i="1" s="1"/>
  <c r="C108" i="1"/>
  <c r="B109" i="1"/>
  <c r="D109" i="1" s="1"/>
  <c r="C109" i="1"/>
  <c r="B110" i="1"/>
  <c r="D110" i="1" s="1"/>
  <c r="C110" i="1"/>
  <c r="B111" i="1"/>
  <c r="D111" i="1" s="1"/>
  <c r="C111" i="1"/>
  <c r="B112" i="1"/>
  <c r="D112" i="1" s="1"/>
  <c r="C112" i="1"/>
  <c r="B113" i="1"/>
  <c r="D113" i="1" s="1"/>
  <c r="C113" i="1"/>
  <c r="B114" i="1"/>
  <c r="D114" i="1" s="1"/>
  <c r="C114" i="1"/>
  <c r="B115" i="1"/>
  <c r="D115" i="1" s="1"/>
  <c r="C115" i="1"/>
  <c r="C16" i="1"/>
  <c r="B16" i="1"/>
  <c r="D16" i="1" s="1"/>
  <c r="B12" i="1"/>
</calcChain>
</file>

<file path=xl/sharedStrings.xml><?xml version="1.0" encoding="utf-8"?>
<sst xmlns="http://schemas.openxmlformats.org/spreadsheetml/2006/main" count="30" uniqueCount="25">
  <si>
    <t>loan</t>
  </si>
  <si>
    <t>yr</t>
  </si>
  <si>
    <t>pmt</t>
  </si>
  <si>
    <t>pv</t>
  </si>
  <si>
    <t>nper</t>
  </si>
  <si>
    <t>rate</t>
  </si>
  <si>
    <t>years</t>
  </si>
  <si>
    <t>loan amount</t>
  </si>
  <si>
    <t>intrest amount</t>
  </si>
  <si>
    <t>ipmt</t>
  </si>
  <si>
    <t>ppmt</t>
  </si>
  <si>
    <t>ipmt+ppmt</t>
  </si>
  <si>
    <t>total loan amount year payment</t>
  </si>
  <si>
    <t>EMP1</t>
  </si>
  <si>
    <t>AMOUNT</t>
  </si>
  <si>
    <t>TIME</t>
  </si>
  <si>
    <t>RATE OF INTEREST</t>
  </si>
  <si>
    <t>INSTALLMENT PAYMENT PER YEAR</t>
  </si>
  <si>
    <t>INSTALLMENT PAYMENT PER MONTH</t>
  </si>
  <si>
    <t>TOTAL LOAN AMOUNT BY YEAR</t>
  </si>
  <si>
    <t>TOTAL LOAN AMOUNT BY MONTH</t>
  </si>
  <si>
    <t>LOAN TIME DURATION BY YEARLY</t>
  </si>
  <si>
    <t>LOAN TIME DURATION BY MONTHLY</t>
  </si>
  <si>
    <t>RATE OF INTEREST AS YEARLY</t>
  </si>
  <si>
    <t>RATE OF INTEREST AS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</si>
</sst>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9" fontId="0" fillId="0" borderId="0" xfId="0" applyNumberFormat="1"/>
    <xf numFmtId="8" fontId="0" fillId="0" borderId="0" xfId="0" applyNumberFormat="1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250A-B21A-4B4F-B338-E3AC526E667A}">
  <dimension ref="A1:D115"/>
  <sheetViews>
    <sheetView tabSelected="1" zoomScale="150" zoomScaleNormal="150" workbookViewId="0">
      <selection activeCell="G4" sqref="G4"/>
    </sheetView>
  </sheetViews>
  <sheetFormatPr defaultRowHeight="15" x14ac:dyDescent="0.25"/>
  <cols>
    <col min="1" max="1" width="34" bestFit="1" customWidth="1"/>
    <col min="2" max="2" width="18.7109375" bestFit="1" customWidth="1"/>
    <col min="3" max="3" width="16" bestFit="1" customWidth="1"/>
    <col min="4" max="4" width="30" bestFit="1" customWidth="1"/>
  </cols>
  <sheetData>
    <row r="1" spans="1:4" x14ac:dyDescent="0.25">
      <c r="A1" t="s">
        <v>0</v>
      </c>
      <c r="B1" t="s">
        <v>13</v>
      </c>
    </row>
    <row r="2" spans="1:4" x14ac:dyDescent="0.25">
      <c r="A2" t="s">
        <v>14</v>
      </c>
      <c r="B2" s="1">
        <v>1000000000</v>
      </c>
    </row>
    <row r="3" spans="1:4" x14ac:dyDescent="0.25">
      <c r="A3" t="s">
        <v>15</v>
      </c>
      <c r="B3">
        <v>10</v>
      </c>
      <c r="C3" t="s">
        <v>1</v>
      </c>
    </row>
    <row r="4" spans="1:4" x14ac:dyDescent="0.25">
      <c r="A4" t="s">
        <v>16</v>
      </c>
      <c r="B4" s="2">
        <v>0.1</v>
      </c>
      <c r="C4" t="s">
        <v>1</v>
      </c>
    </row>
    <row r="5" spans="1:4" x14ac:dyDescent="0.25">
      <c r="A5" t="s">
        <v>17</v>
      </c>
      <c r="B5" s="3">
        <f>PMT(rate_of_intrest,time,-amount,,)</f>
        <v>162745394.88251162</v>
      </c>
      <c r="C5" t="s">
        <v>2</v>
      </c>
    </row>
    <row r="6" spans="1:4" x14ac:dyDescent="0.25">
      <c r="A6" t="s">
        <v>18</v>
      </c>
      <c r="B6" s="3">
        <f>PMT(rate_of_intrest/12,time*12,-amount,,)</f>
        <v>13215073.688176164</v>
      </c>
      <c r="C6" t="s">
        <v>2</v>
      </c>
    </row>
    <row r="7" spans="1:4" x14ac:dyDescent="0.25">
      <c r="A7" t="s">
        <v>19</v>
      </c>
      <c r="B7" s="4">
        <f>PV(rate_of_intrest,time,-B5,,)</f>
        <v>1000000000.0000005</v>
      </c>
      <c r="C7" t="s">
        <v>3</v>
      </c>
    </row>
    <row r="8" spans="1:4" x14ac:dyDescent="0.25">
      <c r="A8" t="s">
        <v>20</v>
      </c>
      <c r="B8" s="4">
        <f>PV(rate_of_intrest/12,time*12,-B6,,)</f>
        <v>999999999.99999714</v>
      </c>
      <c r="C8" t="s">
        <v>3</v>
      </c>
    </row>
    <row r="9" spans="1:4" x14ac:dyDescent="0.25">
      <c r="A9" t="s">
        <v>21</v>
      </c>
      <c r="B9">
        <f>NPER(rate_of_intrest,B5,-amount,,)</f>
        <v>9.9999999999999911</v>
      </c>
      <c r="C9" t="s">
        <v>4</v>
      </c>
    </row>
    <row r="10" spans="1:4" x14ac:dyDescent="0.25">
      <c r="A10" t="s">
        <v>22</v>
      </c>
      <c r="B10">
        <f>NPER(rate_of_intrest/12,B6,-amount)</f>
        <v>120.00000000000044</v>
      </c>
      <c r="C10" t="s">
        <v>4</v>
      </c>
    </row>
    <row r="11" spans="1:4" x14ac:dyDescent="0.25">
      <c r="A11" t="s">
        <v>23</v>
      </c>
      <c r="B11" s="2">
        <f>RATE(time,B5,-amount,,)</f>
        <v>9.9999999999999922E-2</v>
      </c>
      <c r="C11" t="s">
        <v>5</v>
      </c>
    </row>
    <row r="12" spans="1:4" x14ac:dyDescent="0.25">
      <c r="A12" t="s">
        <v>24</v>
      </c>
      <c r="B12" s="5">
        <f>RATE(B3*12,-B6,B2)</f>
        <v>8.3333333333333107E-3</v>
      </c>
      <c r="C12" t="s">
        <v>5</v>
      </c>
    </row>
    <row r="14" spans="1:4" x14ac:dyDescent="0.25">
      <c r="B14" t="s">
        <v>9</v>
      </c>
      <c r="C14" t="s">
        <v>10</v>
      </c>
      <c r="D14" t="s">
        <v>11</v>
      </c>
    </row>
    <row r="15" spans="1:4" x14ac:dyDescent="0.25">
      <c r="A15" t="s">
        <v>6</v>
      </c>
      <c r="B15" t="s">
        <v>7</v>
      </c>
      <c r="C15" t="s">
        <v>8</v>
      </c>
      <c r="D15" t="s">
        <v>12</v>
      </c>
    </row>
    <row r="16" spans="1:4" x14ac:dyDescent="0.25">
      <c r="A16">
        <v>1</v>
      </c>
      <c r="B16" s="4">
        <f t="shared" ref="B16:B47" si="0">IPMT(rate_of_intrest,A16,time,-amount)</f>
        <v>100000000</v>
      </c>
      <c r="C16" s="4">
        <f t="shared" ref="C16:C47" si="1">PPMT(rate_of_intrest,A16,time,-amount)</f>
        <v>62745394.882511616</v>
      </c>
      <c r="D16" s="4">
        <f>B16+C16</f>
        <v>162745394.88251162</v>
      </c>
    </row>
    <row r="17" spans="1:4" x14ac:dyDescent="0.25">
      <c r="A17">
        <v>2</v>
      </c>
      <c r="B17" s="4">
        <f t="shared" si="0"/>
        <v>93725460.51174885</v>
      </c>
      <c r="C17" s="4">
        <f t="shared" si="1"/>
        <v>69019934.37076278</v>
      </c>
      <c r="D17" s="4">
        <f t="shared" ref="D17:D80" si="2">B17+C17</f>
        <v>162745394.88251162</v>
      </c>
    </row>
    <row r="18" spans="1:4" x14ac:dyDescent="0.25">
      <c r="A18">
        <v>3</v>
      </c>
      <c r="B18" s="4">
        <f t="shared" si="0"/>
        <v>86823467.074672565</v>
      </c>
      <c r="C18" s="4">
        <f t="shared" si="1"/>
        <v>75921927.807839051</v>
      </c>
      <c r="D18" s="4">
        <f t="shared" si="2"/>
        <v>162745394.88251162</v>
      </c>
    </row>
    <row r="19" spans="1:4" x14ac:dyDescent="0.25">
      <c r="A19">
        <v>4</v>
      </c>
      <c r="B19" s="4">
        <f t="shared" si="0"/>
        <v>79231274.293888658</v>
      </c>
      <c r="C19" s="4">
        <f t="shared" si="1"/>
        <v>83514120.588622972</v>
      </c>
      <c r="D19" s="4">
        <f t="shared" si="2"/>
        <v>162745394.88251162</v>
      </c>
    </row>
    <row r="20" spans="1:4" x14ac:dyDescent="0.25">
      <c r="A20">
        <v>5</v>
      </c>
      <c r="B20" s="4">
        <f t="shared" si="0"/>
        <v>70879862.23502636</v>
      </c>
      <c r="C20" s="4">
        <f t="shared" si="1"/>
        <v>91865532.647485256</v>
      </c>
      <c r="D20" s="4">
        <f t="shared" si="2"/>
        <v>162745394.88251162</v>
      </c>
    </row>
    <row r="21" spans="1:4" x14ac:dyDescent="0.25">
      <c r="A21">
        <v>6</v>
      </c>
      <c r="B21" s="4">
        <f t="shared" si="0"/>
        <v>61693308.970277838</v>
      </c>
      <c r="C21" s="4">
        <f t="shared" si="1"/>
        <v>101052085.91223377</v>
      </c>
      <c r="D21" s="4">
        <f t="shared" si="2"/>
        <v>162745394.88251162</v>
      </c>
    </row>
    <row r="22" spans="1:4" x14ac:dyDescent="0.25">
      <c r="A22">
        <v>7</v>
      </c>
      <c r="B22" s="4">
        <f t="shared" si="0"/>
        <v>51588100.379054464</v>
      </c>
      <c r="C22" s="4">
        <f t="shared" si="1"/>
        <v>111157294.50345717</v>
      </c>
      <c r="D22" s="4">
        <f t="shared" si="2"/>
        <v>162745394.88251165</v>
      </c>
    </row>
    <row r="23" spans="1:4" x14ac:dyDescent="0.25">
      <c r="A23">
        <v>8</v>
      </c>
      <c r="B23" s="4">
        <f t="shared" si="0"/>
        <v>40472370.92870874</v>
      </c>
      <c r="C23" s="4">
        <f t="shared" si="1"/>
        <v>122273023.95380288</v>
      </c>
      <c r="D23" s="4">
        <f t="shared" si="2"/>
        <v>162745394.88251162</v>
      </c>
    </row>
    <row r="24" spans="1:4" x14ac:dyDescent="0.25">
      <c r="A24">
        <v>9</v>
      </c>
      <c r="B24" s="4">
        <f t="shared" si="0"/>
        <v>28245068.533328459</v>
      </c>
      <c r="C24" s="4">
        <f t="shared" si="1"/>
        <v>134500326.34918317</v>
      </c>
      <c r="D24" s="4">
        <f t="shared" si="2"/>
        <v>162745394.88251162</v>
      </c>
    </row>
    <row r="25" spans="1:4" x14ac:dyDescent="0.25">
      <c r="A25">
        <v>10</v>
      </c>
      <c r="B25" s="4">
        <f t="shared" si="0"/>
        <v>14795035.898410145</v>
      </c>
      <c r="C25" s="4">
        <f t="shared" si="1"/>
        <v>147950358.98410147</v>
      </c>
      <c r="D25" s="4">
        <f t="shared" si="2"/>
        <v>162745394.88251162</v>
      </c>
    </row>
    <row r="26" spans="1:4" x14ac:dyDescent="0.25">
      <c r="A26">
        <v>11</v>
      </c>
      <c r="B26" s="4" t="e">
        <f t="shared" si="0"/>
        <v>#NUM!</v>
      </c>
      <c r="C26" s="4" t="e">
        <f t="shared" si="1"/>
        <v>#NUM!</v>
      </c>
      <c r="D26" s="4" t="e">
        <f t="shared" si="2"/>
        <v>#NUM!</v>
      </c>
    </row>
    <row r="27" spans="1:4" x14ac:dyDescent="0.25">
      <c r="A27">
        <v>12</v>
      </c>
      <c r="B27" s="4" t="e">
        <f t="shared" si="0"/>
        <v>#NUM!</v>
      </c>
      <c r="C27" s="4" t="e">
        <f t="shared" si="1"/>
        <v>#NUM!</v>
      </c>
      <c r="D27" s="4" t="e">
        <f t="shared" si="2"/>
        <v>#NUM!</v>
      </c>
    </row>
    <row r="28" spans="1:4" x14ac:dyDescent="0.25">
      <c r="A28">
        <v>13</v>
      </c>
      <c r="B28" s="4" t="e">
        <f t="shared" si="0"/>
        <v>#NUM!</v>
      </c>
      <c r="C28" s="4" t="e">
        <f t="shared" si="1"/>
        <v>#NUM!</v>
      </c>
      <c r="D28" s="4" t="e">
        <f t="shared" si="2"/>
        <v>#NUM!</v>
      </c>
    </row>
    <row r="29" spans="1:4" x14ac:dyDescent="0.25">
      <c r="A29">
        <v>14</v>
      </c>
      <c r="B29" s="4" t="e">
        <f t="shared" si="0"/>
        <v>#NUM!</v>
      </c>
      <c r="C29" s="4" t="e">
        <f t="shared" si="1"/>
        <v>#NUM!</v>
      </c>
      <c r="D29" s="4" t="e">
        <f t="shared" si="2"/>
        <v>#NUM!</v>
      </c>
    </row>
    <row r="30" spans="1:4" x14ac:dyDescent="0.25">
      <c r="A30">
        <v>15</v>
      </c>
      <c r="B30" s="4" t="e">
        <f t="shared" si="0"/>
        <v>#NUM!</v>
      </c>
      <c r="C30" s="4" t="e">
        <f t="shared" si="1"/>
        <v>#NUM!</v>
      </c>
      <c r="D30" s="4" t="e">
        <f t="shared" si="2"/>
        <v>#NUM!</v>
      </c>
    </row>
    <row r="31" spans="1:4" x14ac:dyDescent="0.25">
      <c r="A31">
        <v>16</v>
      </c>
      <c r="B31" s="4" t="e">
        <f t="shared" si="0"/>
        <v>#NUM!</v>
      </c>
      <c r="C31" s="4" t="e">
        <f t="shared" si="1"/>
        <v>#NUM!</v>
      </c>
      <c r="D31" s="4" t="e">
        <f t="shared" si="2"/>
        <v>#NUM!</v>
      </c>
    </row>
    <row r="32" spans="1:4" x14ac:dyDescent="0.25">
      <c r="A32">
        <v>17</v>
      </c>
      <c r="B32" s="4" t="e">
        <f t="shared" si="0"/>
        <v>#NUM!</v>
      </c>
      <c r="C32" s="4" t="e">
        <f t="shared" si="1"/>
        <v>#NUM!</v>
      </c>
      <c r="D32" s="4" t="e">
        <f t="shared" si="2"/>
        <v>#NUM!</v>
      </c>
    </row>
    <row r="33" spans="1:4" x14ac:dyDescent="0.25">
      <c r="A33">
        <v>18</v>
      </c>
      <c r="B33" s="4" t="e">
        <f t="shared" si="0"/>
        <v>#NUM!</v>
      </c>
      <c r="C33" s="4" t="e">
        <f t="shared" si="1"/>
        <v>#NUM!</v>
      </c>
      <c r="D33" s="4" t="e">
        <f t="shared" si="2"/>
        <v>#NUM!</v>
      </c>
    </row>
    <row r="34" spans="1:4" x14ac:dyDescent="0.25">
      <c r="A34">
        <v>19</v>
      </c>
      <c r="B34" s="4" t="e">
        <f t="shared" si="0"/>
        <v>#NUM!</v>
      </c>
      <c r="C34" s="4" t="e">
        <f t="shared" si="1"/>
        <v>#NUM!</v>
      </c>
      <c r="D34" s="4" t="e">
        <f t="shared" si="2"/>
        <v>#NUM!</v>
      </c>
    </row>
    <row r="35" spans="1:4" x14ac:dyDescent="0.25">
      <c r="A35">
        <v>20</v>
      </c>
      <c r="B35" s="4" t="e">
        <f t="shared" si="0"/>
        <v>#NUM!</v>
      </c>
      <c r="C35" s="4" t="e">
        <f t="shared" si="1"/>
        <v>#NUM!</v>
      </c>
      <c r="D35" s="4" t="e">
        <f t="shared" si="2"/>
        <v>#NUM!</v>
      </c>
    </row>
    <row r="36" spans="1:4" x14ac:dyDescent="0.25">
      <c r="A36">
        <v>21</v>
      </c>
      <c r="B36" s="4" t="e">
        <f t="shared" si="0"/>
        <v>#NUM!</v>
      </c>
      <c r="C36" s="4" t="e">
        <f t="shared" si="1"/>
        <v>#NUM!</v>
      </c>
      <c r="D36" s="4" t="e">
        <f t="shared" si="2"/>
        <v>#NUM!</v>
      </c>
    </row>
    <row r="37" spans="1:4" x14ac:dyDescent="0.25">
      <c r="A37">
        <v>22</v>
      </c>
      <c r="B37" s="4" t="e">
        <f t="shared" si="0"/>
        <v>#NUM!</v>
      </c>
      <c r="C37" s="4" t="e">
        <f t="shared" si="1"/>
        <v>#NUM!</v>
      </c>
      <c r="D37" s="4" t="e">
        <f t="shared" si="2"/>
        <v>#NUM!</v>
      </c>
    </row>
    <row r="38" spans="1:4" x14ac:dyDescent="0.25">
      <c r="A38">
        <v>23</v>
      </c>
      <c r="B38" s="4" t="e">
        <f t="shared" si="0"/>
        <v>#NUM!</v>
      </c>
      <c r="C38" s="4" t="e">
        <f t="shared" si="1"/>
        <v>#NUM!</v>
      </c>
      <c r="D38" s="4" t="e">
        <f t="shared" si="2"/>
        <v>#NUM!</v>
      </c>
    </row>
    <row r="39" spans="1:4" x14ac:dyDescent="0.25">
      <c r="A39">
        <v>24</v>
      </c>
      <c r="B39" s="4" t="e">
        <f t="shared" si="0"/>
        <v>#NUM!</v>
      </c>
      <c r="C39" s="4" t="e">
        <f t="shared" si="1"/>
        <v>#NUM!</v>
      </c>
      <c r="D39" s="4" t="e">
        <f t="shared" si="2"/>
        <v>#NUM!</v>
      </c>
    </row>
    <row r="40" spans="1:4" x14ac:dyDescent="0.25">
      <c r="A40">
        <v>25</v>
      </c>
      <c r="B40" s="4" t="e">
        <f t="shared" si="0"/>
        <v>#NUM!</v>
      </c>
      <c r="C40" s="4" t="e">
        <f t="shared" si="1"/>
        <v>#NUM!</v>
      </c>
      <c r="D40" s="4" t="e">
        <f t="shared" si="2"/>
        <v>#NUM!</v>
      </c>
    </row>
    <row r="41" spans="1:4" x14ac:dyDescent="0.25">
      <c r="A41">
        <v>26</v>
      </c>
      <c r="B41" s="4" t="e">
        <f t="shared" si="0"/>
        <v>#NUM!</v>
      </c>
      <c r="C41" s="4" t="e">
        <f t="shared" si="1"/>
        <v>#NUM!</v>
      </c>
      <c r="D41" s="4" t="e">
        <f t="shared" si="2"/>
        <v>#NUM!</v>
      </c>
    </row>
    <row r="42" spans="1:4" x14ac:dyDescent="0.25">
      <c r="A42">
        <v>27</v>
      </c>
      <c r="B42" s="4" t="e">
        <f t="shared" si="0"/>
        <v>#NUM!</v>
      </c>
      <c r="C42" s="4" t="e">
        <f t="shared" si="1"/>
        <v>#NUM!</v>
      </c>
      <c r="D42" s="4" t="e">
        <f t="shared" si="2"/>
        <v>#NUM!</v>
      </c>
    </row>
    <row r="43" spans="1:4" x14ac:dyDescent="0.25">
      <c r="A43">
        <v>28</v>
      </c>
      <c r="B43" s="4" t="e">
        <f t="shared" si="0"/>
        <v>#NUM!</v>
      </c>
      <c r="C43" s="4" t="e">
        <f t="shared" si="1"/>
        <v>#NUM!</v>
      </c>
      <c r="D43" s="4" t="e">
        <f t="shared" si="2"/>
        <v>#NUM!</v>
      </c>
    </row>
    <row r="44" spans="1:4" x14ac:dyDescent="0.25">
      <c r="A44">
        <v>29</v>
      </c>
      <c r="B44" s="4" t="e">
        <f t="shared" si="0"/>
        <v>#NUM!</v>
      </c>
      <c r="C44" s="4" t="e">
        <f t="shared" si="1"/>
        <v>#NUM!</v>
      </c>
      <c r="D44" s="4" t="e">
        <f t="shared" si="2"/>
        <v>#NUM!</v>
      </c>
    </row>
    <row r="45" spans="1:4" x14ac:dyDescent="0.25">
      <c r="A45">
        <v>30</v>
      </c>
      <c r="B45" s="4" t="e">
        <f t="shared" si="0"/>
        <v>#NUM!</v>
      </c>
      <c r="C45" s="4" t="e">
        <f t="shared" si="1"/>
        <v>#NUM!</v>
      </c>
      <c r="D45" s="4" t="e">
        <f t="shared" si="2"/>
        <v>#NUM!</v>
      </c>
    </row>
    <row r="46" spans="1:4" x14ac:dyDescent="0.25">
      <c r="A46">
        <v>31</v>
      </c>
      <c r="B46" s="4" t="e">
        <f t="shared" si="0"/>
        <v>#NUM!</v>
      </c>
      <c r="C46" s="4" t="e">
        <f t="shared" si="1"/>
        <v>#NUM!</v>
      </c>
      <c r="D46" s="4" t="e">
        <f t="shared" si="2"/>
        <v>#NUM!</v>
      </c>
    </row>
    <row r="47" spans="1:4" x14ac:dyDescent="0.25">
      <c r="A47">
        <v>32</v>
      </c>
      <c r="B47" s="4" t="e">
        <f t="shared" si="0"/>
        <v>#NUM!</v>
      </c>
      <c r="C47" s="4" t="e">
        <f t="shared" si="1"/>
        <v>#NUM!</v>
      </c>
      <c r="D47" s="4" t="e">
        <f t="shared" si="2"/>
        <v>#NUM!</v>
      </c>
    </row>
    <row r="48" spans="1:4" x14ac:dyDescent="0.25">
      <c r="A48">
        <v>33</v>
      </c>
      <c r="B48" s="4" t="e">
        <f t="shared" ref="B48:B79" si="3">IPMT(rate_of_intrest,A48,time,-amount)</f>
        <v>#NUM!</v>
      </c>
      <c r="C48" s="4" t="e">
        <f t="shared" ref="C48:C79" si="4">PPMT(rate_of_intrest,A48,time,-amount)</f>
        <v>#NUM!</v>
      </c>
      <c r="D48" s="4" t="e">
        <f t="shared" si="2"/>
        <v>#NUM!</v>
      </c>
    </row>
    <row r="49" spans="1:4" x14ac:dyDescent="0.25">
      <c r="A49">
        <v>34</v>
      </c>
      <c r="B49" s="4" t="e">
        <f t="shared" si="3"/>
        <v>#NUM!</v>
      </c>
      <c r="C49" s="4" t="e">
        <f t="shared" si="4"/>
        <v>#NUM!</v>
      </c>
      <c r="D49" s="4" t="e">
        <f t="shared" si="2"/>
        <v>#NUM!</v>
      </c>
    </row>
    <row r="50" spans="1:4" x14ac:dyDescent="0.25">
      <c r="A50">
        <v>35</v>
      </c>
      <c r="B50" s="4" t="e">
        <f t="shared" si="3"/>
        <v>#NUM!</v>
      </c>
      <c r="C50" s="4" t="e">
        <f t="shared" si="4"/>
        <v>#NUM!</v>
      </c>
      <c r="D50" s="4" t="e">
        <f t="shared" si="2"/>
        <v>#NUM!</v>
      </c>
    </row>
    <row r="51" spans="1:4" x14ac:dyDescent="0.25">
      <c r="A51">
        <v>36</v>
      </c>
      <c r="B51" s="4" t="e">
        <f t="shared" si="3"/>
        <v>#NUM!</v>
      </c>
      <c r="C51" s="4" t="e">
        <f t="shared" si="4"/>
        <v>#NUM!</v>
      </c>
      <c r="D51" s="4" t="e">
        <f t="shared" si="2"/>
        <v>#NUM!</v>
      </c>
    </row>
    <row r="52" spans="1:4" x14ac:dyDescent="0.25">
      <c r="A52">
        <v>37</v>
      </c>
      <c r="B52" s="4" t="e">
        <f t="shared" si="3"/>
        <v>#NUM!</v>
      </c>
      <c r="C52" s="4" t="e">
        <f t="shared" si="4"/>
        <v>#NUM!</v>
      </c>
      <c r="D52" s="4" t="e">
        <f t="shared" si="2"/>
        <v>#NUM!</v>
      </c>
    </row>
    <row r="53" spans="1:4" x14ac:dyDescent="0.25">
      <c r="A53">
        <v>38</v>
      </c>
      <c r="B53" s="4" t="e">
        <f t="shared" si="3"/>
        <v>#NUM!</v>
      </c>
      <c r="C53" s="4" t="e">
        <f t="shared" si="4"/>
        <v>#NUM!</v>
      </c>
      <c r="D53" s="4" t="e">
        <f t="shared" si="2"/>
        <v>#NUM!</v>
      </c>
    </row>
    <row r="54" spans="1:4" x14ac:dyDescent="0.25">
      <c r="A54">
        <v>39</v>
      </c>
      <c r="B54" s="4" t="e">
        <f t="shared" si="3"/>
        <v>#NUM!</v>
      </c>
      <c r="C54" s="4" t="e">
        <f t="shared" si="4"/>
        <v>#NUM!</v>
      </c>
      <c r="D54" s="4" t="e">
        <f t="shared" si="2"/>
        <v>#NUM!</v>
      </c>
    </row>
    <row r="55" spans="1:4" x14ac:dyDescent="0.25">
      <c r="A55">
        <v>40</v>
      </c>
      <c r="B55" s="4" t="e">
        <f t="shared" si="3"/>
        <v>#NUM!</v>
      </c>
      <c r="C55" s="4" t="e">
        <f t="shared" si="4"/>
        <v>#NUM!</v>
      </c>
      <c r="D55" s="4" t="e">
        <f t="shared" si="2"/>
        <v>#NUM!</v>
      </c>
    </row>
    <row r="56" spans="1:4" x14ac:dyDescent="0.25">
      <c r="A56">
        <v>41</v>
      </c>
      <c r="B56" s="4" t="e">
        <f t="shared" si="3"/>
        <v>#NUM!</v>
      </c>
      <c r="C56" s="4" t="e">
        <f t="shared" si="4"/>
        <v>#NUM!</v>
      </c>
      <c r="D56" s="4" t="e">
        <f t="shared" si="2"/>
        <v>#NUM!</v>
      </c>
    </row>
    <row r="57" spans="1:4" x14ac:dyDescent="0.25">
      <c r="A57">
        <v>42</v>
      </c>
      <c r="B57" s="4" t="e">
        <f t="shared" si="3"/>
        <v>#NUM!</v>
      </c>
      <c r="C57" s="4" t="e">
        <f t="shared" si="4"/>
        <v>#NUM!</v>
      </c>
      <c r="D57" s="4" t="e">
        <f t="shared" si="2"/>
        <v>#NUM!</v>
      </c>
    </row>
    <row r="58" spans="1:4" x14ac:dyDescent="0.25">
      <c r="A58">
        <v>43</v>
      </c>
      <c r="B58" s="4" t="e">
        <f t="shared" si="3"/>
        <v>#NUM!</v>
      </c>
      <c r="C58" s="4" t="e">
        <f t="shared" si="4"/>
        <v>#NUM!</v>
      </c>
      <c r="D58" s="4" t="e">
        <f t="shared" si="2"/>
        <v>#NUM!</v>
      </c>
    </row>
    <row r="59" spans="1:4" x14ac:dyDescent="0.25">
      <c r="A59">
        <v>44</v>
      </c>
      <c r="B59" s="4" t="e">
        <f t="shared" si="3"/>
        <v>#NUM!</v>
      </c>
      <c r="C59" s="4" t="e">
        <f t="shared" si="4"/>
        <v>#NUM!</v>
      </c>
      <c r="D59" s="4" t="e">
        <f t="shared" si="2"/>
        <v>#NUM!</v>
      </c>
    </row>
    <row r="60" spans="1:4" x14ac:dyDescent="0.25">
      <c r="A60">
        <v>45</v>
      </c>
      <c r="B60" s="4" t="e">
        <f t="shared" si="3"/>
        <v>#NUM!</v>
      </c>
      <c r="C60" s="4" t="e">
        <f t="shared" si="4"/>
        <v>#NUM!</v>
      </c>
      <c r="D60" s="4" t="e">
        <f t="shared" si="2"/>
        <v>#NUM!</v>
      </c>
    </row>
    <row r="61" spans="1:4" x14ac:dyDescent="0.25">
      <c r="A61">
        <v>46</v>
      </c>
      <c r="B61" s="4" t="e">
        <f t="shared" si="3"/>
        <v>#NUM!</v>
      </c>
      <c r="C61" s="4" t="e">
        <f t="shared" si="4"/>
        <v>#NUM!</v>
      </c>
      <c r="D61" s="4" t="e">
        <f t="shared" si="2"/>
        <v>#NUM!</v>
      </c>
    </row>
    <row r="62" spans="1:4" x14ac:dyDescent="0.25">
      <c r="A62">
        <v>47</v>
      </c>
      <c r="B62" s="4" t="e">
        <f t="shared" si="3"/>
        <v>#NUM!</v>
      </c>
      <c r="C62" s="4" t="e">
        <f t="shared" si="4"/>
        <v>#NUM!</v>
      </c>
      <c r="D62" s="4" t="e">
        <f t="shared" si="2"/>
        <v>#NUM!</v>
      </c>
    </row>
    <row r="63" spans="1:4" x14ac:dyDescent="0.25">
      <c r="A63">
        <v>48</v>
      </c>
      <c r="B63" s="4" t="e">
        <f t="shared" si="3"/>
        <v>#NUM!</v>
      </c>
      <c r="C63" s="4" t="e">
        <f t="shared" si="4"/>
        <v>#NUM!</v>
      </c>
      <c r="D63" s="4" t="e">
        <f t="shared" si="2"/>
        <v>#NUM!</v>
      </c>
    </row>
    <row r="64" spans="1:4" x14ac:dyDescent="0.25">
      <c r="A64">
        <v>49</v>
      </c>
      <c r="B64" s="4" t="e">
        <f t="shared" si="3"/>
        <v>#NUM!</v>
      </c>
      <c r="C64" s="4" t="e">
        <f t="shared" si="4"/>
        <v>#NUM!</v>
      </c>
      <c r="D64" s="4" t="e">
        <f t="shared" si="2"/>
        <v>#NUM!</v>
      </c>
    </row>
    <row r="65" spans="1:4" x14ac:dyDescent="0.25">
      <c r="A65">
        <v>50</v>
      </c>
      <c r="B65" s="4" t="e">
        <f t="shared" si="3"/>
        <v>#NUM!</v>
      </c>
      <c r="C65" s="4" t="e">
        <f t="shared" si="4"/>
        <v>#NUM!</v>
      </c>
      <c r="D65" s="4" t="e">
        <f t="shared" si="2"/>
        <v>#NUM!</v>
      </c>
    </row>
    <row r="66" spans="1:4" x14ac:dyDescent="0.25">
      <c r="A66">
        <v>51</v>
      </c>
      <c r="B66" s="4" t="e">
        <f t="shared" si="3"/>
        <v>#NUM!</v>
      </c>
      <c r="C66" s="4" t="e">
        <f t="shared" si="4"/>
        <v>#NUM!</v>
      </c>
      <c r="D66" s="4" t="e">
        <f t="shared" si="2"/>
        <v>#NUM!</v>
      </c>
    </row>
    <row r="67" spans="1:4" x14ac:dyDescent="0.25">
      <c r="A67">
        <v>52</v>
      </c>
      <c r="B67" s="4" t="e">
        <f t="shared" si="3"/>
        <v>#NUM!</v>
      </c>
      <c r="C67" s="4" t="e">
        <f t="shared" si="4"/>
        <v>#NUM!</v>
      </c>
      <c r="D67" s="4" t="e">
        <f t="shared" si="2"/>
        <v>#NUM!</v>
      </c>
    </row>
    <row r="68" spans="1:4" x14ac:dyDescent="0.25">
      <c r="A68">
        <v>53</v>
      </c>
      <c r="B68" s="4" t="e">
        <f t="shared" si="3"/>
        <v>#NUM!</v>
      </c>
      <c r="C68" s="4" t="e">
        <f t="shared" si="4"/>
        <v>#NUM!</v>
      </c>
      <c r="D68" s="4" t="e">
        <f t="shared" si="2"/>
        <v>#NUM!</v>
      </c>
    </row>
    <row r="69" spans="1:4" x14ac:dyDescent="0.25">
      <c r="A69">
        <v>54</v>
      </c>
      <c r="B69" s="4" t="e">
        <f t="shared" si="3"/>
        <v>#NUM!</v>
      </c>
      <c r="C69" s="4" t="e">
        <f t="shared" si="4"/>
        <v>#NUM!</v>
      </c>
      <c r="D69" s="4" t="e">
        <f t="shared" si="2"/>
        <v>#NUM!</v>
      </c>
    </row>
    <row r="70" spans="1:4" x14ac:dyDescent="0.25">
      <c r="A70">
        <v>55</v>
      </c>
      <c r="B70" s="4" t="e">
        <f t="shared" si="3"/>
        <v>#NUM!</v>
      </c>
      <c r="C70" s="4" t="e">
        <f t="shared" si="4"/>
        <v>#NUM!</v>
      </c>
      <c r="D70" s="4" t="e">
        <f t="shared" si="2"/>
        <v>#NUM!</v>
      </c>
    </row>
    <row r="71" spans="1:4" x14ac:dyDescent="0.25">
      <c r="A71">
        <v>56</v>
      </c>
      <c r="B71" s="4" t="e">
        <f t="shared" si="3"/>
        <v>#NUM!</v>
      </c>
      <c r="C71" s="4" t="e">
        <f t="shared" si="4"/>
        <v>#NUM!</v>
      </c>
      <c r="D71" s="4" t="e">
        <f t="shared" si="2"/>
        <v>#NUM!</v>
      </c>
    </row>
    <row r="72" spans="1:4" x14ac:dyDescent="0.25">
      <c r="A72">
        <v>57</v>
      </c>
      <c r="B72" s="4" t="e">
        <f t="shared" si="3"/>
        <v>#NUM!</v>
      </c>
      <c r="C72" s="4" t="e">
        <f t="shared" si="4"/>
        <v>#NUM!</v>
      </c>
      <c r="D72" s="4" t="e">
        <f t="shared" si="2"/>
        <v>#NUM!</v>
      </c>
    </row>
    <row r="73" spans="1:4" x14ac:dyDescent="0.25">
      <c r="A73">
        <v>58</v>
      </c>
      <c r="B73" s="4" t="e">
        <f t="shared" si="3"/>
        <v>#NUM!</v>
      </c>
      <c r="C73" s="4" t="e">
        <f t="shared" si="4"/>
        <v>#NUM!</v>
      </c>
      <c r="D73" s="4" t="e">
        <f t="shared" si="2"/>
        <v>#NUM!</v>
      </c>
    </row>
    <row r="74" spans="1:4" x14ac:dyDescent="0.25">
      <c r="A74">
        <v>59</v>
      </c>
      <c r="B74" s="4" t="e">
        <f t="shared" si="3"/>
        <v>#NUM!</v>
      </c>
      <c r="C74" s="4" t="e">
        <f t="shared" si="4"/>
        <v>#NUM!</v>
      </c>
      <c r="D74" s="4" t="e">
        <f t="shared" si="2"/>
        <v>#NUM!</v>
      </c>
    </row>
    <row r="75" spans="1:4" x14ac:dyDescent="0.25">
      <c r="A75">
        <v>60</v>
      </c>
      <c r="B75" s="4" t="e">
        <f t="shared" si="3"/>
        <v>#NUM!</v>
      </c>
      <c r="C75" s="4" t="e">
        <f t="shared" si="4"/>
        <v>#NUM!</v>
      </c>
      <c r="D75" s="4" t="e">
        <f t="shared" si="2"/>
        <v>#NUM!</v>
      </c>
    </row>
    <row r="76" spans="1:4" x14ac:dyDescent="0.25">
      <c r="A76">
        <v>61</v>
      </c>
      <c r="B76" s="4" t="e">
        <f t="shared" si="3"/>
        <v>#NUM!</v>
      </c>
      <c r="C76" s="4" t="e">
        <f t="shared" si="4"/>
        <v>#NUM!</v>
      </c>
      <c r="D76" s="4" t="e">
        <f t="shared" si="2"/>
        <v>#NUM!</v>
      </c>
    </row>
    <row r="77" spans="1:4" x14ac:dyDescent="0.25">
      <c r="A77">
        <v>62</v>
      </c>
      <c r="B77" s="4" t="e">
        <f t="shared" si="3"/>
        <v>#NUM!</v>
      </c>
      <c r="C77" s="4" t="e">
        <f t="shared" si="4"/>
        <v>#NUM!</v>
      </c>
      <c r="D77" s="4" t="e">
        <f t="shared" si="2"/>
        <v>#NUM!</v>
      </c>
    </row>
    <row r="78" spans="1:4" x14ac:dyDescent="0.25">
      <c r="A78">
        <v>63</v>
      </c>
      <c r="B78" s="4" t="e">
        <f t="shared" si="3"/>
        <v>#NUM!</v>
      </c>
      <c r="C78" s="4" t="e">
        <f t="shared" si="4"/>
        <v>#NUM!</v>
      </c>
      <c r="D78" s="4" t="e">
        <f t="shared" si="2"/>
        <v>#NUM!</v>
      </c>
    </row>
    <row r="79" spans="1:4" x14ac:dyDescent="0.25">
      <c r="A79">
        <v>64</v>
      </c>
      <c r="B79" s="4" t="e">
        <f t="shared" si="3"/>
        <v>#NUM!</v>
      </c>
      <c r="C79" s="4" t="e">
        <f t="shared" si="4"/>
        <v>#NUM!</v>
      </c>
      <c r="D79" s="4" t="e">
        <f t="shared" si="2"/>
        <v>#NUM!</v>
      </c>
    </row>
    <row r="80" spans="1:4" x14ac:dyDescent="0.25">
      <c r="A80">
        <v>65</v>
      </c>
      <c r="B80" s="4" t="e">
        <f t="shared" ref="B80:B111" si="5">IPMT(rate_of_intrest,A80,time,-amount)</f>
        <v>#NUM!</v>
      </c>
      <c r="C80" s="4" t="e">
        <f t="shared" ref="C80:C115" si="6">PPMT(rate_of_intrest,A80,time,-amount)</f>
        <v>#NUM!</v>
      </c>
      <c r="D80" s="4" t="e">
        <f t="shared" si="2"/>
        <v>#NUM!</v>
      </c>
    </row>
    <row r="81" spans="1:4" x14ac:dyDescent="0.25">
      <c r="A81">
        <v>66</v>
      </c>
      <c r="B81" s="4" t="e">
        <f t="shared" si="5"/>
        <v>#NUM!</v>
      </c>
      <c r="C81" s="4" t="e">
        <f t="shared" si="6"/>
        <v>#NUM!</v>
      </c>
      <c r="D81" s="4" t="e">
        <f t="shared" ref="D81:D115" si="7">B81+C81</f>
        <v>#NUM!</v>
      </c>
    </row>
    <row r="82" spans="1:4" x14ac:dyDescent="0.25">
      <c r="A82">
        <v>67</v>
      </c>
      <c r="B82" s="4" t="e">
        <f t="shared" si="5"/>
        <v>#NUM!</v>
      </c>
      <c r="C82" s="4" t="e">
        <f t="shared" si="6"/>
        <v>#NUM!</v>
      </c>
      <c r="D82" s="4" t="e">
        <f t="shared" si="7"/>
        <v>#NUM!</v>
      </c>
    </row>
    <row r="83" spans="1:4" x14ac:dyDescent="0.25">
      <c r="A83">
        <v>68</v>
      </c>
      <c r="B83" s="4" t="e">
        <f t="shared" si="5"/>
        <v>#NUM!</v>
      </c>
      <c r="C83" s="4" t="e">
        <f t="shared" si="6"/>
        <v>#NUM!</v>
      </c>
      <c r="D83" s="4" t="e">
        <f t="shared" si="7"/>
        <v>#NUM!</v>
      </c>
    </row>
    <row r="84" spans="1:4" x14ac:dyDescent="0.25">
      <c r="A84">
        <v>69</v>
      </c>
      <c r="B84" s="4" t="e">
        <f t="shared" si="5"/>
        <v>#NUM!</v>
      </c>
      <c r="C84" s="4" t="e">
        <f t="shared" si="6"/>
        <v>#NUM!</v>
      </c>
      <c r="D84" s="4" t="e">
        <f t="shared" si="7"/>
        <v>#NUM!</v>
      </c>
    </row>
    <row r="85" spans="1:4" x14ac:dyDescent="0.25">
      <c r="A85">
        <v>70</v>
      </c>
      <c r="B85" s="4" t="e">
        <f t="shared" si="5"/>
        <v>#NUM!</v>
      </c>
      <c r="C85" s="4" t="e">
        <f t="shared" si="6"/>
        <v>#NUM!</v>
      </c>
      <c r="D85" s="4" t="e">
        <f t="shared" si="7"/>
        <v>#NUM!</v>
      </c>
    </row>
    <row r="86" spans="1:4" x14ac:dyDescent="0.25">
      <c r="A86">
        <v>71</v>
      </c>
      <c r="B86" s="4" t="e">
        <f t="shared" si="5"/>
        <v>#NUM!</v>
      </c>
      <c r="C86" s="4" t="e">
        <f t="shared" si="6"/>
        <v>#NUM!</v>
      </c>
      <c r="D86" s="4" t="e">
        <f t="shared" si="7"/>
        <v>#NUM!</v>
      </c>
    </row>
    <row r="87" spans="1:4" x14ac:dyDescent="0.25">
      <c r="A87">
        <v>72</v>
      </c>
      <c r="B87" s="4" t="e">
        <f t="shared" si="5"/>
        <v>#NUM!</v>
      </c>
      <c r="C87" s="4" t="e">
        <f t="shared" si="6"/>
        <v>#NUM!</v>
      </c>
      <c r="D87" s="4" t="e">
        <f t="shared" si="7"/>
        <v>#NUM!</v>
      </c>
    </row>
    <row r="88" spans="1:4" x14ac:dyDescent="0.25">
      <c r="A88">
        <v>73</v>
      </c>
      <c r="B88" s="4" t="e">
        <f t="shared" si="5"/>
        <v>#NUM!</v>
      </c>
      <c r="C88" s="4" t="e">
        <f t="shared" si="6"/>
        <v>#NUM!</v>
      </c>
      <c r="D88" s="4" t="e">
        <f t="shared" si="7"/>
        <v>#NUM!</v>
      </c>
    </row>
    <row r="89" spans="1:4" x14ac:dyDescent="0.25">
      <c r="A89">
        <v>74</v>
      </c>
      <c r="B89" s="4" t="e">
        <f t="shared" si="5"/>
        <v>#NUM!</v>
      </c>
      <c r="C89" s="4" t="e">
        <f t="shared" si="6"/>
        <v>#NUM!</v>
      </c>
      <c r="D89" s="4" t="e">
        <f t="shared" si="7"/>
        <v>#NUM!</v>
      </c>
    </row>
    <row r="90" spans="1:4" x14ac:dyDescent="0.25">
      <c r="A90">
        <v>75</v>
      </c>
      <c r="B90" s="4" t="e">
        <f t="shared" si="5"/>
        <v>#NUM!</v>
      </c>
      <c r="C90" s="4" t="e">
        <f t="shared" si="6"/>
        <v>#NUM!</v>
      </c>
      <c r="D90" s="4" t="e">
        <f t="shared" si="7"/>
        <v>#NUM!</v>
      </c>
    </row>
    <row r="91" spans="1:4" x14ac:dyDescent="0.25">
      <c r="A91">
        <v>76</v>
      </c>
      <c r="B91" s="4" t="e">
        <f t="shared" si="5"/>
        <v>#NUM!</v>
      </c>
      <c r="C91" s="4" t="e">
        <f t="shared" si="6"/>
        <v>#NUM!</v>
      </c>
      <c r="D91" s="4" t="e">
        <f t="shared" si="7"/>
        <v>#NUM!</v>
      </c>
    </row>
    <row r="92" spans="1:4" x14ac:dyDescent="0.25">
      <c r="A92">
        <v>77</v>
      </c>
      <c r="B92" s="4" t="e">
        <f t="shared" si="5"/>
        <v>#NUM!</v>
      </c>
      <c r="C92" s="4" t="e">
        <f t="shared" si="6"/>
        <v>#NUM!</v>
      </c>
      <c r="D92" s="4" t="e">
        <f t="shared" si="7"/>
        <v>#NUM!</v>
      </c>
    </row>
    <row r="93" spans="1:4" x14ac:dyDescent="0.25">
      <c r="A93">
        <v>78</v>
      </c>
      <c r="B93" s="4" t="e">
        <f t="shared" si="5"/>
        <v>#NUM!</v>
      </c>
      <c r="C93" s="4" t="e">
        <f t="shared" si="6"/>
        <v>#NUM!</v>
      </c>
      <c r="D93" s="4" t="e">
        <f t="shared" si="7"/>
        <v>#NUM!</v>
      </c>
    </row>
    <row r="94" spans="1:4" x14ac:dyDescent="0.25">
      <c r="A94">
        <v>79</v>
      </c>
      <c r="B94" s="4" t="e">
        <f t="shared" si="5"/>
        <v>#NUM!</v>
      </c>
      <c r="C94" s="4" t="e">
        <f t="shared" si="6"/>
        <v>#NUM!</v>
      </c>
      <c r="D94" s="4" t="e">
        <f t="shared" si="7"/>
        <v>#NUM!</v>
      </c>
    </row>
    <row r="95" spans="1:4" x14ac:dyDescent="0.25">
      <c r="A95">
        <v>80</v>
      </c>
      <c r="B95" s="4" t="e">
        <f t="shared" si="5"/>
        <v>#NUM!</v>
      </c>
      <c r="C95" s="4" t="e">
        <f t="shared" si="6"/>
        <v>#NUM!</v>
      </c>
      <c r="D95" s="4" t="e">
        <f t="shared" si="7"/>
        <v>#NUM!</v>
      </c>
    </row>
    <row r="96" spans="1:4" x14ac:dyDescent="0.25">
      <c r="A96">
        <v>81</v>
      </c>
      <c r="B96" s="4" t="e">
        <f t="shared" si="5"/>
        <v>#NUM!</v>
      </c>
      <c r="C96" s="4" t="e">
        <f t="shared" si="6"/>
        <v>#NUM!</v>
      </c>
      <c r="D96" s="4" t="e">
        <f t="shared" si="7"/>
        <v>#NUM!</v>
      </c>
    </row>
    <row r="97" spans="1:4" x14ac:dyDescent="0.25">
      <c r="A97">
        <v>82</v>
      </c>
      <c r="B97" s="4" t="e">
        <f t="shared" si="5"/>
        <v>#NUM!</v>
      </c>
      <c r="C97" s="4" t="e">
        <f t="shared" si="6"/>
        <v>#NUM!</v>
      </c>
      <c r="D97" s="4" t="e">
        <f t="shared" si="7"/>
        <v>#NUM!</v>
      </c>
    </row>
    <row r="98" spans="1:4" x14ac:dyDescent="0.25">
      <c r="A98">
        <v>83</v>
      </c>
      <c r="B98" s="4" t="e">
        <f t="shared" si="5"/>
        <v>#NUM!</v>
      </c>
      <c r="C98" s="4" t="e">
        <f t="shared" si="6"/>
        <v>#NUM!</v>
      </c>
      <c r="D98" s="4" t="e">
        <f t="shared" si="7"/>
        <v>#NUM!</v>
      </c>
    </row>
    <row r="99" spans="1:4" x14ac:dyDescent="0.25">
      <c r="A99">
        <v>84</v>
      </c>
      <c r="B99" s="4" t="e">
        <f t="shared" si="5"/>
        <v>#NUM!</v>
      </c>
      <c r="C99" s="4" t="e">
        <f t="shared" si="6"/>
        <v>#NUM!</v>
      </c>
      <c r="D99" s="4" t="e">
        <f t="shared" si="7"/>
        <v>#NUM!</v>
      </c>
    </row>
    <row r="100" spans="1:4" x14ac:dyDescent="0.25">
      <c r="A100">
        <v>85</v>
      </c>
      <c r="B100" s="4" t="e">
        <f t="shared" si="5"/>
        <v>#NUM!</v>
      </c>
      <c r="C100" s="4" t="e">
        <f t="shared" si="6"/>
        <v>#NUM!</v>
      </c>
      <c r="D100" s="4" t="e">
        <f t="shared" si="7"/>
        <v>#NUM!</v>
      </c>
    </row>
    <row r="101" spans="1:4" x14ac:dyDescent="0.25">
      <c r="A101">
        <v>86</v>
      </c>
      <c r="B101" s="4" t="e">
        <f t="shared" si="5"/>
        <v>#NUM!</v>
      </c>
      <c r="C101" s="4" t="e">
        <f t="shared" si="6"/>
        <v>#NUM!</v>
      </c>
      <c r="D101" s="4" t="e">
        <f t="shared" si="7"/>
        <v>#NUM!</v>
      </c>
    </row>
    <row r="102" spans="1:4" x14ac:dyDescent="0.25">
      <c r="A102">
        <v>87</v>
      </c>
      <c r="B102" s="4" t="e">
        <f t="shared" si="5"/>
        <v>#NUM!</v>
      </c>
      <c r="C102" s="4" t="e">
        <f t="shared" si="6"/>
        <v>#NUM!</v>
      </c>
      <c r="D102" s="4" t="e">
        <f t="shared" si="7"/>
        <v>#NUM!</v>
      </c>
    </row>
    <row r="103" spans="1:4" x14ac:dyDescent="0.25">
      <c r="A103">
        <v>88</v>
      </c>
      <c r="B103" s="4" t="e">
        <f t="shared" si="5"/>
        <v>#NUM!</v>
      </c>
      <c r="C103" s="4" t="e">
        <f t="shared" si="6"/>
        <v>#NUM!</v>
      </c>
      <c r="D103" s="4" t="e">
        <f t="shared" si="7"/>
        <v>#NUM!</v>
      </c>
    </row>
    <row r="104" spans="1:4" x14ac:dyDescent="0.25">
      <c r="A104">
        <v>89</v>
      </c>
      <c r="B104" s="4" t="e">
        <f t="shared" si="5"/>
        <v>#NUM!</v>
      </c>
      <c r="C104" s="4" t="e">
        <f t="shared" si="6"/>
        <v>#NUM!</v>
      </c>
      <c r="D104" s="4" t="e">
        <f t="shared" si="7"/>
        <v>#NUM!</v>
      </c>
    </row>
    <row r="105" spans="1:4" x14ac:dyDescent="0.25">
      <c r="A105">
        <v>90</v>
      </c>
      <c r="B105" s="4" t="e">
        <f t="shared" si="5"/>
        <v>#NUM!</v>
      </c>
      <c r="C105" s="4" t="e">
        <f t="shared" si="6"/>
        <v>#NUM!</v>
      </c>
      <c r="D105" s="4" t="e">
        <f t="shared" si="7"/>
        <v>#NUM!</v>
      </c>
    </row>
    <row r="106" spans="1:4" x14ac:dyDescent="0.25">
      <c r="A106">
        <v>91</v>
      </c>
      <c r="B106" s="4" t="e">
        <f t="shared" si="5"/>
        <v>#NUM!</v>
      </c>
      <c r="C106" s="4" t="e">
        <f t="shared" si="6"/>
        <v>#NUM!</v>
      </c>
      <c r="D106" s="4" t="e">
        <f t="shared" si="7"/>
        <v>#NUM!</v>
      </c>
    </row>
    <row r="107" spans="1:4" x14ac:dyDescent="0.25">
      <c r="A107">
        <v>92</v>
      </c>
      <c r="B107" s="4" t="e">
        <f t="shared" si="5"/>
        <v>#NUM!</v>
      </c>
      <c r="C107" s="4" t="e">
        <f t="shared" si="6"/>
        <v>#NUM!</v>
      </c>
      <c r="D107" s="4" t="e">
        <f t="shared" si="7"/>
        <v>#NUM!</v>
      </c>
    </row>
    <row r="108" spans="1:4" x14ac:dyDescent="0.25">
      <c r="A108">
        <v>93</v>
      </c>
      <c r="B108" s="4" t="e">
        <f t="shared" si="5"/>
        <v>#NUM!</v>
      </c>
      <c r="C108" s="4" t="e">
        <f t="shared" si="6"/>
        <v>#NUM!</v>
      </c>
      <c r="D108" s="4" t="e">
        <f t="shared" si="7"/>
        <v>#NUM!</v>
      </c>
    </row>
    <row r="109" spans="1:4" x14ac:dyDescent="0.25">
      <c r="A109">
        <v>94</v>
      </c>
      <c r="B109" s="4" t="e">
        <f t="shared" si="5"/>
        <v>#NUM!</v>
      </c>
      <c r="C109" s="4" t="e">
        <f t="shared" si="6"/>
        <v>#NUM!</v>
      </c>
      <c r="D109" s="4" t="e">
        <f t="shared" si="7"/>
        <v>#NUM!</v>
      </c>
    </row>
    <row r="110" spans="1:4" x14ac:dyDescent="0.25">
      <c r="A110">
        <v>95</v>
      </c>
      <c r="B110" s="4" t="e">
        <f t="shared" si="5"/>
        <v>#NUM!</v>
      </c>
      <c r="C110" s="4" t="e">
        <f t="shared" si="6"/>
        <v>#NUM!</v>
      </c>
      <c r="D110" s="4" t="e">
        <f t="shared" si="7"/>
        <v>#NUM!</v>
      </c>
    </row>
    <row r="111" spans="1:4" x14ac:dyDescent="0.25">
      <c r="A111">
        <v>96</v>
      </c>
      <c r="B111" s="4" t="e">
        <f t="shared" si="5"/>
        <v>#NUM!</v>
      </c>
      <c r="C111" s="4" t="e">
        <f t="shared" si="6"/>
        <v>#NUM!</v>
      </c>
      <c r="D111" s="4" t="e">
        <f t="shared" si="7"/>
        <v>#NUM!</v>
      </c>
    </row>
    <row r="112" spans="1:4" x14ac:dyDescent="0.25">
      <c r="A112">
        <v>97</v>
      </c>
      <c r="B112" s="4" t="e">
        <f t="shared" ref="B112:B143" si="8">IPMT(rate_of_intrest,A112,time,-amount)</f>
        <v>#NUM!</v>
      </c>
      <c r="C112" s="4" t="e">
        <f t="shared" si="6"/>
        <v>#NUM!</v>
      </c>
      <c r="D112" s="4" t="e">
        <f t="shared" si="7"/>
        <v>#NUM!</v>
      </c>
    </row>
    <row r="113" spans="1:4" x14ac:dyDescent="0.25">
      <c r="A113">
        <v>98</v>
      </c>
      <c r="B113" s="4" t="e">
        <f t="shared" si="8"/>
        <v>#NUM!</v>
      </c>
      <c r="C113" s="4" t="e">
        <f t="shared" si="6"/>
        <v>#NUM!</v>
      </c>
      <c r="D113" s="4" t="e">
        <f t="shared" si="7"/>
        <v>#NUM!</v>
      </c>
    </row>
    <row r="114" spans="1:4" x14ac:dyDescent="0.25">
      <c r="A114">
        <v>99</v>
      </c>
      <c r="B114" s="4" t="e">
        <f t="shared" si="8"/>
        <v>#NUM!</v>
      </c>
      <c r="C114" s="4" t="e">
        <f t="shared" si="6"/>
        <v>#NUM!</v>
      </c>
      <c r="D114" s="4" t="e">
        <f t="shared" si="7"/>
        <v>#NUM!</v>
      </c>
    </row>
    <row r="115" spans="1:4" x14ac:dyDescent="0.25">
      <c r="A115">
        <v>100</v>
      </c>
      <c r="B115" s="4" t="e">
        <f t="shared" si="8"/>
        <v>#NUM!</v>
      </c>
      <c r="C115" s="4" t="e">
        <f t="shared" si="6"/>
        <v>#NUM!</v>
      </c>
      <c r="D115" s="4" t="e">
        <f t="shared" si="7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amount</vt:lpstr>
      <vt:lpstr>rate_of_intrest</vt:lpstr>
      <vt:lpstr>time</vt:lpstr>
    </vt:vector>
  </TitlesOfParts>
  <Manager>kamalnainx</Manager>
  <Company>THEKAMALNAIN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Loan Calculations</dc:title>
  <dc:subject>ADV EXCEL</dc:subject>
  <dc:creator>Kamal Nain</dc:creator>
  <cp:keywords>#thekamalnain</cp:keywords>
  <cp:lastModifiedBy>Kamal Nain</cp:lastModifiedBy>
  <dcterms:created xsi:type="dcterms:W3CDTF">2022-11-01T11:54:18Z</dcterms:created>
  <dcterms:modified xsi:type="dcterms:W3CDTF">2025-04-06T18:24:49Z</dcterms:modified>
</cp:coreProperties>
</file>