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MAIN\"/>
    </mc:Choice>
  </mc:AlternateContent>
  <xr:revisionPtr revIDLastSave="0" documentId="13_ncr:1_{6ED9495C-3F40-4658-A159-C2C1719B0206}" xr6:coauthVersionLast="36" xr6:coauthVersionMax="36" xr10:uidLastSave="{00000000-0000-0000-0000-000000000000}"/>
  <bookViews>
    <workbookView xWindow="0" yWindow="0" windowWidth="24000" windowHeight="11070" xr2:uid="{202E2C4F-BB19-49DC-858B-EAF1EBF1C7D9}"/>
  </bookViews>
  <sheets>
    <sheet name="MULTI EMPLOYES SALARY SLIP" sheetId="1" r:id="rId1"/>
  </sheets>
  <externalReferences>
    <externalReference r:id="rId2"/>
  </externalReferences>
  <definedNames>
    <definedName name="list1">'[1]VLOOKUP 3'!$A$1:$E$11</definedName>
    <definedName name="PS" localSheetId="0">#REF!</definedName>
    <definedName name="PS">#REF!</definedName>
    <definedName name="RK" localSheetId="0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N13" i="1" s="1"/>
  <c r="K13" i="1"/>
  <c r="J13" i="1"/>
  <c r="H13" i="1"/>
  <c r="G13" i="1"/>
  <c r="F13" i="1"/>
  <c r="I13" i="1" s="1"/>
  <c r="L13" i="1" s="1"/>
  <c r="M12" i="1"/>
  <c r="N12" i="1" s="1"/>
  <c r="K12" i="1"/>
  <c r="J12" i="1"/>
  <c r="H12" i="1"/>
  <c r="G12" i="1"/>
  <c r="F12" i="1"/>
  <c r="I12" i="1" s="1"/>
  <c r="L12" i="1" s="1"/>
  <c r="M11" i="1"/>
  <c r="N11" i="1" s="1"/>
  <c r="K11" i="1"/>
  <c r="J11" i="1"/>
  <c r="H11" i="1"/>
  <c r="G11" i="1"/>
  <c r="F11" i="1"/>
  <c r="I11" i="1" s="1"/>
  <c r="L11" i="1" s="1"/>
  <c r="M10" i="1"/>
  <c r="N10" i="1" s="1"/>
  <c r="K10" i="1"/>
  <c r="J10" i="1"/>
  <c r="H10" i="1"/>
  <c r="G10" i="1"/>
  <c r="F10" i="1"/>
  <c r="I10" i="1" s="1"/>
  <c r="L10" i="1" s="1"/>
  <c r="N9" i="1"/>
  <c r="M9" i="1"/>
  <c r="K9" i="1"/>
  <c r="J9" i="1"/>
  <c r="H9" i="1"/>
  <c r="G9" i="1"/>
  <c r="F9" i="1"/>
  <c r="I9" i="1" s="1"/>
  <c r="L9" i="1" s="1"/>
  <c r="M8" i="1"/>
  <c r="N8" i="1" s="1"/>
  <c r="K8" i="1"/>
  <c r="J8" i="1"/>
  <c r="H8" i="1"/>
  <c r="G8" i="1"/>
  <c r="F8" i="1"/>
  <c r="I8" i="1" s="1"/>
  <c r="L8" i="1" s="1"/>
  <c r="M7" i="1"/>
  <c r="N7" i="1" s="1"/>
  <c r="K7" i="1"/>
  <c r="J7" i="1"/>
  <c r="H7" i="1"/>
  <c r="G7" i="1"/>
  <c r="F7" i="1"/>
  <c r="I7" i="1" s="1"/>
  <c r="L7" i="1" s="1"/>
  <c r="M6" i="1"/>
  <c r="N6" i="1" s="1"/>
  <c r="K6" i="1"/>
  <c r="J6" i="1"/>
  <c r="H6" i="1"/>
  <c r="G6" i="1"/>
  <c r="F6" i="1"/>
  <c r="I6" i="1" s="1"/>
  <c r="L6" i="1" s="1"/>
  <c r="M5" i="1"/>
  <c r="N5" i="1" s="1"/>
  <c r="K5" i="1"/>
  <c r="J5" i="1"/>
  <c r="H5" i="1"/>
  <c r="G5" i="1"/>
  <c r="F5" i="1"/>
  <c r="I5" i="1" s="1"/>
  <c r="L5" i="1" s="1"/>
  <c r="M4" i="1"/>
  <c r="N4" i="1" s="1"/>
  <c r="K4" i="1"/>
  <c r="J4" i="1"/>
  <c r="H4" i="1"/>
  <c r="G4" i="1"/>
  <c r="F4" i="1"/>
  <c r="I4" i="1" s="1"/>
  <c r="L4" i="1" s="1"/>
  <c r="M3" i="1"/>
  <c r="N3" i="1" s="1"/>
  <c r="K3" i="1"/>
  <c r="J3" i="1"/>
  <c r="H3" i="1"/>
  <c r="G3" i="1"/>
  <c r="F3" i="1"/>
  <c r="I3" i="1" s="1"/>
  <c r="L3" i="1" s="1"/>
</calcChain>
</file>

<file path=xl/sharedStrings.xml><?xml version="1.0" encoding="utf-8"?>
<sst xmlns="http://schemas.openxmlformats.org/spreadsheetml/2006/main" count="60" uniqueCount="45">
  <si>
    <t xml:space="preserve">EMP CODE </t>
  </si>
  <si>
    <t>EMP NAME</t>
  </si>
  <si>
    <t>ADDRESS</t>
  </si>
  <si>
    <t>DEPARTMENT</t>
  </si>
  <si>
    <t>BASIC SALARY</t>
  </si>
  <si>
    <t>HRA@12%</t>
  </si>
  <si>
    <t>DA@5%</t>
  </si>
  <si>
    <t>TA@2.50%</t>
  </si>
  <si>
    <t>GROSS SALARY</t>
  </si>
  <si>
    <t>PF@5.5%</t>
  </si>
  <si>
    <t>E.S.I@1.20%</t>
  </si>
  <si>
    <t>NET SALARY</t>
  </si>
  <si>
    <t>ONE DAY</t>
  </si>
  <si>
    <t>ONE HOURS</t>
  </si>
  <si>
    <t>Bihar</t>
  </si>
  <si>
    <t>C/A</t>
  </si>
  <si>
    <t>Noida</t>
  </si>
  <si>
    <t>A/C</t>
  </si>
  <si>
    <t>Delhi</t>
  </si>
  <si>
    <t>HR</t>
  </si>
  <si>
    <t>MR</t>
  </si>
  <si>
    <t>CEO</t>
  </si>
  <si>
    <t>CO</t>
  </si>
  <si>
    <t>SUM</t>
  </si>
  <si>
    <t>RIGHT</t>
  </si>
  <si>
    <t>FIND</t>
  </si>
  <si>
    <t>abs</t>
  </si>
  <si>
    <t>len</t>
  </si>
  <si>
    <t>MMULT</t>
  </si>
  <si>
    <t>PRODUCT</t>
  </si>
  <si>
    <t>SUBTOTAL</t>
  </si>
  <si>
    <t>SUMPRODUCT</t>
  </si>
  <si>
    <t>MULTI EMPLOYES SALARY SLIP</t>
  </si>
  <si>
    <t>KAMAL NAIN</t>
  </si>
  <si>
    <t>PRINCE VERMA</t>
  </si>
  <si>
    <t>SHUBHI GARG</t>
  </si>
  <si>
    <t>JOY RAHUL</t>
  </si>
  <si>
    <t>KRISHANA AVSTHI</t>
  </si>
  <si>
    <t>SHALU VERMA</t>
  </si>
  <si>
    <t>RAJNI RAI</t>
  </si>
  <si>
    <t>SUJATA YADAV</t>
  </si>
  <si>
    <t>KOMAL VERMA</t>
  </si>
  <si>
    <t>SALONI SHRIVASTAV</t>
  </si>
  <si>
    <t>MUKESH KUMAR</t>
  </si>
  <si>
    <t>SANGEETA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</si>
</sst>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Algerian"/>
      <family val="5"/>
    </font>
    <font>
      <b/>
      <sz val="11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6" xfId="0" applyFill="1" applyBorder="1" applyAlignment="1"/>
    <xf numFmtId="0" fontId="0" fillId="4" borderId="6" xfId="0" applyFill="1" applyBorder="1"/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 applyAlignment="1">
      <alignment horizontal="left" vertical="top"/>
    </xf>
    <xf numFmtId="0" fontId="0" fillId="5" borderId="6" xfId="0" applyFill="1" applyBorder="1" applyAlignment="1"/>
    <xf numFmtId="0" fontId="0" fillId="5" borderId="6" xfId="0" applyFill="1" applyBorder="1"/>
    <xf numFmtId="1" fontId="0" fillId="5" borderId="6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 applyAlignment="1">
      <alignment horizontal="left" vertical="top"/>
    </xf>
    <xf numFmtId="0" fontId="0" fillId="4" borderId="8" xfId="0" applyFill="1" applyBorder="1" applyAlignment="1"/>
    <xf numFmtId="0" fontId="0" fillId="4" borderId="8" xfId="0" applyFill="1" applyBorder="1"/>
    <xf numFmtId="1" fontId="0" fillId="4" borderId="8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SEP%20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 (2)"/>
      <sheetName val="SALARY SLIP"/>
      <sheetName val="SALES"/>
      <sheetName val="INVOICE BIL"/>
      <sheetName val="MARK SHEET"/>
      <sheetName val="Electronic Bill"/>
      <sheetName val="DISCOUNT CALCULATION"/>
      <sheetName val="Hospital Report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Sheet1"/>
      <sheetName val="Sheet2"/>
      <sheetName val="ATTENDANCE SHEET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9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@2.50%25" TargetMode="External"/><Relationship Id="rId2" Type="http://schemas.openxmlformats.org/officeDocument/2006/relationships/hyperlink" Target="mailto:DA@5%25" TargetMode="External"/><Relationship Id="rId1" Type="http://schemas.openxmlformats.org/officeDocument/2006/relationships/hyperlink" Target="mailto:HRA@12%25" TargetMode="External"/><Relationship Id="rId5" Type="http://schemas.openxmlformats.org/officeDocument/2006/relationships/hyperlink" Target="mailto:E.S.I@1.20%25" TargetMode="External"/><Relationship Id="rId4" Type="http://schemas.openxmlformats.org/officeDocument/2006/relationships/hyperlink" Target="mailto:PF@5.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4F-A75C-45D5-9A08-8622814CD4EA}">
  <dimension ref="A1:N21"/>
  <sheetViews>
    <sheetView tabSelected="1" zoomScale="120" zoomScaleNormal="120" workbookViewId="0">
      <selection activeCell="F20" sqref="F20"/>
    </sheetView>
  </sheetViews>
  <sheetFormatPr defaultRowHeight="15" x14ac:dyDescent="0.25"/>
  <cols>
    <col min="1" max="1" width="12.85546875" customWidth="1"/>
    <col min="2" max="2" width="17.42578125" bestFit="1" customWidth="1"/>
    <col min="3" max="3" width="13" customWidth="1"/>
    <col min="4" max="4" width="14.140625" customWidth="1"/>
    <col min="5" max="5" width="13.7109375" customWidth="1"/>
    <col min="6" max="6" width="11.5703125" customWidth="1"/>
    <col min="7" max="7" width="13.42578125" customWidth="1"/>
    <col min="8" max="8" width="13.140625" customWidth="1"/>
    <col min="9" max="9" width="14.42578125" customWidth="1"/>
    <col min="10" max="10" width="14.28515625" customWidth="1"/>
    <col min="11" max="11" width="13.28515625" customWidth="1"/>
    <col min="12" max="12" width="14.7109375" customWidth="1"/>
    <col min="13" max="13" width="12.140625" customWidth="1"/>
    <col min="14" max="14" width="12.7109375" customWidth="1"/>
  </cols>
  <sheetData>
    <row r="1" spans="1:14" ht="39.75" thickBot="1" x14ac:dyDescent="0.65">
      <c r="A1" s="21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</row>
    <row r="3" spans="1:14" x14ac:dyDescent="0.25">
      <c r="A3" s="3">
        <v>102</v>
      </c>
      <c r="B3" s="4" t="s">
        <v>34</v>
      </c>
      <c r="C3" s="5" t="s">
        <v>14</v>
      </c>
      <c r="D3" s="6" t="s">
        <v>15</v>
      </c>
      <c r="E3" s="7">
        <v>80000</v>
      </c>
      <c r="F3" s="7">
        <f>SUM($E3*RIGHT(F$2,LEN(F$2)-FIND("@",F$2,1)))</f>
        <v>9600</v>
      </c>
      <c r="G3" s="7">
        <f t="shared" ref="G3:H3" si="0">SUM($E3*RIGHT(G$2,LEN(G$2)-FIND("@",G$2,1)))</f>
        <v>4000</v>
      </c>
      <c r="H3" s="7">
        <f t="shared" si="0"/>
        <v>2000</v>
      </c>
      <c r="I3" s="7">
        <f>SUM(E3:H3)</f>
        <v>95600</v>
      </c>
      <c r="J3" s="7">
        <f t="shared" ref="J3:K14" si="1">SUM($E3*RIGHT(J$2,LEN(J$2)-FIND("@",J$2,1)))</f>
        <v>4400</v>
      </c>
      <c r="K3" s="7">
        <f t="shared" si="1"/>
        <v>960</v>
      </c>
      <c r="L3" s="7">
        <f>ABS(SUM(J3:K3)-I3)</f>
        <v>90240</v>
      </c>
      <c r="M3" s="7">
        <f>E3/30</f>
        <v>2666.6666666666665</v>
      </c>
      <c r="N3" s="8">
        <f>M3/8</f>
        <v>333.33333333333331</v>
      </c>
    </row>
    <row r="4" spans="1:14" x14ac:dyDescent="0.25">
      <c r="A4" s="9">
        <v>103</v>
      </c>
      <c r="B4" s="10" t="s">
        <v>35</v>
      </c>
      <c r="C4" s="11" t="s">
        <v>16</v>
      </c>
      <c r="D4" s="12" t="s">
        <v>17</v>
      </c>
      <c r="E4" s="13">
        <v>50000</v>
      </c>
      <c r="F4" s="7">
        <f t="shared" ref="F4:H14" si="2">SUM($E4*RIGHT(F$2,LEN(F$2)-FIND("@",F$2,1)))</f>
        <v>6000</v>
      </c>
      <c r="G4" s="7">
        <f t="shared" si="2"/>
        <v>2500</v>
      </c>
      <c r="H4" s="7">
        <f t="shared" si="2"/>
        <v>1250</v>
      </c>
      <c r="I4" s="7">
        <f t="shared" ref="I4:I13" si="3">SUM(E4:H4)</f>
        <v>59750</v>
      </c>
      <c r="J4" s="7">
        <f t="shared" si="1"/>
        <v>2750</v>
      </c>
      <c r="K4" s="7">
        <f t="shared" si="1"/>
        <v>600</v>
      </c>
      <c r="L4" s="13">
        <f t="shared" ref="L4:L13" si="4">I4-(J4+K4)</f>
        <v>56400</v>
      </c>
      <c r="M4" s="13">
        <f t="shared" ref="M4:M13" si="5">E4/30</f>
        <v>1666.6666666666667</v>
      </c>
      <c r="N4" s="14">
        <f t="shared" ref="N4:N13" si="6">M4/8</f>
        <v>208.33333333333334</v>
      </c>
    </row>
    <row r="5" spans="1:14" x14ac:dyDescent="0.25">
      <c r="A5" s="3">
        <v>104</v>
      </c>
      <c r="B5" s="4" t="s">
        <v>36</v>
      </c>
      <c r="C5" s="5" t="s">
        <v>18</v>
      </c>
      <c r="D5" s="6" t="s">
        <v>19</v>
      </c>
      <c r="E5" s="7">
        <v>60000</v>
      </c>
      <c r="F5" s="7">
        <f t="shared" si="2"/>
        <v>7200</v>
      </c>
      <c r="G5" s="7">
        <f t="shared" si="2"/>
        <v>3000</v>
      </c>
      <c r="H5" s="7">
        <f t="shared" si="2"/>
        <v>1500</v>
      </c>
      <c r="I5" s="7">
        <f t="shared" si="3"/>
        <v>71700</v>
      </c>
      <c r="J5" s="7">
        <f t="shared" si="1"/>
        <v>3300</v>
      </c>
      <c r="K5" s="7">
        <f t="shared" si="1"/>
        <v>720</v>
      </c>
      <c r="L5" s="7">
        <f t="shared" si="4"/>
        <v>67680</v>
      </c>
      <c r="M5" s="7">
        <f t="shared" si="5"/>
        <v>2000</v>
      </c>
      <c r="N5" s="8">
        <f t="shared" si="6"/>
        <v>250</v>
      </c>
    </row>
    <row r="6" spans="1:14" x14ac:dyDescent="0.25">
      <c r="A6" s="9">
        <v>105</v>
      </c>
      <c r="B6" s="10" t="s">
        <v>37</v>
      </c>
      <c r="C6" s="11" t="s">
        <v>14</v>
      </c>
      <c r="D6" s="12" t="s">
        <v>20</v>
      </c>
      <c r="E6" s="13">
        <v>55000</v>
      </c>
      <c r="F6" s="7">
        <f t="shared" si="2"/>
        <v>6600</v>
      </c>
      <c r="G6" s="7">
        <f t="shared" si="2"/>
        <v>2750</v>
      </c>
      <c r="H6" s="7">
        <f t="shared" si="2"/>
        <v>1375</v>
      </c>
      <c r="I6" s="7">
        <f t="shared" si="3"/>
        <v>65725</v>
      </c>
      <c r="J6" s="7">
        <f t="shared" si="1"/>
        <v>3025</v>
      </c>
      <c r="K6" s="7">
        <f t="shared" si="1"/>
        <v>660</v>
      </c>
      <c r="L6" s="13">
        <f t="shared" si="4"/>
        <v>62040</v>
      </c>
      <c r="M6" s="13">
        <f t="shared" si="5"/>
        <v>1833.3333333333333</v>
      </c>
      <c r="N6" s="14">
        <f t="shared" si="6"/>
        <v>229.16666666666666</v>
      </c>
    </row>
    <row r="7" spans="1:14" x14ac:dyDescent="0.25">
      <c r="A7" s="3">
        <v>106</v>
      </c>
      <c r="B7" s="4" t="s">
        <v>38</v>
      </c>
      <c r="C7" s="5" t="s">
        <v>16</v>
      </c>
      <c r="D7" s="6" t="s">
        <v>21</v>
      </c>
      <c r="E7" s="7">
        <v>66000</v>
      </c>
      <c r="F7" s="7">
        <f t="shared" si="2"/>
        <v>7920</v>
      </c>
      <c r="G7" s="7">
        <f t="shared" si="2"/>
        <v>3300</v>
      </c>
      <c r="H7" s="7">
        <f t="shared" si="2"/>
        <v>1650</v>
      </c>
      <c r="I7" s="7">
        <f t="shared" si="3"/>
        <v>78870</v>
      </c>
      <c r="J7" s="7">
        <f t="shared" si="1"/>
        <v>3630</v>
      </c>
      <c r="K7" s="7">
        <f t="shared" si="1"/>
        <v>792</v>
      </c>
      <c r="L7" s="7">
        <f t="shared" si="4"/>
        <v>74448</v>
      </c>
      <c r="M7" s="7">
        <f t="shared" si="5"/>
        <v>2200</v>
      </c>
      <c r="N7" s="8">
        <f t="shared" si="6"/>
        <v>275</v>
      </c>
    </row>
    <row r="8" spans="1:14" x14ac:dyDescent="0.25">
      <c r="A8" s="9">
        <v>107</v>
      </c>
      <c r="B8" s="10" t="s">
        <v>39</v>
      </c>
      <c r="C8" s="11" t="s">
        <v>18</v>
      </c>
      <c r="D8" s="12" t="s">
        <v>22</v>
      </c>
      <c r="E8" s="13">
        <v>48000</v>
      </c>
      <c r="F8" s="7">
        <f t="shared" si="2"/>
        <v>5760</v>
      </c>
      <c r="G8" s="7">
        <f t="shared" si="2"/>
        <v>2400</v>
      </c>
      <c r="H8" s="7">
        <f t="shared" si="2"/>
        <v>1200</v>
      </c>
      <c r="I8" s="7">
        <f t="shared" si="3"/>
        <v>57360</v>
      </c>
      <c r="J8" s="7">
        <f t="shared" si="1"/>
        <v>2640</v>
      </c>
      <c r="K8" s="7">
        <f t="shared" si="1"/>
        <v>576</v>
      </c>
      <c r="L8" s="13">
        <f t="shared" si="4"/>
        <v>54144</v>
      </c>
      <c r="M8" s="13">
        <f t="shared" si="5"/>
        <v>1600</v>
      </c>
      <c r="N8" s="14">
        <f t="shared" si="6"/>
        <v>200</v>
      </c>
    </row>
    <row r="9" spans="1:14" x14ac:dyDescent="0.25">
      <c r="A9" s="3">
        <v>108</v>
      </c>
      <c r="B9" s="4" t="s">
        <v>40</v>
      </c>
      <c r="C9" s="5" t="s">
        <v>14</v>
      </c>
      <c r="D9" s="6" t="s">
        <v>17</v>
      </c>
      <c r="E9" s="7">
        <v>80230</v>
      </c>
      <c r="F9" s="7">
        <f t="shared" si="2"/>
        <v>9627.6</v>
      </c>
      <c r="G9" s="7">
        <f t="shared" si="2"/>
        <v>4011.5</v>
      </c>
      <c r="H9" s="7">
        <f t="shared" si="2"/>
        <v>2005.75</v>
      </c>
      <c r="I9" s="7">
        <f t="shared" si="3"/>
        <v>95874.85</v>
      </c>
      <c r="J9" s="7">
        <f t="shared" si="1"/>
        <v>4412.6499999999996</v>
      </c>
      <c r="K9" s="7">
        <f t="shared" si="1"/>
        <v>962.76</v>
      </c>
      <c r="L9" s="7">
        <f t="shared" si="4"/>
        <v>90499.44</v>
      </c>
      <c r="M9" s="7">
        <f t="shared" si="5"/>
        <v>2674.3333333333335</v>
      </c>
      <c r="N9" s="8">
        <f t="shared" si="6"/>
        <v>334.29166666666669</v>
      </c>
    </row>
    <row r="10" spans="1:14" x14ac:dyDescent="0.25">
      <c r="A10" s="9">
        <v>109</v>
      </c>
      <c r="B10" s="10" t="s">
        <v>41</v>
      </c>
      <c r="C10" s="11" t="s">
        <v>16</v>
      </c>
      <c r="D10" s="12" t="s">
        <v>19</v>
      </c>
      <c r="E10" s="13">
        <v>65600</v>
      </c>
      <c r="F10" s="7">
        <f t="shared" si="2"/>
        <v>7872</v>
      </c>
      <c r="G10" s="7">
        <f t="shared" si="2"/>
        <v>3280</v>
      </c>
      <c r="H10" s="7">
        <f t="shared" si="2"/>
        <v>1640</v>
      </c>
      <c r="I10" s="7">
        <f t="shared" si="3"/>
        <v>78392</v>
      </c>
      <c r="J10" s="7">
        <f t="shared" si="1"/>
        <v>3608</v>
      </c>
      <c r="K10" s="7">
        <f t="shared" si="1"/>
        <v>787.2</v>
      </c>
      <c r="L10" s="13">
        <f t="shared" si="4"/>
        <v>73996.800000000003</v>
      </c>
      <c r="M10" s="13">
        <f t="shared" si="5"/>
        <v>2186.6666666666665</v>
      </c>
      <c r="N10" s="14">
        <f t="shared" si="6"/>
        <v>273.33333333333331</v>
      </c>
    </row>
    <row r="11" spans="1:14" x14ac:dyDescent="0.25">
      <c r="A11" s="3">
        <v>110</v>
      </c>
      <c r="B11" s="4" t="s">
        <v>42</v>
      </c>
      <c r="C11" s="5" t="s">
        <v>18</v>
      </c>
      <c r="D11" s="6" t="s">
        <v>20</v>
      </c>
      <c r="E11" s="7">
        <v>45000</v>
      </c>
      <c r="F11" s="7">
        <f t="shared" si="2"/>
        <v>5400</v>
      </c>
      <c r="G11" s="7">
        <f t="shared" si="2"/>
        <v>2250</v>
      </c>
      <c r="H11" s="7">
        <f t="shared" si="2"/>
        <v>1125</v>
      </c>
      <c r="I11" s="7">
        <f t="shared" si="3"/>
        <v>53775</v>
      </c>
      <c r="J11" s="7">
        <f t="shared" si="1"/>
        <v>2475</v>
      </c>
      <c r="K11" s="7">
        <f t="shared" si="1"/>
        <v>540</v>
      </c>
      <c r="L11" s="7">
        <f t="shared" si="4"/>
        <v>50760</v>
      </c>
      <c r="M11" s="7">
        <f t="shared" si="5"/>
        <v>1500</v>
      </c>
      <c r="N11" s="8">
        <f t="shared" si="6"/>
        <v>187.5</v>
      </c>
    </row>
    <row r="12" spans="1:14" x14ac:dyDescent="0.25">
      <c r="A12" s="9">
        <v>111</v>
      </c>
      <c r="B12" s="10" t="s">
        <v>43</v>
      </c>
      <c r="C12" s="11" t="s">
        <v>16</v>
      </c>
      <c r="D12" s="12" t="s">
        <v>21</v>
      </c>
      <c r="E12" s="13">
        <v>90000</v>
      </c>
      <c r="F12" s="7">
        <f t="shared" si="2"/>
        <v>10800</v>
      </c>
      <c r="G12" s="7">
        <f t="shared" si="2"/>
        <v>4500</v>
      </c>
      <c r="H12" s="7">
        <f t="shared" si="2"/>
        <v>2250</v>
      </c>
      <c r="I12" s="7">
        <f t="shared" si="3"/>
        <v>107550</v>
      </c>
      <c r="J12" s="7">
        <f t="shared" si="1"/>
        <v>4950</v>
      </c>
      <c r="K12" s="7">
        <f t="shared" si="1"/>
        <v>1080</v>
      </c>
      <c r="L12" s="13">
        <f t="shared" si="4"/>
        <v>101520</v>
      </c>
      <c r="M12" s="13">
        <f t="shared" si="5"/>
        <v>3000</v>
      </c>
      <c r="N12" s="14">
        <f t="shared" si="6"/>
        <v>375</v>
      </c>
    </row>
    <row r="13" spans="1:14" ht="15.75" thickBot="1" x14ac:dyDescent="0.3">
      <c r="A13" s="15">
        <v>112</v>
      </c>
      <c r="B13" s="16" t="s">
        <v>44</v>
      </c>
      <c r="C13" s="17" t="s">
        <v>18</v>
      </c>
      <c r="D13" s="18" t="s">
        <v>22</v>
      </c>
      <c r="E13" s="19">
        <v>95000</v>
      </c>
      <c r="F13" s="7">
        <f t="shared" si="2"/>
        <v>11400</v>
      </c>
      <c r="G13" s="7">
        <f t="shared" si="2"/>
        <v>4750</v>
      </c>
      <c r="H13" s="7">
        <f t="shared" si="2"/>
        <v>2375</v>
      </c>
      <c r="I13" s="7">
        <f t="shared" si="3"/>
        <v>113525</v>
      </c>
      <c r="J13" s="7">
        <f t="shared" si="1"/>
        <v>5225</v>
      </c>
      <c r="K13" s="7">
        <f t="shared" si="1"/>
        <v>1140</v>
      </c>
      <c r="L13" s="19">
        <f t="shared" si="4"/>
        <v>107160</v>
      </c>
      <c r="M13" s="19">
        <f t="shared" si="5"/>
        <v>3166.6666666666665</v>
      </c>
      <c r="N13" s="20">
        <f t="shared" si="6"/>
        <v>395.83333333333331</v>
      </c>
    </row>
    <row r="14" spans="1:14" x14ac:dyDescent="0.25">
      <c r="A14" s="9">
        <v>113</v>
      </c>
      <c r="B14" s="10" t="s">
        <v>33</v>
      </c>
      <c r="C14" s="11" t="s">
        <v>18</v>
      </c>
      <c r="D14" s="12" t="s">
        <v>22</v>
      </c>
      <c r="E14" s="13">
        <v>100000</v>
      </c>
      <c r="F14" s="7">
        <v>12000</v>
      </c>
      <c r="G14" s="7">
        <v>5000</v>
      </c>
      <c r="H14" s="7">
        <v>2500</v>
      </c>
      <c r="I14" s="7">
        <v>119500</v>
      </c>
      <c r="J14" s="7">
        <v>5500</v>
      </c>
      <c r="K14" s="7">
        <v>1200</v>
      </c>
      <c r="L14" s="13">
        <v>112800</v>
      </c>
      <c r="M14" s="13">
        <v>3333.3333333333335</v>
      </c>
      <c r="N14" s="14">
        <v>416.66666666666669</v>
      </c>
    </row>
    <row r="17" spans="1:5" x14ac:dyDescent="0.25">
      <c r="A17" t="s">
        <v>23</v>
      </c>
      <c r="B17" t="s">
        <v>24</v>
      </c>
      <c r="C17" t="s">
        <v>25</v>
      </c>
      <c r="D17" t="s">
        <v>26</v>
      </c>
      <c r="E17" t="s">
        <v>27</v>
      </c>
    </row>
    <row r="18" spans="1:5" x14ac:dyDescent="0.25">
      <c r="A18" t="s">
        <v>28</v>
      </c>
    </row>
    <row r="19" spans="1:5" x14ac:dyDescent="0.25">
      <c r="A19" t="s">
        <v>29</v>
      </c>
    </row>
    <row r="20" spans="1:5" x14ac:dyDescent="0.25">
      <c r="A20" t="s">
        <v>30</v>
      </c>
    </row>
    <row r="21" spans="1:5" x14ac:dyDescent="0.25">
      <c r="A21" t="s">
        <v>31</v>
      </c>
    </row>
  </sheetData>
  <mergeCells count="1">
    <mergeCell ref="A1:N1"/>
  </mergeCells>
  <conditionalFormatting sqref="E3: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F5C1BAB9-BF75-4FCC-AA96-D3C49E42DB2E}"/>
    <hyperlink ref="G2" r:id="rId2" xr:uid="{6DC6BE53-8A84-4892-BF5E-9ACFB3F33498}"/>
    <hyperlink ref="H2" r:id="rId3" xr:uid="{19236751-B012-4A19-988B-A1535492CB38}"/>
    <hyperlink ref="J2" r:id="rId4" xr:uid="{24EAF885-AE21-434F-8737-DECA4FE4117D}"/>
    <hyperlink ref="K2" r:id="rId5" xr:uid="{BE044CE9-0A72-4C7E-98AC-5E339E0923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 EMPLOYES SALARY SLIP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EMPLOYES SALARY SLIP</dc:title>
  <dc:subject>ADV EXCEL</dc:subject>
  <dc:creator>Kamal Nain</dc:creator>
  <cp:keywords>#thekamalnain</cp:keywords>
  <cp:lastModifiedBy>Kamal Nain</cp:lastModifiedBy>
  <dcterms:created xsi:type="dcterms:W3CDTF">2023-10-03T12:14:20Z</dcterms:created>
  <dcterms:modified xsi:type="dcterms:W3CDTF">2023-10-03T12:23:54Z</dcterms:modified>
</cp:coreProperties>
</file>