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50F85AA0-1ABD-4936-8118-AD8B55E3E19E}" xr6:coauthVersionLast="47" xr6:coauthVersionMax="47" xr10:uidLastSave="{00000000-0000-0000-0000-000000000000}"/>
  <bookViews>
    <workbookView xWindow="-120" yWindow="-120" windowWidth="20730" windowHeight="11160" xr2:uid="{8F71FF02-E3C8-4AFD-B766-FA8FFB089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7" i="1" l="1"/>
  <c r="E127" i="1"/>
  <c r="G127" i="1" s="1"/>
  <c r="G126" i="1"/>
  <c r="F126" i="1"/>
  <c r="E126" i="1"/>
  <c r="F125" i="1"/>
  <c r="G125" i="1" s="1"/>
  <c r="E125" i="1"/>
  <c r="F124" i="1"/>
  <c r="E124" i="1"/>
  <c r="G124" i="1" s="1"/>
  <c r="F123" i="1"/>
  <c r="E123" i="1"/>
  <c r="G123" i="1" s="1"/>
  <c r="G122" i="1"/>
  <c r="F122" i="1"/>
  <c r="E122" i="1"/>
  <c r="D79" i="1"/>
  <c r="D78" i="1"/>
  <c r="D77" i="1"/>
  <c r="D76" i="1"/>
  <c r="D75" i="1"/>
  <c r="D74" i="1"/>
  <c r="D73" i="1"/>
  <c r="D72" i="1"/>
  <c r="F57" i="1"/>
  <c r="F13" i="1"/>
</calcChain>
</file>

<file path=xl/sharedStrings.xml><?xml version="1.0" encoding="utf-8"?>
<sst xmlns="http://schemas.openxmlformats.org/spreadsheetml/2006/main" count="139" uniqueCount="106">
  <si>
    <t>Jan</t>
  </si>
  <si>
    <t>Feb</t>
  </si>
  <si>
    <t>Mar</t>
  </si>
  <si>
    <t>row 1</t>
  </si>
  <si>
    <t>The row numbers are not needed.</t>
  </si>
  <si>
    <t>row 2</t>
  </si>
  <si>
    <t>they are part of the illustration.</t>
  </si>
  <si>
    <t>row 3</t>
  </si>
  <si>
    <t>row 4</t>
  </si>
  <si>
    <t>row 5</t>
  </si>
  <si>
    <t>row 6</t>
  </si>
  <si>
    <t xml:space="preserve">Type a month to look for : </t>
  </si>
  <si>
    <t xml:space="preserve">Which row needs to be picked out : </t>
  </si>
  <si>
    <t xml:space="preserve">The result is : </t>
  </si>
  <si>
    <t xml:space="preserve"> =HLOOKUP(F10,D3:F10,F11,FALSE)</t>
  </si>
  <si>
    <t>What Does It Do ?</t>
  </si>
  <si>
    <t>This function scans across the column headings at the top of a table to find a specified item.</t>
  </si>
  <si>
    <t>When the item is found, it then scans down the column to pick a cell entry.</t>
  </si>
  <si>
    <t>Syntax</t>
  </si>
  <si>
    <t>=HLOOKUP(ItemToFind,RangeToLookIn,RowToPickFrom,SortedOrUnsorted)</t>
  </si>
  <si>
    <t>The ItemToFind is a single item specified by the user.</t>
  </si>
  <si>
    <t>The RangeToLookIn is the range of data with the column headings at the top.</t>
  </si>
  <si>
    <t>The RowToPickFrom is how far down the column the function should look to pick from.</t>
  </si>
  <si>
    <t>The Sorted/Unsorted is whether the column headings are sorted. TRUE for yes, FALSE for no.</t>
  </si>
  <si>
    <t>Formatting</t>
  </si>
  <si>
    <t>No special formatting is needed.</t>
  </si>
  <si>
    <t>Example 1</t>
  </si>
  <si>
    <t>This table is used to find a value based on a specified month and name.</t>
  </si>
  <si>
    <t>The =HLOOKUP() is used to scan across to find the month.</t>
  </si>
  <si>
    <t>The problem arises when we need to scan down to find the row adjacent to the name.</t>
  </si>
  <si>
    <t>To solve the problem the =MATCH() function is used.</t>
  </si>
  <si>
    <t>The =MATCH() looks through the list of names to find the name we require. It then calculates</t>
  </si>
  <si>
    <t>the position of the name in the list. Unfortunately, because the list of names is not as deep</t>
  </si>
  <si>
    <t>as the lookup range, the =MATCH() number is 1 less than we require, so and extra 1 is</t>
  </si>
  <si>
    <t>added to compensate.</t>
  </si>
  <si>
    <t>The =HLOOKUP() now uses this =MATCH() number to look down the month column and</t>
  </si>
  <si>
    <t>picks out the correct cell entry.</t>
  </si>
  <si>
    <t>The =HLOOKUP() uses FALSE at the end of the function to indicate to Excel that the</t>
  </si>
  <si>
    <t>column headings are not sorted, even though to us the order of Jan,Feb,Mar is correct.</t>
  </si>
  <si>
    <r>
      <t xml:space="preserve">If they were sorted alphabetically they would have read as </t>
    </r>
    <r>
      <rPr>
        <b/>
        <sz val="10"/>
        <rFont val="Arial"/>
        <family val="2"/>
      </rPr>
      <t>F</t>
    </r>
    <r>
      <rPr>
        <sz val="11"/>
        <color theme="1"/>
        <rFont val="Calibri"/>
        <family val="2"/>
        <scheme val="minor"/>
      </rPr>
      <t>eb,</t>
    </r>
    <r>
      <rPr>
        <b/>
        <sz val="10"/>
        <rFont val="Arial"/>
        <family val="2"/>
      </rPr>
      <t>J</t>
    </r>
    <r>
      <rPr>
        <sz val="11"/>
        <color theme="1"/>
        <rFont val="Calibri"/>
        <family val="2"/>
        <scheme val="minor"/>
      </rPr>
      <t>an,</t>
    </r>
    <r>
      <rPr>
        <b/>
        <sz val="10"/>
        <rFont val="Arial"/>
        <family val="2"/>
      </rPr>
      <t>M</t>
    </r>
    <r>
      <rPr>
        <sz val="11"/>
        <color theme="1"/>
        <rFont val="Calibri"/>
        <family val="2"/>
        <scheme val="minor"/>
      </rPr>
      <t>ar.</t>
    </r>
  </si>
  <si>
    <t>Bob</t>
  </si>
  <si>
    <t>Eric</t>
  </si>
  <si>
    <t>Alan</t>
  </si>
  <si>
    <t>Carol</t>
  </si>
  <si>
    <t>David</t>
  </si>
  <si>
    <t>feb</t>
  </si>
  <si>
    <t xml:space="preserve">Type a name to look for : </t>
  </si>
  <si>
    <t>alan</t>
  </si>
  <si>
    <t xml:space="preserve"> =HLOOKUP(F54,D47:F54,MATCH(F55,C48:C52,0)+1,FALSE)</t>
  </si>
  <si>
    <t>Example 2</t>
  </si>
  <si>
    <t>This example shows how the =HLOOKUP() is used to pick the cost of a spare part for</t>
  </si>
  <si>
    <t>different makes of cars.</t>
  </si>
  <si>
    <t>The =HLOOKUP() scans the column headings for the make of car specified in column B.</t>
  </si>
  <si>
    <t>When the make is found, the =HLOOKUP() then looks down the column to the row specified</t>
  </si>
  <si>
    <t>by the =MATCH() function, which scans the list of spares for the item specified in column C.</t>
  </si>
  <si>
    <t>The function uses the absolute ranges indicated by the dollar symbol $. This ensures that</t>
  </si>
  <si>
    <t>when the formula is copied to more cells, the ranges for =HLOOKUP() and =MATCH() do</t>
  </si>
  <si>
    <t>not change.</t>
  </si>
  <si>
    <t>Maker</t>
  </si>
  <si>
    <t>Spare</t>
  </si>
  <si>
    <t>Cost</t>
  </si>
  <si>
    <t>Vauxhall</t>
  </si>
  <si>
    <t>Ignition</t>
  </si>
  <si>
    <t>Ford</t>
  </si>
  <si>
    <t>VW</t>
  </si>
  <si>
    <t>GearBox</t>
  </si>
  <si>
    <t>Engine</t>
  </si>
  <si>
    <t>Steering</t>
  </si>
  <si>
    <t>CYHead</t>
  </si>
  <si>
    <t xml:space="preserve"> =HLOOKUP(B79,G72:I77,MATCH(C79,F73:F77,0)+1,FALSE)</t>
  </si>
  <si>
    <t>Example 3</t>
  </si>
  <si>
    <t>In the following example a builders merchant is offering discount on large orders.</t>
  </si>
  <si>
    <t>The Unit Cost Table holds the cost of 1 unit of Brick, Wood and Glass.</t>
  </si>
  <si>
    <t>The Discount Table holds the various discounts for different quantities of each product.</t>
  </si>
  <si>
    <t>The Orders Table is used to enter the orders and calculate the Total.</t>
  </si>
  <si>
    <t>All the calculations take place in the Orders Table.</t>
  </si>
  <si>
    <t>The name of the Item is typed in column C.</t>
  </si>
  <si>
    <t>The Unit Cost of the item is then looked up in the Unit Cost Table.</t>
  </si>
  <si>
    <t xml:space="preserve">   The FALSE option has been used at the end of the function to indicate that the product</t>
  </si>
  <si>
    <t xml:space="preserve">   names across the top of the Unit Cost Table are not sorted.</t>
  </si>
  <si>
    <t xml:space="preserve">   Using the FALSE option forces the function to search for an exact match. If a match is</t>
  </si>
  <si>
    <t xml:space="preserve">   not found, the function will produce an error.</t>
  </si>
  <si>
    <t xml:space="preserve">   =HLOOKUP(C127,E111:G112,2,FALSE)</t>
  </si>
  <si>
    <t>The discount is then looked up in the Discount Table</t>
  </si>
  <si>
    <t>If the Quantity Ordered matches a value at the top of the Discount Table the =HLOOKUP will</t>
  </si>
  <si>
    <t>look down the column to find the correct discount.</t>
  </si>
  <si>
    <t xml:space="preserve">   The TRUE option has been used at the end of the function to indicate that the values</t>
  </si>
  <si>
    <t xml:space="preserve">   across the top of the Discount Table are sorted.</t>
  </si>
  <si>
    <t xml:space="preserve">   Using TRUE will allow the function to make an approximate match. If  the Quantity Ordered does</t>
  </si>
  <si>
    <t xml:space="preserve">   not match a value at the top of the Discount Table, the next lowest value is used. </t>
  </si>
  <si>
    <t xml:space="preserve">   Trying to match an order of 125 will drop down to 100, and the discount from</t>
  </si>
  <si>
    <t xml:space="preserve">   the 100 column is used.</t>
  </si>
  <si>
    <t xml:space="preserve">   =HLOOKUP(D127,E115:G118,MATCH(C127,D116:D118,0)+1,TRUE)</t>
  </si>
  <si>
    <t>Unit Cost Table</t>
  </si>
  <si>
    <t>Brick</t>
  </si>
  <si>
    <t>Wood</t>
  </si>
  <si>
    <t>Glass</t>
  </si>
  <si>
    <t>Discount Table</t>
  </si>
  <si>
    <t>Orders Table</t>
  </si>
  <si>
    <t>Item</t>
  </si>
  <si>
    <t>Units</t>
  </si>
  <si>
    <t>Unit Cost</t>
  </si>
  <si>
    <t>Discount</t>
  </si>
  <si>
    <t>Total</t>
  </si>
  <si>
    <t xml:space="preserve"> =HLOOKUP(C127,E111:G112,2,FALSE)</t>
  </si>
  <si>
    <t xml:space="preserve"> =HLOOKUP(D127,E115:G118,MATCH(C127,D116:D118,0)+1,TRUE)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</si>
</sst>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10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double">
        <color indexed="17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2" applyFont="1" applyBorder="1" applyAlignment="1">
      <alignment horizontal="center"/>
    </xf>
    <xf numFmtId="0" fontId="2" fillId="0" borderId="2" xfId="1" applyBorder="1"/>
    <xf numFmtId="0" fontId="2" fillId="0" borderId="3" xfId="1" applyBorder="1"/>
    <xf numFmtId="0" fontId="2" fillId="0" borderId="3" xfId="1" applyBorder="1" applyAlignment="1">
      <alignment horizontal="right"/>
    </xf>
    <xf numFmtId="0" fontId="5" fillId="0" borderId="1" xfId="2" applyFont="1" applyBorder="1" applyAlignment="1">
      <alignment horizontal="center"/>
    </xf>
    <xf numFmtId="0" fontId="5" fillId="0" borderId="0" xfId="0" applyFont="1"/>
    <xf numFmtId="0" fontId="6" fillId="0" borderId="4" xfId="0" applyFont="1" applyBorder="1"/>
    <xf numFmtId="0" fontId="0" fillId="0" borderId="0" xfId="0" quotePrefix="1"/>
    <xf numFmtId="0" fontId="2" fillId="0" borderId="1" xfId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164" fontId="5" fillId="0" borderId="1" xfId="2" applyNumberFormat="1" applyFont="1" applyBorder="1" applyAlignment="1">
      <alignment horizontal="right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9" fillId="0" borderId="8" xfId="1" applyFont="1" applyBorder="1"/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9" fillId="0" borderId="11" xfId="1" applyFont="1" applyBorder="1"/>
    <xf numFmtId="0" fontId="9" fillId="0" borderId="12" xfId="1" applyFont="1" applyBorder="1"/>
    <xf numFmtId="0" fontId="4" fillId="0" borderId="13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2" fillId="0" borderId="0" xfId="1" applyAlignment="1">
      <alignment horizontal="centerContinuous"/>
    </xf>
    <xf numFmtId="0" fontId="7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7" fillId="0" borderId="1" xfId="1" applyFont="1" applyBorder="1"/>
    <xf numFmtId="9" fontId="4" fillId="0" borderId="1" xfId="2" applyNumberFormat="1" applyFont="1" applyBorder="1"/>
    <xf numFmtId="164" fontId="5" fillId="0" borderId="1" xfId="2" applyNumberFormat="1" applyFont="1" applyBorder="1" applyAlignment="1">
      <alignment horizontal="center"/>
    </xf>
    <xf numFmtId="9" fontId="5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3">
    <cellStyle name="GreyOrWhite" xfId="1" xr:uid="{2C890039-FEC2-4ADE-8809-DDA58D9248A5}"/>
    <cellStyle name="Normal" xfId="0" builtinId="0"/>
    <cellStyle name="Yellow" xfId="2" xr:uid="{2BABC25D-BD69-4BF5-B9DF-F6F190D517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95250</xdr:rowOff>
    </xdr:from>
    <xdr:to>
      <xdr:col>8</xdr:col>
      <xdr:colOff>38100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43828BF-1C27-4602-977A-4C8BC089F83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24075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HLOOKUP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081D-7AF1-464F-B015-9621029130D7}">
  <dimension ref="A1:K131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85546875" customWidth="1"/>
    <col min="257" max="257" width="2.7109375" customWidth="1"/>
    <col min="266" max="266" width="8.85546875" customWidth="1"/>
    <col min="513" max="513" width="2.7109375" customWidth="1"/>
    <col min="522" max="522" width="8.85546875" customWidth="1"/>
    <col min="769" max="769" width="2.7109375" customWidth="1"/>
    <col min="778" max="778" width="8.85546875" customWidth="1"/>
    <col min="1025" max="1025" width="2.7109375" customWidth="1"/>
    <col min="1034" max="1034" width="8.85546875" customWidth="1"/>
    <col min="1281" max="1281" width="2.7109375" customWidth="1"/>
    <col min="1290" max="1290" width="8.85546875" customWidth="1"/>
    <col min="1537" max="1537" width="2.7109375" customWidth="1"/>
    <col min="1546" max="1546" width="8.85546875" customWidth="1"/>
    <col min="1793" max="1793" width="2.7109375" customWidth="1"/>
    <col min="1802" max="1802" width="8.85546875" customWidth="1"/>
    <col min="2049" max="2049" width="2.7109375" customWidth="1"/>
    <col min="2058" max="2058" width="8.85546875" customWidth="1"/>
    <col min="2305" max="2305" width="2.7109375" customWidth="1"/>
    <col min="2314" max="2314" width="8.85546875" customWidth="1"/>
    <col min="2561" max="2561" width="2.7109375" customWidth="1"/>
    <col min="2570" max="2570" width="8.85546875" customWidth="1"/>
    <col min="2817" max="2817" width="2.7109375" customWidth="1"/>
    <col min="2826" max="2826" width="8.85546875" customWidth="1"/>
    <col min="3073" max="3073" width="2.7109375" customWidth="1"/>
    <col min="3082" max="3082" width="8.85546875" customWidth="1"/>
    <col min="3329" max="3329" width="2.7109375" customWidth="1"/>
    <col min="3338" max="3338" width="8.85546875" customWidth="1"/>
    <col min="3585" max="3585" width="2.7109375" customWidth="1"/>
    <col min="3594" max="3594" width="8.85546875" customWidth="1"/>
    <col min="3841" max="3841" width="2.7109375" customWidth="1"/>
    <col min="3850" max="3850" width="8.85546875" customWidth="1"/>
    <col min="4097" max="4097" width="2.7109375" customWidth="1"/>
    <col min="4106" max="4106" width="8.85546875" customWidth="1"/>
    <col min="4353" max="4353" width="2.7109375" customWidth="1"/>
    <col min="4362" max="4362" width="8.85546875" customWidth="1"/>
    <col min="4609" max="4609" width="2.7109375" customWidth="1"/>
    <col min="4618" max="4618" width="8.85546875" customWidth="1"/>
    <col min="4865" max="4865" width="2.7109375" customWidth="1"/>
    <col min="4874" max="4874" width="8.85546875" customWidth="1"/>
    <col min="5121" max="5121" width="2.7109375" customWidth="1"/>
    <col min="5130" max="5130" width="8.85546875" customWidth="1"/>
    <col min="5377" max="5377" width="2.7109375" customWidth="1"/>
    <col min="5386" max="5386" width="8.85546875" customWidth="1"/>
    <col min="5633" max="5633" width="2.7109375" customWidth="1"/>
    <col min="5642" max="5642" width="8.85546875" customWidth="1"/>
    <col min="5889" max="5889" width="2.7109375" customWidth="1"/>
    <col min="5898" max="5898" width="8.85546875" customWidth="1"/>
    <col min="6145" max="6145" width="2.7109375" customWidth="1"/>
    <col min="6154" max="6154" width="8.85546875" customWidth="1"/>
    <col min="6401" max="6401" width="2.7109375" customWidth="1"/>
    <col min="6410" max="6410" width="8.85546875" customWidth="1"/>
    <col min="6657" max="6657" width="2.7109375" customWidth="1"/>
    <col min="6666" max="6666" width="8.85546875" customWidth="1"/>
    <col min="6913" max="6913" width="2.7109375" customWidth="1"/>
    <col min="6922" max="6922" width="8.85546875" customWidth="1"/>
    <col min="7169" max="7169" width="2.7109375" customWidth="1"/>
    <col min="7178" max="7178" width="8.85546875" customWidth="1"/>
    <col min="7425" max="7425" width="2.7109375" customWidth="1"/>
    <col min="7434" max="7434" width="8.85546875" customWidth="1"/>
    <col min="7681" max="7681" width="2.7109375" customWidth="1"/>
    <col min="7690" max="7690" width="8.85546875" customWidth="1"/>
    <col min="7937" max="7937" width="2.7109375" customWidth="1"/>
    <col min="7946" max="7946" width="8.85546875" customWidth="1"/>
    <col min="8193" max="8193" width="2.7109375" customWidth="1"/>
    <col min="8202" max="8202" width="8.85546875" customWidth="1"/>
    <col min="8449" max="8449" width="2.7109375" customWidth="1"/>
    <col min="8458" max="8458" width="8.85546875" customWidth="1"/>
    <col min="8705" max="8705" width="2.7109375" customWidth="1"/>
    <col min="8714" max="8714" width="8.85546875" customWidth="1"/>
    <col min="8961" max="8961" width="2.7109375" customWidth="1"/>
    <col min="8970" max="8970" width="8.85546875" customWidth="1"/>
    <col min="9217" max="9217" width="2.7109375" customWidth="1"/>
    <col min="9226" max="9226" width="8.85546875" customWidth="1"/>
    <col min="9473" max="9473" width="2.7109375" customWidth="1"/>
    <col min="9482" max="9482" width="8.85546875" customWidth="1"/>
    <col min="9729" max="9729" width="2.7109375" customWidth="1"/>
    <col min="9738" max="9738" width="8.85546875" customWidth="1"/>
    <col min="9985" max="9985" width="2.7109375" customWidth="1"/>
    <col min="9994" max="9994" width="8.85546875" customWidth="1"/>
    <col min="10241" max="10241" width="2.7109375" customWidth="1"/>
    <col min="10250" max="10250" width="8.85546875" customWidth="1"/>
    <col min="10497" max="10497" width="2.7109375" customWidth="1"/>
    <col min="10506" max="10506" width="8.85546875" customWidth="1"/>
    <col min="10753" max="10753" width="2.7109375" customWidth="1"/>
    <col min="10762" max="10762" width="8.85546875" customWidth="1"/>
    <col min="11009" max="11009" width="2.7109375" customWidth="1"/>
    <col min="11018" max="11018" width="8.85546875" customWidth="1"/>
    <col min="11265" max="11265" width="2.7109375" customWidth="1"/>
    <col min="11274" max="11274" width="8.85546875" customWidth="1"/>
    <col min="11521" max="11521" width="2.7109375" customWidth="1"/>
    <col min="11530" max="11530" width="8.85546875" customWidth="1"/>
    <col min="11777" max="11777" width="2.7109375" customWidth="1"/>
    <col min="11786" max="11786" width="8.85546875" customWidth="1"/>
    <col min="12033" max="12033" width="2.7109375" customWidth="1"/>
    <col min="12042" max="12042" width="8.85546875" customWidth="1"/>
    <col min="12289" max="12289" width="2.7109375" customWidth="1"/>
    <col min="12298" max="12298" width="8.85546875" customWidth="1"/>
    <col min="12545" max="12545" width="2.7109375" customWidth="1"/>
    <col min="12554" max="12554" width="8.85546875" customWidth="1"/>
    <col min="12801" max="12801" width="2.7109375" customWidth="1"/>
    <col min="12810" max="12810" width="8.85546875" customWidth="1"/>
    <col min="13057" max="13057" width="2.7109375" customWidth="1"/>
    <col min="13066" max="13066" width="8.85546875" customWidth="1"/>
    <col min="13313" max="13313" width="2.7109375" customWidth="1"/>
    <col min="13322" max="13322" width="8.85546875" customWidth="1"/>
    <col min="13569" max="13569" width="2.7109375" customWidth="1"/>
    <col min="13578" max="13578" width="8.85546875" customWidth="1"/>
    <col min="13825" max="13825" width="2.7109375" customWidth="1"/>
    <col min="13834" max="13834" width="8.85546875" customWidth="1"/>
    <col min="14081" max="14081" width="2.7109375" customWidth="1"/>
    <col min="14090" max="14090" width="8.85546875" customWidth="1"/>
    <col min="14337" max="14337" width="2.7109375" customWidth="1"/>
    <col min="14346" max="14346" width="8.85546875" customWidth="1"/>
    <col min="14593" max="14593" width="2.7109375" customWidth="1"/>
    <col min="14602" max="14602" width="8.85546875" customWidth="1"/>
    <col min="14849" max="14849" width="2.7109375" customWidth="1"/>
    <col min="14858" max="14858" width="8.85546875" customWidth="1"/>
    <col min="15105" max="15105" width="2.7109375" customWidth="1"/>
    <col min="15114" max="15114" width="8.85546875" customWidth="1"/>
    <col min="15361" max="15361" width="2.7109375" customWidth="1"/>
    <col min="15370" max="15370" width="8.85546875" customWidth="1"/>
    <col min="15617" max="15617" width="2.7109375" customWidth="1"/>
    <col min="15626" max="15626" width="8.85546875" customWidth="1"/>
    <col min="15873" max="15873" width="2.7109375" customWidth="1"/>
    <col min="15882" max="15882" width="8.85546875" customWidth="1"/>
    <col min="16129" max="16129" width="2.7109375" customWidth="1"/>
    <col min="16138" max="16138" width="8.85546875" customWidth="1"/>
  </cols>
  <sheetData>
    <row r="1" spans="1:11" ht="4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x14ac:dyDescent="0.25">
      <c r="D3" s="3" t="s">
        <v>0</v>
      </c>
      <c r="E3" s="3" t="s">
        <v>1</v>
      </c>
      <c r="F3" s="3" t="s">
        <v>2</v>
      </c>
      <c r="G3" s="4" t="s">
        <v>3</v>
      </c>
      <c r="H3" s="5" t="s">
        <v>4</v>
      </c>
    </row>
    <row r="4" spans="1:11" x14ac:dyDescent="0.25">
      <c r="D4" s="6">
        <v>10</v>
      </c>
      <c r="E4" s="6">
        <v>80</v>
      </c>
      <c r="F4" s="6">
        <v>97</v>
      </c>
      <c r="G4" s="4" t="s">
        <v>5</v>
      </c>
      <c r="H4" s="5" t="s">
        <v>6</v>
      </c>
    </row>
    <row r="5" spans="1:11" x14ac:dyDescent="0.25">
      <c r="D5" s="6">
        <v>20</v>
      </c>
      <c r="E5" s="6">
        <v>90</v>
      </c>
      <c r="F5" s="6">
        <v>69</v>
      </c>
      <c r="G5" s="4" t="s">
        <v>7</v>
      </c>
    </row>
    <row r="6" spans="1:11" x14ac:dyDescent="0.25">
      <c r="D6" s="6">
        <v>30</v>
      </c>
      <c r="E6" s="6">
        <v>100</v>
      </c>
      <c r="F6" s="6">
        <v>45</v>
      </c>
      <c r="G6" s="4" t="s">
        <v>8</v>
      </c>
    </row>
    <row r="7" spans="1:11" x14ac:dyDescent="0.25">
      <c r="D7" s="6">
        <v>40</v>
      </c>
      <c r="E7" s="6">
        <v>110</v>
      </c>
      <c r="F7" s="6">
        <v>51</v>
      </c>
      <c r="G7" s="4" t="s">
        <v>9</v>
      </c>
    </row>
    <row r="8" spans="1:11" x14ac:dyDescent="0.25">
      <c r="D8" s="6">
        <v>50</v>
      </c>
      <c r="E8" s="6">
        <v>120</v>
      </c>
      <c r="F8" s="6">
        <v>77</v>
      </c>
      <c r="G8" s="4" t="s">
        <v>10</v>
      </c>
    </row>
    <row r="10" spans="1:11" x14ac:dyDescent="0.25">
      <c r="B10" s="7"/>
      <c r="C10" s="8"/>
      <c r="D10" s="8"/>
      <c r="E10" s="9" t="s">
        <v>11</v>
      </c>
      <c r="F10" s="6" t="s">
        <v>1</v>
      </c>
    </row>
    <row r="11" spans="1:11" x14ac:dyDescent="0.25">
      <c r="B11" s="7"/>
      <c r="C11" s="8"/>
      <c r="D11" s="8"/>
      <c r="E11" s="9" t="s">
        <v>12</v>
      </c>
      <c r="F11" s="6">
        <v>4</v>
      </c>
    </row>
    <row r="13" spans="1:11" x14ac:dyDescent="0.25">
      <c r="D13" s="7"/>
      <c r="E13" s="9" t="s">
        <v>13</v>
      </c>
      <c r="F13" s="10">
        <f>HLOOKUP(F10,D3:F10,F11,FALSE)</f>
        <v>100</v>
      </c>
      <c r="G13" s="11" t="s">
        <v>14</v>
      </c>
    </row>
    <row r="15" spans="1:11" ht="15.75" thickBot="1" x14ac:dyDescent="0.3">
      <c r="B15" s="12" t="s">
        <v>15</v>
      </c>
      <c r="C15" s="12"/>
      <c r="D15" s="12"/>
      <c r="E15" s="12"/>
      <c r="F15" s="12"/>
      <c r="G15" s="12"/>
      <c r="H15" s="12"/>
      <c r="I15" s="12"/>
      <c r="J15" s="12"/>
    </row>
    <row r="16" spans="1:11" x14ac:dyDescent="0.25">
      <c r="B16" t="s">
        <v>16</v>
      </c>
    </row>
    <row r="17" spans="2:10" x14ac:dyDescent="0.25">
      <c r="B17" t="s">
        <v>17</v>
      </c>
    </row>
    <row r="19" spans="2:10" ht="15.75" thickBot="1" x14ac:dyDescent="0.3">
      <c r="B19" s="12" t="s">
        <v>18</v>
      </c>
      <c r="C19" s="12"/>
      <c r="D19" s="12"/>
      <c r="E19" s="12"/>
      <c r="F19" s="12"/>
      <c r="G19" s="12"/>
      <c r="H19" s="12"/>
      <c r="I19" s="12"/>
      <c r="J19" s="12"/>
    </row>
    <row r="20" spans="2:10" x14ac:dyDescent="0.25">
      <c r="B20" s="13" t="s">
        <v>19</v>
      </c>
    </row>
    <row r="21" spans="2:10" x14ac:dyDescent="0.25">
      <c r="B21" t="s">
        <v>20</v>
      </c>
    </row>
    <row r="22" spans="2:10" x14ac:dyDescent="0.25">
      <c r="B22" t="s">
        <v>21</v>
      </c>
    </row>
    <row r="23" spans="2:10" x14ac:dyDescent="0.25">
      <c r="B23" t="s">
        <v>22</v>
      </c>
    </row>
    <row r="24" spans="2:10" x14ac:dyDescent="0.25">
      <c r="B24" t="s">
        <v>23</v>
      </c>
    </row>
    <row r="26" spans="2:10" ht="15.75" thickBot="1" x14ac:dyDescent="0.3">
      <c r="B26" s="12" t="s">
        <v>24</v>
      </c>
      <c r="C26" s="12"/>
      <c r="D26" s="12"/>
      <c r="E26" s="12"/>
      <c r="F26" s="12"/>
      <c r="G26" s="12"/>
      <c r="H26" s="12"/>
      <c r="I26" s="12"/>
      <c r="J26" s="12"/>
    </row>
    <row r="27" spans="2:10" x14ac:dyDescent="0.25">
      <c r="B27" t="s">
        <v>25</v>
      </c>
    </row>
    <row r="29" spans="2:10" ht="15.75" thickBot="1" x14ac:dyDescent="0.3">
      <c r="B29" s="12" t="s">
        <v>26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5">
      <c r="B30" t="s">
        <v>27</v>
      </c>
    </row>
    <row r="31" spans="2:10" x14ac:dyDescent="0.25">
      <c r="B31" t="s">
        <v>28</v>
      </c>
    </row>
    <row r="32" spans="2:10" x14ac:dyDescent="0.25">
      <c r="B32" t="s">
        <v>29</v>
      </c>
    </row>
    <row r="33" spans="2:6" x14ac:dyDescent="0.25">
      <c r="B33" t="s">
        <v>30</v>
      </c>
    </row>
    <row r="35" spans="2:6" x14ac:dyDescent="0.25">
      <c r="B35" t="s">
        <v>31</v>
      </c>
    </row>
    <row r="36" spans="2:6" x14ac:dyDescent="0.25">
      <c r="B36" t="s">
        <v>32</v>
      </c>
    </row>
    <row r="37" spans="2:6" x14ac:dyDescent="0.25">
      <c r="B37" t="s">
        <v>33</v>
      </c>
    </row>
    <row r="38" spans="2:6" x14ac:dyDescent="0.25">
      <c r="B38" t="s">
        <v>34</v>
      </c>
    </row>
    <row r="40" spans="2:6" x14ac:dyDescent="0.25">
      <c r="B40" t="s">
        <v>35</v>
      </c>
    </row>
    <row r="41" spans="2:6" x14ac:dyDescent="0.25">
      <c r="B41" t="s">
        <v>36</v>
      </c>
    </row>
    <row r="43" spans="2:6" x14ac:dyDescent="0.25">
      <c r="B43" t="s">
        <v>37</v>
      </c>
    </row>
    <row r="44" spans="2:6" x14ac:dyDescent="0.25">
      <c r="B44" t="s">
        <v>38</v>
      </c>
    </row>
    <row r="45" spans="2:6" x14ac:dyDescent="0.25">
      <c r="B45" t="s">
        <v>39</v>
      </c>
    </row>
    <row r="47" spans="2:6" x14ac:dyDescent="0.25">
      <c r="D47" s="3" t="s">
        <v>0</v>
      </c>
      <c r="E47" s="3" t="s">
        <v>1</v>
      </c>
      <c r="F47" s="3" t="s">
        <v>2</v>
      </c>
    </row>
    <row r="48" spans="2:6" x14ac:dyDescent="0.25">
      <c r="C48" s="3" t="s">
        <v>40</v>
      </c>
      <c r="D48" s="6">
        <v>10</v>
      </c>
      <c r="E48" s="6">
        <v>80</v>
      </c>
      <c r="F48" s="6">
        <v>97</v>
      </c>
    </row>
    <row r="49" spans="2:10" x14ac:dyDescent="0.25">
      <c r="C49" s="3" t="s">
        <v>41</v>
      </c>
      <c r="D49" s="6">
        <v>20</v>
      </c>
      <c r="E49" s="6">
        <v>90</v>
      </c>
      <c r="F49" s="6">
        <v>69</v>
      </c>
    </row>
    <row r="50" spans="2:10" x14ac:dyDescent="0.25">
      <c r="C50" s="3" t="s">
        <v>42</v>
      </c>
      <c r="D50" s="6">
        <v>30</v>
      </c>
      <c r="E50" s="6">
        <v>100</v>
      </c>
      <c r="F50" s="6">
        <v>45</v>
      </c>
    </row>
    <row r="51" spans="2:10" x14ac:dyDescent="0.25">
      <c r="C51" s="3" t="s">
        <v>43</v>
      </c>
      <c r="D51" s="6">
        <v>40</v>
      </c>
      <c r="E51" s="6">
        <v>110</v>
      </c>
      <c r="F51" s="6">
        <v>51</v>
      </c>
    </row>
    <row r="52" spans="2:10" x14ac:dyDescent="0.25">
      <c r="C52" s="3" t="s">
        <v>44</v>
      </c>
      <c r="D52" s="6">
        <v>50</v>
      </c>
      <c r="E52" s="6">
        <v>120</v>
      </c>
      <c r="F52" s="6">
        <v>77</v>
      </c>
    </row>
    <row r="54" spans="2:10" x14ac:dyDescent="0.25">
      <c r="B54" s="7"/>
      <c r="C54" s="8"/>
      <c r="D54" s="8"/>
      <c r="E54" s="9" t="s">
        <v>11</v>
      </c>
      <c r="F54" s="6" t="s">
        <v>45</v>
      </c>
    </row>
    <row r="55" spans="2:10" x14ac:dyDescent="0.25">
      <c r="B55" s="7"/>
      <c r="C55" s="8"/>
      <c r="D55" s="8"/>
      <c r="E55" s="9" t="s">
        <v>46</v>
      </c>
      <c r="F55" s="6" t="s">
        <v>47</v>
      </c>
    </row>
    <row r="57" spans="2:10" x14ac:dyDescent="0.25">
      <c r="D57" s="7"/>
      <c r="E57" s="9" t="s">
        <v>13</v>
      </c>
      <c r="F57" s="10">
        <f>HLOOKUP(F54,D47:F54,MATCH(F55,C48:C52,0)+1,FALSE)</f>
        <v>100</v>
      </c>
    </row>
    <row r="58" spans="2:10" x14ac:dyDescent="0.25">
      <c r="E58" s="11" t="s">
        <v>48</v>
      </c>
    </row>
    <row r="60" spans="2:10" ht="15.75" thickBot="1" x14ac:dyDescent="0.3">
      <c r="B60" s="12" t="s">
        <v>49</v>
      </c>
      <c r="C60" s="12"/>
      <c r="D60" s="12"/>
      <c r="E60" s="12"/>
      <c r="F60" s="12"/>
      <c r="G60" s="12"/>
      <c r="H60" s="12"/>
      <c r="I60" s="12"/>
      <c r="J60" s="12"/>
    </row>
    <row r="61" spans="2:10" x14ac:dyDescent="0.25">
      <c r="B61" t="s">
        <v>50</v>
      </c>
    </row>
    <row r="62" spans="2:10" x14ac:dyDescent="0.25">
      <c r="B62" t="s">
        <v>51</v>
      </c>
    </row>
    <row r="63" spans="2:10" x14ac:dyDescent="0.25">
      <c r="B63" t="s">
        <v>52</v>
      </c>
    </row>
    <row r="64" spans="2:10" x14ac:dyDescent="0.25">
      <c r="B64" t="s">
        <v>53</v>
      </c>
    </row>
    <row r="65" spans="2:9" x14ac:dyDescent="0.25">
      <c r="B65" t="s">
        <v>54</v>
      </c>
    </row>
    <row r="67" spans="2:9" x14ac:dyDescent="0.25">
      <c r="B67" t="s">
        <v>55</v>
      </c>
    </row>
    <row r="68" spans="2:9" x14ac:dyDescent="0.25">
      <c r="B68" t="s">
        <v>56</v>
      </c>
    </row>
    <row r="69" spans="2:9" x14ac:dyDescent="0.25">
      <c r="B69" t="s">
        <v>57</v>
      </c>
    </row>
    <row r="71" spans="2:9" ht="15.75" thickBot="1" x14ac:dyDescent="0.3">
      <c r="B71" s="14" t="s">
        <v>58</v>
      </c>
      <c r="C71" s="14" t="s">
        <v>59</v>
      </c>
      <c r="D71" s="14" t="s">
        <v>60</v>
      </c>
    </row>
    <row r="72" spans="2:9" ht="16.5" thickTop="1" thickBot="1" x14ac:dyDescent="0.3">
      <c r="B72" s="15" t="s">
        <v>61</v>
      </c>
      <c r="C72" s="16" t="s">
        <v>62</v>
      </c>
      <c r="D72" s="17">
        <f t="shared" ref="D72:D79" si="0">HLOOKUP(B72,$G$72:$I$77,MATCH(C72,$F$73:$F$77,0)+1,FALSE)</f>
        <v>50</v>
      </c>
      <c r="G72" s="18" t="s">
        <v>61</v>
      </c>
      <c r="H72" s="19" t="s">
        <v>63</v>
      </c>
      <c r="I72" s="20" t="s">
        <v>64</v>
      </c>
    </row>
    <row r="73" spans="2:9" ht="15.75" thickTop="1" x14ac:dyDescent="0.25">
      <c r="B73" s="15" t="s">
        <v>64</v>
      </c>
      <c r="C73" s="16" t="s">
        <v>65</v>
      </c>
      <c r="D73" s="17">
        <f t="shared" si="0"/>
        <v>600</v>
      </c>
      <c r="F73" s="21" t="s">
        <v>65</v>
      </c>
      <c r="G73" s="22">
        <v>500</v>
      </c>
      <c r="H73" s="6">
        <v>450</v>
      </c>
      <c r="I73" s="23">
        <v>600</v>
      </c>
    </row>
    <row r="74" spans="2:9" x14ac:dyDescent="0.25">
      <c r="B74" s="15" t="s">
        <v>63</v>
      </c>
      <c r="C74" s="16" t="s">
        <v>66</v>
      </c>
      <c r="D74" s="17">
        <f t="shared" si="0"/>
        <v>1200</v>
      </c>
      <c r="F74" s="24" t="s">
        <v>66</v>
      </c>
      <c r="G74" s="22">
        <v>1000</v>
      </c>
      <c r="H74" s="6">
        <v>1200</v>
      </c>
      <c r="I74" s="23">
        <v>800</v>
      </c>
    </row>
    <row r="75" spans="2:9" x14ac:dyDescent="0.25">
      <c r="B75" s="15" t="s">
        <v>64</v>
      </c>
      <c r="C75" s="16" t="s">
        <v>67</v>
      </c>
      <c r="D75" s="17">
        <f t="shared" si="0"/>
        <v>275</v>
      </c>
      <c r="F75" s="24" t="s">
        <v>67</v>
      </c>
      <c r="G75" s="22">
        <v>250</v>
      </c>
      <c r="H75" s="6">
        <v>350</v>
      </c>
      <c r="I75" s="23">
        <v>275</v>
      </c>
    </row>
    <row r="76" spans="2:9" x14ac:dyDescent="0.25">
      <c r="B76" s="15" t="s">
        <v>63</v>
      </c>
      <c r="C76" s="16" t="s">
        <v>62</v>
      </c>
      <c r="D76" s="17">
        <f t="shared" si="0"/>
        <v>70</v>
      </c>
      <c r="F76" s="24" t="s">
        <v>62</v>
      </c>
      <c r="G76" s="22">
        <v>50</v>
      </c>
      <c r="H76" s="6">
        <v>70</v>
      </c>
      <c r="I76" s="23">
        <v>45</v>
      </c>
    </row>
    <row r="77" spans="2:9" ht="15.75" thickBot="1" x14ac:dyDescent="0.3">
      <c r="B77" s="15" t="s">
        <v>63</v>
      </c>
      <c r="C77" s="16" t="s">
        <v>68</v>
      </c>
      <c r="D77" s="17">
        <f t="shared" si="0"/>
        <v>290</v>
      </c>
      <c r="F77" s="25" t="s">
        <v>68</v>
      </c>
      <c r="G77" s="26">
        <v>300</v>
      </c>
      <c r="H77" s="27">
        <v>290</v>
      </c>
      <c r="I77" s="28">
        <v>310</v>
      </c>
    </row>
    <row r="78" spans="2:9" ht="15.75" thickTop="1" x14ac:dyDescent="0.25">
      <c r="B78" s="15" t="s">
        <v>61</v>
      </c>
      <c r="C78" s="16" t="s">
        <v>65</v>
      </c>
      <c r="D78" s="17">
        <f t="shared" si="0"/>
        <v>500</v>
      </c>
    </row>
    <row r="79" spans="2:9" x14ac:dyDescent="0.25">
      <c r="B79" s="15" t="s">
        <v>63</v>
      </c>
      <c r="C79" s="16" t="s">
        <v>66</v>
      </c>
      <c r="D79" s="17">
        <f t="shared" si="0"/>
        <v>1200</v>
      </c>
    </row>
    <row r="80" spans="2:9" x14ac:dyDescent="0.25">
      <c r="D80" s="11" t="s">
        <v>69</v>
      </c>
    </row>
    <row r="83" spans="2:10" ht="15.75" thickBot="1" x14ac:dyDescent="0.3">
      <c r="B83" s="12" t="s">
        <v>70</v>
      </c>
      <c r="C83" s="12"/>
      <c r="D83" s="12"/>
      <c r="E83" s="12"/>
      <c r="F83" s="12"/>
      <c r="G83" s="12"/>
      <c r="H83" s="12"/>
      <c r="I83" s="12"/>
      <c r="J83" s="12"/>
    </row>
    <row r="84" spans="2:10" x14ac:dyDescent="0.25">
      <c r="B84" t="s">
        <v>71</v>
      </c>
    </row>
    <row r="85" spans="2:10" x14ac:dyDescent="0.25">
      <c r="B85" t="s">
        <v>72</v>
      </c>
    </row>
    <row r="86" spans="2:10" x14ac:dyDescent="0.25">
      <c r="B86" t="s">
        <v>73</v>
      </c>
    </row>
    <row r="87" spans="2:10" x14ac:dyDescent="0.25">
      <c r="B87" t="s">
        <v>74</v>
      </c>
    </row>
    <row r="89" spans="2:10" x14ac:dyDescent="0.25">
      <c r="B89" t="s">
        <v>75</v>
      </c>
    </row>
    <row r="90" spans="2:10" x14ac:dyDescent="0.25">
      <c r="B90" t="s">
        <v>76</v>
      </c>
    </row>
    <row r="92" spans="2:10" x14ac:dyDescent="0.25">
      <c r="B92" t="s">
        <v>77</v>
      </c>
    </row>
    <row r="93" spans="2:10" x14ac:dyDescent="0.25">
      <c r="B93" t="s">
        <v>78</v>
      </c>
    </row>
    <row r="94" spans="2:10" x14ac:dyDescent="0.25">
      <c r="B94" t="s">
        <v>79</v>
      </c>
    </row>
    <row r="95" spans="2:10" x14ac:dyDescent="0.25">
      <c r="B95" t="s">
        <v>80</v>
      </c>
    </row>
    <row r="96" spans="2:10" x14ac:dyDescent="0.25">
      <c r="B96" t="s">
        <v>81</v>
      </c>
    </row>
    <row r="97" spans="2:7" x14ac:dyDescent="0.25">
      <c r="B97" t="s">
        <v>82</v>
      </c>
    </row>
    <row r="99" spans="2:7" x14ac:dyDescent="0.25">
      <c r="B99" t="s">
        <v>83</v>
      </c>
    </row>
    <row r="100" spans="2:7" x14ac:dyDescent="0.25">
      <c r="B100" t="s">
        <v>84</v>
      </c>
    </row>
    <row r="101" spans="2:7" x14ac:dyDescent="0.25">
      <c r="B101" t="s">
        <v>85</v>
      </c>
    </row>
    <row r="102" spans="2:7" x14ac:dyDescent="0.25">
      <c r="B102" t="s">
        <v>86</v>
      </c>
    </row>
    <row r="103" spans="2:7" x14ac:dyDescent="0.25">
      <c r="B103" t="s">
        <v>87</v>
      </c>
    </row>
    <row r="104" spans="2:7" x14ac:dyDescent="0.25">
      <c r="B104" t="s">
        <v>88</v>
      </c>
    </row>
    <row r="105" spans="2:7" x14ac:dyDescent="0.25">
      <c r="B105" t="s">
        <v>89</v>
      </c>
    </row>
    <row r="106" spans="2:7" x14ac:dyDescent="0.25">
      <c r="B106" t="s">
        <v>90</v>
      </c>
    </row>
    <row r="107" spans="2:7" x14ac:dyDescent="0.25">
      <c r="B107" t="s">
        <v>91</v>
      </c>
    </row>
    <row r="108" spans="2:7" x14ac:dyDescent="0.25">
      <c r="B108" t="s">
        <v>92</v>
      </c>
    </row>
    <row r="110" spans="2:7" x14ac:dyDescent="0.25">
      <c r="E110" s="29" t="s">
        <v>93</v>
      </c>
      <c r="F110" s="29"/>
      <c r="G110" s="29"/>
    </row>
    <row r="111" spans="2:7" x14ac:dyDescent="0.25">
      <c r="E111" s="30" t="s">
        <v>94</v>
      </c>
      <c r="F111" s="30" t="s">
        <v>95</v>
      </c>
      <c r="G111" s="30" t="s">
        <v>96</v>
      </c>
    </row>
    <row r="112" spans="2:7" x14ac:dyDescent="0.25">
      <c r="E112" s="31">
        <v>2</v>
      </c>
      <c r="F112" s="31">
        <v>1</v>
      </c>
      <c r="G112" s="31">
        <v>3</v>
      </c>
    </row>
    <row r="114" spans="3:7" x14ac:dyDescent="0.25">
      <c r="E114" s="29" t="s">
        <v>97</v>
      </c>
      <c r="F114" s="29"/>
      <c r="G114" s="29"/>
    </row>
    <row r="115" spans="3:7" x14ac:dyDescent="0.25">
      <c r="E115" s="32">
        <v>1</v>
      </c>
      <c r="F115" s="32">
        <v>100</v>
      </c>
      <c r="G115" s="32">
        <v>300</v>
      </c>
    </row>
    <row r="116" spans="3:7" x14ac:dyDescent="0.25">
      <c r="D116" s="32" t="s">
        <v>94</v>
      </c>
      <c r="E116" s="33">
        <v>0</v>
      </c>
      <c r="F116" s="33">
        <v>0.06</v>
      </c>
      <c r="G116" s="33">
        <v>0.08</v>
      </c>
    </row>
    <row r="117" spans="3:7" x14ac:dyDescent="0.25">
      <c r="D117" s="32" t="s">
        <v>95</v>
      </c>
      <c r="E117" s="33">
        <v>0</v>
      </c>
      <c r="F117" s="33">
        <v>0.03</v>
      </c>
      <c r="G117" s="33">
        <v>0.05</v>
      </c>
    </row>
    <row r="118" spans="3:7" x14ac:dyDescent="0.25">
      <c r="D118" s="32" t="s">
        <v>96</v>
      </c>
      <c r="E118" s="33">
        <v>0</v>
      </c>
      <c r="F118" s="33">
        <v>0.12</v>
      </c>
      <c r="G118" s="33">
        <v>0.15</v>
      </c>
    </row>
    <row r="120" spans="3:7" x14ac:dyDescent="0.25">
      <c r="C120" s="29" t="s">
        <v>98</v>
      </c>
      <c r="D120" s="29"/>
      <c r="E120" s="29"/>
      <c r="F120" s="29"/>
      <c r="G120" s="29"/>
    </row>
    <row r="121" spans="3:7" x14ac:dyDescent="0.25">
      <c r="C121" s="3" t="s">
        <v>99</v>
      </c>
      <c r="D121" s="3" t="s">
        <v>100</v>
      </c>
      <c r="E121" s="3" t="s">
        <v>101</v>
      </c>
      <c r="F121" s="3" t="s">
        <v>102</v>
      </c>
      <c r="G121" s="3" t="s">
        <v>103</v>
      </c>
    </row>
    <row r="122" spans="3:7" x14ac:dyDescent="0.25">
      <c r="C122" s="6" t="s">
        <v>94</v>
      </c>
      <c r="D122" s="6">
        <v>100</v>
      </c>
      <c r="E122" s="34">
        <f t="shared" ref="E122:E127" si="1">HLOOKUP(C122,$E$111:$G$112,2,FALSE)</f>
        <v>2</v>
      </c>
      <c r="F122" s="35">
        <f t="shared" ref="F122:F127" si="2">HLOOKUP(D122,$E$115:$G$118,MATCH(C122,$D$116:$D$118,0)+1,TRUE)</f>
        <v>0.06</v>
      </c>
      <c r="G122" s="34">
        <f t="shared" ref="G122:G127" si="3">(D122*E122)-(D122*E122*F122)</f>
        <v>188</v>
      </c>
    </row>
    <row r="123" spans="3:7" x14ac:dyDescent="0.25">
      <c r="C123" s="6" t="s">
        <v>95</v>
      </c>
      <c r="D123" s="6">
        <v>200</v>
      </c>
      <c r="E123" s="34">
        <f t="shared" si="1"/>
        <v>1</v>
      </c>
      <c r="F123" s="35">
        <f t="shared" si="2"/>
        <v>0.03</v>
      </c>
      <c r="G123" s="34">
        <f t="shared" si="3"/>
        <v>194</v>
      </c>
    </row>
    <row r="124" spans="3:7" x14ac:dyDescent="0.25">
      <c r="C124" s="6" t="s">
        <v>96</v>
      </c>
      <c r="D124" s="6">
        <v>150</v>
      </c>
      <c r="E124" s="34">
        <f t="shared" si="1"/>
        <v>3</v>
      </c>
      <c r="F124" s="35">
        <f t="shared" si="2"/>
        <v>0.12</v>
      </c>
      <c r="G124" s="34">
        <f t="shared" si="3"/>
        <v>396</v>
      </c>
    </row>
    <row r="125" spans="3:7" x14ac:dyDescent="0.25">
      <c r="C125" s="6" t="s">
        <v>94</v>
      </c>
      <c r="D125" s="6">
        <v>225</v>
      </c>
      <c r="E125" s="34">
        <f t="shared" si="1"/>
        <v>2</v>
      </c>
      <c r="F125" s="35">
        <f t="shared" si="2"/>
        <v>0.06</v>
      </c>
      <c r="G125" s="34">
        <f t="shared" si="3"/>
        <v>423</v>
      </c>
    </row>
    <row r="126" spans="3:7" x14ac:dyDescent="0.25">
      <c r="C126" s="6" t="s">
        <v>95</v>
      </c>
      <c r="D126" s="6">
        <v>50</v>
      </c>
      <c r="E126" s="34">
        <f t="shared" si="1"/>
        <v>1</v>
      </c>
      <c r="F126" s="35">
        <f t="shared" si="2"/>
        <v>0</v>
      </c>
      <c r="G126" s="34">
        <f t="shared" si="3"/>
        <v>50</v>
      </c>
    </row>
    <row r="127" spans="3:7" x14ac:dyDescent="0.25">
      <c r="C127" s="6" t="s">
        <v>96</v>
      </c>
      <c r="D127" s="6">
        <v>500</v>
      </c>
      <c r="E127" s="34">
        <f t="shared" si="1"/>
        <v>3</v>
      </c>
      <c r="F127" s="35">
        <f t="shared" si="2"/>
        <v>0.15</v>
      </c>
      <c r="G127" s="34">
        <f t="shared" si="3"/>
        <v>1275</v>
      </c>
    </row>
    <row r="129" spans="3:4" x14ac:dyDescent="0.25">
      <c r="C129" t="s">
        <v>101</v>
      </c>
      <c r="D129" s="36" t="s">
        <v>104</v>
      </c>
    </row>
    <row r="131" spans="3:4" x14ac:dyDescent="0.25">
      <c r="C131" t="s">
        <v>102</v>
      </c>
      <c r="D131" s="36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2022-07-29T15:57:35Z</dcterms:created>
  <dcterms:modified xsi:type="dcterms:W3CDTF">2022-07-29T15:57:59Z</dcterms:modified>
</cp:coreProperties>
</file>