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mal\Documents\UiPath\PDD_Consulta de licitaciones\"/>
    </mc:Choice>
  </mc:AlternateContent>
  <xr:revisionPtr revIDLastSave="0" documentId="13_ncr:1_{9D699960-8005-4F7E-AA23-99863E5D823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3" l="1"/>
  <c r="A10" i="3"/>
  <c r="E9" i="3" l="1"/>
  <c r="A9" i="3"/>
  <c r="E8" i="3" l="1"/>
  <c r="A8" i="3"/>
  <c r="E7" i="3" l="1"/>
  <c r="A7" i="3"/>
  <c r="E6" i="3" l="1"/>
  <c r="A6" i="3"/>
  <c r="E5" i="3" l="1"/>
  <c r="A5" i="3"/>
  <c r="E4" i="3" l="1"/>
  <c r="A4" i="3"/>
  <c r="E3" i="3" l="1"/>
  <c r="A3" i="3"/>
  <c r="E2" i="3" l="1"/>
  <c r="A2" i="3"/>
</calcChain>
</file>

<file path=xl/sharedStrings.xml><?xml version="1.0" encoding="utf-8"?>
<sst xmlns="http://schemas.openxmlformats.org/spreadsheetml/2006/main" count="50" uniqueCount="23">
  <si>
    <t>Nº de expediente y título</t>
  </si>
  <si>
    <t>Tipo de contrato</t>
  </si>
  <si>
    <t>Órgano de contratación</t>
  </si>
  <si>
    <t>Importe licitación</t>
  </si>
  <si>
    <t>Importe adjudicación</t>
  </si>
  <si>
    <t>Fecha fin presentación</t>
  </si>
  <si>
    <t>Estado</t>
  </si>
  <si>
    <t>Servicios</t>
  </si>
  <si>
    <t>Consejería de Agricultura, Ganadería, Pesca y Desarrollo Sostenible. Dirección General de Infraestructuras del Agua</t>
  </si>
  <si>
    <t>243.453,77€</t>
  </si>
  <si>
    <t>Publicada</t>
  </si>
  <si>
    <t>795.240,57€</t>
  </si>
  <si>
    <t>980.542,43€</t>
  </si>
  <si>
    <t>Delegación Territorial de Turismo, Regeneración, Justicia y Administración Local en Córdoba</t>
  </si>
  <si>
    <t>513.220,09€</t>
  </si>
  <si>
    <t>Servicio Andaluz de Salud</t>
  </si>
  <si>
    <t>1.783.455,26€</t>
  </si>
  <si>
    <t>Empresa Pública para la Gestión del Turismo y el Deporte de Andalucía, S.A.</t>
  </si>
  <si>
    <t>2.120,00€</t>
  </si>
  <si>
    <t>Agencia de Gestión Agraria y Pesquera de Andalucía</t>
  </si>
  <si>
    <t>491.277,93€</t>
  </si>
  <si>
    <t>11.097,00€</t>
  </si>
  <si>
    <t>1.680.073,11€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</si>
</sst>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NumberFormat="1" applyFill="1" applyAlignment="1" applyProtection="1"/>
    <xf numFmtId="0" fontId="1" fillId="0" borderId="0" xfId="1"/>
    <xf numFmtId="0" fontId="2" fillId="2" borderId="1" xfId="0" applyFont="1" applyFill="1" applyBorder="1"/>
    <xf numFmtId="14" fontId="0" fillId="0" borderId="0" xfId="0" applyNumberFormat="1"/>
    <xf numFmtId="14" fontId="2" fillId="2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053E-E5F2-40FB-A2C3-84B8F28E195A}">
  <dimension ref="A1:G15"/>
  <sheetViews>
    <sheetView tabSelected="1" workbookViewId="0">
      <selection activeCell="F16" sqref="F16"/>
    </sheetView>
  </sheetViews>
  <sheetFormatPr defaultRowHeight="14.5" x14ac:dyDescent="0.35"/>
  <cols>
    <col min="1" max="1" width="21.6328125" bestFit="1" customWidth="1"/>
    <col min="2" max="2" width="14.81640625" bestFit="1" customWidth="1"/>
    <col min="3" max="3" width="20.81640625" bestFit="1" customWidth="1"/>
    <col min="4" max="4" width="15.54296875" bestFit="1" customWidth="1"/>
    <col min="5" max="5" width="18.81640625" bestFit="1" customWidth="1"/>
    <col min="6" max="6" width="19.81640625" style="4" bestFit="1" customWidth="1"/>
    <col min="7" max="7" width="8.816406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</row>
    <row r="2" spans="1:7" x14ac:dyDescent="0.35">
      <c r="A2" s="2" t="str">
        <f>HYPERLINK("https://www.juntadeandalucia.es/temas/contratacion-publica/perfiles-licitaciones/detalle/000000194461.html","CONTR 2019 0000358535 - Servicios de redacción de proyectos de depuración provincia Sevilla")</f>
        <v>CONTR 2019 0000358535 - Servicios de redacción de proyectos de depuración provincia Sevilla</v>
      </c>
      <c r="B2" t="s">
        <v>7</v>
      </c>
      <c r="C2" t="s">
        <v>8</v>
      </c>
      <c r="D2" t="s">
        <v>9</v>
      </c>
      <c r="E2" s="2" t="str">
        <f>HYPERLINK("https://www.juntadeandalucia.es/temas/contratacion-publica/perfiles-licitaciones/detalle/000000194461.html","ver lotes")</f>
        <v>ver lotes</v>
      </c>
      <c r="F2" s="4">
        <v>43887</v>
      </c>
      <c r="G2" t="s">
        <v>10</v>
      </c>
    </row>
    <row r="3" spans="1:7" x14ac:dyDescent="0.35">
      <c r="A3" s="2" t="str">
        <f>HYPERLINK("https://www.juntadeandalucia.es/temas/contratacion-publica/perfiles-licitaciones/detalle/000000194458.html","CONTR 2019 0000359979 - A.T. Redacción Proyectos depuración y colectores provincia de Granada")</f>
        <v>CONTR 2019 0000359979 - A.T. Redacción Proyectos depuración y colectores provincia de Granada</v>
      </c>
      <c r="B3" t="s">
        <v>7</v>
      </c>
      <c r="C3" t="s">
        <v>8</v>
      </c>
      <c r="D3" t="s">
        <v>11</v>
      </c>
      <c r="E3" s="2" t="str">
        <f>HYPERLINK("https://www.juntadeandalucia.es/temas/contratacion-publica/perfiles-licitaciones/detalle/000000194458.html","ver lotes")</f>
        <v>ver lotes</v>
      </c>
      <c r="F3" s="4">
        <v>43886</v>
      </c>
      <c r="G3" t="s">
        <v>10</v>
      </c>
    </row>
    <row r="4" spans="1:7" x14ac:dyDescent="0.35">
      <c r="A4" s="2" t="str">
        <f>HYPERLINK("https://www.juntadeandalucia.es/temas/contratacion-publica/perfiles-licitaciones/detalle/000000194487.html","CONTR 2019 0000442327 - A.T.D.O Obras Abto. Sevilla y Málaga.")</f>
        <v>CONTR 2019 0000442327 - A.T.D.O Obras Abto. Sevilla y Málaga.</v>
      </c>
      <c r="B4" t="s">
        <v>7</v>
      </c>
      <c r="C4" t="s">
        <v>8</v>
      </c>
      <c r="D4" t="s">
        <v>12</v>
      </c>
      <c r="E4" s="2" t="str">
        <f>HYPERLINK("https://www.juntadeandalucia.es/temas/contratacion-publica/perfiles-licitaciones/detalle/000000194487.html","ver lotes")</f>
        <v>ver lotes</v>
      </c>
      <c r="F4" s="4">
        <v>43885</v>
      </c>
      <c r="G4" t="s">
        <v>10</v>
      </c>
    </row>
    <row r="5" spans="1:7" x14ac:dyDescent="0.35">
      <c r="A5" s="1" t="str">
        <f>HYPERLINK("https://www.juntadeandalucia.es/temas/contratacion-publica/perfiles-licitaciones/detalle/000000199679.html","CONTR 2019 0000638846 - SERVICIO PARA LA GESTION DEL PUNTO DE ENCUENTRO FAMILIAR PROVINCIA CORDOBA")</f>
        <v>CONTR 2019 0000638846 - SERVICIO PARA LA GESTION DEL PUNTO DE ENCUENTRO FAMILIAR PROVINCIA CORDOBA</v>
      </c>
      <c r="B5" t="s">
        <v>7</v>
      </c>
      <c r="C5" t="s">
        <v>13</v>
      </c>
      <c r="D5" t="s">
        <v>14</v>
      </c>
      <c r="E5" s="2" t="str">
        <f>HYPERLINK("","")</f>
        <v/>
      </c>
      <c r="F5" s="4">
        <v>43888</v>
      </c>
      <c r="G5" t="s">
        <v>10</v>
      </c>
    </row>
    <row r="6" spans="1:7" x14ac:dyDescent="0.35">
      <c r="A6" s="1" t="str">
        <f>HYPERLINK("https://www.juntadeandalucia.es/temas/contratacion-publica/perfiles-licitaciones/detalle/000000199596.html","CCA. +PSRPVZ - 2019/837507 Servicio para la redacción del anteproyecto del tercer Hospital de Málaga.")</f>
        <v>CCA. +PSRPVZ - 2019/837507 Servicio para la redacción del anteproyecto del tercer Hospital de Málaga.</v>
      </c>
      <c r="B6" t="s">
        <v>7</v>
      </c>
      <c r="C6" t="s">
        <v>15</v>
      </c>
      <c r="D6" t="s">
        <v>16</v>
      </c>
      <c r="E6" s="2" t="str">
        <f>HYPERLINK("","")</f>
        <v/>
      </c>
      <c r="F6" s="4">
        <v>43917</v>
      </c>
      <c r="G6" t="s">
        <v>10</v>
      </c>
    </row>
    <row r="7" spans="1:7" x14ac:dyDescent="0.35">
      <c r="A7" s="1" t="str">
        <f>HYPERLINK("https://www.juntadeandalucia.es/temas/contratacion-publica/perfiles-licitaciones/detalle/000000199888.html","C101-04IR-0120-0011 - SERVICIO DE VALIJA ENTRE LAS SEDES DE MÁLAGA Y SEVILLA DE LA EMPRESA PÚBLICA PARA LA GESTIÓN DEL TURISMO Y DEL DEPORTE DE ANDALUCÍA, S.A.")</f>
        <v>C101-04IR-0120-0011 - SERVICIO DE VALIJA ENTRE LAS SEDES DE MÁLAGA Y SEVILLA DE LA EMPRESA PÚBLICA PARA LA GESTIÓN DEL TURISMO Y DEL DEPORTE DE ANDALUCÍA, S.A.</v>
      </c>
      <c r="B7" t="s">
        <v>7</v>
      </c>
      <c r="C7" t="s">
        <v>17</v>
      </c>
      <c r="D7" t="s">
        <v>18</v>
      </c>
      <c r="E7" s="2" t="str">
        <f>HYPERLINK("","")</f>
        <v/>
      </c>
      <c r="F7" s="4">
        <v>43878</v>
      </c>
      <c r="G7" t="s">
        <v>10</v>
      </c>
    </row>
    <row r="8" spans="1:7" x14ac:dyDescent="0.35">
      <c r="A8" s="1" t="str">
        <f>HYPERLINK("https://www.juntadeandalucia.es/temas/contratacion-publica/perfiles-licitaciones/detalle/000000199162.html","CONTR 2019 0000607802 - STAND ALIMENTARIA 2020")</f>
        <v>CONTR 2019 0000607802 - STAND ALIMENTARIA 2020</v>
      </c>
      <c r="B8" t="s">
        <v>7</v>
      </c>
      <c r="C8" t="s">
        <v>19</v>
      </c>
      <c r="D8" t="s">
        <v>20</v>
      </c>
      <c r="E8" s="2" t="str">
        <f>HYPERLINK("","")</f>
        <v/>
      </c>
      <c r="F8" s="4">
        <v>44167</v>
      </c>
      <c r="G8" t="s">
        <v>10</v>
      </c>
    </row>
    <row r="9" spans="1:7" x14ac:dyDescent="0.35">
      <c r="A9" s="1" t="str">
        <f>HYPERLINK("https://www.juntadeandalucia.es/temas/contratacion-publica/perfiles-licitaciones/detalle/000000199757.html","C101-10RB-0120-0010 - Servicios Auxiliares en las Instalaciones Deportivas de Tiro Olímpico")</f>
        <v>C101-10RB-0120-0010 - Servicios Auxiliares en las Instalaciones Deportivas de Tiro Olímpico</v>
      </c>
      <c r="B9" t="s">
        <v>7</v>
      </c>
      <c r="C9" t="s">
        <v>17</v>
      </c>
      <c r="D9" t="s">
        <v>21</v>
      </c>
      <c r="E9" s="2" t="str">
        <f>HYPERLINK("","")</f>
        <v/>
      </c>
      <c r="F9" s="4">
        <v>43875</v>
      </c>
      <c r="G9" t="s">
        <v>10</v>
      </c>
    </row>
    <row r="10" spans="1:7" x14ac:dyDescent="0.35">
      <c r="A10" s="1" t="str">
        <f>HYPERLINK("https://www.juntadeandalucia.es/temas/contratacion-publica/perfiles-licitaciones/detalle/000000194436.html","CONTR 2019 0000388338 - ATDO AAVV y EDAR ALMERÍA, JAÉN Y SEVILLA")</f>
        <v>CONTR 2019 0000388338 - ATDO AAVV y EDAR ALMERÍA, JAÉN Y SEVILLA</v>
      </c>
      <c r="B10" t="s">
        <v>7</v>
      </c>
      <c r="C10" t="s">
        <v>8</v>
      </c>
      <c r="D10" t="s">
        <v>22</v>
      </c>
      <c r="E10" s="2" t="str">
        <f>HYPERLINK("https://www.juntadeandalucia.es/temas/contratacion-publica/perfiles-licitaciones/detalle/000000194436.html","ver lotes")</f>
        <v>ver lotes</v>
      </c>
      <c r="F10" s="4">
        <v>43882</v>
      </c>
      <c r="G10" t="s">
        <v>10</v>
      </c>
    </row>
    <row r="11" spans="1:7" x14ac:dyDescent="0.35">
      <c r="A11" s="1"/>
    </row>
    <row r="12" spans="1:7" x14ac:dyDescent="0.35">
      <c r="A12" s="1"/>
    </row>
    <row r="13" spans="1:7" x14ac:dyDescent="0.35">
      <c r="A13" s="1"/>
    </row>
    <row r="14" spans="1:7" x14ac:dyDescent="0.35">
      <c r="A14" s="1"/>
    </row>
    <row r="15" spans="1:7" x14ac:dyDescent="0.35">
      <c r="A15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D2C6-F8B1-4073-B8C4-AEC68C7C2ECD}">
  <dimension ref="A1:G1"/>
  <sheetViews>
    <sheetView workbookViewId="0">
      <selection sqref="A1:G1"/>
    </sheetView>
  </sheetViews>
  <sheetFormatPr defaultRowHeight="14.5" x14ac:dyDescent="0.35"/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</dc:creator>
  <cp:lastModifiedBy>Kamal</cp:lastModifiedBy>
  <dcterms:created xsi:type="dcterms:W3CDTF">2015-06-05T18:17:20Z</dcterms:created>
  <dcterms:modified xsi:type="dcterms:W3CDTF">2020-02-02T17:22:57Z</dcterms:modified>
</cp:coreProperties>
</file>