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Yusuf_Budiawan\Documents\Factory-Work-Plan-Consolidate\Factory-Work-Plan-Consolidate\"/>
    </mc:Choice>
  </mc:AlternateContent>
  <xr:revisionPtr revIDLastSave="0" documentId="13_ncr:1_{87B24494-2181-4676-A056-ADAB9BD461B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orkpla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1" i="1" l="1"/>
  <c r="G61" i="1" s="1"/>
  <c r="D61" i="1"/>
  <c r="F60" i="1"/>
  <c r="G60" i="1" s="1"/>
  <c r="D60" i="1"/>
  <c r="F59" i="1"/>
  <c r="G59" i="1" s="1"/>
  <c r="D59" i="1"/>
  <c r="G58" i="1"/>
  <c r="F58" i="1"/>
  <c r="D58" i="1"/>
</calcChain>
</file>

<file path=xl/sharedStrings.xml><?xml version="1.0" encoding="utf-8"?>
<sst xmlns="http://schemas.openxmlformats.org/spreadsheetml/2006/main" count="181" uniqueCount="68">
  <si>
    <t>Consolidated Factory Workplan</t>
  </si>
  <si>
    <t>Updated on :</t>
  </si>
  <si>
    <t>19-05-2022 10:17:00</t>
  </si>
  <si>
    <t>+0800</t>
  </si>
  <si>
    <t>Factory/Site</t>
  </si>
  <si>
    <t>CCC4 (CST)</t>
  </si>
  <si>
    <t>Date</t>
  </si>
  <si>
    <t>Apr.20</t>
  </si>
  <si>
    <t>Legend</t>
  </si>
  <si>
    <t>Line</t>
  </si>
  <si>
    <t>Start Time</t>
  </si>
  <si>
    <t>End Time</t>
  </si>
  <si>
    <t>UPH</t>
  </si>
  <si>
    <t>First shift</t>
  </si>
  <si>
    <t>DT Kitting&amp;Cell</t>
  </si>
  <si>
    <t>Second shift</t>
  </si>
  <si>
    <t>DT Backend</t>
  </si>
  <si>
    <t>Third shift</t>
  </si>
  <si>
    <t>A Shift SV Kitting&amp;Cell K6</t>
  </si>
  <si>
    <t>A Shift SV Kitting&amp;Cell K7</t>
  </si>
  <si>
    <t>A Shift SV Backend</t>
  </si>
  <si>
    <t>Storage line</t>
  </si>
  <si>
    <t>CFS</t>
  </si>
  <si>
    <t>CCC2 (CST)</t>
  </si>
  <si>
    <t>May-06</t>
  </si>
  <si>
    <t>A Shift DT Kitting&amp;Cell</t>
  </si>
  <si>
    <t>A Shift DT Backend</t>
  </si>
  <si>
    <t>A Shift SV Kitting &amp; Cell</t>
  </si>
  <si>
    <t>A Shift  SV Backend</t>
  </si>
  <si>
    <t>ARB</t>
  </si>
  <si>
    <t>CCC6 (CST)</t>
  </si>
  <si>
    <t>19-May</t>
  </si>
  <si>
    <t>Line 1-10</t>
  </si>
  <si>
    <t>8:30</t>
  </si>
  <si>
    <t>21:00</t>
  </si>
  <si>
    <t>60</t>
  </si>
  <si>
    <t>APCC (MYT)</t>
  </si>
  <si>
    <t>22-Feb</t>
  </si>
  <si>
    <t>Desktop</t>
  </si>
  <si>
    <t>8am</t>
  </si>
  <si>
    <t>7pm</t>
  </si>
  <si>
    <t>11am</t>
  </si>
  <si>
    <t>10pm</t>
  </si>
  <si>
    <t>HYBRID 1</t>
  </si>
  <si>
    <t>HYBRID 2</t>
  </si>
  <si>
    <t>Server</t>
  </si>
  <si>
    <t>ICC (IST)</t>
  </si>
  <si>
    <t>Line 1 Frontend</t>
  </si>
  <si>
    <t>06:00</t>
  </si>
  <si>
    <t>14:45</t>
  </si>
  <si>
    <t>23:45</t>
  </si>
  <si>
    <t>Line 2 Frontend</t>
  </si>
  <si>
    <t>Line 3 Frontend</t>
  </si>
  <si>
    <t>Line 1 Backend</t>
  </si>
  <si>
    <t>Line 2 Backend</t>
  </si>
  <si>
    <t>Line 3 Backend</t>
  </si>
  <si>
    <t>EMFP (CET)</t>
  </si>
  <si>
    <t>EMFP</t>
  </si>
  <si>
    <t>6:00</t>
  </si>
  <si>
    <t>14:00</t>
  </si>
  <si>
    <t>22:00</t>
  </si>
  <si>
    <t>BRH1 (BRT)</t>
  </si>
  <si>
    <t>Notebook</t>
  </si>
  <si>
    <t>8:30:00</t>
  </si>
  <si>
    <t>AIO</t>
  </si>
  <si>
    <t>Factory Overtime</t>
  </si>
  <si>
    <t>E-Mail content</t>
  </si>
  <si>
    <t xml:space="preserve"> _x000D_
_x000D_
 _x000D_
_x000D_
From: Budiawan, Yusuf &lt;Yusuf.Budiawan@Dell.com&gt; _x000D_
Sent: Wednesday, 18 May, 2022 9:56 PM_x000D_
To: Muhammad Yusuf Budiawan_x000D_
Subject: EMFP Overtime Monday morning shift B (28-February-2022)_x000D_
_x000D_
 _x000D_
_x000D_
 _x000D_
_x000D_
_________________________________x000D_
_x000D_
From: Oginski, Piotr &lt;Piotr_Oginski@Dell.com &lt;mailto:Piotr_Oginski@Dell.com&gt; &gt;_x000D_
Sent: Thursday, April 21, 2022 5:06:08 PM_x000D_
To: Budiawan, Yusuf &lt;Yusuf.Budiawan@Dell.com &lt;mailto:Yusuf.Budiawan@Dell.com&gt; &gt;_x000D_
Subject: FW: EMFP Overtime Monday morning shift B (28-February-2022) _x000D_
_x000D_
 _x000D_
_x000D_
Whenever we have additional shift, such communication is sent_x000D_
_x000D_
 _x000D_
_x000D_
From: Kaczewiak, Mariusz &lt;Mariusz_Kaczewiak@Dell.com &lt;mailto:Mariusz_Kaczewiak@Dell.com&gt; &gt; _x000D_
Sent: Friday, February 25, 2022 5:52 PM_x000D_
To: PL_EMFP_Overtime_info_internal_x000D_
Cc: 'dataentry@rehabenterprises.pl'; 'Michajlowska, Anna - Dell Team'; 'Monika.KALINOWSKA@sodexo.com'; 'dorota.sokolowska@sodexo.com'; 'Milena Dziuda-Wozniak'; 'darek@darmattrans.pl'; 'mlasica@wywoz24.pl'; 'kbaska@wywoz24.pl'; 'lodz.out@flex.com'; 'lodz.logistics@flex.com'; 'lodz.ifm@flex.com'; 'krzysztof.zukowski@flex.com'; 'jacek.cieslik@flex.com'; 'andrzej.smyczek@flex.com'; 'GTLP-prod-superv@rrd.com'; 'GTLP-CSAlert@rrd.com'; 'GTLP-Warehouse@rrd.com'; 'Gtlpsecurity@rrd.com'; 'gtlp-incoming-quality@rrd.com'; 'Gtlp_tech_dell@rrd.com'; 'arkadiusz.jakobczyk@rrd.com'; 'dariusz.dudek@flex.com'; 'slawomir.dubisz@rrd.com'; 'monika.roj@rrd.com'; 'Polcoastorage@rrd.com'; 'pl.loddeles@flex.com'; 'pawel.lis@delesgroup.com'; 'outbound@delesgroup.pl'; 'produkcja@delesgroup.pl'; 'anna.dropinska@delesgroup.pl'; 'adam.wloka@exertis.com'; 'kasim.kiorhassan@exertis.com'; 'dawid.szczyglowski@exertis.com'; 'pawel.bobojc'; 'LodzTransportOffice@syncreon.com'; 'raphael.apostel@syncreon.com'; 'john.o'mahony@syncreon.com'; 'piotr.kubiak@dbschenker.com'; 'Katarzyna.hladko@dbschenker.com'; 'Piotr.radolinski@dbschenker.com'; 'Awizacja.Dell@dbschenker.com'; 'Przemyslaw SZYNKIEWICZ (DHL PL)'; 'gtlp-it-ops@rrd.com'; 'GTLP-Apps - GTS (GTLP-Apps@rrd.com &lt;mailto:GTLP-Apps@rrd.com&gt; )'; 'serwis@wywoz24.pl'; GPP.NerveCenter; Magdalena Trymerska; Trendowicz, Piotr - Dell Team; 'piotr.trendowicz@flex.com'; 'warehouse@rehabenterprises.pl'; ''gtlp-work-schedule@rrd.com' (gtlp-work-schedule@rrd.com &lt;mailto:gtlp-work-schedule@rrd.com&gt; )'; 'Smyczek, Andrzej - Dell Team'; Kwiasowska, Martyna - Dell Team; 'Pawlowska, J - Dell Team'; 'Mateusz Pardo'; 'cj.mosher@sealedair.com'; 'sebastian.kolodziejczak@sealedair.com'; 'katarzyna.juraszek@sealedair.com'; 'Izabella.cieslak@sealedair.com'; 'jakub.mysiakowski@sealedair.com'; 'marcin.druzbiak@sealedair.com'; 'piotr.ciborski@sealedair.com'; IT Factory Management; 'Magazyn@ugpg2.com'; 'outbound@delesgroup.com'_x000D_
Subject: EMFP Overtime Monday morning shift B (28-February-2022)_x000D_
_x000D_
 _x000D_
_x000D_
 _x000D_
_x000D_
 _x000D_
_x000D_
Dear All,_x000D_
_x000D_
Please be informed that on Monday, the 28th of February, EMFP morning shift B will work overtime in the following pattern:_x000D_
_x000D_
 _x000D_
_x000D_
CSG LOB                  6:05 am -2.05pm_x000D_
_x000D_
ISG LOB                   6:00 am -2.00pm_x000D_
_x000D_
SHIPPING               6:05 am  -2.05pm     _x000D_
_x000D_
 _x000D_
_x000D_
Please provide relevant support._x000D_
_x000D_
Please note that overtime may be canceled for unpredicted, important reasons._x000D_
_x000D_
Manager on duty during overtime;_x000D_
_x000D_
 _x000D_
_x000D_
Regards_x000D_
_x000D_
 _x000D_
_x000D_
 _x000D_
_x000D_
Mariusz Kaczewiak_x000D_
_x000D_
EMFP Supervisor, Production Operations_x000D_
_x000D_
Mobile: +48 500 216 562_x000D_
_x000D_
Dell EMFP Poland_x000D_
_x000D_
mariusz.kaczewiak@dell.com &lt;mailto:mariusz.kaczewiak@dell.com&gt; _x000D_
_x000D_
Dell Products (Poland) Sp. z o.o, Łódź, ul. Informatyczna 1_x000D_
_x000D_
 _x000D_
_x000D_
&amp;_x000D_
_x000D_
 _x000D_
_x000D_
Maciej Kamiński_x000D_
_x000D_
EMFP Manufacturing Operations Supervisor _x000D_
_x000D_
Dell | EMFP Materials_x000D_
_x000D_
mobile +48 500 216 519_x000D_
_x000D_
maciej_kaminski@dell.com &lt;mailto:maciej_kaminski@dell.com&gt; _x000D_
_x000D_
Dell Products (Poland) Sp. z o.o.,ul. Informatyczna 1_x000D_
_x000D_
 _x000D_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</si>
</sst>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8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</patternFill>
    </fill>
    <fill>
      <patternFill patternType="solid">
        <fgColor rgb="FF8DB4E2"/>
      </patternFill>
    </fill>
    <fill>
      <patternFill patternType="solid">
        <fgColor rgb="FFDDDDDD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5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2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21" fontId="0" fillId="2" borderId="1" xfId="0" applyNumberFormat="1" applyFill="1" applyBorder="1" applyAlignment="1">
      <alignment horizontal="center"/>
    </xf>
    <xf numFmtId="21" fontId="0" fillId="3" borderId="1" xfId="0" applyNumberFormat="1" applyFill="1" applyBorder="1" applyAlignment="1">
      <alignment horizontal="center"/>
    </xf>
    <xf numFmtId="164" fontId="0" fillId="2" borderId="1" xfId="0" applyNumberFormat="1" applyFill="1" applyBorder="1"/>
    <xf numFmtId="21" fontId="0" fillId="2" borderId="1" xfId="0" applyNumberFormat="1" applyFill="1" applyBorder="1"/>
    <xf numFmtId="21" fontId="0" fillId="3" borderId="1" xfId="0" applyNumberFormat="1" applyFill="1" applyBorder="1"/>
    <xf numFmtId="0" fontId="1" fillId="0" borderId="1" xfId="0" applyFont="1" applyBorder="1"/>
    <xf numFmtId="0" fontId="0" fillId="0" borderId="2" xfId="0" applyBorder="1"/>
    <xf numFmtId="0" fontId="2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0" fontId="0" fillId="3" borderId="1" xfId="0" applyFill="1" applyBorder="1"/>
    <xf numFmtId="0" fontId="0" fillId="0" borderId="4" xfId="0" applyBorder="1"/>
    <xf numFmtId="0" fontId="0" fillId="0" borderId="5" xfId="0" applyBorder="1"/>
    <xf numFmtId="0" fontId="0" fillId="2" borderId="1" xfId="0" applyFill="1" applyBorder="1"/>
    <xf numFmtId="0" fontId="1" fillId="6" borderId="1" xfId="0" applyFont="1" applyFill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66"/>
  <sheetViews>
    <sheetView tabSelected="1" workbookViewId="0">
      <selection activeCell="L11" sqref="L11"/>
    </sheetView>
  </sheetViews>
  <sheetFormatPr defaultRowHeight="14.5" x14ac:dyDescent="0.35"/>
  <cols>
    <col min="2" max="2" width="21.36328125" bestFit="1" customWidth="1"/>
    <col min="9" max="9" width="9.453125" bestFit="1" customWidth="1"/>
    <col min="13" max="13" width="10.90625" bestFit="1" customWidth="1"/>
  </cols>
  <sheetData>
    <row r="3" spans="2:14" x14ac:dyDescent="0.35">
      <c r="C3" s="19" t="s">
        <v>0</v>
      </c>
      <c r="D3" s="20"/>
      <c r="E3" s="20"/>
      <c r="F3" s="20"/>
      <c r="G3" s="20"/>
      <c r="H3" s="20"/>
      <c r="I3" s="20"/>
    </row>
    <row r="4" spans="2:14" x14ac:dyDescent="0.35">
      <c r="C4" s="20"/>
      <c r="D4" s="20"/>
      <c r="E4" s="20"/>
      <c r="F4" s="20"/>
      <c r="G4" s="20"/>
      <c r="H4" s="20"/>
      <c r="I4" s="20"/>
    </row>
    <row r="5" spans="2:14" x14ac:dyDescent="0.35">
      <c r="C5" s="21" t="s">
        <v>1</v>
      </c>
      <c r="D5" s="20"/>
      <c r="E5" s="20"/>
      <c r="F5" s="21" t="s">
        <v>2</v>
      </c>
      <c r="G5" s="20"/>
      <c r="H5" s="20"/>
      <c r="I5" t="s">
        <v>3</v>
      </c>
    </row>
    <row r="7" spans="2:14" x14ac:dyDescent="0.35">
      <c r="B7" s="26" t="s">
        <v>4</v>
      </c>
      <c r="C7" s="18"/>
      <c r="D7" s="26" t="s">
        <v>5</v>
      </c>
      <c r="E7" s="18"/>
      <c r="F7" s="26" t="s">
        <v>6</v>
      </c>
      <c r="G7" s="27"/>
      <c r="H7" s="27"/>
      <c r="I7" s="18"/>
      <c r="J7" s="26" t="s">
        <v>7</v>
      </c>
      <c r="K7" s="18"/>
      <c r="M7" s="17" t="s">
        <v>8</v>
      </c>
      <c r="N7" s="18"/>
    </row>
    <row r="8" spans="2:14" x14ac:dyDescent="0.35">
      <c r="B8" s="3" t="s">
        <v>9</v>
      </c>
      <c r="C8" s="4" t="s">
        <v>10</v>
      </c>
      <c r="D8" s="4" t="s">
        <v>11</v>
      </c>
      <c r="E8" s="4" t="s">
        <v>12</v>
      </c>
      <c r="F8" s="5" t="s">
        <v>10</v>
      </c>
      <c r="G8" s="5" t="s">
        <v>11</v>
      </c>
      <c r="H8" s="5" t="s">
        <v>12</v>
      </c>
      <c r="I8" s="6" t="s">
        <v>10</v>
      </c>
      <c r="J8" s="6" t="s">
        <v>11</v>
      </c>
      <c r="K8" s="6" t="s">
        <v>12</v>
      </c>
      <c r="M8" s="2" t="s">
        <v>13</v>
      </c>
      <c r="N8" s="7"/>
    </row>
    <row r="9" spans="2:14" x14ac:dyDescent="0.35">
      <c r="B9" s="11" t="s">
        <v>14</v>
      </c>
      <c r="C9" s="12">
        <v>0.51388888888888884</v>
      </c>
      <c r="D9" s="12">
        <v>0.875</v>
      </c>
      <c r="E9" s="25">
        <v>350</v>
      </c>
      <c r="F9" s="9"/>
      <c r="G9" s="9"/>
      <c r="H9" s="9"/>
      <c r="I9" s="10"/>
      <c r="J9" s="10"/>
      <c r="K9" s="10"/>
      <c r="M9" s="2" t="s">
        <v>15</v>
      </c>
      <c r="N9" s="9"/>
    </row>
    <row r="10" spans="2:14" x14ac:dyDescent="0.35">
      <c r="B10" s="11" t="s">
        <v>16</v>
      </c>
      <c r="C10" s="12">
        <v>0.51388888888888884</v>
      </c>
      <c r="D10" s="12">
        <v>0.875</v>
      </c>
      <c r="E10" s="24"/>
      <c r="F10" s="9"/>
      <c r="G10" s="9"/>
      <c r="H10" s="9"/>
      <c r="I10" s="10"/>
      <c r="J10" s="10"/>
      <c r="K10" s="10"/>
      <c r="M10" s="2" t="s">
        <v>17</v>
      </c>
      <c r="N10" s="10"/>
    </row>
    <row r="11" spans="2:14" x14ac:dyDescent="0.35">
      <c r="B11" s="11" t="s">
        <v>18</v>
      </c>
      <c r="C11" s="12">
        <v>0.35416666666666669</v>
      </c>
      <c r="D11" s="12">
        <v>0.875</v>
      </c>
      <c r="E11" s="25">
        <v>60</v>
      </c>
      <c r="F11" s="13">
        <v>0.875</v>
      </c>
      <c r="G11" s="13">
        <v>0.35416666666666669</v>
      </c>
      <c r="H11" s="22">
        <v>50</v>
      </c>
      <c r="I11" s="10"/>
      <c r="J11" s="10"/>
      <c r="K11" s="10"/>
    </row>
    <row r="12" spans="2:14" x14ac:dyDescent="0.35">
      <c r="B12" s="11" t="s">
        <v>19</v>
      </c>
      <c r="C12" s="12">
        <v>0.35416666666666669</v>
      </c>
      <c r="D12" s="12">
        <v>0.875</v>
      </c>
      <c r="E12" s="23"/>
      <c r="F12" s="13">
        <v>0.875</v>
      </c>
      <c r="G12" s="13">
        <v>0.35416666666666669</v>
      </c>
      <c r="H12" s="23"/>
      <c r="I12" s="10"/>
      <c r="J12" s="10"/>
      <c r="K12" s="10"/>
    </row>
    <row r="13" spans="2:14" x14ac:dyDescent="0.35">
      <c r="B13" s="11" t="s">
        <v>20</v>
      </c>
      <c r="C13" s="12">
        <v>0.35416666666666669</v>
      </c>
      <c r="D13" s="12">
        <v>0.875</v>
      </c>
      <c r="E13" s="24"/>
      <c r="F13" s="13">
        <v>0.875</v>
      </c>
      <c r="G13" s="13">
        <v>0.35416666666666669</v>
      </c>
      <c r="H13" s="24"/>
      <c r="I13" s="10"/>
      <c r="J13" s="10"/>
      <c r="K13" s="10"/>
    </row>
    <row r="14" spans="2:14" x14ac:dyDescent="0.35">
      <c r="B14" s="11" t="s">
        <v>21</v>
      </c>
      <c r="C14" s="12">
        <v>0.35416666666666669</v>
      </c>
      <c r="D14" s="12">
        <v>0.72916666666666663</v>
      </c>
      <c r="E14" s="7"/>
      <c r="F14" s="9"/>
      <c r="G14" s="9"/>
      <c r="H14" s="9"/>
      <c r="I14" s="10"/>
      <c r="J14" s="10"/>
      <c r="K14" s="10"/>
    </row>
    <row r="15" spans="2:14" x14ac:dyDescent="0.35">
      <c r="B15" s="11" t="s">
        <v>22</v>
      </c>
      <c r="C15" s="12">
        <v>0.51388888888888884</v>
      </c>
      <c r="D15" s="12">
        <v>0.875</v>
      </c>
      <c r="E15" s="7"/>
      <c r="F15" s="9"/>
      <c r="G15" s="9"/>
      <c r="H15" s="9"/>
      <c r="I15" s="10"/>
      <c r="J15" s="10"/>
      <c r="K15" s="10"/>
    </row>
    <row r="16" spans="2:14" x14ac:dyDescent="0.35">
      <c r="B16" s="26" t="s">
        <v>4</v>
      </c>
      <c r="C16" s="18"/>
      <c r="D16" s="26" t="s">
        <v>23</v>
      </c>
      <c r="E16" s="18"/>
      <c r="F16" s="26" t="s">
        <v>6</v>
      </c>
      <c r="G16" s="27"/>
      <c r="H16" s="27"/>
      <c r="I16" s="18"/>
      <c r="J16" s="26" t="s">
        <v>24</v>
      </c>
      <c r="K16" s="18"/>
    </row>
    <row r="17" spans="2:11" x14ac:dyDescent="0.35">
      <c r="B17" s="3" t="s">
        <v>9</v>
      </c>
      <c r="C17" s="4" t="s">
        <v>10</v>
      </c>
      <c r="D17" s="4" t="s">
        <v>11</v>
      </c>
      <c r="E17" s="4" t="s">
        <v>12</v>
      </c>
      <c r="F17" s="5" t="s">
        <v>10</v>
      </c>
      <c r="G17" s="5" t="s">
        <v>11</v>
      </c>
      <c r="H17" s="5" t="s">
        <v>12</v>
      </c>
      <c r="I17" s="6" t="s">
        <v>10</v>
      </c>
      <c r="J17" s="6" t="s">
        <v>11</v>
      </c>
      <c r="K17" s="6" t="s">
        <v>12</v>
      </c>
    </row>
    <row r="18" spans="2:11" x14ac:dyDescent="0.35">
      <c r="B18" s="11" t="s">
        <v>25</v>
      </c>
      <c r="C18" s="12">
        <v>0.51388888888888884</v>
      </c>
      <c r="D18" s="12">
        <v>0.875</v>
      </c>
      <c r="E18" s="25">
        <v>600</v>
      </c>
      <c r="F18" s="13">
        <v>0.875</v>
      </c>
      <c r="G18" s="13">
        <v>0.25</v>
      </c>
      <c r="H18" s="22">
        <v>600</v>
      </c>
      <c r="I18" s="10"/>
      <c r="J18" s="10"/>
      <c r="K18" s="10"/>
    </row>
    <row r="19" spans="2:11" x14ac:dyDescent="0.35">
      <c r="B19" s="11" t="s">
        <v>26</v>
      </c>
      <c r="C19" s="12">
        <v>0.51388888888888884</v>
      </c>
      <c r="D19" s="12">
        <v>0.875</v>
      </c>
      <c r="E19" s="24"/>
      <c r="F19" s="13">
        <v>0.875</v>
      </c>
      <c r="G19" s="13">
        <v>0.25</v>
      </c>
      <c r="H19" s="24"/>
      <c r="I19" s="10"/>
      <c r="J19" s="10"/>
      <c r="K19" s="10"/>
    </row>
    <row r="20" spans="2:11" x14ac:dyDescent="0.35">
      <c r="B20" s="11" t="s">
        <v>27</v>
      </c>
      <c r="C20" s="12">
        <v>0.51388888888888884</v>
      </c>
      <c r="D20" s="12">
        <v>0.875</v>
      </c>
      <c r="E20" s="25">
        <v>100</v>
      </c>
      <c r="F20" s="13">
        <v>0.875</v>
      </c>
      <c r="G20" s="13">
        <v>0.25</v>
      </c>
      <c r="H20" s="22">
        <v>100</v>
      </c>
      <c r="I20" s="10"/>
      <c r="J20" s="10"/>
      <c r="K20" s="10"/>
    </row>
    <row r="21" spans="2:11" x14ac:dyDescent="0.35">
      <c r="B21" s="11" t="s">
        <v>28</v>
      </c>
      <c r="C21" s="12">
        <v>0.51388888888888884</v>
      </c>
      <c r="D21" s="12">
        <v>0.875</v>
      </c>
      <c r="E21" s="24"/>
      <c r="F21" s="13">
        <v>0.875</v>
      </c>
      <c r="G21" s="13">
        <v>0.25</v>
      </c>
      <c r="H21" s="24"/>
      <c r="I21" s="10"/>
      <c r="J21" s="10"/>
      <c r="K21" s="10"/>
    </row>
    <row r="22" spans="2:11" x14ac:dyDescent="0.35">
      <c r="B22" s="11" t="s">
        <v>29</v>
      </c>
      <c r="C22" s="12">
        <v>0.35416666666666669</v>
      </c>
      <c r="D22" s="12">
        <v>0.72916666666666663</v>
      </c>
      <c r="E22" s="7"/>
      <c r="F22" s="9"/>
      <c r="G22" s="9"/>
      <c r="H22" s="9"/>
      <c r="I22" s="10"/>
      <c r="J22" s="10"/>
      <c r="K22" s="10"/>
    </row>
    <row r="23" spans="2:11" x14ac:dyDescent="0.35">
      <c r="B23" s="8"/>
      <c r="C23" s="7"/>
      <c r="D23" s="7"/>
      <c r="E23" s="7"/>
      <c r="F23" s="9"/>
      <c r="G23" s="9"/>
      <c r="H23" s="9"/>
      <c r="I23" s="10"/>
      <c r="J23" s="10"/>
      <c r="K23" s="10"/>
    </row>
    <row r="24" spans="2:11" x14ac:dyDescent="0.35">
      <c r="B24" s="26" t="s">
        <v>4</v>
      </c>
      <c r="C24" s="18"/>
      <c r="D24" s="26" t="s">
        <v>30</v>
      </c>
      <c r="E24" s="18"/>
      <c r="F24" s="26" t="s">
        <v>6</v>
      </c>
      <c r="G24" s="27"/>
      <c r="H24" s="27"/>
      <c r="I24" s="18"/>
      <c r="J24" s="26" t="s">
        <v>31</v>
      </c>
      <c r="K24" s="18"/>
    </row>
    <row r="25" spans="2:11" x14ac:dyDescent="0.35">
      <c r="B25" s="3" t="s">
        <v>9</v>
      </c>
      <c r="C25" s="4" t="s">
        <v>10</v>
      </c>
      <c r="D25" s="4" t="s">
        <v>11</v>
      </c>
      <c r="E25" s="4" t="s">
        <v>12</v>
      </c>
      <c r="F25" s="5" t="s">
        <v>10</v>
      </c>
      <c r="G25" s="5" t="s">
        <v>11</v>
      </c>
      <c r="H25" s="5" t="s">
        <v>12</v>
      </c>
      <c r="I25" s="6" t="s">
        <v>10</v>
      </c>
      <c r="J25" s="6" t="s">
        <v>11</v>
      </c>
      <c r="K25" s="6" t="s">
        <v>12</v>
      </c>
    </row>
    <row r="26" spans="2:11" x14ac:dyDescent="0.35">
      <c r="B26" s="8" t="s">
        <v>32</v>
      </c>
      <c r="C26" s="7" t="s">
        <v>33</v>
      </c>
      <c r="D26" s="7" t="s">
        <v>34</v>
      </c>
      <c r="E26" s="7" t="s">
        <v>35</v>
      </c>
      <c r="F26" s="9"/>
      <c r="G26" s="9"/>
      <c r="H26" s="9"/>
      <c r="I26" s="10"/>
      <c r="J26" s="10"/>
      <c r="K26" s="10"/>
    </row>
    <row r="27" spans="2:11" x14ac:dyDescent="0.35">
      <c r="B27" s="8"/>
      <c r="C27" s="7"/>
      <c r="D27" s="7"/>
      <c r="E27" s="7"/>
      <c r="F27" s="9"/>
      <c r="G27" s="9"/>
      <c r="H27" s="9"/>
      <c r="I27" s="10"/>
      <c r="J27" s="10"/>
      <c r="K27" s="10"/>
    </row>
    <row r="28" spans="2:11" x14ac:dyDescent="0.35">
      <c r="B28" s="8"/>
      <c r="C28" s="7"/>
      <c r="D28" s="7"/>
      <c r="E28" s="7"/>
      <c r="F28" s="9"/>
      <c r="G28" s="9"/>
      <c r="H28" s="9"/>
      <c r="I28" s="10"/>
      <c r="J28" s="10"/>
      <c r="K28" s="10"/>
    </row>
    <row r="29" spans="2:11" x14ac:dyDescent="0.35">
      <c r="B29" s="8"/>
      <c r="C29" s="7"/>
      <c r="D29" s="7"/>
      <c r="E29" s="7"/>
      <c r="F29" s="9"/>
      <c r="G29" s="9"/>
      <c r="H29" s="9"/>
      <c r="I29" s="10"/>
      <c r="J29" s="10"/>
      <c r="K29" s="10"/>
    </row>
    <row r="30" spans="2:11" x14ac:dyDescent="0.35">
      <c r="B30" s="8"/>
      <c r="C30" s="7"/>
      <c r="D30" s="7"/>
      <c r="E30" s="7"/>
      <c r="F30" s="9"/>
      <c r="G30" s="9"/>
      <c r="H30" s="9"/>
      <c r="I30" s="10"/>
      <c r="J30" s="10"/>
      <c r="K30" s="10"/>
    </row>
    <row r="31" spans="2:11" x14ac:dyDescent="0.35">
      <c r="B31" s="8"/>
      <c r="C31" s="7"/>
      <c r="D31" s="7"/>
      <c r="E31" s="7"/>
      <c r="F31" s="9"/>
      <c r="G31" s="9"/>
      <c r="H31" s="9"/>
      <c r="I31" s="10"/>
      <c r="J31" s="10"/>
      <c r="K31" s="10"/>
    </row>
    <row r="32" spans="2:11" x14ac:dyDescent="0.35">
      <c r="B32" s="26" t="s">
        <v>4</v>
      </c>
      <c r="C32" s="18"/>
      <c r="D32" s="26" t="s">
        <v>36</v>
      </c>
      <c r="E32" s="18"/>
      <c r="F32" s="26" t="s">
        <v>6</v>
      </c>
      <c r="G32" s="27"/>
      <c r="H32" s="27"/>
      <c r="I32" s="18"/>
      <c r="J32" s="26" t="s">
        <v>37</v>
      </c>
      <c r="K32" s="18"/>
    </row>
    <row r="33" spans="2:11" x14ac:dyDescent="0.35">
      <c r="B33" s="3" t="s">
        <v>9</v>
      </c>
      <c r="C33" s="4" t="s">
        <v>10</v>
      </c>
      <c r="D33" s="4" t="s">
        <v>11</v>
      </c>
      <c r="E33" s="4" t="s">
        <v>12</v>
      </c>
      <c r="F33" s="5" t="s">
        <v>10</v>
      </c>
      <c r="G33" s="5" t="s">
        <v>11</v>
      </c>
      <c r="H33" s="5" t="s">
        <v>12</v>
      </c>
      <c r="I33" s="6" t="s">
        <v>10</v>
      </c>
      <c r="J33" s="6" t="s">
        <v>11</v>
      </c>
      <c r="K33" s="6" t="s">
        <v>12</v>
      </c>
    </row>
    <row r="34" spans="2:11" x14ac:dyDescent="0.35">
      <c r="B34" s="8" t="s">
        <v>38</v>
      </c>
      <c r="C34" s="7" t="s">
        <v>39</v>
      </c>
      <c r="D34" s="7" t="s">
        <v>40</v>
      </c>
      <c r="E34" s="7"/>
      <c r="F34" s="9" t="s">
        <v>41</v>
      </c>
      <c r="G34" s="9" t="s">
        <v>42</v>
      </c>
      <c r="H34" s="9"/>
      <c r="I34" s="10"/>
      <c r="J34" s="10"/>
      <c r="K34" s="10"/>
    </row>
    <row r="35" spans="2:11" x14ac:dyDescent="0.35">
      <c r="B35" s="8" t="s">
        <v>43</v>
      </c>
      <c r="C35" s="7" t="s">
        <v>39</v>
      </c>
      <c r="D35" s="7" t="s">
        <v>40</v>
      </c>
      <c r="E35" s="7"/>
      <c r="F35" s="9" t="s">
        <v>41</v>
      </c>
      <c r="G35" s="9" t="s">
        <v>42</v>
      </c>
      <c r="H35" s="9"/>
      <c r="I35" s="10"/>
      <c r="J35" s="10"/>
      <c r="K35" s="10"/>
    </row>
    <row r="36" spans="2:11" x14ac:dyDescent="0.35">
      <c r="B36" s="8" t="s">
        <v>44</v>
      </c>
      <c r="C36" s="7" t="s">
        <v>39</v>
      </c>
      <c r="D36" s="7" t="s">
        <v>40</v>
      </c>
      <c r="E36" s="7"/>
      <c r="F36" s="9" t="s">
        <v>41</v>
      </c>
      <c r="G36" s="9" t="s">
        <v>42</v>
      </c>
      <c r="H36" s="9"/>
      <c r="I36" s="10"/>
      <c r="J36" s="10"/>
      <c r="K36" s="10"/>
    </row>
    <row r="37" spans="2:11" x14ac:dyDescent="0.35">
      <c r="B37" s="8" t="s">
        <v>45</v>
      </c>
      <c r="C37" s="7" t="s">
        <v>39</v>
      </c>
      <c r="D37" s="7" t="s">
        <v>40</v>
      </c>
      <c r="E37" s="7"/>
      <c r="F37" s="9" t="s">
        <v>41</v>
      </c>
      <c r="G37" s="9" t="s">
        <v>42</v>
      </c>
      <c r="H37" s="9"/>
      <c r="I37" s="10"/>
      <c r="J37" s="10"/>
      <c r="K37" s="10"/>
    </row>
    <row r="38" spans="2:11" x14ac:dyDescent="0.35">
      <c r="B38" s="8"/>
      <c r="C38" s="7"/>
      <c r="D38" s="7"/>
      <c r="E38" s="7"/>
      <c r="F38" s="9"/>
      <c r="G38" s="9"/>
      <c r="H38" s="9"/>
      <c r="I38" s="10"/>
      <c r="J38" s="10"/>
      <c r="K38" s="10"/>
    </row>
    <row r="39" spans="2:11" x14ac:dyDescent="0.35">
      <c r="B39" s="8"/>
      <c r="C39" s="7"/>
      <c r="D39" s="7"/>
      <c r="E39" s="7"/>
      <c r="F39" s="9"/>
      <c r="G39" s="9"/>
      <c r="H39" s="9"/>
      <c r="I39" s="10"/>
      <c r="J39" s="10"/>
      <c r="K39" s="10"/>
    </row>
    <row r="40" spans="2:11" x14ac:dyDescent="0.35">
      <c r="B40" s="26" t="s">
        <v>4</v>
      </c>
      <c r="C40" s="18"/>
      <c r="D40" s="26" t="s">
        <v>46</v>
      </c>
      <c r="E40" s="18"/>
      <c r="F40" s="26" t="s">
        <v>6</v>
      </c>
      <c r="G40" s="27"/>
      <c r="H40" s="27"/>
      <c r="I40" s="18"/>
      <c r="J40" s="26" t="s">
        <v>31</v>
      </c>
      <c r="K40" s="18"/>
    </row>
    <row r="41" spans="2:11" x14ac:dyDescent="0.35">
      <c r="B41" s="3" t="s">
        <v>9</v>
      </c>
      <c r="C41" s="4" t="s">
        <v>10</v>
      </c>
      <c r="D41" s="4" t="s">
        <v>11</v>
      </c>
      <c r="E41" s="4" t="s">
        <v>12</v>
      </c>
      <c r="F41" s="5" t="s">
        <v>10</v>
      </c>
      <c r="G41" s="5" t="s">
        <v>11</v>
      </c>
      <c r="H41" s="5" t="s">
        <v>12</v>
      </c>
      <c r="I41" s="6" t="s">
        <v>10</v>
      </c>
      <c r="J41" s="6" t="s">
        <v>11</v>
      </c>
      <c r="K41" s="6" t="s">
        <v>12</v>
      </c>
    </row>
    <row r="42" spans="2:11" x14ac:dyDescent="0.35">
      <c r="B42" s="8" t="s">
        <v>47</v>
      </c>
      <c r="C42" s="7" t="s">
        <v>48</v>
      </c>
      <c r="D42" s="7" t="s">
        <v>49</v>
      </c>
      <c r="E42" s="7"/>
      <c r="F42" s="9" t="s">
        <v>49</v>
      </c>
      <c r="G42" s="9" t="s">
        <v>50</v>
      </c>
      <c r="H42" s="9"/>
      <c r="I42" s="10"/>
      <c r="J42" s="10"/>
      <c r="K42" s="10"/>
    </row>
    <row r="43" spans="2:11" x14ac:dyDescent="0.35">
      <c r="B43" s="8" t="s">
        <v>51</v>
      </c>
      <c r="C43" s="7" t="s">
        <v>48</v>
      </c>
      <c r="D43" s="7" t="s">
        <v>49</v>
      </c>
      <c r="E43" s="7"/>
      <c r="F43" s="9" t="s">
        <v>49</v>
      </c>
      <c r="G43" s="9" t="s">
        <v>50</v>
      </c>
      <c r="H43" s="9"/>
      <c r="I43" s="10"/>
      <c r="J43" s="10"/>
      <c r="K43" s="10"/>
    </row>
    <row r="44" spans="2:11" x14ac:dyDescent="0.35">
      <c r="B44" s="8" t="s">
        <v>52</v>
      </c>
      <c r="C44" s="7" t="s">
        <v>48</v>
      </c>
      <c r="D44" s="7" t="s">
        <v>49</v>
      </c>
      <c r="E44" s="7"/>
      <c r="F44" s="9" t="s">
        <v>49</v>
      </c>
      <c r="G44" s="9" t="s">
        <v>50</v>
      </c>
      <c r="H44" s="9"/>
      <c r="I44" s="10"/>
      <c r="J44" s="10"/>
      <c r="K44" s="10"/>
    </row>
    <row r="45" spans="2:11" x14ac:dyDescent="0.35">
      <c r="B45" s="8" t="s">
        <v>53</v>
      </c>
      <c r="C45" s="7" t="s">
        <v>48</v>
      </c>
      <c r="D45" s="7" t="s">
        <v>49</v>
      </c>
      <c r="E45" s="7"/>
      <c r="F45" s="9"/>
      <c r="G45" s="9"/>
      <c r="H45" s="9"/>
      <c r="I45" s="10"/>
      <c r="J45" s="10"/>
      <c r="K45" s="10"/>
    </row>
    <row r="46" spans="2:11" x14ac:dyDescent="0.35">
      <c r="B46" s="8" t="s">
        <v>54</v>
      </c>
      <c r="C46" s="7" t="s">
        <v>49</v>
      </c>
      <c r="D46" s="7" t="s">
        <v>50</v>
      </c>
      <c r="E46" s="7"/>
      <c r="F46" s="9"/>
      <c r="G46" s="9"/>
      <c r="H46" s="9"/>
      <c r="I46" s="10"/>
      <c r="J46" s="10"/>
      <c r="K46" s="10"/>
    </row>
    <row r="47" spans="2:11" x14ac:dyDescent="0.35">
      <c r="B47" s="8" t="s">
        <v>55</v>
      </c>
      <c r="C47" s="7"/>
      <c r="D47" s="7"/>
      <c r="E47" s="7"/>
      <c r="F47" s="9"/>
      <c r="G47" s="9"/>
      <c r="H47" s="9"/>
      <c r="I47" s="10"/>
      <c r="J47" s="10"/>
      <c r="K47" s="10"/>
    </row>
    <row r="48" spans="2:11" x14ac:dyDescent="0.35">
      <c r="B48" s="26" t="s">
        <v>4</v>
      </c>
      <c r="C48" s="18"/>
      <c r="D48" s="26" t="s">
        <v>56</v>
      </c>
      <c r="E48" s="18"/>
      <c r="F48" s="26" t="s">
        <v>6</v>
      </c>
      <c r="G48" s="27"/>
      <c r="H48" s="27"/>
      <c r="I48" s="18"/>
      <c r="J48" s="26" t="s">
        <v>31</v>
      </c>
      <c r="K48" s="18"/>
    </row>
    <row r="49" spans="2:11" x14ac:dyDescent="0.35">
      <c r="B49" s="3" t="s">
        <v>9</v>
      </c>
      <c r="C49" s="4" t="s">
        <v>10</v>
      </c>
      <c r="D49" s="4" t="s">
        <v>11</v>
      </c>
      <c r="E49" s="4" t="s">
        <v>12</v>
      </c>
      <c r="F49" s="5" t="s">
        <v>10</v>
      </c>
      <c r="G49" s="5" t="s">
        <v>11</v>
      </c>
      <c r="H49" s="5" t="s">
        <v>12</v>
      </c>
      <c r="I49" s="6" t="s">
        <v>10</v>
      </c>
      <c r="J49" s="6" t="s">
        <v>11</v>
      </c>
      <c r="K49" s="6" t="s">
        <v>12</v>
      </c>
    </row>
    <row r="50" spans="2:11" x14ac:dyDescent="0.35">
      <c r="B50" s="8" t="s">
        <v>57</v>
      </c>
      <c r="C50" s="15" t="s">
        <v>58</v>
      </c>
      <c r="D50" s="15" t="s">
        <v>59</v>
      </c>
      <c r="E50" s="7"/>
      <c r="F50" s="16" t="s">
        <v>59</v>
      </c>
      <c r="G50" s="16" t="s">
        <v>60</v>
      </c>
      <c r="H50" s="9"/>
      <c r="I50" s="10"/>
      <c r="J50" s="10"/>
      <c r="K50" s="10"/>
    </row>
    <row r="51" spans="2:11" x14ac:dyDescent="0.35">
      <c r="B51" s="8"/>
      <c r="C51" s="7"/>
      <c r="D51" s="7"/>
      <c r="E51" s="7"/>
      <c r="F51" s="9"/>
      <c r="G51" s="9"/>
      <c r="H51" s="9"/>
      <c r="I51" s="10"/>
      <c r="J51" s="10"/>
      <c r="K51" s="10"/>
    </row>
    <row r="52" spans="2:11" x14ac:dyDescent="0.35">
      <c r="B52" s="8"/>
      <c r="C52" s="7"/>
      <c r="D52" s="7"/>
      <c r="E52" s="7"/>
      <c r="F52" s="9"/>
      <c r="G52" s="9"/>
      <c r="H52" s="9"/>
      <c r="I52" s="10"/>
      <c r="J52" s="10"/>
      <c r="K52" s="10"/>
    </row>
    <row r="53" spans="2:11" x14ac:dyDescent="0.35">
      <c r="B53" s="8"/>
      <c r="C53" s="7"/>
      <c r="D53" s="7"/>
      <c r="E53" s="7"/>
      <c r="F53" s="9"/>
      <c r="G53" s="9"/>
      <c r="H53" s="9"/>
      <c r="I53" s="10"/>
      <c r="J53" s="10"/>
      <c r="K53" s="10"/>
    </row>
    <row r="54" spans="2:11" x14ac:dyDescent="0.35">
      <c r="B54" s="8"/>
      <c r="C54" s="7"/>
      <c r="D54" s="7"/>
      <c r="E54" s="7"/>
      <c r="F54" s="9"/>
      <c r="G54" s="9"/>
      <c r="H54" s="9"/>
      <c r="I54" s="10"/>
      <c r="J54" s="10"/>
      <c r="K54" s="10"/>
    </row>
    <row r="55" spans="2:11" x14ac:dyDescent="0.35">
      <c r="B55" s="8"/>
      <c r="C55" s="7"/>
      <c r="D55" s="7"/>
      <c r="E55" s="7"/>
      <c r="F55" s="9"/>
      <c r="G55" s="9"/>
      <c r="H55" s="9"/>
      <c r="I55" s="10"/>
      <c r="J55" s="10"/>
      <c r="K55" s="10"/>
    </row>
    <row r="56" spans="2:11" x14ac:dyDescent="0.35">
      <c r="B56" s="26" t="s">
        <v>4</v>
      </c>
      <c r="C56" s="18"/>
      <c r="D56" s="26" t="s">
        <v>61</v>
      </c>
      <c r="E56" s="18"/>
      <c r="F56" s="26" t="s">
        <v>6</v>
      </c>
      <c r="G56" s="27"/>
      <c r="H56" s="27"/>
      <c r="I56" s="18"/>
      <c r="J56" s="26" t="s">
        <v>31</v>
      </c>
      <c r="K56" s="18"/>
    </row>
    <row r="57" spans="2:11" x14ac:dyDescent="0.35">
      <c r="B57" s="3" t="s">
        <v>9</v>
      </c>
      <c r="C57" s="4" t="s">
        <v>10</v>
      </c>
      <c r="D57" s="4" t="s">
        <v>11</v>
      </c>
      <c r="E57" s="4" t="s">
        <v>12</v>
      </c>
      <c r="F57" s="5" t="s">
        <v>10</v>
      </c>
      <c r="G57" s="5" t="s">
        <v>11</v>
      </c>
      <c r="H57" s="5" t="s">
        <v>12</v>
      </c>
      <c r="I57" s="6" t="s">
        <v>10</v>
      </c>
      <c r="J57" s="6" t="s">
        <v>11</v>
      </c>
      <c r="K57" s="6" t="s">
        <v>12</v>
      </c>
    </row>
    <row r="58" spans="2:11" x14ac:dyDescent="0.35">
      <c r="B58" s="8" t="s">
        <v>62</v>
      </c>
      <c r="C58" s="14" t="s">
        <v>63</v>
      </c>
      <c r="D58" s="15">
        <f>C58 + TIME(7.23,0,0)</f>
        <v>0.64583333333333337</v>
      </c>
      <c r="E58" s="7">
        <v>446</v>
      </c>
      <c r="F58" s="16">
        <f>C58 + TIME(7.23,0,0)</f>
        <v>0.64583333333333337</v>
      </c>
      <c r="G58" s="16">
        <f>F58 + TIME(6.78,0,0)</f>
        <v>0.89583333333333337</v>
      </c>
      <c r="H58" s="9">
        <v>394</v>
      </c>
      <c r="I58" s="10"/>
      <c r="J58" s="10"/>
      <c r="K58" s="10"/>
    </row>
    <row r="59" spans="2:11" x14ac:dyDescent="0.35">
      <c r="B59" s="8" t="s">
        <v>38</v>
      </c>
      <c r="C59" s="14" t="s">
        <v>63</v>
      </c>
      <c r="D59" s="15">
        <f>C58 + TIME(7.23,0,0)</f>
        <v>0.64583333333333337</v>
      </c>
      <c r="E59" s="7">
        <v>70</v>
      </c>
      <c r="F59" s="16">
        <f>C58 + TIME(7.23,0,0)</f>
        <v>0.64583333333333337</v>
      </c>
      <c r="G59" s="16">
        <f>F59 + TIME(0,0,0)</f>
        <v>0.64583333333333337</v>
      </c>
      <c r="H59" s="9">
        <v>0</v>
      </c>
      <c r="I59" s="10"/>
      <c r="J59" s="10"/>
      <c r="K59" s="10"/>
    </row>
    <row r="60" spans="2:11" x14ac:dyDescent="0.35">
      <c r="B60" s="8" t="s">
        <v>45</v>
      </c>
      <c r="C60" s="14" t="s">
        <v>63</v>
      </c>
      <c r="D60" s="15">
        <f>C58 + TIME(4,0,0)</f>
        <v>0.52083333333333337</v>
      </c>
      <c r="E60" s="7">
        <v>7.14</v>
      </c>
      <c r="F60" s="16">
        <f>C58 + TIME(4,0,0)</f>
        <v>0.52083333333333337</v>
      </c>
      <c r="G60" s="16">
        <f>F60 + TIME(0,0,0)</f>
        <v>0.52083333333333337</v>
      </c>
      <c r="H60" s="9">
        <v>0</v>
      </c>
      <c r="I60" s="10"/>
      <c r="J60" s="10"/>
      <c r="K60" s="10"/>
    </row>
    <row r="61" spans="2:11" x14ac:dyDescent="0.35">
      <c r="B61" s="8" t="s">
        <v>64</v>
      </c>
      <c r="C61" s="14" t="s">
        <v>63</v>
      </c>
      <c r="D61" s="15" t="e">
        <f>C58 + TIME(nan,0,0)</f>
        <v>#NAME?</v>
      </c>
      <c r="E61" s="7">
        <v>0</v>
      </c>
      <c r="F61" s="16" t="e">
        <f>C58 + TIME(nan,0,0)</f>
        <v>#NAME?</v>
      </c>
      <c r="G61" s="16" t="e">
        <f>F61 + TIME(nan,0,0)</f>
        <v>#NAME?</v>
      </c>
      <c r="H61" s="9">
        <v>0</v>
      </c>
      <c r="I61" s="10"/>
      <c r="J61" s="10"/>
      <c r="K61" s="10"/>
    </row>
    <row r="62" spans="2:11" x14ac:dyDescent="0.35">
      <c r="B62" s="8"/>
      <c r="C62" s="7"/>
      <c r="D62" s="7"/>
      <c r="E62" s="7"/>
      <c r="F62" s="9"/>
      <c r="G62" s="9"/>
      <c r="H62" s="9"/>
      <c r="I62" s="10"/>
      <c r="J62" s="10"/>
      <c r="K62" s="10"/>
    </row>
    <row r="63" spans="2:11" x14ac:dyDescent="0.35">
      <c r="B63" s="8"/>
      <c r="C63" s="7"/>
      <c r="D63" s="7"/>
      <c r="E63" s="7"/>
      <c r="F63" s="9"/>
      <c r="G63" s="9"/>
      <c r="H63" s="9"/>
      <c r="I63" s="10"/>
      <c r="J63" s="10"/>
      <c r="K63" s="10"/>
    </row>
    <row r="65" spans="2:3" x14ac:dyDescent="0.35">
      <c r="B65" s="1" t="s">
        <v>65</v>
      </c>
      <c r="C65" s="1" t="s">
        <v>66</v>
      </c>
    </row>
    <row r="66" spans="2:3" x14ac:dyDescent="0.35">
      <c r="B66" s="2" t="s">
        <v>57</v>
      </c>
      <c r="C66" s="2" t="s">
        <v>67</v>
      </c>
    </row>
  </sheetData>
  <mergeCells count="39">
    <mergeCell ref="B48:C48"/>
    <mergeCell ref="D48:E48"/>
    <mergeCell ref="F48:I48"/>
    <mergeCell ref="J48:K48"/>
    <mergeCell ref="B56:C56"/>
    <mergeCell ref="D56:E56"/>
    <mergeCell ref="F56:I56"/>
    <mergeCell ref="J56:K56"/>
    <mergeCell ref="B32:C32"/>
    <mergeCell ref="D32:E32"/>
    <mergeCell ref="F32:I32"/>
    <mergeCell ref="J32:K32"/>
    <mergeCell ref="B40:C40"/>
    <mergeCell ref="D40:E40"/>
    <mergeCell ref="F40:I40"/>
    <mergeCell ref="J40:K40"/>
    <mergeCell ref="B16:C16"/>
    <mergeCell ref="D16:E16"/>
    <mergeCell ref="F16:I16"/>
    <mergeCell ref="J16:K16"/>
    <mergeCell ref="B24:C24"/>
    <mergeCell ref="D24:E24"/>
    <mergeCell ref="F24:I24"/>
    <mergeCell ref="J24:K24"/>
    <mergeCell ref="H18:H19"/>
    <mergeCell ref="H20:H21"/>
    <mergeCell ref="E9:E10"/>
    <mergeCell ref="E11:E13"/>
    <mergeCell ref="E18:E19"/>
    <mergeCell ref="E20:E21"/>
    <mergeCell ref="M7:N7"/>
    <mergeCell ref="C3:I4"/>
    <mergeCell ref="C5:E5"/>
    <mergeCell ref="F5:H5"/>
    <mergeCell ref="H11:H13"/>
    <mergeCell ref="B7:C7"/>
    <mergeCell ref="D7:E7"/>
    <mergeCell ref="F7:I7"/>
    <mergeCell ref="J7:K7"/>
  </mergeCells>
  <pageMargins left="0.75" right="0.75" top="1" bottom="1" header="0.5" footer="0.5"/>
  <pageSetup orientation="portrait" r:id="rId1"/>
  <headerFooter>
    <oddFooter>&amp;L&amp;1#&amp;"Calibri"&amp;7&amp;K737373Internal Use -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Workplans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Budiawan, Yusuf</cp:lastModifiedBy>
  <dcterms:created xsi:type="dcterms:W3CDTF">2022-05-19T02:16:53Z</dcterms:created>
  <dcterms:modified xsi:type="dcterms:W3CDTF">2022-05-19T02:48:08Z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dd1fcc-24d7-4f55-9dc2-c1518f171327_Enabled">
    <vt:lpwstr>true</vt:lpwstr>
  </property>
  <property fmtid="{D5CDD505-2E9C-101B-9397-08002B2CF9AE}" pid="3" name="MSIP_Label_73dd1fcc-24d7-4f55-9dc2-c1518f171327_SetDate">
    <vt:lpwstr>2022-05-19T02:48:07Z</vt:lpwstr>
  </property>
  <property fmtid="{D5CDD505-2E9C-101B-9397-08002B2CF9AE}" pid="4" name="MSIP_Label_73dd1fcc-24d7-4f55-9dc2-c1518f171327_Method">
    <vt:lpwstr>Privileged</vt:lpwstr>
  </property>
  <property fmtid="{D5CDD505-2E9C-101B-9397-08002B2CF9AE}" pid="5" name="MSIP_Label_73dd1fcc-24d7-4f55-9dc2-c1518f171327_Name">
    <vt:lpwstr>No Protection (Label Only) - Internal Use</vt:lpwstr>
  </property>
  <property fmtid="{D5CDD505-2E9C-101B-9397-08002B2CF9AE}" pid="6" name="MSIP_Label_73dd1fcc-24d7-4f55-9dc2-c1518f171327_SiteId">
    <vt:lpwstr>945c199a-83a2-4e80-9f8c-5a91be5752dd</vt:lpwstr>
  </property>
  <property fmtid="{D5CDD505-2E9C-101B-9397-08002B2CF9AE}" pid="7" name="MSIP_Label_73dd1fcc-24d7-4f55-9dc2-c1518f171327_ActionId">
    <vt:lpwstr>2860a26b-aba5-4f61-b005-3dfed8fd46a7</vt:lpwstr>
  </property>
  <property fmtid="{D5CDD505-2E9C-101B-9397-08002B2CF9AE}" pid="8" name="MSIP_Label_73dd1fcc-24d7-4f55-9dc2-c1518f171327_ContentBits">
    <vt:lpwstr>2</vt:lpwstr>
  </property>
</Properties>
</file>