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42153c4bc88c3ad/Documents/"/>
    </mc:Choice>
  </mc:AlternateContent>
  <xr:revisionPtr revIDLastSave="0" documentId="14_{50D28DF0-1281-4744-AA40-F22E315E4B4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F3" i="3"/>
  <c r="F4" i="3"/>
  <c r="F5" i="3"/>
  <c r="F2" i="3"/>
  <c r="E3" i="3"/>
  <c r="E4" i="3"/>
  <c r="E5" i="3"/>
  <c r="E2" i="3"/>
  <c r="D5" i="3"/>
  <c r="D4" i="3"/>
  <c r="D3" i="3"/>
  <c r="D2" i="3"/>
  <c r="C5" i="3"/>
  <c r="C4" i="3"/>
  <c r="C3" i="3"/>
  <c r="C2" i="3"/>
  <c r="B5" i="3"/>
  <c r="B4" i="3"/>
  <c r="B3" i="3"/>
  <c r="B2" i="3"/>
  <c r="E10" i="3"/>
  <c r="E11" i="3"/>
  <c r="E9" i="3"/>
  <c r="F11" i="3"/>
  <c r="D11" i="3"/>
  <c r="B11" i="3"/>
  <c r="F10" i="3"/>
  <c r="D10" i="3"/>
  <c r="B10" i="3"/>
  <c r="D9" i="3"/>
  <c r="B9" i="3"/>
  <c r="H48" i="1"/>
  <c r="H47" i="1"/>
  <c r="H43" i="1"/>
  <c r="H42" i="1"/>
  <c r="H37" i="1"/>
  <c r="H38" i="1"/>
  <c r="H39" i="1"/>
  <c r="H36" i="1"/>
  <c r="H32" i="1"/>
  <c r="H31" i="1"/>
  <c r="H30" i="1"/>
  <c r="H29" i="1"/>
  <c r="H33" i="1"/>
</calcChain>
</file>

<file path=xl/sharedStrings.xml><?xml version="1.0" encoding="utf-8"?>
<sst xmlns="http://schemas.openxmlformats.org/spreadsheetml/2006/main" count="827" uniqueCount="75">
  <si>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</si>
  <si>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</si>
  <si>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</si>
  <si>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</si>
  <si>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</si>
  <si>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</si>
  <si>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</si>
  <si>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</si>
  <si>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</si>
  <si>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</si>
  <si>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</si>
  <si>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</si>
  <si>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</si>
  <si>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</si>
  <si>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</si>
  <si>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</si>
  <si>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</si>
  <si>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</si>
  <si>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</si>
  <si>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</si>
  <si>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</si>
  <si>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</si>
  <si>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</si>
  <si>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</si>
  <si>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</si>
  <si>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</si>
  <si>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</si>
  <si>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</si>
  <si>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</si>
  <si>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</si>
  <si>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</si>
  <si>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</si>
  <si>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</si>
  <si>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</si>
  <si>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</si>
  <si>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</si>
  <si>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</si>
  <si>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</si>
  <si>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</si>
  <si>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</si>
  <si>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</si>
  <si>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</si>
  <si>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</si>
  <si>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</si>
  <si>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</si>
  <si>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</si>
  <si>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</si>
  <si>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</si>
  <si>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</si>
  <si>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</si>
  <si>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</si>
  <si>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</si>
  <si>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</si>
  <si>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</si>
  <si>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</si>
  <si>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</si>
  <si>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</si>
  <si>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</si>
  <si>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</si>
  <si>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</si>
  <si>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</si>
  <si>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</si>
  <si>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</si>
  <si>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</si>
  <si>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</si>
  <si>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</si>
  <si>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</si>
  <si>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</si>
  <si>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</si>
  <si>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</si>
  <si>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</si>
  <si>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</si>
  <si>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</si>
  <si>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 xml:space="preserve">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</si>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</sst>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3" workbookViewId="0">
      <selection activeCell="L13" sqref="L13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COUNTIF(G2:G25,G24)</f>
        <v>4</v>
      </c>
    </row>
    <row r="30" spans="1:8" ht="15.6" x14ac:dyDescent="0.3">
      <c r="E30" s="14" t="s">
        <v>32</v>
      </c>
      <c r="H30">
        <f>COUNTIF(D2:D25,D24)</f>
        <v>5</v>
      </c>
    </row>
    <row r="31" spans="1:8" ht="15.6" x14ac:dyDescent="0.3">
      <c r="E31" s="14" t="s">
        <v>33</v>
      </c>
      <c r="H31">
        <f>COUNTIF(F2:F25,F25)</f>
        <v>8</v>
      </c>
    </row>
    <row r="32" spans="1:8" ht="15.6" x14ac:dyDescent="0.3">
      <c r="E32" s="14" t="s">
        <v>34</v>
      </c>
      <c r="H32">
        <f>COUNTIF(C2:C25,C3)</f>
        <v>6</v>
      </c>
    </row>
    <row r="33" spans="5:8" ht="15.6" x14ac:dyDescent="0.3">
      <c r="E33" s="14" t="s">
        <v>26</v>
      </c>
      <c r="H33">
        <f>COUNTIF(E2:E25,"&lt;=20")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SUMIF(D2:D25,D6,$E$2:$E$25)</f>
        <v>105</v>
      </c>
    </row>
    <row r="37" spans="5:8" ht="15.6" x14ac:dyDescent="0.3">
      <c r="E37" s="14" t="s">
        <v>24</v>
      </c>
      <c r="H37">
        <f t="shared" ref="H37:H39" si="0">SUMIF(D3:D26,D7,$E$2:$E$25)</f>
        <v>204</v>
      </c>
    </row>
    <row r="38" spans="5:8" ht="15.6" x14ac:dyDescent="0.3">
      <c r="E38" s="14" t="s">
        <v>30</v>
      </c>
      <c r="H38">
        <f t="shared" si="0"/>
        <v>113</v>
      </c>
    </row>
    <row r="39" spans="5:8" ht="15.6" x14ac:dyDescent="0.3">
      <c r="E39" s="14" t="s">
        <v>40</v>
      </c>
      <c r="H39">
        <f t="shared" si="0"/>
        <v>127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COUNTIFS(D$2:D$25,$D12,G$2:G$25,G$2)</f>
        <v>2</v>
      </c>
    </row>
    <row r="43" spans="5:8" ht="15.6" x14ac:dyDescent="0.3">
      <c r="E43" s="14" t="s">
        <v>36</v>
      </c>
      <c r="H43">
        <f>COUNTIFS(C$2:C$25,$C5,F$2:F$25,F$22)</f>
        <v>2</v>
      </c>
    </row>
    <row r="44" spans="5:8" ht="15.6" x14ac:dyDescent="0.3">
      <c r="E44" s="14" t="s">
        <v>37</v>
      </c>
      <c r="H44">
        <f>COUNTIFS(G$2:G$25,G$2,B$2:B$25,"3/2/2013")</f>
        <v>1</v>
      </c>
    </row>
    <row r="45" spans="5:8" ht="15.6" x14ac:dyDescent="0.3">
      <c r="E45" s="14" t="s">
        <v>38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SUMIFS(E$2:E$25,D$2:D$25,$D12,G$2:G$25,G$3)</f>
        <v>25</v>
      </c>
    </row>
    <row r="48" spans="5:8" ht="15.6" x14ac:dyDescent="0.3">
      <c r="E48" s="14" t="s">
        <v>29</v>
      </c>
      <c r="H48">
        <f>SUMIFS(E$2:E$25,G$2:G$25,$G10,F$2:F$25,F$7)</f>
        <v>75</v>
      </c>
    </row>
    <row r="49" spans="5:7" ht="15.6" x14ac:dyDescent="0.3">
      <c r="E49" s="14" t="s">
        <v>39</v>
      </c>
    </row>
    <row r="50" spans="5:7" ht="15.6" x14ac:dyDescent="0.3">
      <c r="E50" s="14"/>
    </row>
    <row r="51" spans="5:7" ht="15.6" x14ac:dyDescent="0.3">
      <c r="E51" s="14"/>
      <c r="G51" t="s">
        <v>73</v>
      </c>
    </row>
    <row r="52" spans="5:7" ht="15.6" x14ac:dyDescent="0.3">
      <c r="E52" s="14" t="s">
        <v>28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COUNTIF(B$16:B$241,A$2)</f>
        <v>71</v>
      </c>
      <c r="C2" s="1">
        <f>SUMIF(B$16:B$241,A$2,E$16:E$241)</f>
        <v>717</v>
      </c>
      <c r="D2" s="1">
        <f>COUNTIFS(B$16:B$241,$A2,D$16:D$241,D$16)</f>
        <v>42</v>
      </c>
      <c r="E2" s="1">
        <f>COUNTIFS(B$16:B$241,$A2,D$16:D$241,D$17)</f>
        <v>29</v>
      </c>
      <c r="F2" s="1">
        <f>SUMIFS(E$16:E$241,B$16:B$241,$A2,D$16:D$241,D$16)</f>
        <v>414</v>
      </c>
    </row>
    <row r="3" spans="1:6" x14ac:dyDescent="0.3">
      <c r="A3" s="6" t="s">
        <v>43</v>
      </c>
      <c r="B3" s="1">
        <f>COUNTIF(B$16:B$241,A$3)</f>
        <v>46</v>
      </c>
      <c r="C3" s="1">
        <f>SUMIF(B$16:B$241,A$3,E$16:E$241)</f>
        <v>1934</v>
      </c>
      <c r="D3" s="1">
        <f t="shared" ref="D3:D5" si="0">COUNTIFS(B$16:B$241,$A3,D$16:D$241,D$16)</f>
        <v>31</v>
      </c>
      <c r="E3" s="1">
        <f t="shared" ref="E3:E5" si="1">COUNTIFS(B$16:B$241,$A3,D$16:D$241,D$17)</f>
        <v>15</v>
      </c>
      <c r="F3" s="1">
        <f t="shared" ref="F3:F5" si="2">SUMIFS(E$16:E$241,B$16:B$241,$A3,D$16:D$241,D$16)</f>
        <v>1350</v>
      </c>
    </row>
    <row r="4" spans="1:6" x14ac:dyDescent="0.3">
      <c r="A4" s="7" t="s">
        <v>44</v>
      </c>
      <c r="B4" s="1">
        <f>COUNTIF(B$16:B$241,A$4)</f>
        <v>50</v>
      </c>
      <c r="C4" s="1">
        <f>SUMIF(B$16:B$241,A$4,E$16:E$241)</f>
        <v>1650</v>
      </c>
      <c r="D4" s="1">
        <f t="shared" si="0"/>
        <v>35</v>
      </c>
      <c r="E4" s="1">
        <f t="shared" si="1"/>
        <v>15</v>
      </c>
      <c r="F4" s="1">
        <f t="shared" si="2"/>
        <v>1155</v>
      </c>
    </row>
    <row r="5" spans="1:6" x14ac:dyDescent="0.3">
      <c r="A5" s="1" t="s">
        <v>48</v>
      </c>
      <c r="B5" s="1">
        <f>COUNTIF(B$16:B$241,A$5)</f>
        <v>32</v>
      </c>
      <c r="C5" s="1">
        <f>SUMIF(B$16:B$241,A$5,E$16:E$241)</f>
        <v>1119</v>
      </c>
      <c r="D5" s="1">
        <f t="shared" si="0"/>
        <v>21</v>
      </c>
      <c r="E5" s="1">
        <f t="shared" si="1"/>
        <v>11</v>
      </c>
      <c r="F5" s="1">
        <f t="shared" si="2"/>
        <v>735</v>
      </c>
    </row>
    <row r="6" spans="1:6" x14ac:dyDescent="0.3">
      <c r="B6" s="1"/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COUNTIF($C$16:$C$241,C16)</f>
        <v>25</v>
      </c>
      <c r="C9" s="1"/>
      <c r="D9" s="1">
        <f>COUNTIFS($C$16:$C$241,A9,B16:$B$241,"Shaving")</f>
        <v>7</v>
      </c>
      <c r="E9" s="1">
        <f>COUNTIFS(C$16:C$241,$A9,B$16:B$241,B$26)</f>
        <v>1</v>
      </c>
      <c r="F9" s="1" t="s">
        <v>74</v>
      </c>
    </row>
    <row r="10" spans="1:6" x14ac:dyDescent="0.3">
      <c r="A10" s="6" t="s">
        <v>50</v>
      </c>
      <c r="B10" s="1">
        <f t="shared" ref="B10:B11" si="3">COUNTIF($C$16:$C$241,C17)</f>
        <v>31</v>
      </c>
      <c r="C10" s="1"/>
      <c r="D10" s="1">
        <f>COUNTIFS($C$16:$C$241,A10,$B$16:$B$241,"Shaving")</f>
        <v>8</v>
      </c>
      <c r="E10" s="1">
        <f t="shared" ref="E10:E11" si="4">COUNTIFS(C$16:C$241,$A10,B$16:B$241,B$26)</f>
        <v>1</v>
      </c>
      <c r="F10" s="1">
        <f t="shared" ref="F10:F11" si="5">SUMIFS($E$16:$E$241,$C$16:$C$241,A10,$B$16:$B$241,"Shaving",$A$16:$A$241,"&gt;=10-05-2013",$A$16:$A$241,"&lt;=20-05-2013")</f>
        <v>24</v>
      </c>
    </row>
    <row r="11" spans="1:6" x14ac:dyDescent="0.3">
      <c r="A11" s="6" t="s">
        <v>52</v>
      </c>
      <c r="B11" s="1">
        <f t="shared" si="3"/>
        <v>27</v>
      </c>
      <c r="C11" s="1"/>
      <c r="D11" s="1">
        <f>COUNTIFS($C$16:$C$241,A11,$B$16:$B$241,"Shaving")</f>
        <v>5</v>
      </c>
      <c r="E11" s="1">
        <f t="shared" si="4"/>
        <v>1</v>
      </c>
      <c r="F11" s="1">
        <f t="shared" si="5"/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Dharmendra Kamat</cp:lastModifiedBy>
  <dcterms:created xsi:type="dcterms:W3CDTF">2013-06-05T17:23:06Z</dcterms:created>
  <dcterms:modified xsi:type="dcterms:W3CDTF">2023-08-27T14:20:02Z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