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08285_uni_au_dk/Documents/Documents/AFP/Projects/Hyperfarm/2023/Marta's Paper/Data/"/>
    </mc:Choice>
  </mc:AlternateContent>
  <xr:revisionPtr revIDLastSave="1580" documentId="8_{C7E3EDEA-1390-403A-B10B-9A9B562A505F}" xr6:coauthVersionLast="47" xr6:coauthVersionMax="47" xr10:uidLastSave="{122063A8-3C41-4928-82CD-9DDAE6A61019}"/>
  <bookViews>
    <workbookView xWindow="-108" yWindow="-108" windowWidth="38616" windowHeight="21096" xr2:uid="{1FA5058C-0F5D-4DDA-A74D-D542B70DFDEB}"/>
  </bookViews>
  <sheets>
    <sheet name="Tilted" sheetId="1" r:id="rId1"/>
    <sheet name="Vertical" sheetId="2" r:id="rId2"/>
    <sheet name="Figu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2" i="1" l="1"/>
  <c r="AS32" i="1"/>
  <c r="AT22" i="1"/>
  <c r="AS22" i="1"/>
  <c r="AT12" i="1"/>
  <c r="AS12" i="1"/>
  <c r="AQ32" i="1"/>
  <c r="AP32" i="1"/>
  <c r="AQ22" i="1"/>
  <c r="AP22" i="1"/>
  <c r="AQ12" i="1"/>
  <c r="AP12" i="1"/>
  <c r="AN32" i="1"/>
  <c r="AM32" i="1"/>
  <c r="AN22" i="1"/>
  <c r="AM22" i="1"/>
  <c r="AN12" i="1"/>
  <c r="AM12" i="1"/>
  <c r="AK32" i="1"/>
  <c r="AJ32" i="1"/>
  <c r="AK22" i="1"/>
  <c r="AJ22" i="1"/>
  <c r="AK12" i="1"/>
  <c r="AJ12" i="1"/>
  <c r="AS32" i="2"/>
  <c r="AR32" i="2"/>
  <c r="AS22" i="2"/>
  <c r="AR22" i="2"/>
  <c r="AS12" i="2"/>
  <c r="AR12" i="2"/>
  <c r="AP32" i="2"/>
  <c r="AO32" i="2"/>
  <c r="AP22" i="2"/>
  <c r="AO22" i="2"/>
  <c r="AP12" i="2"/>
  <c r="AO12" i="2"/>
  <c r="AM32" i="2"/>
  <c r="AL32" i="2"/>
  <c r="AM22" i="2"/>
  <c r="AL22" i="2"/>
  <c r="AM12" i="2"/>
  <c r="AL12" i="2"/>
  <c r="AJ32" i="2"/>
  <c r="AI32" i="2"/>
  <c r="AJ22" i="2"/>
  <c r="AI22" i="2"/>
  <c r="AJ12" i="2"/>
  <c r="AI12" i="2"/>
  <c r="AB32" i="2" l="1"/>
  <c r="AA32" i="2"/>
  <c r="AB22" i="2"/>
  <c r="AA22" i="2"/>
  <c r="AB12" i="2"/>
  <c r="AA12" i="2"/>
  <c r="Y32" i="2"/>
  <c r="X32" i="2"/>
  <c r="Y22" i="2"/>
  <c r="X22" i="2"/>
  <c r="Y12" i="2"/>
  <c r="X12" i="2"/>
  <c r="V32" i="2"/>
  <c r="U32" i="2"/>
  <c r="V22" i="2"/>
  <c r="U22" i="2"/>
  <c r="V12" i="2"/>
  <c r="U12" i="2"/>
  <c r="S32" i="2"/>
  <c r="R32" i="2"/>
  <c r="S22" i="2"/>
  <c r="R22" i="2"/>
  <c r="S12" i="2"/>
  <c r="R12" i="2"/>
  <c r="M32" i="2"/>
  <c r="L32" i="2"/>
  <c r="M22" i="2"/>
  <c r="L22" i="2"/>
  <c r="M12" i="2"/>
  <c r="L12" i="2"/>
  <c r="J32" i="2"/>
  <c r="I32" i="2"/>
  <c r="J22" i="2"/>
  <c r="I22" i="2"/>
  <c r="J12" i="2"/>
  <c r="I12" i="2"/>
  <c r="G32" i="2"/>
  <c r="F32" i="2"/>
  <c r="G22" i="2"/>
  <c r="F22" i="2"/>
  <c r="G12" i="2"/>
  <c r="F12" i="2"/>
  <c r="D32" i="2"/>
  <c r="C32" i="2"/>
  <c r="D22" i="2"/>
  <c r="C22" i="2"/>
  <c r="D12" i="2"/>
  <c r="C12" i="2"/>
  <c r="AC32" i="1"/>
  <c r="AB32" i="1"/>
  <c r="AC22" i="1"/>
  <c r="AB22" i="1"/>
  <c r="AC12" i="1"/>
  <c r="AB12" i="1"/>
  <c r="Z32" i="1"/>
  <c r="Y32" i="1"/>
  <c r="Z22" i="1"/>
  <c r="Y22" i="1"/>
  <c r="Z12" i="1"/>
  <c r="Y12" i="1"/>
  <c r="W32" i="1"/>
  <c r="V32" i="1"/>
  <c r="W22" i="1"/>
  <c r="V22" i="1"/>
  <c r="W12" i="1"/>
  <c r="V12" i="1"/>
  <c r="T32" i="1"/>
  <c r="S32" i="1"/>
  <c r="T22" i="1"/>
  <c r="S22" i="1"/>
  <c r="T12" i="1"/>
  <c r="S12" i="1"/>
  <c r="M32" i="1"/>
  <c r="L32" i="1"/>
  <c r="M22" i="1"/>
  <c r="L22" i="1"/>
  <c r="M12" i="1"/>
  <c r="L12" i="1"/>
  <c r="J32" i="1"/>
  <c r="I32" i="1"/>
  <c r="J22" i="1"/>
  <c r="I22" i="1"/>
  <c r="J12" i="1"/>
  <c r="I12" i="1"/>
  <c r="G32" i="1"/>
  <c r="F32" i="1"/>
  <c r="G22" i="1"/>
  <c r="F22" i="1"/>
  <c r="G12" i="1"/>
  <c r="F12" i="1"/>
  <c r="C22" i="1"/>
  <c r="D22" i="1"/>
  <c r="C32" i="1"/>
  <c r="D32" i="1"/>
  <c r="D12" i="1"/>
  <c r="C12" i="1"/>
</calcChain>
</file>

<file path=xl/sharedStrings.xml><?xml version="1.0" encoding="utf-8"?>
<sst xmlns="http://schemas.openxmlformats.org/spreadsheetml/2006/main" count="596" uniqueCount="228">
  <si>
    <t>Control</t>
  </si>
  <si>
    <t>ID</t>
  </si>
  <si>
    <t>Qy</t>
  </si>
  <si>
    <t>AVG</t>
  </si>
  <si>
    <t>SD</t>
  </si>
  <si>
    <t>ndvi</t>
  </si>
  <si>
    <t>gs</t>
  </si>
  <si>
    <t>tleaf</t>
  </si>
  <si>
    <t>D1R1</t>
  </si>
  <si>
    <t>C1R1</t>
  </si>
  <si>
    <t>D1R2</t>
  </si>
  <si>
    <t>C1R2</t>
  </si>
  <si>
    <t>D1R3</t>
  </si>
  <si>
    <t>C1R3</t>
  </si>
  <si>
    <t>D1R4</t>
  </si>
  <si>
    <t>C1R4</t>
  </si>
  <si>
    <t>D1R5</t>
  </si>
  <si>
    <t>C1R5</t>
  </si>
  <si>
    <t>D2R1</t>
  </si>
  <si>
    <t>C2R1</t>
  </si>
  <si>
    <t>D2R2</t>
  </si>
  <si>
    <t>C2R2</t>
  </si>
  <si>
    <t>D2R3</t>
  </si>
  <si>
    <t>C2R3</t>
  </si>
  <si>
    <t>D2R4</t>
  </si>
  <si>
    <t>C2R4</t>
  </si>
  <si>
    <t>D2R5</t>
  </si>
  <si>
    <t>C2R5</t>
  </si>
  <si>
    <t>D3R1</t>
  </si>
  <si>
    <t>C3R1</t>
  </si>
  <si>
    <t>D3R2</t>
  </si>
  <si>
    <t>C3R2</t>
  </si>
  <si>
    <t>D3R3</t>
  </si>
  <si>
    <t>C3R3</t>
  </si>
  <si>
    <t>D3R4</t>
  </si>
  <si>
    <t>C3R4</t>
  </si>
  <si>
    <t>D3R5</t>
  </si>
  <si>
    <t>C3R5</t>
  </si>
  <si>
    <t>D4R1</t>
  </si>
  <si>
    <t>C4R1</t>
  </si>
  <si>
    <t>D4R2</t>
  </si>
  <si>
    <t>C4R2</t>
  </si>
  <si>
    <t>D4R3</t>
  </si>
  <si>
    <t>C4R3</t>
  </si>
  <si>
    <t>D4R4</t>
  </si>
  <si>
    <t>C4R4</t>
  </si>
  <si>
    <t>D4R5</t>
  </si>
  <si>
    <t>C4R5</t>
  </si>
  <si>
    <t>D5R1</t>
  </si>
  <si>
    <t>C5R1</t>
  </si>
  <si>
    <t>D5R2</t>
  </si>
  <si>
    <t>C5R2</t>
  </si>
  <si>
    <t>D5R3</t>
  </si>
  <si>
    <t>C5R3</t>
  </si>
  <si>
    <t>D5R4</t>
  </si>
  <si>
    <t>C5R4</t>
  </si>
  <si>
    <t>D5R5</t>
  </si>
  <si>
    <t>C5R5</t>
  </si>
  <si>
    <t>D6R1</t>
  </si>
  <si>
    <t>C6R1</t>
  </si>
  <si>
    <t>D6R2</t>
  </si>
  <si>
    <t>C6R2</t>
  </si>
  <si>
    <t>D6R3</t>
  </si>
  <si>
    <t>C6R3</t>
  </si>
  <si>
    <t>D6R4</t>
  </si>
  <si>
    <t>C6R4</t>
  </si>
  <si>
    <t>D6R5</t>
  </si>
  <si>
    <t>C6R5</t>
  </si>
  <si>
    <t>A1R1</t>
  </si>
  <si>
    <t>B1R1</t>
  </si>
  <si>
    <t>A1R2</t>
  </si>
  <si>
    <t>B1R2</t>
  </si>
  <si>
    <t>A1R3</t>
  </si>
  <si>
    <t>B1R3</t>
  </si>
  <si>
    <t>A1R4</t>
  </si>
  <si>
    <t>B1R4</t>
  </si>
  <si>
    <t>A1R5</t>
  </si>
  <si>
    <t>B1R5</t>
  </si>
  <si>
    <t>A2R1</t>
  </si>
  <si>
    <t>B2R1</t>
  </si>
  <si>
    <t>A2R2</t>
  </si>
  <si>
    <t>B2R2</t>
  </si>
  <si>
    <t>A2R3</t>
  </si>
  <si>
    <t>B2R3</t>
  </si>
  <si>
    <t>A2R4</t>
  </si>
  <si>
    <t>B2R4</t>
  </si>
  <si>
    <t>A2R5</t>
  </si>
  <si>
    <t>B2R5</t>
  </si>
  <si>
    <t>A3R1</t>
  </si>
  <si>
    <t>B3R1</t>
  </si>
  <si>
    <t>A3R2</t>
  </si>
  <si>
    <t>B3R2</t>
  </si>
  <si>
    <t>A3R3</t>
  </si>
  <si>
    <t>B3R3</t>
  </si>
  <si>
    <t>A3R4</t>
  </si>
  <si>
    <t>B3R4</t>
  </si>
  <si>
    <t>A3R5</t>
  </si>
  <si>
    <t>B3R5</t>
  </si>
  <si>
    <t>A4R1</t>
  </si>
  <si>
    <t>B4R1</t>
  </si>
  <si>
    <t>A4R2</t>
  </si>
  <si>
    <t>B4R2</t>
  </si>
  <si>
    <t>A4R3</t>
  </si>
  <si>
    <t>B4R3</t>
  </si>
  <si>
    <t>A4R4</t>
  </si>
  <si>
    <t>B4R4</t>
  </si>
  <si>
    <t>A4R5</t>
  </si>
  <si>
    <t>B4R5</t>
  </si>
  <si>
    <t>A5R1</t>
  </si>
  <si>
    <t>B5R1</t>
  </si>
  <si>
    <t>A5R2</t>
  </si>
  <si>
    <t>B5R2</t>
  </si>
  <si>
    <t>A5R3</t>
  </si>
  <si>
    <t>B5R3</t>
  </si>
  <si>
    <t>A5R4</t>
  </si>
  <si>
    <t>B5R4</t>
  </si>
  <si>
    <t>A5R5</t>
  </si>
  <si>
    <t>B5R5</t>
  </si>
  <si>
    <t>A6R1</t>
  </si>
  <si>
    <t>B6R1</t>
  </si>
  <si>
    <t>A6R2</t>
  </si>
  <si>
    <t>B6R2</t>
  </si>
  <si>
    <t>A6R3</t>
  </si>
  <si>
    <t>B6R3</t>
  </si>
  <si>
    <t>A6R4</t>
  </si>
  <si>
    <t>B6R4</t>
  </si>
  <si>
    <t>A6R5</t>
  </si>
  <si>
    <t>B6R5</t>
  </si>
  <si>
    <t>Fv/Fm</t>
  </si>
  <si>
    <t>sd</t>
  </si>
  <si>
    <t>NDVI</t>
  </si>
  <si>
    <t>Tleaf</t>
  </si>
  <si>
    <t>Tilted PV</t>
  </si>
  <si>
    <t>North</t>
  </si>
  <si>
    <t>Center</t>
  </si>
  <si>
    <t>South</t>
  </si>
  <si>
    <t>East</t>
  </si>
  <si>
    <t>West</t>
  </si>
  <si>
    <t>Vertical PV</t>
  </si>
  <si>
    <t>Tilted Panels - Morning</t>
  </si>
  <si>
    <t>Vertical Panels - Morning</t>
  </si>
  <si>
    <t>Control - 12h</t>
  </si>
  <si>
    <t>Control Tilted</t>
  </si>
  <si>
    <t>12h</t>
  </si>
  <si>
    <t>Tilted Panels - Afternoon</t>
  </si>
  <si>
    <t>Vertical Panels - Afternoon</t>
  </si>
  <si>
    <t>FvFm</t>
  </si>
  <si>
    <t>b</t>
  </si>
  <si>
    <t>a</t>
  </si>
  <si>
    <t>c</t>
  </si>
  <si>
    <t>d</t>
  </si>
  <si>
    <t>ab</t>
  </si>
  <si>
    <t xml:space="preserve">Tilted </t>
  </si>
  <si>
    <t>FVFM</t>
  </si>
  <si>
    <t>GS</t>
  </si>
  <si>
    <t>TLEAF</t>
  </si>
  <si>
    <t>T Afternoon</t>
  </si>
  <si>
    <t>gs Afternoon</t>
  </si>
  <si>
    <t>FvFm Afternoon</t>
  </si>
  <si>
    <t>T Morning</t>
  </si>
  <si>
    <t>gs Morning</t>
  </si>
  <si>
    <t>FvFm Morning</t>
  </si>
  <si>
    <t>bc</t>
  </si>
  <si>
    <t>abc</t>
  </si>
  <si>
    <t>Note: Statistics in control are comparing positions; statistics in afternoon and morning are comparing position x time of measurement</t>
  </si>
  <si>
    <t>Stomatal Conductance</t>
  </si>
  <si>
    <t xml:space="preserve">Leaf Temperature </t>
  </si>
  <si>
    <t>0.75 (± 0.03) b</t>
  </si>
  <si>
    <t>0.76 (± 0.02) ab</t>
  </si>
  <si>
    <t>0.79 (± 0.02) a</t>
  </si>
  <si>
    <r>
      <t>0.77 (</t>
    </r>
    <r>
      <rPr>
        <sz val="11"/>
        <color theme="1"/>
        <rFont val="Aptos Narrow"/>
        <family val="2"/>
      </rPr>
      <t xml:space="preserve">± </t>
    </r>
    <r>
      <rPr>
        <sz val="11"/>
        <color theme="1"/>
        <rFont val="Aptos Narrow"/>
        <family val="2"/>
        <scheme val="minor"/>
      </rPr>
      <t>0.03) ab</t>
    </r>
  </si>
  <si>
    <t>0.78 (± 0.03) ab</t>
  </si>
  <si>
    <t>0.07 (± 0.03) a</t>
  </si>
  <si>
    <t>0.05 (± 0.03) ab</t>
  </si>
  <si>
    <t>0.03 (± 0.02) b</t>
  </si>
  <si>
    <t>0.05 (± 0.01) a</t>
  </si>
  <si>
    <t>0.04 (± 0.02) ab</t>
  </si>
  <si>
    <t>23.1 (± 0.6) d</t>
  </si>
  <si>
    <t>18.8 (± 1.4) a</t>
  </si>
  <si>
    <t>19.4 (± 1.0) b</t>
  </si>
  <si>
    <t>21.8 (± 0.9) c</t>
  </si>
  <si>
    <t>19.3 (± 0.5) b</t>
  </si>
  <si>
    <t>18.9 (± 0.6) ab</t>
  </si>
  <si>
    <t>0.72 (± 0.05) c</t>
  </si>
  <si>
    <t>0.80 (± 0.02) abc</t>
  </si>
  <si>
    <t>0.76 (± 0.05) abc</t>
  </si>
  <si>
    <t>0.80 (± 0.02) a</t>
  </si>
  <si>
    <t>0.76 (± 0.02) b</t>
  </si>
  <si>
    <t>0.03 (± 0.02) abc</t>
  </si>
  <si>
    <t>0.02 (± 0.01) bc</t>
  </si>
  <si>
    <t>0.03 (± 0.01) ab</t>
  </si>
  <si>
    <t>0.02 (± 0.01) c</t>
  </si>
  <si>
    <t>0.04 (± 0.01) a</t>
  </si>
  <si>
    <t>22.7 (± 1.3) a</t>
  </si>
  <si>
    <t>22.3 (± 2.0) a</t>
  </si>
  <si>
    <t>19.6 (± 1.1) b</t>
  </si>
  <si>
    <t>23.1 (± 0.9) a</t>
  </si>
  <si>
    <t>19.3 (± 0.4) b</t>
  </si>
  <si>
    <t>22.5 (± 0.6) a</t>
  </si>
  <si>
    <t>0.79 (± 0.01) a</t>
  </si>
  <si>
    <t>0.77 (0.02) b</t>
  </si>
  <si>
    <t>0.78 (0.02) ab</t>
  </si>
  <si>
    <t>0.05 (± 0.03) a</t>
  </si>
  <si>
    <t>0.05 (± 0.02) a</t>
  </si>
  <si>
    <t>0.04 (± 0.02) a</t>
  </si>
  <si>
    <t>22.7 (± 1.1) a</t>
  </si>
  <si>
    <t>21.5 (± 1.9) ab</t>
  </si>
  <si>
    <t>20.5 (± 0.5) b</t>
  </si>
  <si>
    <t>0.75 (± 0.04) a</t>
  </si>
  <si>
    <t>0.78 (± 0.07) a</t>
  </si>
  <si>
    <t>0.76 (± 0.02) a</t>
  </si>
  <si>
    <t>0.04 (± 0.03) a</t>
  </si>
  <si>
    <t>21.8 (± 1.3) a</t>
  </si>
  <si>
    <t>23.1 (± 1.3) a</t>
  </si>
  <si>
    <t>21.9 (± 1.0) a</t>
  </si>
  <si>
    <t>0.77 (± 0.02) b</t>
  </si>
  <si>
    <t>0.78 (± 0.02) ab</t>
  </si>
  <si>
    <t>Outside Tilted PV</t>
  </si>
  <si>
    <t>Outside Vertical PV</t>
  </si>
  <si>
    <t>Measurement Time (13:15)</t>
  </si>
  <si>
    <t>Between Tilted PV</t>
  </si>
  <si>
    <t>Between Vertical PV</t>
  </si>
  <si>
    <t>Stomatal Conductance (µmol m-2 s-1)</t>
  </si>
  <si>
    <t>Leaf Temperature (°C)</t>
  </si>
  <si>
    <t>Position</t>
  </si>
  <si>
    <t>Measuring time</t>
  </si>
  <si>
    <t xml:space="preserve"> </t>
  </si>
  <si>
    <r>
      <t>F</t>
    </r>
    <r>
      <rPr>
        <vertAlign val="subscript"/>
        <sz val="11"/>
        <color theme="1"/>
        <rFont val="Aptos Narrow"/>
        <family val="2"/>
        <scheme val="minor"/>
      </rPr>
      <t>v</t>
    </r>
    <r>
      <rPr>
        <sz val="11"/>
        <color theme="1"/>
        <rFont val="Aptos Narrow"/>
        <family val="2"/>
        <scheme val="minor"/>
      </rPr>
      <t>/F</t>
    </r>
    <r>
      <rPr>
        <vertAlign val="subscript"/>
        <sz val="11"/>
        <color theme="1"/>
        <rFont val="Aptos Narrow"/>
        <family val="2"/>
        <scheme val="minor"/>
      </rPr>
      <t>m</t>
    </r>
    <r>
      <rPr>
        <sz val="11"/>
        <color theme="1"/>
        <rFont val="Aptos Narrow"/>
        <family val="2"/>
        <scheme val="minor"/>
      </rPr>
      <t xml:space="preserve"> (13:15)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</si>
</sst>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4" borderId="0" xfId="0" applyFill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20" fontId="1" fillId="0" borderId="1" xfId="0" applyNumberFormat="1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0" xfId="0" applyFill="1"/>
    <xf numFmtId="0" fontId="1" fillId="0" borderId="4" xfId="0" applyFont="1" applyBorder="1"/>
    <xf numFmtId="0" fontId="0" fillId="0" borderId="0" xfId="0" applyAlignment="1">
      <alignment horizontal="center"/>
    </xf>
    <xf numFmtId="0" fontId="1" fillId="0" borderId="9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Tilted!$B$35</c:f>
              <c:strCache>
                <c:ptCount val="1"/>
                <c:pt idx="0">
                  <c:v>Fv/Fm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Tilted!$C$36:$C$38</c:f>
                <c:numCache>
                  <c:formatCode>General</c:formatCode>
                  <c:ptCount val="3"/>
                  <c:pt idx="0">
                    <c:v>1.2206555615733713E-2</c:v>
                  </c:pt>
                  <c:pt idx="1">
                    <c:v>2.1095023109729005E-2</c:v>
                  </c:pt>
                  <c:pt idx="2">
                    <c:v>1.8867962264113226E-2</c:v>
                  </c:pt>
                </c:numCache>
              </c:numRef>
            </c:plus>
            <c:minus>
              <c:numRef>
                <c:f>Tilted!$C$36:$C$38</c:f>
                <c:numCache>
                  <c:formatCode>General</c:formatCode>
                  <c:ptCount val="3"/>
                  <c:pt idx="0">
                    <c:v>1.2206555615733713E-2</c:v>
                  </c:pt>
                  <c:pt idx="1">
                    <c:v>2.1095023109729005E-2</c:v>
                  </c:pt>
                  <c:pt idx="2">
                    <c:v>1.8867962264113226E-2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Tilted!$A$36:$A$38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Tilted!$B$36:$B$38</c:f>
              <c:numCache>
                <c:formatCode>0.00</c:formatCode>
                <c:ptCount val="3"/>
                <c:pt idx="0">
                  <c:v>0.78900000000000003</c:v>
                </c:pt>
                <c:pt idx="1">
                  <c:v>0.76500000000000001</c:v>
                </c:pt>
                <c:pt idx="2">
                  <c:v>0.77800000000000014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1D8-945E-02D073C23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995536"/>
        <c:axId val="1370996496"/>
      </c:barChart>
      <c:catAx>
        <c:axId val="13709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6496"/>
        <c:crosses val="autoZero"/>
        <c:auto val="1"/>
        <c:lblAlgn val="ctr"/>
        <c:lblOffset val="100"/>
        <c:noMultiLvlLbl val="0"/>
      </c:catAx>
      <c:valAx>
        <c:axId val="13709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Tilted!$AO$35</c:f>
              <c:strCache>
                <c:ptCount val="1"/>
                <c:pt idx="0">
                  <c:v>15:55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Tilted!$AP$36:$AP$38</c:f>
                <c:numCache>
                  <c:formatCode>General</c:formatCode>
                  <c:ptCount val="3"/>
                  <c:pt idx="0">
                    <c:v>1.183834027469117E-2</c:v>
                  </c:pt>
                  <c:pt idx="1">
                    <c:v>1.356320421687849E-2</c:v>
                  </c:pt>
                  <c:pt idx="2">
                    <c:v>1.7585622442797582E-2</c:v>
                  </c:pt>
                </c:numCache>
              </c:numRef>
            </c:plus>
            <c:minus>
              <c:numRef>
                <c:f>Tilted!$AP$36:$AP$38</c:f>
                <c:numCache>
                  <c:formatCode>General</c:formatCode>
                  <c:ptCount val="3"/>
                  <c:pt idx="0">
                    <c:v>1.183834027469117E-2</c:v>
                  </c:pt>
                  <c:pt idx="1">
                    <c:v>1.356320421687849E-2</c:v>
                  </c:pt>
                  <c:pt idx="2">
                    <c:v>1.7585622442797582E-2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Tilted!$AH$36:$AH$38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Tilted!$AO$36:$AO$38</c:f>
              <c:numCache>
                <c:formatCode>0.00</c:formatCode>
                <c:ptCount val="3"/>
                <c:pt idx="0">
                  <c:v>4.91041875E-2</c:v>
                </c:pt>
                <c:pt idx="1">
                  <c:v>5.0422325000000004E-2</c:v>
                </c:pt>
                <c:pt idx="2">
                  <c:v>4.1604612499999992E-2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7-4903-B8F2-7618A97FE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745375"/>
        <c:axId val="1647748735"/>
      </c:barChart>
      <c:catAx>
        <c:axId val="1647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8735"/>
        <c:crosses val="autoZero"/>
        <c:auto val="1"/>
        <c:lblAlgn val="ctr"/>
        <c:lblOffset val="100"/>
        <c:noMultiLvlLbl val="0"/>
      </c:catAx>
      <c:valAx>
        <c:axId val="16477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Tilted!$AR$35</c:f>
              <c:strCache>
                <c:ptCount val="1"/>
                <c:pt idx="0">
                  <c:v>15:55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Tilted!$AS$36:$AS$38</c:f>
                <c:numCache>
                  <c:formatCode>General</c:formatCode>
                  <c:ptCount val="3"/>
                  <c:pt idx="0">
                    <c:v>0.89055263741117507</c:v>
                  </c:pt>
                  <c:pt idx="1">
                    <c:v>0.48270487878205692</c:v>
                  </c:pt>
                  <c:pt idx="2">
                    <c:v>0.5916215006234985</c:v>
                  </c:pt>
                </c:numCache>
              </c:numRef>
            </c:plus>
            <c:minus>
              <c:numRef>
                <c:f>Tilted!$AS$36:$AS$38</c:f>
                <c:numCache>
                  <c:formatCode>General</c:formatCode>
                  <c:ptCount val="3"/>
                  <c:pt idx="0">
                    <c:v>0.89055263741117507</c:v>
                  </c:pt>
                  <c:pt idx="1">
                    <c:v>0.48270487878205692</c:v>
                  </c:pt>
                  <c:pt idx="2">
                    <c:v>0.5916215006234985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Tilted!$AH$36:$AH$38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Tilted!$AR$36:$AR$38</c:f>
              <c:numCache>
                <c:formatCode>0.0</c:formatCode>
                <c:ptCount val="3"/>
                <c:pt idx="0">
                  <c:v>21.756</c:v>
                </c:pt>
                <c:pt idx="1">
                  <c:v>19.263999999999999</c:v>
                </c:pt>
                <c:pt idx="2">
                  <c:v>18.892000000000003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F-4DF4-9E03-EFF5DE27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745375"/>
        <c:axId val="1647748735"/>
      </c:barChart>
      <c:catAx>
        <c:axId val="1647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8735"/>
        <c:crosses val="autoZero"/>
        <c:auto val="1"/>
        <c:lblAlgn val="ctr"/>
        <c:lblOffset val="100"/>
        <c:noMultiLvlLbl val="0"/>
      </c:catAx>
      <c:valAx>
        <c:axId val="16477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Stomatal Conductance (µmol m-2 s-1)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Tilted!$X$35</c:f>
              <c:strCache>
                <c:ptCount val="1"/>
                <c:pt idx="0">
                  <c:v>10:30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79F-464D-A7EA-F9056F9804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79F-464D-A7EA-F9056F9804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79F-464D-A7EA-F9056F9804BB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Tilted!$Y$36:$Y$38</c:f>
                <c:numCache>
                  <c:formatCode>General</c:formatCode>
                  <c:ptCount val="3"/>
                  <c:pt idx="0">
                    <c:v>2.8915426696488493E-2</c:v>
                  </c:pt>
                  <c:pt idx="1">
                    <c:v>3.1395921193843004E-2</c:v>
                  </c:pt>
                  <c:pt idx="2">
                    <c:v>2.0472683690469104E-2</c:v>
                  </c:pt>
                </c:numCache>
              </c:numRef>
            </c:plus>
            <c:minus>
              <c:numRef>
                <c:f>Tilted!$Y$36:$Y$38</c:f>
                <c:numCache>
                  <c:formatCode>General</c:formatCode>
                  <c:ptCount val="3"/>
                  <c:pt idx="0">
                    <c:v>2.8915426696488493E-2</c:v>
                  </c:pt>
                  <c:pt idx="1">
                    <c:v>3.1395921193843004E-2</c:v>
                  </c:pt>
                  <c:pt idx="2">
                    <c:v>2.0472683690469104E-2</c:v>
                  </c:pt>
                </c:numCache>
              </c:numRef>
            </c:minus>
          </c:errBars>
          <c:cat>
            <c:strRef>
              <c:f>Tilted!$Q$36:$Q$38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Tilted!$X$36:$X$38</c:f>
              <c:numCache>
                <c:formatCode>0.00</c:formatCode>
                <c:ptCount val="3"/>
                <c:pt idx="0">
                  <c:v>6.5467600000000001E-2</c:v>
                </c:pt>
                <c:pt idx="1">
                  <c:v>4.6209049999999995E-2</c:v>
                </c:pt>
                <c:pt idx="2">
                  <c:v>3.4548099999999998E-2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1-4483-BFAD-FAE550409FC5}"/>
            </c:ext>
          </c:extLst>
        </c:ser>
        <c:ser>
          <c:idx val="0"/>
          <c:order val="1"/>
          <c:tx>
            <c:strRef>
              <c:f>Tilted!$AO$35</c:f>
              <c:strCache>
                <c:ptCount val="1"/>
                <c:pt idx="0">
                  <c:v>15:55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79F-464D-A7EA-F9056F9804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79F-464D-A7EA-F9056F9804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79F-464D-A7EA-F9056F9804BB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Tilted!$AP$36:$AP$38</c:f>
                <c:numCache>
                  <c:formatCode>General</c:formatCode>
                  <c:ptCount val="3"/>
                  <c:pt idx="0">
                    <c:v>1.183834027469117E-2</c:v>
                  </c:pt>
                  <c:pt idx="1">
                    <c:v>1.356320421687849E-2</c:v>
                  </c:pt>
                  <c:pt idx="2">
                    <c:v>1.7585622442797582E-2</c:v>
                  </c:pt>
                </c:numCache>
              </c:numRef>
            </c:plus>
            <c:minus>
              <c:numRef>
                <c:f>Tilted!$AP$36:$AP$38</c:f>
                <c:numCache>
                  <c:formatCode>General</c:formatCode>
                  <c:ptCount val="3"/>
                  <c:pt idx="0">
                    <c:v>1.183834027469117E-2</c:v>
                  </c:pt>
                  <c:pt idx="1">
                    <c:v>1.356320421687849E-2</c:v>
                  </c:pt>
                  <c:pt idx="2">
                    <c:v>1.7585622442797582E-2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Tilted!$AH$36:$AH$38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Tilted!$AO$36:$AO$38</c:f>
              <c:numCache>
                <c:formatCode>0.00</c:formatCode>
                <c:ptCount val="3"/>
                <c:pt idx="0">
                  <c:v>4.91041875E-2</c:v>
                </c:pt>
                <c:pt idx="1">
                  <c:v>5.0422325000000004E-2</c:v>
                </c:pt>
                <c:pt idx="2">
                  <c:v>4.1604612499999992E-2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1-4483-BFAD-FAE550409FC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7745375"/>
        <c:axId val="1647748735"/>
      </c:barChart>
      <c:catAx>
        <c:axId val="1647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8735"/>
        <c:crosses val="autoZero"/>
        <c:auto val="1"/>
        <c:lblAlgn val="ctr"/>
        <c:lblOffset val="100"/>
        <c:noMultiLvlLbl val="0"/>
      </c:catAx>
      <c:valAx>
        <c:axId val="1647748735"/>
        <c:scaling>
          <c:orientation val="minMax"/>
          <c:max val="0.15000000000000002"/>
        </c:scaling>
        <c:delete val="0"/>
        <c:axPos val="l"/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5375"/>
        <c:crosses val="autoZero"/>
        <c:crossBetween val="between"/>
        <c:majorUnit val="5.000000000000001E-2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Leaf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temperature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(°C)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Tilted!$AA$35</c:f>
              <c:strCache>
                <c:ptCount val="1"/>
                <c:pt idx="0">
                  <c:v>10:30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DB1-4515-A99F-EE5CA61B33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DB1-4515-A99F-EE5CA61B33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DB1-4515-A99F-EE5CA61B33E2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Tilted!$AB$36:$AB$38</c:f>
                <c:numCache>
                  <c:formatCode>General</c:formatCode>
                  <c:ptCount val="3"/>
                  <c:pt idx="0">
                    <c:v>0.63063539386875567</c:v>
                  </c:pt>
                  <c:pt idx="1">
                    <c:v>1.3746232211046052</c:v>
                  </c:pt>
                  <c:pt idx="2">
                    <c:v>0.95936906349954831</c:v>
                  </c:pt>
                </c:numCache>
              </c:numRef>
            </c:plus>
            <c:minus>
              <c:numRef>
                <c:f>Tilted!$AB$36:$AB$38</c:f>
                <c:numCache>
                  <c:formatCode>General</c:formatCode>
                  <c:ptCount val="3"/>
                  <c:pt idx="0">
                    <c:v>0.63063539386875567</c:v>
                  </c:pt>
                  <c:pt idx="1">
                    <c:v>1.3746232211046052</c:v>
                  </c:pt>
                  <c:pt idx="2">
                    <c:v>0.95936906349954831</c:v>
                  </c:pt>
                </c:numCache>
              </c:numRef>
            </c:minus>
          </c:errBars>
          <c:cat>
            <c:strRef>
              <c:f>Tilted!$Q$36:$Q$38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Tilted!$AA$36:$AA$38</c:f>
              <c:numCache>
                <c:formatCode>0.0</c:formatCode>
                <c:ptCount val="3"/>
                <c:pt idx="0">
                  <c:v>23.137</c:v>
                </c:pt>
                <c:pt idx="1">
                  <c:v>18.829000000000001</c:v>
                </c:pt>
                <c:pt idx="2">
                  <c:v>19.370999999999999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9-4992-B790-FD4017BF641E}"/>
            </c:ext>
          </c:extLst>
        </c:ser>
        <c:ser>
          <c:idx val="0"/>
          <c:order val="1"/>
          <c:tx>
            <c:strRef>
              <c:f>Tilted!$AR$35</c:f>
              <c:strCache>
                <c:ptCount val="1"/>
                <c:pt idx="0">
                  <c:v>15:55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DB1-4515-A99F-EE5CA61B33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DB1-4515-A99F-EE5CA61B33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cd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DB1-4515-A99F-EE5CA61B33E2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Tilted!$AS$36:$AS$38</c:f>
                <c:numCache>
                  <c:formatCode>General</c:formatCode>
                  <c:ptCount val="3"/>
                  <c:pt idx="0">
                    <c:v>0.89055263741117507</c:v>
                  </c:pt>
                  <c:pt idx="1">
                    <c:v>0.48270487878205692</c:v>
                  </c:pt>
                  <c:pt idx="2">
                    <c:v>0.5916215006234985</c:v>
                  </c:pt>
                </c:numCache>
              </c:numRef>
            </c:plus>
            <c:minus>
              <c:numRef>
                <c:f>Tilted!$AS$36:$AS$38</c:f>
                <c:numCache>
                  <c:formatCode>General</c:formatCode>
                  <c:ptCount val="3"/>
                  <c:pt idx="0">
                    <c:v>0.89055263741117507</c:v>
                  </c:pt>
                  <c:pt idx="1">
                    <c:v>0.48270487878205692</c:v>
                  </c:pt>
                  <c:pt idx="2">
                    <c:v>0.5916215006234985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Tilted!$AH$36:$AH$38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Tilted!$AR$36:$AR$38</c:f>
              <c:numCache>
                <c:formatCode>0.0</c:formatCode>
                <c:ptCount val="3"/>
                <c:pt idx="0">
                  <c:v>21.756</c:v>
                </c:pt>
                <c:pt idx="1">
                  <c:v>19.263999999999999</c:v>
                </c:pt>
                <c:pt idx="2">
                  <c:v>18.892000000000003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9-4992-B790-FD4017BF641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7745375"/>
        <c:axId val="1647748735"/>
      </c:barChart>
      <c:catAx>
        <c:axId val="1647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8735"/>
        <c:crosses val="autoZero"/>
        <c:auto val="1"/>
        <c:lblAlgn val="ctr"/>
        <c:lblOffset val="100"/>
        <c:noMultiLvlLbl val="0"/>
      </c:catAx>
      <c:valAx>
        <c:axId val="1647748735"/>
        <c:scaling>
          <c:orientation val="minMax"/>
        </c:scaling>
        <c:delete val="0"/>
        <c:axPos val="l"/>
        <c:numFmt formatCode="0.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5375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Fv/Fm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Tilted!$R$35</c:f>
              <c:strCache>
                <c:ptCount val="1"/>
                <c:pt idx="0">
                  <c:v>10:30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C93-4E75-9FB7-C37187AF63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C93-4E75-9FB7-C37187AF63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C93-4E75-9FB7-C37187AF6357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Tilted!$S$36:$S$38</c:f>
                <c:numCache>
                  <c:formatCode>General</c:formatCode>
                  <c:ptCount val="3"/>
                  <c:pt idx="0">
                    <c:v>2.7129319932501075E-2</c:v>
                  </c:pt>
                  <c:pt idx="1">
                    <c:v>2.0024984394500803E-2</c:v>
                  </c:pt>
                  <c:pt idx="2">
                    <c:v>3.0919249667480643E-2</c:v>
                  </c:pt>
                </c:numCache>
              </c:numRef>
            </c:plus>
            <c:minus>
              <c:numRef>
                <c:f>Tilted!$S$36:$S$38</c:f>
                <c:numCache>
                  <c:formatCode>General</c:formatCode>
                  <c:ptCount val="3"/>
                  <c:pt idx="0">
                    <c:v>2.7129319932501075E-2</c:v>
                  </c:pt>
                  <c:pt idx="1">
                    <c:v>2.0024984394500803E-2</c:v>
                  </c:pt>
                  <c:pt idx="2">
                    <c:v>3.0919249667480643E-2</c:v>
                  </c:pt>
                </c:numCache>
              </c:numRef>
            </c:minus>
          </c:errBars>
          <c:cat>
            <c:strRef>
              <c:f>Tilted!$Q$36:$Q$38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Tilted!$R$36:$R$38</c:f>
              <c:numCache>
                <c:formatCode>General</c:formatCode>
                <c:ptCount val="3"/>
                <c:pt idx="0">
                  <c:v>0.77199999999999991</c:v>
                </c:pt>
                <c:pt idx="1">
                  <c:v>0.76300000000000001</c:v>
                </c:pt>
                <c:pt idx="2" formatCode="0.000">
                  <c:v>0.77799999999999991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9-4A7A-9B44-5356E115464E}"/>
            </c:ext>
          </c:extLst>
        </c:ser>
        <c:ser>
          <c:idx val="0"/>
          <c:order val="1"/>
          <c:tx>
            <c:strRef>
              <c:f>Tilted!$AI$35</c:f>
              <c:strCache>
                <c:ptCount val="1"/>
                <c:pt idx="0">
                  <c:v>15:55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C93-4E75-9FB7-C37187AF63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C93-4E75-9FB7-C37187AF63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C93-4E75-9FB7-C37187AF6357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Tilted!$AJ$36:$AJ$38</c:f>
                <c:numCache>
                  <c:formatCode>General</c:formatCode>
                  <c:ptCount val="3"/>
                  <c:pt idx="0">
                    <c:v>2.9137604568666955E-2</c:v>
                  </c:pt>
                  <c:pt idx="1">
                    <c:v>1.8867962264113226E-2</c:v>
                  </c:pt>
                  <c:pt idx="2">
                    <c:v>2.0591260281973982E-2</c:v>
                  </c:pt>
                </c:numCache>
              </c:numRef>
            </c:plus>
            <c:minus>
              <c:numRef>
                <c:f>Tilted!$AJ$36:$AJ$38</c:f>
                <c:numCache>
                  <c:formatCode>General</c:formatCode>
                  <c:ptCount val="3"/>
                  <c:pt idx="0">
                    <c:v>2.9137604568666955E-2</c:v>
                  </c:pt>
                  <c:pt idx="1">
                    <c:v>1.8867962264113226E-2</c:v>
                  </c:pt>
                  <c:pt idx="2">
                    <c:v>2.0591260281973982E-2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Tilted!$AH$36:$AH$38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Tilted!$AI$36:$AI$38</c:f>
              <c:numCache>
                <c:formatCode>General</c:formatCode>
                <c:ptCount val="3"/>
                <c:pt idx="0">
                  <c:v>0.749</c:v>
                </c:pt>
                <c:pt idx="1">
                  <c:v>0.75800000000000001</c:v>
                </c:pt>
                <c:pt idx="2">
                  <c:v>0.78600000000000014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9-4A7A-9B44-5356E115464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7745375"/>
        <c:axId val="1647748735"/>
      </c:barChart>
      <c:catAx>
        <c:axId val="1647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8735"/>
        <c:crosses val="autoZero"/>
        <c:auto val="1"/>
        <c:lblAlgn val="ctr"/>
        <c:lblOffset val="100"/>
        <c:noMultiLvlLbl val="0"/>
      </c:catAx>
      <c:valAx>
        <c:axId val="1647748735"/>
        <c:scaling>
          <c:orientation val="minMax"/>
          <c:max val="0.9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5375"/>
        <c:crosses val="autoZero"/>
        <c:crossBetween val="between"/>
        <c:majorUnit val="0.30000000000000004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Vertical!$B$35</c:f>
              <c:strCache>
                <c:ptCount val="1"/>
                <c:pt idx="0">
                  <c:v>Fv/Fm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Vertical!$C$36:$C$38</c:f>
                <c:numCache>
                  <c:formatCode>General</c:formatCode>
                  <c:ptCount val="3"/>
                  <c:pt idx="0">
                    <c:v>3.9102429592034318E-2</c:v>
                  </c:pt>
                  <c:pt idx="1">
                    <c:v>7.133722730804723E-2</c:v>
                  </c:pt>
                  <c:pt idx="2">
                    <c:v>2.4413111231467426E-2</c:v>
                  </c:pt>
                </c:numCache>
              </c:numRef>
            </c:plus>
            <c:minus>
              <c:numRef>
                <c:f>Vertical!$C$36:$C$38</c:f>
                <c:numCache>
                  <c:formatCode>General</c:formatCode>
                  <c:ptCount val="3"/>
                  <c:pt idx="0">
                    <c:v>3.9102429592034318E-2</c:v>
                  </c:pt>
                  <c:pt idx="1">
                    <c:v>7.133722730804723E-2</c:v>
                  </c:pt>
                  <c:pt idx="2">
                    <c:v>2.4413111231467426E-2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Vertical!$A$36:$A$38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Vertical!$B$36:$B$38</c:f>
              <c:numCache>
                <c:formatCode>0.00</c:formatCode>
                <c:ptCount val="3"/>
                <c:pt idx="0">
                  <c:v>0.75099999999999989</c:v>
                </c:pt>
                <c:pt idx="1">
                  <c:v>0.77900000000000003</c:v>
                </c:pt>
                <c:pt idx="2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0-42DC-A7F2-80711325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580895"/>
        <c:axId val="1606580415"/>
      </c:barChart>
      <c:catAx>
        <c:axId val="1606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415"/>
        <c:crosses val="autoZero"/>
        <c:auto val="1"/>
        <c:lblAlgn val="ctr"/>
        <c:lblOffset val="100"/>
        <c:noMultiLvlLbl val="0"/>
      </c:catAx>
      <c:valAx>
        <c:axId val="16065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Vertical!$H$35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Vertical!$I$36:$I$38</c:f>
                <c:numCache>
                  <c:formatCode>General</c:formatCode>
                  <c:ptCount val="3"/>
                  <c:pt idx="0">
                    <c:v>2.5809109473401051E-2</c:v>
                  </c:pt>
                  <c:pt idx="1">
                    <c:v>2.4663687310935496E-2</c:v>
                  </c:pt>
                  <c:pt idx="2">
                    <c:v>2.7460549055144546E-2</c:v>
                  </c:pt>
                </c:numCache>
              </c:numRef>
            </c:plus>
            <c:minus>
              <c:numRef>
                <c:f>Vertical!$I$36:$I$38</c:f>
                <c:numCache>
                  <c:formatCode>General</c:formatCode>
                  <c:ptCount val="3"/>
                  <c:pt idx="0">
                    <c:v>2.5809109473401051E-2</c:v>
                  </c:pt>
                  <c:pt idx="1">
                    <c:v>2.4663687310935496E-2</c:v>
                  </c:pt>
                  <c:pt idx="2">
                    <c:v>2.7460549055144546E-2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Vertical!$A$36:$A$38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Vertical!$H$36:$H$38</c:f>
              <c:numCache>
                <c:formatCode>0.00</c:formatCode>
                <c:ptCount val="3"/>
                <c:pt idx="0">
                  <c:v>4.4642300000000003E-2</c:v>
                </c:pt>
                <c:pt idx="1">
                  <c:v>3.602118E-2</c:v>
                </c:pt>
                <c:pt idx="2">
                  <c:v>4.0380699999999999E-2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9-47A1-A204-F8051E58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580895"/>
        <c:axId val="1606580415"/>
      </c:barChart>
      <c:catAx>
        <c:axId val="1606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415"/>
        <c:crosses val="autoZero"/>
        <c:auto val="1"/>
        <c:lblAlgn val="ctr"/>
        <c:lblOffset val="100"/>
        <c:noMultiLvlLbl val="0"/>
      </c:catAx>
      <c:valAx>
        <c:axId val="16065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Vertical!$K$35</c:f>
              <c:strCache>
                <c:ptCount val="1"/>
                <c:pt idx="0">
                  <c:v>Tleaf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Vertical!$L$36:$L$38</c:f>
                <c:numCache>
                  <c:formatCode>General</c:formatCode>
                  <c:ptCount val="3"/>
                  <c:pt idx="0">
                    <c:v>1.3151821166667372</c:v>
                  </c:pt>
                  <c:pt idx="1">
                    <c:v>1.3211797758064572</c:v>
                  </c:pt>
                  <c:pt idx="2">
                    <c:v>1.0058235431724589</c:v>
                  </c:pt>
                </c:numCache>
              </c:numRef>
            </c:plus>
            <c:minus>
              <c:numRef>
                <c:f>Vertical!$L$36:$L$38</c:f>
                <c:numCache>
                  <c:formatCode>General</c:formatCode>
                  <c:ptCount val="3"/>
                  <c:pt idx="0">
                    <c:v>1.3151821166667372</c:v>
                  </c:pt>
                  <c:pt idx="1">
                    <c:v>1.3211797758064572</c:v>
                  </c:pt>
                  <c:pt idx="2">
                    <c:v>1.0058235431724589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Vertical!$A$36:$A$38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Vertical!$K$36:$K$38</c:f>
              <c:numCache>
                <c:formatCode>0.0</c:formatCode>
                <c:ptCount val="3"/>
                <c:pt idx="0">
                  <c:v>21.776</c:v>
                </c:pt>
                <c:pt idx="1">
                  <c:v>23.137999999999998</c:v>
                </c:pt>
                <c:pt idx="2">
                  <c:v>21.856999999999999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7-42EA-9BFD-F1351A35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580895"/>
        <c:axId val="1606580415"/>
      </c:barChart>
      <c:catAx>
        <c:axId val="1606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415"/>
        <c:crosses val="autoZero"/>
        <c:auto val="1"/>
        <c:lblAlgn val="ctr"/>
        <c:lblOffset val="100"/>
        <c:noMultiLvlLbl val="0"/>
      </c:catAx>
      <c:valAx>
        <c:axId val="16065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Vertical!$H$35</c:f>
              <c:strCache>
                <c:ptCount val="1"/>
                <c:pt idx="0">
                  <c:v>gs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Vertical!$I$36:$I$38</c:f>
                <c:numCache>
                  <c:formatCode>General</c:formatCode>
                  <c:ptCount val="3"/>
                  <c:pt idx="0">
                    <c:v>2.5809109473401051E-2</c:v>
                  </c:pt>
                  <c:pt idx="1">
                    <c:v>2.4663687310935496E-2</c:v>
                  </c:pt>
                  <c:pt idx="2">
                    <c:v>2.7460549055144546E-2</c:v>
                  </c:pt>
                </c:numCache>
              </c:numRef>
            </c:plus>
            <c:minus>
              <c:numRef>
                <c:f>Vertical!$I$36:$I$38</c:f>
                <c:numCache>
                  <c:formatCode>General</c:formatCode>
                  <c:ptCount val="3"/>
                  <c:pt idx="0">
                    <c:v>2.5809109473401051E-2</c:v>
                  </c:pt>
                  <c:pt idx="1">
                    <c:v>2.4663687310935496E-2</c:v>
                  </c:pt>
                  <c:pt idx="2">
                    <c:v>2.7460549055144546E-2</c:v>
                  </c:pt>
                </c:numCache>
              </c:numRef>
            </c:minus>
          </c:errBars>
          <c:cat>
            <c:strRef>
              <c:f>Vertical!$A$36:$A$38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Vertical!$H$36:$H$38</c:f>
              <c:numCache>
                <c:formatCode>0.00</c:formatCode>
                <c:ptCount val="3"/>
                <c:pt idx="0">
                  <c:v>4.4642300000000003E-2</c:v>
                </c:pt>
                <c:pt idx="1">
                  <c:v>3.602118E-2</c:v>
                </c:pt>
                <c:pt idx="2">
                  <c:v>4.0380699999999999E-2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A-4D45-AC3F-EB4F6ABD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6580895"/>
        <c:axId val="1606580415"/>
      </c:barChart>
      <c:lineChart>
        <c:grouping val="standard"/>
        <c:varyColors val="0"/>
        <c:ser>
          <c:idx val="0"/>
          <c:order val="1"/>
          <c:tx>
            <c:strRef>
              <c:f>Vertical!$K$35</c:f>
              <c:strCache>
                <c:ptCount val="1"/>
                <c:pt idx="0">
                  <c:v>Tleaf</c:v>
                </c:pt>
              </c:strCache>
            </c:strRef>
          </c:tx>
          <c:spPr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Vertical!$L$36:$L$38</c:f>
                <c:numCache>
                  <c:formatCode>General</c:formatCode>
                  <c:ptCount val="3"/>
                  <c:pt idx="0">
                    <c:v>1.3151821166667372</c:v>
                  </c:pt>
                  <c:pt idx="1">
                    <c:v>1.3211797758064572</c:v>
                  </c:pt>
                  <c:pt idx="2">
                    <c:v>1.0058235431724589</c:v>
                  </c:pt>
                </c:numCache>
              </c:numRef>
            </c:plus>
            <c:minus>
              <c:numRef>
                <c:f>Vertical!$L$36:$L$38</c:f>
                <c:numCache>
                  <c:formatCode>General</c:formatCode>
                  <c:ptCount val="3"/>
                  <c:pt idx="0">
                    <c:v>1.3151821166667372</c:v>
                  </c:pt>
                  <c:pt idx="1">
                    <c:v>1.3211797758064572</c:v>
                  </c:pt>
                  <c:pt idx="2">
                    <c:v>1.0058235431724589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Vertical!$A$36:$A$38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Vertical!$K$36:$K$38</c:f>
              <c:numCache>
                <c:formatCode>0.0</c:formatCode>
                <c:ptCount val="3"/>
                <c:pt idx="0">
                  <c:v>21.776</c:v>
                </c:pt>
                <c:pt idx="1">
                  <c:v>23.137999999999998</c:v>
                </c:pt>
                <c:pt idx="2">
                  <c:v>21.856999999999999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A-4D45-AC3F-EB4F6ABD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52879"/>
        <c:axId val="1385102255"/>
      </c:lineChart>
      <c:catAx>
        <c:axId val="1606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415"/>
        <c:crosses val="autoZero"/>
        <c:auto val="1"/>
        <c:lblAlgn val="ctr"/>
        <c:lblOffset val="100"/>
        <c:noMultiLvlLbl val="0"/>
      </c:catAx>
      <c:valAx>
        <c:axId val="1606580415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895"/>
        <c:crosses val="autoZero"/>
        <c:crossBetween val="between"/>
        <c:majorUnit val="5.000000000000001E-2"/>
      </c:valAx>
      <c:valAx>
        <c:axId val="1385102255"/>
        <c:scaling>
          <c:orientation val="minMax"/>
          <c:max val="25"/>
          <c:min val="0"/>
        </c:scaling>
        <c:delete val="0"/>
        <c:axPos val="r"/>
        <c:numFmt formatCode="0.0" sourceLinked="1"/>
        <c:majorTickMark val="out"/>
        <c:minorTickMark val="none"/>
        <c:tickLblPos val="nextTo"/>
        <c:crossAx val="1352752879"/>
        <c:crosses val="max"/>
        <c:crossBetween val="between"/>
      </c:valAx>
      <c:catAx>
        <c:axId val="1352752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5102255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Vertical!$B$35</c:f>
              <c:strCache>
                <c:ptCount val="1"/>
                <c:pt idx="0">
                  <c:v>Fv/Fm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Vertical!$C$36:$C$38</c:f>
                <c:numCache>
                  <c:formatCode>General</c:formatCode>
                  <c:ptCount val="3"/>
                  <c:pt idx="0">
                    <c:v>3.9102429592034318E-2</c:v>
                  </c:pt>
                  <c:pt idx="1">
                    <c:v>7.133722730804723E-2</c:v>
                  </c:pt>
                  <c:pt idx="2">
                    <c:v>2.4413111231467426E-2</c:v>
                  </c:pt>
                </c:numCache>
              </c:numRef>
            </c:plus>
            <c:minus>
              <c:numRef>
                <c:f>Vertical!$C$36:$C$38</c:f>
                <c:numCache>
                  <c:formatCode>General</c:formatCode>
                  <c:ptCount val="3"/>
                  <c:pt idx="0">
                    <c:v>3.9102429592034318E-2</c:v>
                  </c:pt>
                  <c:pt idx="1">
                    <c:v>7.133722730804723E-2</c:v>
                  </c:pt>
                  <c:pt idx="2">
                    <c:v>2.4413111231467426E-2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Vertical!$A$36:$A$38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Vertical!$B$36:$B$38</c:f>
              <c:numCache>
                <c:formatCode>0.00</c:formatCode>
                <c:ptCount val="3"/>
                <c:pt idx="0">
                  <c:v>0.75099999999999989</c:v>
                </c:pt>
                <c:pt idx="1">
                  <c:v>0.77900000000000003</c:v>
                </c:pt>
                <c:pt idx="2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BC1-B54C-0B35316C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580895"/>
        <c:axId val="1606580415"/>
      </c:barChart>
      <c:catAx>
        <c:axId val="1606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415"/>
        <c:crosses val="autoZero"/>
        <c:auto val="1"/>
        <c:lblAlgn val="ctr"/>
        <c:lblOffset val="100"/>
        <c:noMultiLvlLbl val="0"/>
      </c:catAx>
      <c:valAx>
        <c:axId val="16065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8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Tilted!$H$35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Tilted!$I$36:$I$38</c:f>
                <c:numCache>
                  <c:formatCode>General</c:formatCode>
                  <c:ptCount val="3"/>
                  <c:pt idx="0">
                    <c:v>2.6155888951438853E-2</c:v>
                  </c:pt>
                  <c:pt idx="1">
                    <c:v>2.3470860448862971E-2</c:v>
                  </c:pt>
                  <c:pt idx="2">
                    <c:v>2.424467237064672E-2</c:v>
                  </c:pt>
                </c:numCache>
              </c:numRef>
            </c:plus>
            <c:minus>
              <c:numRef>
                <c:f>Tilted!$I$36:$I$38</c:f>
                <c:numCache>
                  <c:formatCode>General</c:formatCode>
                  <c:ptCount val="3"/>
                  <c:pt idx="0">
                    <c:v>2.6155888951438853E-2</c:v>
                  </c:pt>
                  <c:pt idx="1">
                    <c:v>2.3470860448862971E-2</c:v>
                  </c:pt>
                  <c:pt idx="2">
                    <c:v>2.424467237064672E-2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Tilted!$A$36:$A$38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Tilted!$H$36:$H$38</c:f>
              <c:numCache>
                <c:formatCode>0.00</c:formatCode>
                <c:ptCount val="3"/>
                <c:pt idx="0">
                  <c:v>4.879059999999999E-2</c:v>
                </c:pt>
                <c:pt idx="1">
                  <c:v>4.5379700000000002E-2</c:v>
                </c:pt>
                <c:pt idx="2">
                  <c:v>4.3447799999999995E-2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5-4C46-8226-D732C994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995536"/>
        <c:axId val="1370996496"/>
      </c:barChart>
      <c:catAx>
        <c:axId val="13709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6496"/>
        <c:crosses val="autoZero"/>
        <c:auto val="1"/>
        <c:lblAlgn val="ctr"/>
        <c:lblOffset val="100"/>
        <c:noMultiLvlLbl val="0"/>
      </c:catAx>
      <c:valAx>
        <c:axId val="13709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Vertical!$W$35</c:f>
              <c:strCache>
                <c:ptCount val="1"/>
                <c:pt idx="0">
                  <c:v>gs Morning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Vertical!$X$36:$X$38</c:f>
                <c:numCache>
                  <c:formatCode>General</c:formatCode>
                  <c:ptCount val="3"/>
                  <c:pt idx="0">
                    <c:v>1.9515968757525776E-2</c:v>
                  </c:pt>
                  <c:pt idx="1">
                    <c:v>1.2846620030844687E-2</c:v>
                  </c:pt>
                  <c:pt idx="2">
                    <c:v>1.9729644090919582E-2</c:v>
                  </c:pt>
                </c:numCache>
              </c:numRef>
            </c:plus>
            <c:minus>
              <c:numRef>
                <c:f>Vertical!$X$36:$X$38</c:f>
                <c:numCache>
                  <c:formatCode>General</c:formatCode>
                  <c:ptCount val="3"/>
                  <c:pt idx="0">
                    <c:v>1.9515968757525776E-2</c:v>
                  </c:pt>
                  <c:pt idx="1">
                    <c:v>1.2846620030844687E-2</c:v>
                  </c:pt>
                  <c:pt idx="2">
                    <c:v>1.9729644090919582E-2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Vertical!$P$36:$P$38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Vertical!$W$36:$W$38</c:f>
              <c:numCache>
                <c:formatCode>0.00</c:formatCode>
                <c:ptCount val="3"/>
                <c:pt idx="0">
                  <c:v>3.1492283333333336E-2</c:v>
                </c:pt>
                <c:pt idx="1">
                  <c:v>2.3590290000000003E-2</c:v>
                </c:pt>
                <c:pt idx="2">
                  <c:v>2.961470166666667E-2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9-42FB-B24B-B497986B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17151"/>
        <c:axId val="772924463"/>
      </c:barChart>
      <c:catAx>
        <c:axId val="19246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24463"/>
        <c:crosses val="autoZero"/>
        <c:auto val="1"/>
        <c:lblAlgn val="ctr"/>
        <c:lblOffset val="100"/>
        <c:noMultiLvlLbl val="0"/>
      </c:catAx>
      <c:valAx>
        <c:axId val="7729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Vertical!$Q$35</c:f>
              <c:strCache>
                <c:ptCount val="1"/>
                <c:pt idx="0">
                  <c:v>FvFm Morning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Vertical!$R$36:$R$38</c:f>
                <c:numCache>
                  <c:formatCode>General</c:formatCode>
                  <c:ptCount val="3"/>
                  <c:pt idx="0">
                    <c:v>5.4442630355264816E-2</c:v>
                  </c:pt>
                  <c:pt idx="1">
                    <c:v>4.7423622805517499E-2</c:v>
                  </c:pt>
                  <c:pt idx="2">
                    <c:v>2.1000000000000005E-2</c:v>
                  </c:pt>
                </c:numCache>
              </c:numRef>
            </c:plus>
            <c:minus>
              <c:numRef>
                <c:f>Vertical!$R$36:$R$38</c:f>
                <c:numCache>
                  <c:formatCode>General</c:formatCode>
                  <c:ptCount val="3"/>
                  <c:pt idx="0">
                    <c:v>5.4442630355264816E-2</c:v>
                  </c:pt>
                  <c:pt idx="1">
                    <c:v>4.7423622805517499E-2</c:v>
                  </c:pt>
                  <c:pt idx="2">
                    <c:v>2.1000000000000005E-2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Vertical!$P$36:$P$38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Vertical!$Q$36:$Q$38</c:f>
              <c:numCache>
                <c:formatCode>0.00</c:formatCode>
                <c:ptCount val="3"/>
                <c:pt idx="0">
                  <c:v>0.71599999999999986</c:v>
                </c:pt>
                <c:pt idx="1">
                  <c:v>0.76100000000000001</c:v>
                </c:pt>
                <c:pt idx="2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F-409E-89F2-EF0AB76F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17151"/>
        <c:axId val="772924463"/>
      </c:barChart>
      <c:catAx>
        <c:axId val="19246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24463"/>
        <c:crosses val="autoZero"/>
        <c:auto val="1"/>
        <c:lblAlgn val="ctr"/>
        <c:lblOffset val="100"/>
        <c:noMultiLvlLbl val="0"/>
      </c:catAx>
      <c:valAx>
        <c:axId val="7729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Vertical!$Z$35</c:f>
              <c:strCache>
                <c:ptCount val="1"/>
                <c:pt idx="0">
                  <c:v>T Morning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Vertical!$AA$36:$AA$38</c:f>
                <c:numCache>
                  <c:formatCode>General</c:formatCode>
                  <c:ptCount val="3"/>
                  <c:pt idx="0">
                    <c:v>1.2737837336062978</c:v>
                  </c:pt>
                  <c:pt idx="1">
                    <c:v>2.0463843724970139</c:v>
                  </c:pt>
                  <c:pt idx="2">
                    <c:v>1.1461697082020619</c:v>
                  </c:pt>
                </c:numCache>
              </c:numRef>
            </c:plus>
            <c:minus>
              <c:numRef>
                <c:f>Vertical!$AA$36:$AA$38</c:f>
                <c:numCache>
                  <c:formatCode>General</c:formatCode>
                  <c:ptCount val="3"/>
                  <c:pt idx="0">
                    <c:v>1.2737837336062978</c:v>
                  </c:pt>
                  <c:pt idx="1">
                    <c:v>2.0463843724970139</c:v>
                  </c:pt>
                  <c:pt idx="2">
                    <c:v>1.1461697082020619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Vertical!$P$36:$P$38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Vertical!$Z$36:$Z$38</c:f>
              <c:numCache>
                <c:formatCode>0.0</c:formatCode>
                <c:ptCount val="3"/>
                <c:pt idx="0">
                  <c:v>22.704999999999998</c:v>
                </c:pt>
                <c:pt idx="1">
                  <c:v>22.270999999999997</c:v>
                </c:pt>
                <c:pt idx="2">
                  <c:v>19.594999999999999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6-4657-9119-3615D74D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17151"/>
        <c:axId val="772924463"/>
      </c:barChart>
      <c:catAx>
        <c:axId val="19246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24463"/>
        <c:crosses val="autoZero"/>
        <c:auto val="1"/>
        <c:lblAlgn val="ctr"/>
        <c:lblOffset val="100"/>
        <c:noMultiLvlLbl val="0"/>
      </c:catAx>
      <c:valAx>
        <c:axId val="7729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1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Vertical!$AN$35</c:f>
              <c:strCache>
                <c:ptCount val="1"/>
                <c:pt idx="0">
                  <c:v>gs 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Vertical!$AO$36:$AO$38</c:f>
                <c:numCache>
                  <c:formatCode>General</c:formatCode>
                  <c:ptCount val="3"/>
                  <c:pt idx="0">
                    <c:v>6.6093995924586917E-3</c:v>
                  </c:pt>
                  <c:pt idx="1">
                    <c:v>6.7864910291156079E-3</c:v>
                  </c:pt>
                  <c:pt idx="2">
                    <c:v>1.2948227123904775E-2</c:v>
                  </c:pt>
                </c:numCache>
              </c:numRef>
            </c:plus>
            <c:minus>
              <c:numRef>
                <c:f>Vertical!$AO$36:$AO$38</c:f>
                <c:numCache>
                  <c:formatCode>General</c:formatCode>
                  <c:ptCount val="3"/>
                  <c:pt idx="0">
                    <c:v>6.6093995924586917E-3</c:v>
                  </c:pt>
                  <c:pt idx="1">
                    <c:v>6.7864910291156079E-3</c:v>
                  </c:pt>
                  <c:pt idx="2">
                    <c:v>1.2948227123904775E-2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Vertical!$AG$36:$AG$38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Vertical!$AN$36:$AN$38</c:f>
              <c:numCache>
                <c:formatCode>0.00</c:formatCode>
                <c:ptCount val="3"/>
                <c:pt idx="0">
                  <c:v>3.230365041666667E-2</c:v>
                </c:pt>
                <c:pt idx="1">
                  <c:v>1.9703446666666669E-2</c:v>
                </c:pt>
                <c:pt idx="2">
                  <c:v>3.5403131746031748E-2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D-47F6-8063-48DE4B79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100591"/>
        <c:axId val="2110099631"/>
      </c:barChart>
      <c:catAx>
        <c:axId val="21101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9631"/>
        <c:crosses val="autoZero"/>
        <c:auto val="1"/>
        <c:lblAlgn val="ctr"/>
        <c:lblOffset val="100"/>
        <c:noMultiLvlLbl val="0"/>
      </c:catAx>
      <c:valAx>
        <c:axId val="21100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Vertical!$AH$35</c:f>
              <c:strCache>
                <c:ptCount val="1"/>
                <c:pt idx="0">
                  <c:v>FvFm 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Vertical!$AI$36:$AI$38</c:f>
                <c:numCache>
                  <c:formatCode>General</c:formatCode>
                  <c:ptCount val="3"/>
                  <c:pt idx="0">
                    <c:v>2.1354156504062614E-2</c:v>
                  </c:pt>
                  <c:pt idx="1">
                    <c:v>2.2113344387496001E-2</c:v>
                  </c:pt>
                  <c:pt idx="2">
                    <c:v>2.4979991993593586E-2</c:v>
                  </c:pt>
                </c:numCache>
              </c:numRef>
            </c:plus>
            <c:minus>
              <c:numRef>
                <c:f>Vertical!$AI$36:$AI$38</c:f>
                <c:numCache>
                  <c:formatCode>General</c:formatCode>
                  <c:ptCount val="3"/>
                  <c:pt idx="0">
                    <c:v>2.1354156504062614E-2</c:v>
                  </c:pt>
                  <c:pt idx="1">
                    <c:v>2.2113344387496001E-2</c:v>
                  </c:pt>
                  <c:pt idx="2">
                    <c:v>2.4979991993593586E-2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Vertical!$AG$36:$AG$38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Vertical!$AH$36:$AH$38</c:f>
              <c:numCache>
                <c:formatCode>0.00</c:formatCode>
                <c:ptCount val="3"/>
                <c:pt idx="0">
                  <c:v>0.79799999999999993</c:v>
                </c:pt>
                <c:pt idx="1">
                  <c:v>0.7609999999999999</c:v>
                </c:pt>
                <c:pt idx="2">
                  <c:v>0.78599999999999992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C-4123-ACFC-148C80CA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100591"/>
        <c:axId val="2110099631"/>
      </c:barChart>
      <c:catAx>
        <c:axId val="21101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9631"/>
        <c:crosses val="autoZero"/>
        <c:auto val="1"/>
        <c:lblAlgn val="ctr"/>
        <c:lblOffset val="100"/>
        <c:noMultiLvlLbl val="0"/>
      </c:catAx>
      <c:valAx>
        <c:axId val="21100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Vertical!$AQ$35</c:f>
              <c:strCache>
                <c:ptCount val="1"/>
                <c:pt idx="0">
                  <c:v>T 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Vertical!$AR$36:$AR$38</c:f>
                <c:numCache>
                  <c:formatCode>General</c:formatCode>
                  <c:ptCount val="3"/>
                  <c:pt idx="0">
                    <c:v>0.44366766841860383</c:v>
                  </c:pt>
                  <c:pt idx="1">
                    <c:v>0.88214567957905943</c:v>
                  </c:pt>
                  <c:pt idx="2">
                    <c:v>0.57927886203451262</c:v>
                  </c:pt>
                </c:numCache>
              </c:numRef>
            </c:plus>
            <c:minus>
              <c:numRef>
                <c:f>Vertical!$AR$36:$AR$38</c:f>
                <c:numCache>
                  <c:formatCode>General</c:formatCode>
                  <c:ptCount val="3"/>
                  <c:pt idx="0">
                    <c:v>0.44366766841860383</c:v>
                  </c:pt>
                  <c:pt idx="1">
                    <c:v>0.88214567957905943</c:v>
                  </c:pt>
                  <c:pt idx="2">
                    <c:v>0.57927886203451262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Vertical!$AG$36:$AG$38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Vertical!$AQ$36:$AQ$38</c:f>
              <c:numCache>
                <c:formatCode>0.0</c:formatCode>
                <c:ptCount val="3"/>
                <c:pt idx="0">
                  <c:v>19.283000000000001</c:v>
                </c:pt>
                <c:pt idx="1">
                  <c:v>23.067</c:v>
                </c:pt>
                <c:pt idx="2">
                  <c:v>22.455999999999996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9-4251-956D-AA6BF97D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100591"/>
        <c:axId val="2110099631"/>
      </c:barChart>
      <c:catAx>
        <c:axId val="21101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9631"/>
        <c:crosses val="autoZero"/>
        <c:auto val="1"/>
        <c:lblAlgn val="ctr"/>
        <c:lblOffset val="100"/>
        <c:noMultiLvlLbl val="0"/>
      </c:catAx>
      <c:valAx>
        <c:axId val="21100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Stomatal Conductance (µmol m-2 s-1)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10:30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AAF-41DC-9113-8F54313FE3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AAF-41DC-9113-8F54313FE3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AAF-41DC-9113-8F54313FE365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Vertical!$X$36:$X$38</c:f>
                <c:numCache>
                  <c:formatCode>General</c:formatCode>
                  <c:ptCount val="3"/>
                  <c:pt idx="0">
                    <c:v>1.9515968757525776E-2</c:v>
                  </c:pt>
                  <c:pt idx="1">
                    <c:v>1.2846620030844687E-2</c:v>
                  </c:pt>
                  <c:pt idx="2">
                    <c:v>1.9729644090919582E-2</c:v>
                  </c:pt>
                </c:numCache>
              </c:numRef>
            </c:plus>
            <c:minus>
              <c:numRef>
                <c:f>Vertical!$X$36:$X$38</c:f>
                <c:numCache>
                  <c:formatCode>General</c:formatCode>
                  <c:ptCount val="3"/>
                  <c:pt idx="0">
                    <c:v>1.9515968757525776E-2</c:v>
                  </c:pt>
                  <c:pt idx="1">
                    <c:v>1.2846620030844687E-2</c:v>
                  </c:pt>
                  <c:pt idx="2">
                    <c:v>1.9729644090919582E-2</c:v>
                  </c:pt>
                </c:numCache>
              </c:numRef>
            </c:minus>
          </c:errBars>
          <c:cat>
            <c:strRef>
              <c:f>Vertical!$P$36:$P$38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Vertical!$W$36:$W$38</c:f>
              <c:numCache>
                <c:formatCode>0.00</c:formatCode>
                <c:ptCount val="3"/>
                <c:pt idx="0">
                  <c:v>3.1492283333333336E-2</c:v>
                </c:pt>
                <c:pt idx="1">
                  <c:v>2.3590290000000003E-2</c:v>
                </c:pt>
                <c:pt idx="2">
                  <c:v>2.961470166666667E-2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D-40AA-B128-5E4868B9110C}"/>
            </c:ext>
          </c:extLst>
        </c:ser>
        <c:ser>
          <c:idx val="0"/>
          <c:order val="1"/>
          <c:tx>
            <c:v>15:55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AAF-41DC-9113-8F54313FE3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AAF-41DC-9113-8F54313FE3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AAF-41DC-9113-8F54313FE365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Vertical!$AO$36:$AO$38</c:f>
                <c:numCache>
                  <c:formatCode>General</c:formatCode>
                  <c:ptCount val="3"/>
                  <c:pt idx="0">
                    <c:v>6.6093995924586917E-3</c:v>
                  </c:pt>
                  <c:pt idx="1">
                    <c:v>6.7864910291156079E-3</c:v>
                  </c:pt>
                  <c:pt idx="2">
                    <c:v>1.2948227123904775E-2</c:v>
                  </c:pt>
                </c:numCache>
              </c:numRef>
            </c:plus>
            <c:minus>
              <c:numRef>
                <c:f>Vertical!$AO$36:$AO$38</c:f>
                <c:numCache>
                  <c:formatCode>General</c:formatCode>
                  <c:ptCount val="3"/>
                  <c:pt idx="0">
                    <c:v>6.6093995924586917E-3</c:v>
                  </c:pt>
                  <c:pt idx="1">
                    <c:v>6.7864910291156079E-3</c:v>
                  </c:pt>
                  <c:pt idx="2">
                    <c:v>1.2948227123904775E-2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Vertical!$AG$36:$AG$38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Vertical!$AN$36:$AN$38</c:f>
              <c:numCache>
                <c:formatCode>0.00</c:formatCode>
                <c:ptCount val="3"/>
                <c:pt idx="0">
                  <c:v>3.230365041666667E-2</c:v>
                </c:pt>
                <c:pt idx="1">
                  <c:v>1.9703446666666669E-2</c:v>
                </c:pt>
                <c:pt idx="2">
                  <c:v>3.5403131746031748E-2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D-40AA-B128-5E4868B9110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100591"/>
        <c:axId val="2110099631"/>
      </c:barChart>
      <c:catAx>
        <c:axId val="21101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9631"/>
        <c:crosses val="autoZero"/>
        <c:auto val="1"/>
        <c:lblAlgn val="ctr"/>
        <c:lblOffset val="100"/>
        <c:noMultiLvlLbl val="0"/>
      </c:catAx>
      <c:valAx>
        <c:axId val="2110099631"/>
        <c:scaling>
          <c:orientation val="minMax"/>
          <c:max val="0.15000000000000002"/>
          <c:min val="0"/>
        </c:scaling>
        <c:delete val="0"/>
        <c:axPos val="l"/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0591"/>
        <c:crosses val="autoZero"/>
        <c:crossBetween val="between"/>
        <c:majorUnit val="5.000000000000001E-2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Leaf</a:t>
            </a:r>
            <a:r>
              <a:rPr lang="en-GB" baseline="0"/>
              <a:t> </a:t>
            </a: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temperature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(°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C)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10:30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2B2-40F7-99AC-A503F95E76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2B2-40F7-99AC-A503F95E76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2B2-40F7-99AC-A503F95E76BF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Vertical!$AA$36:$AA$38</c:f>
                <c:numCache>
                  <c:formatCode>General</c:formatCode>
                  <c:ptCount val="3"/>
                  <c:pt idx="0">
                    <c:v>1.2737837336062978</c:v>
                  </c:pt>
                  <c:pt idx="1">
                    <c:v>2.0463843724970139</c:v>
                  </c:pt>
                  <c:pt idx="2">
                    <c:v>1.1461697082020619</c:v>
                  </c:pt>
                </c:numCache>
              </c:numRef>
            </c:plus>
            <c:minus>
              <c:numRef>
                <c:f>Vertical!$AA$36:$AA$38</c:f>
                <c:numCache>
                  <c:formatCode>General</c:formatCode>
                  <c:ptCount val="3"/>
                  <c:pt idx="0">
                    <c:v>1.2737837336062978</c:v>
                  </c:pt>
                  <c:pt idx="1">
                    <c:v>2.0463843724970139</c:v>
                  </c:pt>
                  <c:pt idx="2">
                    <c:v>1.1461697082020619</c:v>
                  </c:pt>
                </c:numCache>
              </c:numRef>
            </c:minus>
          </c:errBars>
          <c:cat>
            <c:strRef>
              <c:f>Vertical!$P$36:$P$38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Vertical!$Z$36:$Z$38</c:f>
              <c:numCache>
                <c:formatCode>0.0</c:formatCode>
                <c:ptCount val="3"/>
                <c:pt idx="0">
                  <c:v>22.704999999999998</c:v>
                </c:pt>
                <c:pt idx="1">
                  <c:v>22.270999999999997</c:v>
                </c:pt>
                <c:pt idx="2">
                  <c:v>19.594999999999999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C-4279-A131-CE3ED46EC4FE}"/>
            </c:ext>
          </c:extLst>
        </c:ser>
        <c:ser>
          <c:idx val="0"/>
          <c:order val="1"/>
          <c:tx>
            <c:v>15:55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2B2-40F7-99AC-A503F95E76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2B2-40F7-99AC-A503F95E76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2B2-40F7-99AC-A503F95E76BF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Vertical!$AR$36:$AR$38</c:f>
                <c:numCache>
                  <c:formatCode>General</c:formatCode>
                  <c:ptCount val="3"/>
                  <c:pt idx="0">
                    <c:v>0.44366766841860383</c:v>
                  </c:pt>
                  <c:pt idx="1">
                    <c:v>0.88214567957905943</c:v>
                  </c:pt>
                  <c:pt idx="2">
                    <c:v>0.57927886203451262</c:v>
                  </c:pt>
                </c:numCache>
              </c:numRef>
            </c:plus>
            <c:minus>
              <c:numRef>
                <c:f>Vertical!$AR$36:$AR$38</c:f>
                <c:numCache>
                  <c:formatCode>General</c:formatCode>
                  <c:ptCount val="3"/>
                  <c:pt idx="0">
                    <c:v>0.44366766841860383</c:v>
                  </c:pt>
                  <c:pt idx="1">
                    <c:v>0.88214567957905943</c:v>
                  </c:pt>
                  <c:pt idx="2">
                    <c:v>0.57927886203451262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Vertical!$AG$36:$AG$38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Vertical!$AQ$36:$AQ$38</c:f>
              <c:numCache>
                <c:formatCode>0.0</c:formatCode>
                <c:ptCount val="3"/>
                <c:pt idx="0">
                  <c:v>19.283000000000001</c:v>
                </c:pt>
                <c:pt idx="1">
                  <c:v>23.067</c:v>
                </c:pt>
                <c:pt idx="2">
                  <c:v>22.455999999999996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C-4279-A131-CE3ED46EC4F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100591"/>
        <c:axId val="2110099631"/>
      </c:barChart>
      <c:catAx>
        <c:axId val="21101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9631"/>
        <c:crosses val="autoZero"/>
        <c:auto val="1"/>
        <c:lblAlgn val="ctr"/>
        <c:lblOffset val="100"/>
        <c:noMultiLvlLbl val="0"/>
      </c:catAx>
      <c:valAx>
        <c:axId val="2110099631"/>
        <c:scaling>
          <c:orientation val="minMax"/>
          <c:max val="25"/>
        </c:scaling>
        <c:delete val="0"/>
        <c:axPos val="l"/>
        <c:numFmt formatCode="0.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0591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Fv/Fm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10:30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715-40C1-9A91-6ADCEB9EA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715-40C1-9A91-6ADCEB9EA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715-40C1-9A91-6ADCEB9EA075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Vertical!$R$36:$R$38</c:f>
                <c:numCache>
                  <c:formatCode>General</c:formatCode>
                  <c:ptCount val="3"/>
                  <c:pt idx="0">
                    <c:v>5.4442630355264816E-2</c:v>
                  </c:pt>
                  <c:pt idx="1">
                    <c:v>4.7423622805517499E-2</c:v>
                  </c:pt>
                  <c:pt idx="2">
                    <c:v>2.1000000000000005E-2</c:v>
                  </c:pt>
                </c:numCache>
              </c:numRef>
            </c:plus>
            <c:minus>
              <c:numRef>
                <c:f>Vertical!$R$36:$R$38</c:f>
                <c:numCache>
                  <c:formatCode>General</c:formatCode>
                  <c:ptCount val="3"/>
                  <c:pt idx="0">
                    <c:v>5.4442630355264816E-2</c:v>
                  </c:pt>
                  <c:pt idx="1">
                    <c:v>4.7423622805517499E-2</c:v>
                  </c:pt>
                  <c:pt idx="2">
                    <c:v>2.1000000000000005E-2</c:v>
                  </c:pt>
                </c:numCache>
              </c:numRef>
            </c:minus>
          </c:errBars>
          <c:cat>
            <c:strRef>
              <c:f>Vertical!$P$36:$P$38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Vertical!$Q$36:$Q$38</c:f>
              <c:numCache>
                <c:formatCode>0.00</c:formatCode>
                <c:ptCount val="3"/>
                <c:pt idx="0">
                  <c:v>0.71599999999999986</c:v>
                </c:pt>
                <c:pt idx="1">
                  <c:v>0.76100000000000001</c:v>
                </c:pt>
                <c:pt idx="2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2-4EBC-8A08-64DC2226450F}"/>
            </c:ext>
          </c:extLst>
        </c:ser>
        <c:ser>
          <c:idx val="0"/>
          <c:order val="1"/>
          <c:tx>
            <c:v>15:55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715-40C1-9A91-6ADCEB9EA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715-40C1-9A91-6ADCEB9EA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715-40C1-9A91-6ADCEB9EA075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Vertical!$AI$36:$AI$38</c:f>
                <c:numCache>
                  <c:formatCode>General</c:formatCode>
                  <c:ptCount val="3"/>
                  <c:pt idx="0">
                    <c:v>2.1354156504062614E-2</c:v>
                  </c:pt>
                  <c:pt idx="1">
                    <c:v>2.2113344387496001E-2</c:v>
                  </c:pt>
                  <c:pt idx="2">
                    <c:v>2.4979991993593586E-2</c:v>
                  </c:pt>
                </c:numCache>
              </c:numRef>
            </c:plus>
            <c:minus>
              <c:numRef>
                <c:f>Vertical!$AI$36:$AI$38</c:f>
                <c:numCache>
                  <c:formatCode>General</c:formatCode>
                  <c:ptCount val="3"/>
                  <c:pt idx="0">
                    <c:v>2.1354156504062614E-2</c:v>
                  </c:pt>
                  <c:pt idx="1">
                    <c:v>2.2113344387496001E-2</c:v>
                  </c:pt>
                  <c:pt idx="2">
                    <c:v>2.4979991993593586E-2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Vertical!$AG$36:$AG$38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Vertical!$AH$36:$AH$38</c:f>
              <c:numCache>
                <c:formatCode>0.00</c:formatCode>
                <c:ptCount val="3"/>
                <c:pt idx="0">
                  <c:v>0.79799999999999993</c:v>
                </c:pt>
                <c:pt idx="1">
                  <c:v>0.7609999999999999</c:v>
                </c:pt>
                <c:pt idx="2">
                  <c:v>0.78599999999999992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2-4EBC-8A08-64DC222645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100591"/>
        <c:axId val="2110099631"/>
      </c:barChart>
      <c:catAx>
        <c:axId val="21101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9631"/>
        <c:crosses val="autoZero"/>
        <c:auto val="1"/>
        <c:lblAlgn val="ctr"/>
        <c:lblOffset val="100"/>
        <c:noMultiLvlLbl val="0"/>
      </c:catAx>
      <c:valAx>
        <c:axId val="211009963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0591"/>
        <c:crosses val="autoZero"/>
        <c:crossBetween val="between"/>
        <c:majorUnit val="0.30000000000000004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3689191154409"/>
          <c:y val="0.19559709679863735"/>
          <c:w val="0.72870279266614524"/>
          <c:h val="0.56213084466584151"/>
        </c:manualLayout>
      </c:layout>
      <c:barChart>
        <c:barDir val="col"/>
        <c:grouping val="clustered"/>
        <c:varyColors val="0"/>
        <c:ser>
          <c:idx val="1"/>
          <c:order val="0"/>
          <c:tx>
            <c:v>Stomatal Conductance, gs (13:15) </c:v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Tilted!$I$36:$I$38</c:f>
                <c:numCache>
                  <c:formatCode>General</c:formatCode>
                  <c:ptCount val="3"/>
                  <c:pt idx="0">
                    <c:v>2.6155888951438853E-2</c:v>
                  </c:pt>
                  <c:pt idx="1">
                    <c:v>2.3470860448862971E-2</c:v>
                  </c:pt>
                  <c:pt idx="2">
                    <c:v>2.424467237064672E-2</c:v>
                  </c:pt>
                </c:numCache>
              </c:numRef>
            </c:plus>
            <c:minus>
              <c:numRef>
                <c:f>Tilted!$I$36:$I$38</c:f>
                <c:numCache>
                  <c:formatCode>General</c:formatCode>
                  <c:ptCount val="3"/>
                  <c:pt idx="0">
                    <c:v>2.6155888951438853E-2</c:v>
                  </c:pt>
                  <c:pt idx="1">
                    <c:v>2.3470860448862971E-2</c:v>
                  </c:pt>
                  <c:pt idx="2">
                    <c:v>2.424467237064672E-2</c:v>
                  </c:pt>
                </c:numCache>
              </c:numRef>
            </c:minus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Tilted!$A$36:$A$38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Tilted!$H$36:$H$38</c:f>
              <c:numCache>
                <c:formatCode>0.00</c:formatCode>
                <c:ptCount val="3"/>
                <c:pt idx="0">
                  <c:v>4.879059999999999E-2</c:v>
                </c:pt>
                <c:pt idx="1">
                  <c:v>4.5379700000000002E-2</c:v>
                </c:pt>
                <c:pt idx="2">
                  <c:v>4.3447799999999995E-2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3B7-AA0F-83251595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0995536"/>
        <c:axId val="1370996496"/>
      </c:barChart>
      <c:lineChart>
        <c:grouping val="standard"/>
        <c:varyColors val="0"/>
        <c:ser>
          <c:idx val="0"/>
          <c:order val="1"/>
          <c:tx>
            <c:v>Leaf temperature (13:15)</c:v>
          </c:tx>
          <c:spPr>
            <a:ln w="3810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399529038950629E-2"/>
                  <c:y val="-6.75734377857000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177-4112-927D-BC50F1A0C585}"/>
                </c:ext>
              </c:extLst>
            </c:dLbl>
            <c:dLbl>
              <c:idx val="1"/>
              <c:layout>
                <c:manualLayout>
                  <c:x val="-3.4763140732440724E-2"/>
                  <c:y val="-8.99450152426188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177-4112-927D-BC50F1A0C5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177-4112-927D-BC50F1A0C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Tilted!$L$36:$L$38</c:f>
                <c:numCache>
                  <c:formatCode>General</c:formatCode>
                  <c:ptCount val="3"/>
                  <c:pt idx="0">
                    <c:v>1.1462063514044927</c:v>
                  </c:pt>
                  <c:pt idx="1">
                    <c:v>1.9150718002205556</c:v>
                  </c:pt>
                  <c:pt idx="2">
                    <c:v>0.51742149162940632</c:v>
                  </c:pt>
                </c:numCache>
              </c:numRef>
            </c:plus>
            <c:minus>
              <c:numRef>
                <c:f>Tilted!$L$36:$L$38</c:f>
                <c:numCache>
                  <c:formatCode>General</c:formatCode>
                  <c:ptCount val="3"/>
                  <c:pt idx="0">
                    <c:v>1.1462063514044927</c:v>
                  </c:pt>
                  <c:pt idx="1">
                    <c:v>1.9150718002205556</c:v>
                  </c:pt>
                  <c:pt idx="2">
                    <c:v>0.51742149162940632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Tilted!$A$36:$A$38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Tilted!$K$36:$K$38</c:f>
              <c:numCache>
                <c:formatCode>0.0</c:formatCode>
                <c:ptCount val="3"/>
                <c:pt idx="0">
                  <c:v>22.709</c:v>
                </c:pt>
                <c:pt idx="1">
                  <c:v>21.5</c:v>
                </c:pt>
                <c:pt idx="2">
                  <c:v>20.504999999999999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B7-AA0F-83251595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225999"/>
        <c:axId val="1380223599"/>
      </c:lineChart>
      <c:catAx>
        <c:axId val="13709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6496"/>
        <c:crosses val="autoZero"/>
        <c:auto val="1"/>
        <c:lblAlgn val="ctr"/>
        <c:lblOffset val="100"/>
        <c:noMultiLvlLbl val="0"/>
      </c:catAx>
      <c:valAx>
        <c:axId val="1370996496"/>
        <c:scaling>
          <c:orientation val="minMax"/>
          <c:max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g</a:t>
                </a:r>
                <a:r>
                  <a:rPr lang="en-US" sz="1100" b="1" i="0" u="none" strike="noStrike" kern="1200" spc="0" baseline="-25000">
                    <a:solidFill>
                      <a:sysClr val="windowText" lastClr="000000"/>
                    </a:solidFill>
                  </a:rPr>
                  <a:t>s</a:t>
                </a: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µmol m</a:t>
                </a:r>
                <a:r>
                  <a:rPr lang="en-GB" sz="1100" b="1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-2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 s</a:t>
                </a:r>
                <a:r>
                  <a:rPr lang="en-GB" sz="1100" b="1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-1</a:t>
                </a: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5536"/>
        <c:crosses val="autoZero"/>
        <c:crossBetween val="between"/>
        <c:majorUnit val="5.000000000000001E-2"/>
      </c:valAx>
      <c:valAx>
        <c:axId val="1380223599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Leaf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25999"/>
        <c:crosses val="max"/>
        <c:crossBetween val="between"/>
      </c:valAx>
      <c:catAx>
        <c:axId val="1380225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22359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Tilted!$K$35</c:f>
              <c:strCache>
                <c:ptCount val="1"/>
                <c:pt idx="0">
                  <c:v>Tleaf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Tilted!$L$36:$L$38</c:f>
                <c:numCache>
                  <c:formatCode>General</c:formatCode>
                  <c:ptCount val="3"/>
                  <c:pt idx="0">
                    <c:v>1.1462063514044927</c:v>
                  </c:pt>
                  <c:pt idx="1">
                    <c:v>1.9150718002205556</c:v>
                  </c:pt>
                  <c:pt idx="2">
                    <c:v>0.51742149162940632</c:v>
                  </c:pt>
                </c:numCache>
              </c:numRef>
            </c:plus>
            <c:minus>
              <c:numRef>
                <c:f>Tilted!$L$36:$L$38</c:f>
                <c:numCache>
                  <c:formatCode>General</c:formatCode>
                  <c:ptCount val="3"/>
                  <c:pt idx="0">
                    <c:v>1.1462063514044927</c:v>
                  </c:pt>
                  <c:pt idx="1">
                    <c:v>1.9150718002205556</c:v>
                  </c:pt>
                  <c:pt idx="2">
                    <c:v>0.51742149162940632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Tilted!$A$36:$A$38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Tilted!$K$36:$K$38</c:f>
              <c:numCache>
                <c:formatCode>0.0</c:formatCode>
                <c:ptCount val="3"/>
                <c:pt idx="0">
                  <c:v>22.709</c:v>
                </c:pt>
                <c:pt idx="1">
                  <c:v>21.5</c:v>
                </c:pt>
                <c:pt idx="2">
                  <c:v>20.504999999999999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4B88-90C0-4BFF50A7C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995536"/>
        <c:axId val="1370996496"/>
      </c:barChart>
      <c:catAx>
        <c:axId val="13709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6496"/>
        <c:crosses val="autoZero"/>
        <c:auto val="1"/>
        <c:lblAlgn val="ctr"/>
        <c:lblOffset val="100"/>
        <c:noMultiLvlLbl val="0"/>
      </c:catAx>
      <c:valAx>
        <c:axId val="13709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6369354957747"/>
          <c:y val="0.1900195266453604"/>
          <c:w val="0.84924507133533267"/>
          <c:h val="0.5692660257867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Figures!$S$18</c:f>
              <c:strCache>
                <c:ptCount val="1"/>
                <c:pt idx="0">
                  <c:v>Fv/Fm (13:15)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768-4BA6-B7F6-B3B56041F6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768-4BA6-B7F6-B3B56041F6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768-4BA6-B7F6-B3B56041F6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Tilted!$C$36:$C$38</c:f>
                <c:numCache>
                  <c:formatCode>General</c:formatCode>
                  <c:ptCount val="3"/>
                  <c:pt idx="0">
                    <c:v>1.2206555615733713E-2</c:v>
                  </c:pt>
                  <c:pt idx="1">
                    <c:v>2.1095023109729005E-2</c:v>
                  </c:pt>
                  <c:pt idx="2">
                    <c:v>1.8867962264113226E-2</c:v>
                  </c:pt>
                </c:numCache>
              </c:numRef>
            </c:plus>
            <c:minus>
              <c:numRef>
                <c:f>Tilted!$C$36:$C$38</c:f>
                <c:numCache>
                  <c:formatCode>General</c:formatCode>
                  <c:ptCount val="3"/>
                  <c:pt idx="0">
                    <c:v>1.2206555615733713E-2</c:v>
                  </c:pt>
                  <c:pt idx="1">
                    <c:v>2.1095023109729005E-2</c:v>
                  </c:pt>
                  <c:pt idx="2">
                    <c:v>1.8867962264113226E-2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Tilted!$A$36:$A$38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Tilted!$B$36:$B$38</c:f>
              <c:numCache>
                <c:formatCode>0.00</c:formatCode>
                <c:ptCount val="3"/>
                <c:pt idx="0">
                  <c:v>0.78900000000000003</c:v>
                </c:pt>
                <c:pt idx="1">
                  <c:v>0.76500000000000001</c:v>
                </c:pt>
                <c:pt idx="2">
                  <c:v>0.77800000000000014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A-4319-9820-92A67242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995536"/>
        <c:axId val="1370996496"/>
      </c:barChart>
      <c:catAx>
        <c:axId val="13709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6496"/>
        <c:crosses val="autoZero"/>
        <c:auto val="1"/>
        <c:lblAlgn val="ctr"/>
        <c:lblOffset val="100"/>
        <c:noMultiLvlLbl val="0"/>
      </c:catAx>
      <c:valAx>
        <c:axId val="1370996496"/>
        <c:scaling>
          <c:orientation val="minMax"/>
          <c:max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F</a:t>
                </a:r>
                <a:r>
                  <a:rPr lang="en-GB" sz="1100" b="1" i="0" u="none" strike="noStrike" kern="1200" spc="0" baseline="-250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v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/F</a:t>
                </a:r>
                <a:r>
                  <a:rPr lang="en-GB" sz="1100" b="1" i="0" u="none" strike="noStrike" kern="1200" spc="0" baseline="-250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1" i="0" u="none" strike="noStrike" kern="1200" spc="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553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9468921550533"/>
          <c:y val="0.17054391972380384"/>
          <c:w val="0.72842095446077948"/>
          <c:h val="0.606480783138389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Vertical!$H$35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Vertical!$I$36:$I$38</c:f>
                <c:numCache>
                  <c:formatCode>General</c:formatCode>
                  <c:ptCount val="3"/>
                  <c:pt idx="0">
                    <c:v>2.5809109473401051E-2</c:v>
                  </c:pt>
                  <c:pt idx="1">
                    <c:v>2.4663687310935496E-2</c:v>
                  </c:pt>
                  <c:pt idx="2">
                    <c:v>2.7460549055144546E-2</c:v>
                  </c:pt>
                </c:numCache>
              </c:numRef>
            </c:plus>
            <c:minus>
              <c:numRef>
                <c:f>Vertical!$I$36:$I$38</c:f>
                <c:numCache>
                  <c:formatCode>General</c:formatCode>
                  <c:ptCount val="3"/>
                  <c:pt idx="0">
                    <c:v>2.5809109473401051E-2</c:v>
                  </c:pt>
                  <c:pt idx="1">
                    <c:v>2.4663687310935496E-2</c:v>
                  </c:pt>
                  <c:pt idx="2">
                    <c:v>2.7460549055144546E-2</c:v>
                  </c:pt>
                </c:numCache>
              </c:numRef>
            </c:minus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Vertical!$A$36:$A$38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Vertical!$H$36:$H$38</c:f>
              <c:numCache>
                <c:formatCode>0.00</c:formatCode>
                <c:ptCount val="3"/>
                <c:pt idx="0">
                  <c:v>4.4642300000000003E-2</c:v>
                </c:pt>
                <c:pt idx="1">
                  <c:v>3.602118E-2</c:v>
                </c:pt>
                <c:pt idx="2">
                  <c:v>4.0380699999999999E-2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9-460C-ACBB-24A711CE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6580895"/>
        <c:axId val="1606580415"/>
      </c:barChart>
      <c:lineChart>
        <c:grouping val="standard"/>
        <c:varyColors val="0"/>
        <c:ser>
          <c:idx val="0"/>
          <c:order val="1"/>
          <c:tx>
            <c:strRef>
              <c:f>Vertical!$K$35</c:f>
              <c:strCache>
                <c:ptCount val="1"/>
                <c:pt idx="0">
                  <c:v>Tleaf</c:v>
                </c:pt>
              </c:strCache>
            </c:strRef>
          </c:tx>
          <c:spPr>
            <a:ln w="3810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Vertical!$L$36:$L$38</c:f>
                <c:numCache>
                  <c:formatCode>General</c:formatCode>
                  <c:ptCount val="3"/>
                  <c:pt idx="0">
                    <c:v>1.3151821166667372</c:v>
                  </c:pt>
                  <c:pt idx="1">
                    <c:v>1.3211797758064572</c:v>
                  </c:pt>
                  <c:pt idx="2">
                    <c:v>1.0058235431724589</c:v>
                  </c:pt>
                </c:numCache>
              </c:numRef>
            </c:plus>
            <c:minus>
              <c:numRef>
                <c:f>Vertical!$L$36:$L$38</c:f>
                <c:numCache>
                  <c:formatCode>General</c:formatCode>
                  <c:ptCount val="3"/>
                  <c:pt idx="0">
                    <c:v>1.3151821166667372</c:v>
                  </c:pt>
                  <c:pt idx="1">
                    <c:v>1.3211797758064572</c:v>
                  </c:pt>
                  <c:pt idx="2">
                    <c:v>1.0058235431724589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Vertical!$A$36:$A$38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Vertical!$K$36:$K$38</c:f>
              <c:numCache>
                <c:formatCode>0.0</c:formatCode>
                <c:ptCount val="3"/>
                <c:pt idx="0">
                  <c:v>21.776</c:v>
                </c:pt>
                <c:pt idx="1">
                  <c:v>23.137999999999998</c:v>
                </c:pt>
                <c:pt idx="2">
                  <c:v>21.856999999999999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9-460C-ACBB-24A711CE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752879"/>
        <c:axId val="1385102255"/>
      </c:lineChart>
      <c:catAx>
        <c:axId val="1606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415"/>
        <c:crosses val="autoZero"/>
        <c:auto val="1"/>
        <c:lblAlgn val="ctr"/>
        <c:lblOffset val="100"/>
        <c:noMultiLvlLbl val="0"/>
      </c:catAx>
      <c:valAx>
        <c:axId val="1606580415"/>
        <c:scaling>
          <c:orientation val="minMax"/>
          <c:max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g</a:t>
                </a:r>
                <a:r>
                  <a:rPr lang="en-US" sz="1100" b="1" i="0" u="none" strike="noStrike" kern="1200" spc="0" baseline="-25000">
                    <a:solidFill>
                      <a:sysClr val="windowText" lastClr="000000"/>
                    </a:solidFill>
                  </a:rPr>
                  <a:t>s</a:t>
                </a: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µmol m</a:t>
                </a:r>
                <a:r>
                  <a:rPr lang="en-GB" sz="1100" b="1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-2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 s</a:t>
                </a:r>
                <a:r>
                  <a:rPr lang="en-GB" sz="1100" b="1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-1</a:t>
                </a: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895"/>
        <c:crosses val="autoZero"/>
        <c:crossBetween val="between"/>
        <c:majorUnit val="5.000000000000001E-2"/>
      </c:valAx>
      <c:valAx>
        <c:axId val="1385102255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Leaf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52879"/>
        <c:crosses val="max"/>
        <c:crossBetween val="between"/>
      </c:valAx>
      <c:catAx>
        <c:axId val="1352752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510225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3154207143139"/>
          <c:y val="0.16393893855087255"/>
          <c:w val="0.85755108032197147"/>
          <c:h val="0.60583230304884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Vertical!$B$35</c:f>
              <c:strCache>
                <c:ptCount val="1"/>
                <c:pt idx="0">
                  <c:v>Fv/Fm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Vertical!$C$36:$C$38</c:f>
                <c:numCache>
                  <c:formatCode>General</c:formatCode>
                  <c:ptCount val="3"/>
                  <c:pt idx="0">
                    <c:v>3.9102429592034318E-2</c:v>
                  </c:pt>
                  <c:pt idx="1">
                    <c:v>7.133722730804723E-2</c:v>
                  </c:pt>
                  <c:pt idx="2">
                    <c:v>2.4413111231467426E-2</c:v>
                  </c:pt>
                </c:numCache>
              </c:numRef>
            </c:plus>
            <c:minus>
              <c:numRef>
                <c:f>Vertical!$C$36:$C$38</c:f>
                <c:numCache>
                  <c:formatCode>General</c:formatCode>
                  <c:ptCount val="3"/>
                  <c:pt idx="0">
                    <c:v>3.9102429592034318E-2</c:v>
                  </c:pt>
                  <c:pt idx="1">
                    <c:v>7.133722730804723E-2</c:v>
                  </c:pt>
                  <c:pt idx="2">
                    <c:v>2.4413111231467426E-2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Vertical!$A$36:$A$38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Vertical!$B$36:$B$38</c:f>
              <c:numCache>
                <c:formatCode>0.00</c:formatCode>
                <c:ptCount val="3"/>
                <c:pt idx="0">
                  <c:v>0.75099999999999989</c:v>
                </c:pt>
                <c:pt idx="1">
                  <c:v>0.77900000000000003</c:v>
                </c:pt>
                <c:pt idx="2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E-488B-857F-8BB39EFA8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580895"/>
        <c:axId val="1606580415"/>
      </c:barChart>
      <c:catAx>
        <c:axId val="1606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415"/>
        <c:crosses val="autoZero"/>
        <c:auto val="1"/>
        <c:lblAlgn val="ctr"/>
        <c:lblOffset val="100"/>
        <c:noMultiLvlLbl val="0"/>
      </c:catAx>
      <c:valAx>
        <c:axId val="1606580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</a:rPr>
                  <a:t>F</a:t>
                </a:r>
                <a:r>
                  <a:rPr lang="en-GB" sz="1100" b="1" i="0" u="none" strike="noStrike" kern="1200" spc="0" baseline="-25000">
                    <a:solidFill>
                      <a:sysClr val="windowText" lastClr="000000"/>
                    </a:solidFill>
                  </a:rPr>
                  <a:t>v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</a:rPr>
                  <a:t>/F</a:t>
                </a:r>
                <a:r>
                  <a:rPr lang="en-GB" sz="1100" b="1" i="0" u="none" strike="noStrike" kern="1200" spc="0" baseline="-25000">
                    <a:solidFill>
                      <a:sysClr val="windowText" lastClr="000000"/>
                    </a:solidFill>
                  </a:rPr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808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23402733225556"/>
          <c:y val="0.19208605846300408"/>
          <c:w val="0.86786890495572155"/>
          <c:h val="0.53100391126967261"/>
        </c:manualLayout>
      </c:layout>
      <c:barChart>
        <c:barDir val="col"/>
        <c:grouping val="clustered"/>
        <c:varyColors val="0"/>
        <c:ser>
          <c:idx val="1"/>
          <c:order val="0"/>
          <c:tx>
            <c:v>Fv/Fm (10:30)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A79-43D6-90A1-1E3EA80BC9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A79-43D6-90A1-1E3EA80BC9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A79-43D6-90A1-1E3EA80BC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Tilted!$S$36:$S$38</c:f>
                <c:numCache>
                  <c:formatCode>General</c:formatCode>
                  <c:ptCount val="3"/>
                  <c:pt idx="0">
                    <c:v>2.7129319932501075E-2</c:v>
                  </c:pt>
                  <c:pt idx="1">
                    <c:v>2.0024984394500803E-2</c:v>
                  </c:pt>
                  <c:pt idx="2">
                    <c:v>3.0919249667480643E-2</c:v>
                  </c:pt>
                </c:numCache>
              </c:numRef>
            </c:plus>
            <c:minus>
              <c:numRef>
                <c:f>Tilted!$S$36:$S$38</c:f>
                <c:numCache>
                  <c:formatCode>General</c:formatCode>
                  <c:ptCount val="3"/>
                  <c:pt idx="0">
                    <c:v>2.7129319932501075E-2</c:v>
                  </c:pt>
                  <c:pt idx="1">
                    <c:v>2.0024984394500803E-2</c:v>
                  </c:pt>
                  <c:pt idx="2">
                    <c:v>3.0919249667480643E-2</c:v>
                  </c:pt>
                </c:numCache>
              </c:numRef>
            </c:minus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Tilted!$Q$36:$Q$38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Tilted!$R$36:$R$38</c:f>
              <c:numCache>
                <c:formatCode>General</c:formatCode>
                <c:ptCount val="3"/>
                <c:pt idx="0">
                  <c:v>0.77199999999999991</c:v>
                </c:pt>
                <c:pt idx="1">
                  <c:v>0.76300000000000001</c:v>
                </c:pt>
                <c:pt idx="2" formatCode="0.000">
                  <c:v>0.77799999999999991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9-43D6-90A1-1E3EA80BC9E8}"/>
            </c:ext>
          </c:extLst>
        </c:ser>
        <c:ser>
          <c:idx val="0"/>
          <c:order val="1"/>
          <c:tx>
            <c:v>Fv/Fm (15:55)</c:v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A79-43D6-90A1-1E3EA80BC9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A79-43D6-90A1-1E3EA80BC9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A79-43D6-90A1-1E3EA80BC9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Tilted!$AJ$36:$AJ$38</c:f>
                <c:numCache>
                  <c:formatCode>General</c:formatCode>
                  <c:ptCount val="3"/>
                  <c:pt idx="0">
                    <c:v>2.9137604568666955E-2</c:v>
                  </c:pt>
                  <c:pt idx="1">
                    <c:v>1.8867962264113226E-2</c:v>
                  </c:pt>
                  <c:pt idx="2">
                    <c:v>2.0591260281973982E-2</c:v>
                  </c:pt>
                </c:numCache>
              </c:numRef>
            </c:plus>
            <c:minus>
              <c:numRef>
                <c:f>Tilted!$AJ$36:$AJ$38</c:f>
                <c:numCache>
                  <c:formatCode>General</c:formatCode>
                  <c:ptCount val="3"/>
                  <c:pt idx="0">
                    <c:v>2.9137604568666955E-2</c:v>
                  </c:pt>
                  <c:pt idx="1">
                    <c:v>1.8867962264113226E-2</c:v>
                  </c:pt>
                  <c:pt idx="2">
                    <c:v>2.0591260281973982E-2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Tilted!$AH$36:$AH$38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Tilted!$AI$36:$AI$38</c:f>
              <c:numCache>
                <c:formatCode>General</c:formatCode>
                <c:ptCount val="3"/>
                <c:pt idx="0">
                  <c:v>0.749</c:v>
                </c:pt>
                <c:pt idx="1">
                  <c:v>0.75800000000000001</c:v>
                </c:pt>
                <c:pt idx="2">
                  <c:v>0.78600000000000014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79-43D6-90A1-1E3EA80BC9E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7745375"/>
        <c:axId val="1647748735"/>
      </c:barChart>
      <c:catAx>
        <c:axId val="1647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8735"/>
        <c:crosses val="autoZero"/>
        <c:auto val="1"/>
        <c:lblAlgn val="ctr"/>
        <c:lblOffset val="100"/>
        <c:noMultiLvlLbl val="0"/>
      </c:catAx>
      <c:valAx>
        <c:axId val="1647748735"/>
        <c:scaling>
          <c:orientation val="minMax"/>
          <c:max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</a:rPr>
                  <a:t>F</a:t>
                </a:r>
                <a:r>
                  <a:rPr lang="en-GB" sz="1100" b="1" i="0" u="none" strike="noStrike" kern="1200" spc="0" baseline="-25000">
                    <a:solidFill>
                      <a:sysClr val="windowText" lastClr="000000"/>
                    </a:solidFill>
                  </a:rPr>
                  <a:t>v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</a:rPr>
                  <a:t>/F</a:t>
                </a:r>
                <a:r>
                  <a:rPr lang="en-GB" sz="1100" b="1" i="0" u="none" strike="noStrike" kern="1200" spc="0" baseline="-25000">
                    <a:solidFill>
                      <a:sysClr val="windowText" lastClr="000000"/>
                    </a:solidFill>
                  </a:rPr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5375"/>
        <c:crosses val="autoZero"/>
        <c:crossBetween val="between"/>
        <c:majorUnit val="0.30000000000000004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964774431262"/>
          <c:y val="0.18755034754946301"/>
          <c:w val="0.71656948265788145"/>
          <c:h val="0.52756228880354739"/>
        </c:manualLayout>
      </c:layout>
      <c:barChart>
        <c:barDir val="col"/>
        <c:grouping val="clustered"/>
        <c:varyColors val="0"/>
        <c:ser>
          <c:idx val="2"/>
          <c:order val="0"/>
          <c:tx>
            <c:v>Stomatal Conductance, gs (10:30)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84270574356069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23F-43F0-8F27-8EBE8B76AC69}"/>
                </c:ext>
              </c:extLst>
            </c:dLbl>
            <c:dLbl>
              <c:idx val="1"/>
              <c:layout>
                <c:manualLayout>
                  <c:x val="0"/>
                  <c:y val="-0.102026468024852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23F-43F0-8F27-8EBE8B76AC69}"/>
                </c:ext>
              </c:extLst>
            </c:dLbl>
            <c:dLbl>
              <c:idx val="2"/>
              <c:layout>
                <c:manualLayout>
                  <c:x val="0"/>
                  <c:y val="-5.79529910524836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23F-43F0-8F27-8EBE8B76AC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Tilted!$Y$36:$Y$38</c:f>
                <c:numCache>
                  <c:formatCode>General</c:formatCode>
                  <c:ptCount val="3"/>
                  <c:pt idx="0">
                    <c:v>2.8915426696488493E-2</c:v>
                  </c:pt>
                  <c:pt idx="1">
                    <c:v>3.1395921193843004E-2</c:v>
                  </c:pt>
                  <c:pt idx="2">
                    <c:v>2.0472683690469104E-2</c:v>
                  </c:pt>
                </c:numCache>
              </c:numRef>
            </c:plus>
            <c:minus>
              <c:numRef>
                <c:f>Tilted!$Y$36:$Y$38</c:f>
                <c:numCache>
                  <c:formatCode>General</c:formatCode>
                  <c:ptCount val="3"/>
                  <c:pt idx="0">
                    <c:v>2.8915426696488493E-2</c:v>
                  </c:pt>
                  <c:pt idx="1">
                    <c:v>3.1395921193843004E-2</c:v>
                  </c:pt>
                  <c:pt idx="2">
                    <c:v>2.0472683690469104E-2</c:v>
                  </c:pt>
                </c:numCache>
              </c:numRef>
            </c:minus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Tilted!$Q$36:$Q$38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Tilted!$X$36:$X$38</c:f>
              <c:numCache>
                <c:formatCode>0.00</c:formatCode>
                <c:ptCount val="3"/>
                <c:pt idx="0">
                  <c:v>6.5467600000000001E-2</c:v>
                </c:pt>
                <c:pt idx="1">
                  <c:v>4.6209049999999995E-2</c:v>
                </c:pt>
                <c:pt idx="2">
                  <c:v>3.4548099999999998E-2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3F-43F0-8F27-8EBE8B76AC69}"/>
            </c:ext>
          </c:extLst>
        </c:ser>
        <c:ser>
          <c:idx val="3"/>
          <c:order val="1"/>
          <c:tx>
            <c:v>Stomatal Conductance, gs (15:55)</c:v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0813485724745361E-17"/>
                  <c:y val="-3.39890492873331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23F-43F0-8F27-8EBE8B76AC69}"/>
                </c:ext>
              </c:extLst>
            </c:dLbl>
            <c:dLbl>
              <c:idx val="1"/>
              <c:layout>
                <c:manualLayout>
                  <c:x val="0"/>
                  <c:y val="-3.38549646588722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23F-43F0-8F27-8EBE8B76AC69}"/>
                </c:ext>
              </c:extLst>
            </c:dLbl>
            <c:dLbl>
              <c:idx val="2"/>
              <c:layout>
                <c:manualLayout>
                  <c:x val="0"/>
                  <c:y val="-4.67428843007609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23F-43F0-8F27-8EBE8B76AC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Tilted!$AP$36:$AP$38</c:f>
                <c:numCache>
                  <c:formatCode>General</c:formatCode>
                  <c:ptCount val="3"/>
                  <c:pt idx="0">
                    <c:v>1.183834027469117E-2</c:v>
                  </c:pt>
                  <c:pt idx="1">
                    <c:v>1.356320421687849E-2</c:v>
                  </c:pt>
                  <c:pt idx="2">
                    <c:v>1.7585622442797582E-2</c:v>
                  </c:pt>
                </c:numCache>
              </c:numRef>
            </c:plus>
            <c:minus>
              <c:numRef>
                <c:f>Tilted!$AP$36:$AP$38</c:f>
                <c:numCache>
                  <c:formatCode>General</c:formatCode>
                  <c:ptCount val="3"/>
                  <c:pt idx="0">
                    <c:v>1.183834027469117E-2</c:v>
                  </c:pt>
                  <c:pt idx="1">
                    <c:v>1.356320421687849E-2</c:v>
                  </c:pt>
                  <c:pt idx="2">
                    <c:v>1.7585622442797582E-2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Tilted!$AH$36:$AH$38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Tilted!$AO$36:$AO$38</c:f>
              <c:numCache>
                <c:formatCode>0.00</c:formatCode>
                <c:ptCount val="3"/>
                <c:pt idx="0">
                  <c:v>4.91041875E-2</c:v>
                </c:pt>
                <c:pt idx="1">
                  <c:v>5.0422325000000004E-2</c:v>
                </c:pt>
                <c:pt idx="2">
                  <c:v>4.1604612499999992E-2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3F-43F0-8F27-8EBE8B76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7745375"/>
        <c:axId val="1647748735"/>
      </c:barChart>
      <c:lineChart>
        <c:grouping val="standard"/>
        <c:varyColors val="0"/>
        <c:ser>
          <c:idx val="1"/>
          <c:order val="2"/>
          <c:tx>
            <c:v>Leaf temperature (10:30)</c:v>
          </c:tx>
          <c:spPr>
            <a:ln w="38100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F18-4A47-A49D-FDAD8E4C67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F18-4A47-A49D-FDAD8E4C67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F18-4A47-A49D-FDAD8E4C6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Tilted!$AB$36:$AB$38</c:f>
                <c:numCache>
                  <c:formatCode>General</c:formatCode>
                  <c:ptCount val="3"/>
                  <c:pt idx="0">
                    <c:v>0.63063539386875567</c:v>
                  </c:pt>
                  <c:pt idx="1">
                    <c:v>1.3746232211046052</c:v>
                  </c:pt>
                  <c:pt idx="2">
                    <c:v>0.95936906349954831</c:v>
                  </c:pt>
                </c:numCache>
              </c:numRef>
            </c:plus>
            <c:minus>
              <c:numRef>
                <c:f>Tilted!$AB$36:$AB$38</c:f>
                <c:numCache>
                  <c:formatCode>General</c:formatCode>
                  <c:ptCount val="3"/>
                  <c:pt idx="0">
                    <c:v>0.63063539386875567</c:v>
                  </c:pt>
                  <c:pt idx="1">
                    <c:v>1.3746232211046052</c:v>
                  </c:pt>
                  <c:pt idx="2">
                    <c:v>0.95936906349954831</c:v>
                  </c:pt>
                </c:numCache>
              </c:numRef>
            </c:minus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Tilted!$Q$36:$Q$38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Tilted!$AA$36:$AA$38</c:f>
              <c:numCache>
                <c:formatCode>0.0</c:formatCode>
                <c:ptCount val="3"/>
                <c:pt idx="0">
                  <c:v>23.137</c:v>
                </c:pt>
                <c:pt idx="1">
                  <c:v>18.829000000000001</c:v>
                </c:pt>
                <c:pt idx="2">
                  <c:v>19.370999999999999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3F-43F0-8F27-8EBE8B76AC69}"/>
            </c:ext>
          </c:extLst>
        </c:ser>
        <c:ser>
          <c:idx val="0"/>
          <c:order val="3"/>
          <c:tx>
            <c:v>Leaf temperature (15:55)</c:v>
          </c:tx>
          <c:spPr>
            <a:ln w="38100" cap="rnd" cmpd="sng" algn="ctr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F18-4A47-A49D-FDAD8E4C67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F18-4A47-A49D-FDAD8E4C67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cd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F18-4A47-A49D-FDAD8E4C6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Tilted!$AS$36:$AS$38</c:f>
                <c:numCache>
                  <c:formatCode>General</c:formatCode>
                  <c:ptCount val="3"/>
                  <c:pt idx="0">
                    <c:v>0.89055263741117507</c:v>
                  </c:pt>
                  <c:pt idx="1">
                    <c:v>0.48270487878205692</c:v>
                  </c:pt>
                  <c:pt idx="2">
                    <c:v>0.5916215006234985</c:v>
                  </c:pt>
                </c:numCache>
              </c:numRef>
            </c:plus>
            <c:minus>
              <c:numRef>
                <c:f>Tilted!$AS$36:$AS$38</c:f>
                <c:numCache>
                  <c:formatCode>General</c:formatCode>
                  <c:ptCount val="3"/>
                  <c:pt idx="0">
                    <c:v>0.89055263741117507</c:v>
                  </c:pt>
                  <c:pt idx="1">
                    <c:v>0.48270487878205692</c:v>
                  </c:pt>
                  <c:pt idx="2">
                    <c:v>0.5916215006234985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Tilted!$AH$36:$AH$38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Tilted!$AR$36:$AR$38</c:f>
              <c:numCache>
                <c:formatCode>0.0</c:formatCode>
                <c:ptCount val="3"/>
                <c:pt idx="0">
                  <c:v>21.756</c:v>
                </c:pt>
                <c:pt idx="1">
                  <c:v>19.263999999999999</c:v>
                </c:pt>
                <c:pt idx="2">
                  <c:v>18.892000000000003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3F-43F0-8F27-8EBE8B76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15919"/>
        <c:axId val="1678472591"/>
      </c:lineChart>
      <c:catAx>
        <c:axId val="1647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8735"/>
        <c:crosses val="autoZero"/>
        <c:auto val="1"/>
        <c:lblAlgn val="ctr"/>
        <c:lblOffset val="100"/>
        <c:noMultiLvlLbl val="0"/>
      </c:catAx>
      <c:valAx>
        <c:axId val="1647748735"/>
        <c:scaling>
          <c:orientation val="minMax"/>
          <c:max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g</a:t>
                </a:r>
                <a:r>
                  <a:rPr lang="en-US" sz="1100" b="1" i="0" u="none" strike="noStrike" kern="1200" spc="0" baseline="-25000">
                    <a:solidFill>
                      <a:sysClr val="windowText" lastClr="000000"/>
                    </a:solidFill>
                  </a:rPr>
                  <a:t>s</a:t>
                </a: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µmol m</a:t>
                </a:r>
                <a:r>
                  <a:rPr lang="en-GB" sz="1100" b="1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-2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 s</a:t>
                </a:r>
                <a:r>
                  <a:rPr lang="en-GB" sz="1100" b="1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-1</a:t>
                </a: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5375"/>
        <c:crosses val="autoZero"/>
        <c:crossBetween val="between"/>
        <c:majorUnit val="5.000000000000001E-2"/>
      </c:valAx>
      <c:valAx>
        <c:axId val="1678472591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Leaf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15919"/>
        <c:crosses val="max"/>
        <c:crossBetween val="between"/>
      </c:valAx>
      <c:catAx>
        <c:axId val="91321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847259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350393669054878E-3"/>
          <c:y val="0.82822314530277319"/>
          <c:w val="0.99026496063309455"/>
          <c:h val="0.17177685469722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99086306680285"/>
          <c:y val="0.19088469208311645"/>
          <c:w val="0.86678087833163109"/>
          <c:h val="0.52885071923312277"/>
        </c:manualLayout>
      </c:layout>
      <c:barChart>
        <c:barDir val="col"/>
        <c:grouping val="clustered"/>
        <c:varyColors val="0"/>
        <c:ser>
          <c:idx val="1"/>
          <c:order val="0"/>
          <c:tx>
            <c:v>Fv/Fm (10:30)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5569207179287015E-17"/>
                  <c:y val="-9.515628295582388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79F-4231-86A8-A582D274BA5A}"/>
                </c:ext>
              </c:extLst>
            </c:dLbl>
            <c:dLbl>
              <c:idx val="1"/>
              <c:layout>
                <c:manualLayout>
                  <c:x val="0"/>
                  <c:y val="-4.757814147791194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79F-4231-86A8-A582D274BA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79F-4231-86A8-A582D274B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Vertical!$R$36:$R$38</c:f>
                <c:numCache>
                  <c:formatCode>General</c:formatCode>
                  <c:ptCount val="3"/>
                  <c:pt idx="0">
                    <c:v>5.4442630355264816E-2</c:v>
                  </c:pt>
                  <c:pt idx="1">
                    <c:v>4.7423622805517499E-2</c:v>
                  </c:pt>
                  <c:pt idx="2">
                    <c:v>2.1000000000000005E-2</c:v>
                  </c:pt>
                </c:numCache>
              </c:numRef>
            </c:plus>
            <c:minus>
              <c:numRef>
                <c:f>Vertical!$R$36:$R$38</c:f>
                <c:numCache>
                  <c:formatCode>General</c:formatCode>
                  <c:ptCount val="3"/>
                  <c:pt idx="0">
                    <c:v>5.4442630355264816E-2</c:v>
                  </c:pt>
                  <c:pt idx="1">
                    <c:v>4.7423622805517499E-2</c:v>
                  </c:pt>
                  <c:pt idx="2">
                    <c:v>2.1000000000000005E-2</c:v>
                  </c:pt>
                </c:numCache>
              </c:numRef>
            </c:minus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Vertical!$P$36:$P$38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Vertical!$Q$36:$Q$38</c:f>
              <c:numCache>
                <c:formatCode>0.00</c:formatCode>
                <c:ptCount val="3"/>
                <c:pt idx="0">
                  <c:v>0.71599999999999986</c:v>
                </c:pt>
                <c:pt idx="1">
                  <c:v>0.76100000000000001</c:v>
                </c:pt>
                <c:pt idx="2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F-4231-86A8-A582D274BA5A}"/>
            </c:ext>
          </c:extLst>
        </c:ser>
        <c:ser>
          <c:idx val="0"/>
          <c:order val="1"/>
          <c:tx>
            <c:v>Fv/Fm (15:55)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79F-4231-86A8-A582D274BA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79F-4231-86A8-A582D274BA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79F-4231-86A8-A582D274B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Vertical!$AI$36:$AI$38</c:f>
                <c:numCache>
                  <c:formatCode>General</c:formatCode>
                  <c:ptCount val="3"/>
                  <c:pt idx="0">
                    <c:v>2.1354156504062614E-2</c:v>
                  </c:pt>
                  <c:pt idx="1">
                    <c:v>2.2113344387496001E-2</c:v>
                  </c:pt>
                  <c:pt idx="2">
                    <c:v>2.4979991993593586E-2</c:v>
                  </c:pt>
                </c:numCache>
              </c:numRef>
            </c:plus>
            <c:minus>
              <c:numRef>
                <c:f>Vertical!$AI$36:$AI$38</c:f>
                <c:numCache>
                  <c:formatCode>General</c:formatCode>
                  <c:ptCount val="3"/>
                  <c:pt idx="0">
                    <c:v>2.1354156504062614E-2</c:v>
                  </c:pt>
                  <c:pt idx="1">
                    <c:v>2.2113344387496001E-2</c:v>
                  </c:pt>
                  <c:pt idx="2">
                    <c:v>2.4979991993593586E-2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Vertical!$AG$36:$AG$38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Vertical!$AH$36:$AH$38</c:f>
              <c:numCache>
                <c:formatCode>0.00</c:formatCode>
                <c:ptCount val="3"/>
                <c:pt idx="0">
                  <c:v>0.79799999999999993</c:v>
                </c:pt>
                <c:pt idx="1">
                  <c:v>0.7609999999999999</c:v>
                </c:pt>
                <c:pt idx="2">
                  <c:v>0.78599999999999992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F-4231-86A8-A582D274BA5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100591"/>
        <c:axId val="2110099631"/>
      </c:barChart>
      <c:catAx>
        <c:axId val="21101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9631"/>
        <c:crosses val="autoZero"/>
        <c:auto val="1"/>
        <c:lblAlgn val="ctr"/>
        <c:lblOffset val="100"/>
        <c:noMultiLvlLbl val="0"/>
      </c:catAx>
      <c:valAx>
        <c:axId val="2110099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</a:rPr>
                  <a:t>F</a:t>
                </a:r>
                <a:r>
                  <a:rPr lang="en-GB" sz="1100" b="1" i="0" u="none" strike="noStrike" kern="1200" spc="0" baseline="-25000">
                    <a:solidFill>
                      <a:sysClr val="windowText" lastClr="000000"/>
                    </a:solidFill>
                  </a:rPr>
                  <a:t>v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</a:rPr>
                  <a:t>/F</a:t>
                </a:r>
                <a:r>
                  <a:rPr lang="en-GB" sz="1100" b="1" i="0" u="none" strike="noStrike" kern="1200" spc="0" baseline="-25000">
                    <a:solidFill>
                      <a:sysClr val="windowText" lastClr="000000"/>
                    </a:solidFill>
                  </a:rPr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0591"/>
        <c:crosses val="autoZero"/>
        <c:crossBetween val="between"/>
        <c:majorUnit val="0.30000000000000004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7117443804278"/>
          <c:y val="0.19088469208311645"/>
          <c:w val="0.71586126395002991"/>
          <c:h val="0.53338452608152709"/>
        </c:manualLayout>
      </c:layout>
      <c:barChart>
        <c:barDir val="col"/>
        <c:grouping val="clustered"/>
        <c:varyColors val="0"/>
        <c:ser>
          <c:idx val="2"/>
          <c:order val="0"/>
          <c:tx>
            <c:v>Stomatal Conductance, gs (10:30)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66498166128678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EB2-49A2-8867-2DE5E18BCCDD}"/>
                </c:ext>
              </c:extLst>
            </c:dLbl>
            <c:dLbl>
              <c:idx val="1"/>
              <c:layout>
                <c:manualLayout>
                  <c:x val="-7.2376753191814812E-6"/>
                  <c:y val="-3.87747583338152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bc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65302022789818E-2"/>
                      <c:h val="6.893671162632292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3EB2-49A2-8867-2DE5E18BCCDD}"/>
                </c:ext>
              </c:extLst>
            </c:dLbl>
            <c:dLbl>
              <c:idx val="2"/>
              <c:layout>
                <c:manualLayout>
                  <c:x val="0"/>
                  <c:y val="-6.55020851941575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EB2-49A2-8867-2DE5E18BC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Vertical!$X$36:$X$38</c:f>
                <c:numCache>
                  <c:formatCode>General</c:formatCode>
                  <c:ptCount val="3"/>
                  <c:pt idx="0">
                    <c:v>1.9515968757525776E-2</c:v>
                  </c:pt>
                  <c:pt idx="1">
                    <c:v>1.2846620030844687E-2</c:v>
                  </c:pt>
                  <c:pt idx="2">
                    <c:v>1.9729644090919582E-2</c:v>
                  </c:pt>
                </c:numCache>
              </c:numRef>
            </c:plus>
            <c:minus>
              <c:numRef>
                <c:f>Vertical!$X$36:$X$38</c:f>
                <c:numCache>
                  <c:formatCode>General</c:formatCode>
                  <c:ptCount val="3"/>
                  <c:pt idx="0">
                    <c:v>1.9515968757525776E-2</c:v>
                  </c:pt>
                  <c:pt idx="1">
                    <c:v>1.2846620030844687E-2</c:v>
                  </c:pt>
                  <c:pt idx="2">
                    <c:v>1.9729644090919582E-2</c:v>
                  </c:pt>
                </c:numCache>
              </c:numRef>
            </c:minus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Vertical!$P$36:$P$38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Vertical!$W$36:$W$38</c:f>
              <c:numCache>
                <c:formatCode>0.00</c:formatCode>
                <c:ptCount val="3"/>
                <c:pt idx="0">
                  <c:v>3.1492283333333336E-2</c:v>
                </c:pt>
                <c:pt idx="1">
                  <c:v>2.3590290000000003E-2</c:v>
                </c:pt>
                <c:pt idx="2">
                  <c:v>2.961470166666667E-2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2-49A2-8867-2DE5E18BCCDD}"/>
            </c:ext>
          </c:extLst>
        </c:ser>
        <c:ser>
          <c:idx val="3"/>
          <c:order val="1"/>
          <c:tx>
            <c:v>Stomatal Conductance, gs (15:55)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33554525988709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EB2-49A2-8867-2DE5E18BCCDD}"/>
                </c:ext>
              </c:extLst>
            </c:dLbl>
            <c:dLbl>
              <c:idx val="1"/>
              <c:layout>
                <c:manualLayout>
                  <c:x val="0"/>
                  <c:y val="-1.20988384172658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EB2-49A2-8867-2DE5E18BCCDD}"/>
                </c:ext>
              </c:extLst>
            </c:dLbl>
            <c:dLbl>
              <c:idx val="2"/>
              <c:layout>
                <c:manualLayout>
                  <c:x val="-1.0037661871189931E-16"/>
                  <c:y val="-3.65521220001013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EB2-49A2-8867-2DE5E18BC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Vertical!$AO$36:$AO$38</c:f>
                <c:numCache>
                  <c:formatCode>General</c:formatCode>
                  <c:ptCount val="3"/>
                  <c:pt idx="0">
                    <c:v>6.6093995924586917E-3</c:v>
                  </c:pt>
                  <c:pt idx="1">
                    <c:v>6.7864910291156079E-3</c:v>
                  </c:pt>
                  <c:pt idx="2">
                    <c:v>1.2948227123904775E-2</c:v>
                  </c:pt>
                </c:numCache>
              </c:numRef>
            </c:plus>
            <c:minus>
              <c:numRef>
                <c:f>Vertical!$AO$36:$AO$38</c:f>
                <c:numCache>
                  <c:formatCode>General</c:formatCode>
                  <c:ptCount val="3"/>
                  <c:pt idx="0">
                    <c:v>6.6093995924586917E-3</c:v>
                  </c:pt>
                  <c:pt idx="1">
                    <c:v>6.7864910291156079E-3</c:v>
                  </c:pt>
                  <c:pt idx="2">
                    <c:v>1.2948227123904775E-2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Vertical!$AG$36:$AG$38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Vertical!$AN$36:$AN$38</c:f>
              <c:numCache>
                <c:formatCode>0.00</c:formatCode>
                <c:ptCount val="3"/>
                <c:pt idx="0">
                  <c:v>3.230365041666667E-2</c:v>
                </c:pt>
                <c:pt idx="1">
                  <c:v>1.9703446666666669E-2</c:v>
                </c:pt>
                <c:pt idx="2">
                  <c:v>3.5403131746031748E-2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2-49A2-8867-2DE5E18BCCD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10100591"/>
        <c:axId val="2110099631"/>
      </c:barChart>
      <c:lineChart>
        <c:grouping val="standard"/>
        <c:varyColors val="0"/>
        <c:ser>
          <c:idx val="1"/>
          <c:order val="2"/>
          <c:tx>
            <c:v>Leaf temperature (10:30)</c:v>
          </c:tx>
          <c:spPr>
            <a:ln w="38100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746-4355-9F7D-04F3EAB70BFC}"/>
                </c:ext>
              </c:extLst>
            </c:dLbl>
            <c:dLbl>
              <c:idx val="1"/>
              <c:layout>
                <c:manualLayout>
                  <c:x val="-3.0010642623469339E-2"/>
                  <c:y val="-8.20733277214086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746-4355-9F7D-04F3EAB70BFC}"/>
                </c:ext>
              </c:extLst>
            </c:dLbl>
            <c:dLbl>
              <c:idx val="2"/>
              <c:layout>
                <c:manualLayout>
                  <c:x val="-1.1167408942482734E-2"/>
                  <c:y val="-4.648044501277676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746-4355-9F7D-04F3EAB70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Vertical!$AA$36:$AA$38</c:f>
                <c:numCache>
                  <c:formatCode>General</c:formatCode>
                  <c:ptCount val="3"/>
                  <c:pt idx="0">
                    <c:v>1.2737837336062978</c:v>
                  </c:pt>
                  <c:pt idx="1">
                    <c:v>2.0463843724970139</c:v>
                  </c:pt>
                  <c:pt idx="2">
                    <c:v>1.1461697082020619</c:v>
                  </c:pt>
                </c:numCache>
              </c:numRef>
            </c:plus>
            <c:minus>
              <c:numRef>
                <c:f>Vertical!$AA$36:$AA$38</c:f>
                <c:numCache>
                  <c:formatCode>General</c:formatCode>
                  <c:ptCount val="3"/>
                  <c:pt idx="0">
                    <c:v>1.2737837336062978</c:v>
                  </c:pt>
                  <c:pt idx="1">
                    <c:v>2.0463843724970139</c:v>
                  </c:pt>
                  <c:pt idx="2">
                    <c:v>1.1461697082020619</c:v>
                  </c:pt>
                </c:numCache>
              </c:numRef>
            </c:minus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Vertical!$P$36:$P$38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Vertical!$Z$36:$Z$38</c:f>
              <c:numCache>
                <c:formatCode>0.0</c:formatCode>
                <c:ptCount val="3"/>
                <c:pt idx="0">
                  <c:v>22.704999999999998</c:v>
                </c:pt>
                <c:pt idx="1">
                  <c:v>22.270999999999997</c:v>
                </c:pt>
                <c:pt idx="2">
                  <c:v>19.594999999999999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2-49A2-8867-2DE5E18BCCDD}"/>
            </c:ext>
          </c:extLst>
        </c:ser>
        <c:ser>
          <c:idx val="0"/>
          <c:order val="3"/>
          <c:tx>
            <c:v>Leaf temperature (15:55)</c:v>
          </c:tx>
          <c:spPr>
            <a:ln w="38100" cap="rnd" cmpd="sng" algn="ctr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746-4355-9F7D-04F3EAB70BFC}"/>
                </c:ext>
              </c:extLst>
            </c:dLbl>
            <c:dLbl>
              <c:idx val="1"/>
              <c:layout>
                <c:manualLayout>
                  <c:x val="-3.0010642623469339E-2"/>
                  <c:y val="9.56747482666221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746-4355-9F7D-04F3EAB70BFC}"/>
                </c:ext>
              </c:extLst>
            </c:dLbl>
            <c:dLbl>
              <c:idx val="2"/>
              <c:layout>
                <c:manualLayout>
                  <c:x val="-8.0599616554443091E-3"/>
                  <c:y val="4.648044501277676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746-4355-9F7D-04F3EAB70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Vertical!$AR$36:$AR$38</c:f>
                <c:numCache>
                  <c:formatCode>General</c:formatCode>
                  <c:ptCount val="3"/>
                  <c:pt idx="0">
                    <c:v>0.44366766841860383</c:v>
                  </c:pt>
                  <c:pt idx="1">
                    <c:v>0.88214567957905943</c:v>
                  </c:pt>
                  <c:pt idx="2">
                    <c:v>0.57927886203451262</c:v>
                  </c:pt>
                </c:numCache>
              </c:numRef>
            </c:plus>
            <c:minus>
              <c:numRef>
                <c:f>Vertical!$AR$36:$AR$38</c:f>
                <c:numCache>
                  <c:formatCode>General</c:formatCode>
                  <c:ptCount val="3"/>
                  <c:pt idx="0">
                    <c:v>0.44366766841860383</c:v>
                  </c:pt>
                  <c:pt idx="1">
                    <c:v>0.88214567957905943</c:v>
                  </c:pt>
                  <c:pt idx="2">
                    <c:v>0.57927886203451262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Vertical!$AG$36:$AG$38</c:f>
              <c:strCache>
                <c:ptCount val="3"/>
                <c:pt idx="0">
                  <c:v>West</c:v>
                </c:pt>
                <c:pt idx="1">
                  <c:v>Center</c:v>
                </c:pt>
                <c:pt idx="2">
                  <c:v>East</c:v>
                </c:pt>
              </c:strCache>
            </c:strRef>
          </c:cat>
          <c:val>
            <c:numRef>
              <c:f>Vertical!$AQ$36:$AQ$38</c:f>
              <c:numCache>
                <c:formatCode>0.0</c:formatCode>
                <c:ptCount val="3"/>
                <c:pt idx="0">
                  <c:v>19.283000000000001</c:v>
                </c:pt>
                <c:pt idx="1">
                  <c:v>23.067</c:v>
                </c:pt>
                <c:pt idx="2">
                  <c:v>22.455999999999996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2-49A2-8867-2DE5E18BCC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5352495"/>
        <c:axId val="1115353935"/>
      </c:lineChart>
      <c:catAx>
        <c:axId val="21101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99631"/>
        <c:crosses val="autoZero"/>
        <c:auto val="1"/>
        <c:lblAlgn val="ctr"/>
        <c:lblOffset val="100"/>
        <c:noMultiLvlLbl val="0"/>
      </c:catAx>
      <c:valAx>
        <c:axId val="2110099631"/>
        <c:scaling>
          <c:orientation val="minMax"/>
          <c:max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g</a:t>
                </a:r>
                <a:r>
                  <a:rPr lang="en-US" sz="1100" b="1" i="0" u="none" strike="noStrike" kern="1200" spc="0" baseline="-25000">
                    <a:solidFill>
                      <a:sysClr val="windowText" lastClr="000000"/>
                    </a:solidFill>
                  </a:rPr>
                  <a:t>s</a:t>
                </a: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µmol m</a:t>
                </a:r>
                <a:r>
                  <a:rPr lang="en-GB" sz="1100" b="1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-2</a:t>
                </a:r>
                <a:r>
                  <a:rPr lang="en-GB" sz="1100" b="1" i="0" u="none" strike="noStrike" kern="1200" spc="0" baseline="0">
                    <a:solidFill>
                      <a:sysClr val="windowText" lastClr="000000"/>
                    </a:solidFill>
                    <a:effectLst/>
                  </a:rPr>
                  <a:t> s</a:t>
                </a:r>
                <a:r>
                  <a:rPr lang="en-GB" sz="1100" b="1" i="0" u="none" strike="noStrike" kern="1200" spc="0" baseline="30000">
                    <a:solidFill>
                      <a:sysClr val="windowText" lastClr="000000"/>
                    </a:solidFill>
                    <a:effectLst/>
                  </a:rPr>
                  <a:t>-1</a:t>
                </a: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00591"/>
        <c:crosses val="autoZero"/>
        <c:crossBetween val="between"/>
        <c:majorUnit val="5.000000000000001E-2"/>
      </c:valAx>
      <c:valAx>
        <c:axId val="1115353935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spc="0" baseline="0">
                    <a:solidFill>
                      <a:sysClr val="windowText" lastClr="000000"/>
                    </a:solidFill>
                  </a:rPr>
                  <a:t>Leaf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52495"/>
        <c:crosses val="max"/>
        <c:crossBetween val="between"/>
      </c:valAx>
      <c:catAx>
        <c:axId val="111535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535393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37718702616384E-3"/>
          <c:y val="0.82468202873371999"/>
          <c:w val="0.9962962890208511"/>
          <c:h val="0.17531797126628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Tilted!$R$35</c:f>
              <c:strCache>
                <c:ptCount val="1"/>
                <c:pt idx="0">
                  <c:v>10:30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Tilted!$S$36:$S$38</c:f>
                <c:numCache>
                  <c:formatCode>General</c:formatCode>
                  <c:ptCount val="3"/>
                  <c:pt idx="0">
                    <c:v>2.7129319932501075E-2</c:v>
                  </c:pt>
                  <c:pt idx="1">
                    <c:v>2.0024984394500803E-2</c:v>
                  </c:pt>
                  <c:pt idx="2">
                    <c:v>3.0919249667480643E-2</c:v>
                  </c:pt>
                </c:numCache>
              </c:numRef>
            </c:plus>
            <c:minus>
              <c:numRef>
                <c:f>Tilted!$S$36:$S$38</c:f>
                <c:numCache>
                  <c:formatCode>General</c:formatCode>
                  <c:ptCount val="3"/>
                  <c:pt idx="0">
                    <c:v>2.7129319932501075E-2</c:v>
                  </c:pt>
                  <c:pt idx="1">
                    <c:v>2.0024984394500803E-2</c:v>
                  </c:pt>
                  <c:pt idx="2">
                    <c:v>3.0919249667480643E-2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Tilted!$Q$36:$Q$38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Tilted!$R$36:$R$38</c:f>
              <c:numCache>
                <c:formatCode>General</c:formatCode>
                <c:ptCount val="3"/>
                <c:pt idx="0">
                  <c:v>0.77199999999999991</c:v>
                </c:pt>
                <c:pt idx="1">
                  <c:v>0.76300000000000001</c:v>
                </c:pt>
                <c:pt idx="2" formatCode="0.000">
                  <c:v>0.77799999999999991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C-4C62-B79D-A409450E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985983"/>
        <c:axId val="1154989823"/>
      </c:barChart>
      <c:catAx>
        <c:axId val="11549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89823"/>
        <c:crosses val="autoZero"/>
        <c:auto val="1"/>
        <c:lblAlgn val="ctr"/>
        <c:lblOffset val="100"/>
        <c:noMultiLvlLbl val="0"/>
      </c:catAx>
      <c:valAx>
        <c:axId val="11549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Tilted!$X$35</c:f>
              <c:strCache>
                <c:ptCount val="1"/>
                <c:pt idx="0">
                  <c:v>10:30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Tilted!$Y$36:$Y$38</c:f>
                <c:numCache>
                  <c:formatCode>General</c:formatCode>
                  <c:ptCount val="3"/>
                  <c:pt idx="0">
                    <c:v>2.8915426696488493E-2</c:v>
                  </c:pt>
                  <c:pt idx="1">
                    <c:v>3.1395921193843004E-2</c:v>
                  </c:pt>
                  <c:pt idx="2">
                    <c:v>2.0472683690469104E-2</c:v>
                  </c:pt>
                </c:numCache>
              </c:numRef>
            </c:plus>
            <c:minus>
              <c:numRef>
                <c:f>Tilted!$Y$36:$Y$38</c:f>
                <c:numCache>
                  <c:formatCode>General</c:formatCode>
                  <c:ptCount val="3"/>
                  <c:pt idx="0">
                    <c:v>2.8915426696488493E-2</c:v>
                  </c:pt>
                  <c:pt idx="1">
                    <c:v>3.1395921193843004E-2</c:v>
                  </c:pt>
                  <c:pt idx="2">
                    <c:v>2.0472683690469104E-2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Tilted!$Q$36:$Q$38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Tilted!$X$36:$X$38</c:f>
              <c:numCache>
                <c:formatCode>0.00</c:formatCode>
                <c:ptCount val="3"/>
                <c:pt idx="0">
                  <c:v>6.5467600000000001E-2</c:v>
                </c:pt>
                <c:pt idx="1">
                  <c:v>4.6209049999999995E-2</c:v>
                </c:pt>
                <c:pt idx="2">
                  <c:v>3.4548099999999998E-2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962-8936-19D03940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985983"/>
        <c:axId val="1154989823"/>
      </c:barChart>
      <c:catAx>
        <c:axId val="11549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89823"/>
        <c:crosses val="autoZero"/>
        <c:auto val="1"/>
        <c:lblAlgn val="ctr"/>
        <c:lblOffset val="100"/>
        <c:noMultiLvlLbl val="0"/>
      </c:catAx>
      <c:valAx>
        <c:axId val="11549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Tilted!$AA$35</c:f>
              <c:strCache>
                <c:ptCount val="1"/>
                <c:pt idx="0">
                  <c:v>10:30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Tilted!$AB$36:$AB$38</c:f>
                <c:numCache>
                  <c:formatCode>General</c:formatCode>
                  <c:ptCount val="3"/>
                  <c:pt idx="0">
                    <c:v>0.63063539386875567</c:v>
                  </c:pt>
                  <c:pt idx="1">
                    <c:v>1.3746232211046052</c:v>
                  </c:pt>
                  <c:pt idx="2">
                    <c:v>0.95936906349954831</c:v>
                  </c:pt>
                </c:numCache>
              </c:numRef>
            </c:plus>
            <c:minus>
              <c:numRef>
                <c:f>Tilted!$AB$36:$AB$38</c:f>
                <c:numCache>
                  <c:formatCode>General</c:formatCode>
                  <c:ptCount val="3"/>
                  <c:pt idx="0">
                    <c:v>0.63063539386875567</c:v>
                  </c:pt>
                  <c:pt idx="1">
                    <c:v>1.3746232211046052</c:v>
                  </c:pt>
                  <c:pt idx="2">
                    <c:v>0.95936906349954831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Tilted!$Q$36:$Q$38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Tilted!$AA$36:$AA$38</c:f>
              <c:numCache>
                <c:formatCode>0.0</c:formatCode>
                <c:ptCount val="3"/>
                <c:pt idx="0">
                  <c:v>23.137</c:v>
                </c:pt>
                <c:pt idx="1">
                  <c:v>18.829000000000001</c:v>
                </c:pt>
                <c:pt idx="2">
                  <c:v>19.370999999999999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1A-AB45-1A7E60CC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985983"/>
        <c:axId val="1154989823"/>
      </c:barChart>
      <c:catAx>
        <c:axId val="11549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89823"/>
        <c:crosses val="autoZero"/>
        <c:auto val="1"/>
        <c:lblAlgn val="ctr"/>
        <c:lblOffset val="100"/>
        <c:noMultiLvlLbl val="0"/>
      </c:catAx>
      <c:valAx>
        <c:axId val="11549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Tilted!$H$35</c:f>
              <c:strCache>
                <c:ptCount val="1"/>
                <c:pt idx="0">
                  <c:v>gs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Tilted!$I$36:$I$38</c:f>
                <c:numCache>
                  <c:formatCode>General</c:formatCode>
                  <c:ptCount val="3"/>
                  <c:pt idx="0">
                    <c:v>2.6155888951438853E-2</c:v>
                  </c:pt>
                  <c:pt idx="1">
                    <c:v>2.3470860448862971E-2</c:v>
                  </c:pt>
                  <c:pt idx="2">
                    <c:v>2.424467237064672E-2</c:v>
                  </c:pt>
                </c:numCache>
              </c:numRef>
            </c:plus>
            <c:minus>
              <c:numRef>
                <c:f>Tilted!$I$36:$I$38</c:f>
                <c:numCache>
                  <c:formatCode>General</c:formatCode>
                  <c:ptCount val="3"/>
                  <c:pt idx="0">
                    <c:v>2.6155888951438853E-2</c:v>
                  </c:pt>
                  <c:pt idx="1">
                    <c:v>2.3470860448862971E-2</c:v>
                  </c:pt>
                  <c:pt idx="2">
                    <c:v>2.424467237064672E-2</c:v>
                  </c:pt>
                </c:numCache>
              </c:numRef>
            </c:minus>
          </c:errBars>
          <c:cat>
            <c:strRef>
              <c:f>Tilted!$A$36:$A$38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Tilted!$H$36:$H$38</c:f>
              <c:numCache>
                <c:formatCode>0.00</c:formatCode>
                <c:ptCount val="3"/>
                <c:pt idx="0">
                  <c:v>4.879059999999999E-2</c:v>
                </c:pt>
                <c:pt idx="1">
                  <c:v>4.5379700000000002E-2</c:v>
                </c:pt>
                <c:pt idx="2">
                  <c:v>4.3447799999999995E-2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F-4DB4-9E2F-A67153F0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0995536"/>
        <c:axId val="1370996496"/>
      </c:barChart>
      <c:lineChart>
        <c:grouping val="standard"/>
        <c:varyColors val="0"/>
        <c:ser>
          <c:idx val="0"/>
          <c:order val="1"/>
          <c:tx>
            <c:strRef>
              <c:f>Tilted!$K$35</c:f>
              <c:strCache>
                <c:ptCount val="1"/>
                <c:pt idx="0">
                  <c:v>Tleaf</c:v>
                </c:pt>
              </c:strCache>
            </c:strRef>
          </c:tx>
          <c:spPr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Tilted!$L$36:$L$38</c:f>
                <c:numCache>
                  <c:formatCode>General</c:formatCode>
                  <c:ptCount val="3"/>
                  <c:pt idx="0">
                    <c:v>1.1462063514044927</c:v>
                  </c:pt>
                  <c:pt idx="1">
                    <c:v>1.9150718002205556</c:v>
                  </c:pt>
                  <c:pt idx="2">
                    <c:v>0.51742149162940632</c:v>
                  </c:pt>
                </c:numCache>
              </c:numRef>
            </c:plus>
            <c:minus>
              <c:numRef>
                <c:f>Tilted!$L$36:$L$38</c:f>
                <c:numCache>
                  <c:formatCode>General</c:formatCode>
                  <c:ptCount val="3"/>
                  <c:pt idx="0">
                    <c:v>1.1462063514044927</c:v>
                  </c:pt>
                  <c:pt idx="1">
                    <c:v>1.9150718002205556</c:v>
                  </c:pt>
                  <c:pt idx="2">
                    <c:v>0.51742149162940632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Tilted!$A$36:$A$38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Tilted!$K$36:$K$38</c:f>
              <c:numCache>
                <c:formatCode>0.0</c:formatCode>
                <c:ptCount val="3"/>
                <c:pt idx="0">
                  <c:v>22.709</c:v>
                </c:pt>
                <c:pt idx="1">
                  <c:v>21.5</c:v>
                </c:pt>
                <c:pt idx="2">
                  <c:v>20.504999999999999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F-4DB4-9E2F-A67153F0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225999"/>
        <c:axId val="1380223599"/>
      </c:lineChart>
      <c:catAx>
        <c:axId val="13709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6496"/>
        <c:crosses val="autoZero"/>
        <c:auto val="1"/>
        <c:lblAlgn val="ctr"/>
        <c:lblOffset val="100"/>
        <c:noMultiLvlLbl val="0"/>
      </c:catAx>
      <c:valAx>
        <c:axId val="1370996496"/>
        <c:scaling>
          <c:orientation val="minMax"/>
          <c:max val="0.15000000000000002"/>
        </c:scaling>
        <c:delete val="0"/>
        <c:axPos val="l"/>
        <c:numFmt formatCode="0.0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5536"/>
        <c:crosses val="autoZero"/>
        <c:crossBetween val="between"/>
        <c:majorUnit val="5.000000000000001E-2"/>
      </c:valAx>
      <c:valAx>
        <c:axId val="1380223599"/>
        <c:scaling>
          <c:orientation val="minMax"/>
          <c:max val="25"/>
        </c:scaling>
        <c:delete val="0"/>
        <c:axPos val="r"/>
        <c:numFmt formatCode="0.0" sourceLinked="1"/>
        <c:majorTickMark val="out"/>
        <c:minorTickMark val="none"/>
        <c:tickLblPos val="nextTo"/>
        <c:crossAx val="1380225999"/>
        <c:crosses val="max"/>
        <c:crossBetween val="between"/>
      </c:valAx>
      <c:catAx>
        <c:axId val="1380225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223599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Tilted!$B$35</c:f>
              <c:strCache>
                <c:ptCount val="1"/>
                <c:pt idx="0">
                  <c:v>Fv/Fm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Tilted!$C$36:$C$38</c:f>
                <c:numCache>
                  <c:formatCode>General</c:formatCode>
                  <c:ptCount val="3"/>
                  <c:pt idx="0">
                    <c:v>1.2206555615733713E-2</c:v>
                  </c:pt>
                  <c:pt idx="1">
                    <c:v>2.1095023109729005E-2</c:v>
                  </c:pt>
                  <c:pt idx="2">
                    <c:v>1.8867962264113226E-2</c:v>
                  </c:pt>
                </c:numCache>
              </c:numRef>
            </c:plus>
            <c:minus>
              <c:numRef>
                <c:f>Tilted!$C$36:$C$38</c:f>
                <c:numCache>
                  <c:formatCode>General</c:formatCode>
                  <c:ptCount val="3"/>
                  <c:pt idx="0">
                    <c:v>1.2206555615733713E-2</c:v>
                  </c:pt>
                  <c:pt idx="1">
                    <c:v>2.1095023109729005E-2</c:v>
                  </c:pt>
                  <c:pt idx="2">
                    <c:v>1.8867962264113226E-2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Tilted!$A$36:$A$38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Tilted!$B$36:$B$38</c:f>
              <c:numCache>
                <c:formatCode>0.00</c:formatCode>
                <c:ptCount val="3"/>
                <c:pt idx="0">
                  <c:v>0.78900000000000003</c:v>
                </c:pt>
                <c:pt idx="1">
                  <c:v>0.76500000000000001</c:v>
                </c:pt>
                <c:pt idx="2">
                  <c:v>0.77800000000000014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8BF-97EF-8BABFFB00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995536"/>
        <c:axId val="1370996496"/>
      </c:barChart>
      <c:catAx>
        <c:axId val="13709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6496"/>
        <c:crosses val="autoZero"/>
        <c:auto val="1"/>
        <c:lblAlgn val="ctr"/>
        <c:lblOffset val="100"/>
        <c:noMultiLvlLbl val="0"/>
      </c:catAx>
      <c:valAx>
        <c:axId val="137099649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9553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Tilted!$AI$35</c:f>
              <c:strCache>
                <c:ptCount val="1"/>
                <c:pt idx="0">
                  <c:v>15:55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Tilted!$AJ$36:$AJ$38</c:f>
                <c:numCache>
                  <c:formatCode>General</c:formatCode>
                  <c:ptCount val="3"/>
                  <c:pt idx="0">
                    <c:v>2.9137604568666955E-2</c:v>
                  </c:pt>
                  <c:pt idx="1">
                    <c:v>1.8867962264113226E-2</c:v>
                  </c:pt>
                  <c:pt idx="2">
                    <c:v>2.0591260281973982E-2</c:v>
                  </c:pt>
                </c:numCache>
              </c:numRef>
            </c:plus>
            <c:minus>
              <c:numRef>
                <c:f>Tilted!$AJ$36:$AJ$38</c:f>
                <c:numCache>
                  <c:formatCode>General</c:formatCode>
                  <c:ptCount val="3"/>
                  <c:pt idx="0">
                    <c:v>2.9137604568666955E-2</c:v>
                  </c:pt>
                  <c:pt idx="1">
                    <c:v>1.8867962264113226E-2</c:v>
                  </c:pt>
                  <c:pt idx="2">
                    <c:v>2.0591260281973982E-2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Tilted!$AH$36:$AH$38</c:f>
              <c:strCache>
                <c:ptCount val="3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</c:strCache>
            </c:strRef>
          </c:cat>
          <c:val>
            <c:numRef>
              <c:f>Tilted!$AI$36:$AI$38</c:f>
              <c:numCache>
                <c:formatCode>General</c:formatCode>
                <c:ptCount val="3"/>
                <c:pt idx="0">
                  <c:v>0.749</c:v>
                </c:pt>
                <c:pt idx="1">
                  <c:v>0.75800000000000001</c:v>
                </c:pt>
                <c:pt idx="2">
                  <c:v>0.78600000000000014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414-8173-251FA013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745375"/>
        <c:axId val="1647748735"/>
      </c:barChart>
      <c:catAx>
        <c:axId val="1647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8735"/>
        <c:crosses val="autoZero"/>
        <c:auto val="1"/>
        <c:lblAlgn val="ctr"/>
        <c:lblOffset val="100"/>
        <c:noMultiLvlLbl val="0"/>
      </c:catAx>
      <c:valAx>
        <c:axId val="16477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259237</xdr:colOff>
      <xdr:row>38</xdr:row>
      <xdr:rowOff>172041</xdr:rowOff>
    </xdr:from>
    <xdr:to>
      <xdr:col>14</xdr:col>
      <xdr:colOff>542041</xdr:colOff>
      <xdr:row>54</xdr:row>
      <xdr:rowOff>24355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8C6D0-74D0-43CA-F125-209BC29DA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282804</xdr:colOff>
      <xdr:row>54</xdr:row>
      <xdr:rowOff>32994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2DABB-CC0C-460E-A7C1-0AA0D1C8E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282804</xdr:colOff>
      <xdr:row>69</xdr:row>
      <xdr:rowOff>32994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C0B9D-1307-4C70-BC0C-55A4DDACC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546434</xdr:colOff>
      <xdr:row>39</xdr:row>
      <xdr:rowOff>102268</xdr:rowOff>
    </xdr:from>
    <xdr:to>
      <xdr:col>32</xdr:col>
      <xdr:colOff>225592</xdr:colOff>
      <xdr:row>54</xdr:row>
      <xdr:rowOff>138363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8A8A4-7C90-BACF-A5D3-61B7BB1FB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240632</xdr:colOff>
      <xdr:row>39</xdr:row>
      <xdr:rowOff>100263</xdr:rowOff>
    </xdr:from>
    <xdr:to>
      <xdr:col>24</xdr:col>
      <xdr:colOff>531395</xdr:colOff>
      <xdr:row>54</xdr:row>
      <xdr:rowOff>136358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BB88DA-9700-4A7A-B1EC-4C02FF13B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250658</xdr:colOff>
      <xdr:row>54</xdr:row>
      <xdr:rowOff>160421</xdr:rowOff>
    </xdr:from>
    <xdr:to>
      <xdr:col>24</xdr:col>
      <xdr:colOff>541421</xdr:colOff>
      <xdr:row>70</xdr:row>
      <xdr:rowOff>16042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DB2BF-12EE-41DD-B246-04961B12F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96982</xdr:colOff>
      <xdr:row>70</xdr:row>
      <xdr:rowOff>41564</xdr:rowOff>
    </xdr:from>
    <xdr:to>
      <xdr:col>7</xdr:col>
      <xdr:colOff>379786</xdr:colOff>
      <xdr:row>85</xdr:row>
      <xdr:rowOff>74556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46B22-4C60-4733-93CA-C8F23E4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427566</xdr:colOff>
      <xdr:row>69</xdr:row>
      <xdr:rowOff>169333</xdr:rowOff>
    </xdr:from>
    <xdr:to>
      <xdr:col>15</xdr:col>
      <xdr:colOff>100771</xdr:colOff>
      <xdr:row>85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2D208E-405D-47B4-9DA7-EA0E829C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484910</xdr:colOff>
      <xdr:row>42</xdr:row>
      <xdr:rowOff>48490</xdr:rowOff>
    </xdr:from>
    <xdr:to>
      <xdr:col>53</xdr:col>
      <xdr:colOff>207819</xdr:colOff>
      <xdr:row>56</xdr:row>
      <xdr:rowOff>124690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A85090-336D-98EE-87E8-D55D57917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232834</xdr:colOff>
      <xdr:row>41</xdr:row>
      <xdr:rowOff>137583</xdr:rowOff>
    </xdr:from>
    <xdr:to>
      <xdr:col>43</xdr:col>
      <xdr:colOff>561879</xdr:colOff>
      <xdr:row>56</xdr:row>
      <xdr:rowOff>23283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6B170A-3414-4057-9971-EFD56FD0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58</xdr:row>
      <xdr:rowOff>0</xdr:rowOff>
    </xdr:from>
    <xdr:to>
      <xdr:col>44</xdr:col>
      <xdr:colOff>329045</xdr:colOff>
      <xdr:row>72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A88D06-193F-4051-B253-E89C6C6C9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472402</xdr:colOff>
      <xdr:row>84</xdr:row>
      <xdr:rowOff>114493</xdr:rowOff>
    </xdr:from>
    <xdr:to>
      <xdr:col>35</xdr:col>
      <xdr:colOff>157029</xdr:colOff>
      <xdr:row>99</xdr:row>
      <xdr:rowOff>150588</xdr:rowOff>
    </xdr:to>
    <xdr:graphicFrame macro="">
      <xdr:nvGraphicFramePr>
        <xdr:cNvPr id="17" name="Chart 12">
          <a:extLst>
            <a:ext uri="{FF2B5EF4-FFF2-40B4-BE49-F238E27FC236}">
              <a16:creationId xmlns:a16="http://schemas.microsoft.com/office/drawing/2014/main" id="{54896003-C383-412B-A8F4-1871DCA8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476252</xdr:colOff>
      <xdr:row>99</xdr:row>
      <xdr:rowOff>137584</xdr:rowOff>
    </xdr:from>
    <xdr:to>
      <xdr:col>35</xdr:col>
      <xdr:colOff>153182</xdr:colOff>
      <xdr:row>114</xdr:row>
      <xdr:rowOff>183705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47580B-55A4-43CA-8215-F2241840D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476252</xdr:colOff>
      <xdr:row>114</xdr:row>
      <xdr:rowOff>179916</xdr:rowOff>
    </xdr:from>
    <xdr:to>
      <xdr:col>35</xdr:col>
      <xdr:colOff>147713</xdr:colOff>
      <xdr:row>130</xdr:row>
      <xdr:rowOff>25511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C7FC45-5B00-422A-8547-DC87A70BE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16808</xdr:colOff>
      <xdr:row>40</xdr:row>
      <xdr:rowOff>12326</xdr:rowOff>
    </xdr:from>
    <xdr:to>
      <xdr:col>14</xdr:col>
      <xdr:colOff>352985</xdr:colOff>
      <xdr:row>55</xdr:row>
      <xdr:rowOff>66115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B8F55-A743-F1ED-4F65-CA990097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336176</xdr:colOff>
      <xdr:row>55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848FE6-3092-4FEE-ACEE-09FA92254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336176</xdr:colOff>
      <xdr:row>71</xdr:row>
      <xdr:rowOff>53789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DFDFD-9BF8-42B4-92FD-5A159836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41413</xdr:colOff>
      <xdr:row>73</xdr:row>
      <xdr:rowOff>62119</xdr:rowOff>
    </xdr:from>
    <xdr:to>
      <xdr:col>7</xdr:col>
      <xdr:colOff>377589</xdr:colOff>
      <xdr:row>88</xdr:row>
      <xdr:rowOff>115909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C538E2-C053-4FFD-8BB6-0B0EA6DC6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356882</xdr:colOff>
      <xdr:row>73</xdr:row>
      <xdr:rowOff>82826</xdr:rowOff>
    </xdr:from>
    <xdr:to>
      <xdr:col>15</xdr:col>
      <xdr:colOff>87941</xdr:colOff>
      <xdr:row>88</xdr:row>
      <xdr:rowOff>136616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6D7C06-3FBD-40DC-8197-B4189A0DD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271254</xdr:colOff>
      <xdr:row>40</xdr:row>
      <xdr:rowOff>15738</xdr:rowOff>
    </xdr:from>
    <xdr:to>
      <xdr:col>24</xdr:col>
      <xdr:colOff>39341</xdr:colOff>
      <xdr:row>54</xdr:row>
      <xdr:rowOff>149916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0E4AB9-4ED2-67C4-5BF2-F9D078A21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165652</xdr:colOff>
      <xdr:row>40</xdr:row>
      <xdr:rowOff>20707</xdr:rowOff>
    </xdr:from>
    <xdr:to>
      <xdr:col>31</xdr:col>
      <xdr:colOff>534228</xdr:colOff>
      <xdr:row>54</xdr:row>
      <xdr:rowOff>154885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C387D7-74A9-4106-8BE3-51F72238A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310598</xdr:colOff>
      <xdr:row>55</xdr:row>
      <xdr:rowOff>103533</xdr:rowOff>
    </xdr:from>
    <xdr:to>
      <xdr:col>24</xdr:col>
      <xdr:colOff>78685</xdr:colOff>
      <xdr:row>70</xdr:row>
      <xdr:rowOff>51352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BC58C7-7105-48B2-839F-2967BE03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271254</xdr:colOff>
      <xdr:row>40</xdr:row>
      <xdr:rowOff>77857</xdr:rowOff>
    </xdr:from>
    <xdr:to>
      <xdr:col>42</xdr:col>
      <xdr:colOff>39341</xdr:colOff>
      <xdr:row>55</xdr:row>
      <xdr:rowOff>25677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F64760-444C-776A-67B7-26A70134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41413</xdr:colOff>
      <xdr:row>40</xdr:row>
      <xdr:rowOff>62119</xdr:rowOff>
    </xdr:from>
    <xdr:to>
      <xdr:col>50</xdr:col>
      <xdr:colOff>409989</xdr:colOff>
      <xdr:row>55</xdr:row>
      <xdr:rowOff>9939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6939EC-31EC-4593-9C7E-09DE4EA34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496957</xdr:colOff>
      <xdr:row>56</xdr:row>
      <xdr:rowOff>20707</xdr:rowOff>
    </xdr:from>
    <xdr:to>
      <xdr:col>42</xdr:col>
      <xdr:colOff>265044</xdr:colOff>
      <xdr:row>70</xdr:row>
      <xdr:rowOff>154885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621BE7-7EEA-485C-8EA1-F840309AB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581025</xdr:colOff>
      <xdr:row>80</xdr:row>
      <xdr:rowOff>9525</xdr:rowOff>
    </xdr:from>
    <xdr:to>
      <xdr:col>35</xdr:col>
      <xdr:colOff>351833</xdr:colOff>
      <xdr:row>94</xdr:row>
      <xdr:rowOff>143703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03D7DE-8F0A-4D71-A9C6-B44E6CF00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600075</xdr:colOff>
      <xdr:row>94</xdr:row>
      <xdr:rowOff>114300</xdr:rowOff>
    </xdr:from>
    <xdr:to>
      <xdr:col>35</xdr:col>
      <xdr:colOff>370883</xdr:colOff>
      <xdr:row>109</xdr:row>
      <xdr:rowOff>62119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12DE4D-AC68-4CEF-8CA0-C69BF5A3F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600075</xdr:colOff>
      <xdr:row>109</xdr:row>
      <xdr:rowOff>57150</xdr:rowOff>
    </xdr:from>
    <xdr:to>
      <xdr:col>35</xdr:col>
      <xdr:colOff>359051</xdr:colOff>
      <xdr:row>124</xdr:row>
      <xdr:rowOff>828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0D4DDBD-C247-45A0-9BD7-8FEF5743D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10584</xdr:rowOff>
    </xdr:from>
    <xdr:to>
      <xdr:col>8</xdr:col>
      <xdr:colOff>312438</xdr:colOff>
      <xdr:row>16</xdr:row>
      <xdr:rowOff>182007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26A14-EF5D-46DD-A1B9-73F5AD7D5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</xdr:row>
      <xdr:rowOff>8373</xdr:rowOff>
    </xdr:from>
    <xdr:to>
      <xdr:col>16</xdr:col>
      <xdr:colOff>7638</xdr:colOff>
      <xdr:row>16</xdr:row>
      <xdr:rowOff>179034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DA2DA-DC8B-4B93-ABCE-710BC8A4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16</xdr:row>
      <xdr:rowOff>157319</xdr:rowOff>
    </xdr:from>
    <xdr:to>
      <xdr:col>8</xdr:col>
      <xdr:colOff>329629</xdr:colOff>
      <xdr:row>31</xdr:row>
      <xdr:rowOff>137223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CE2F54-5278-44F9-8BB6-763FD938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312421</xdr:colOff>
      <xdr:row>16</xdr:row>
      <xdr:rowOff>157319</xdr:rowOff>
    </xdr:from>
    <xdr:to>
      <xdr:col>16</xdr:col>
      <xdr:colOff>1</xdr:colOff>
      <xdr:row>31</xdr:row>
      <xdr:rowOff>137223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F2986F-ED3B-46A2-A45D-1AD92885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201740</xdr:colOff>
      <xdr:row>38</xdr:row>
      <xdr:rowOff>2944</xdr:rowOff>
    </xdr:from>
    <xdr:to>
      <xdr:col>15</xdr:col>
      <xdr:colOff>512501</xdr:colOff>
      <xdr:row>52</xdr:row>
      <xdr:rowOff>184891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CD44E-1F41-4484-973A-70C515086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531060</xdr:colOff>
      <xdr:row>38</xdr:row>
      <xdr:rowOff>1351</xdr:rowOff>
    </xdr:from>
    <xdr:to>
      <xdr:col>8</xdr:col>
      <xdr:colOff>244791</xdr:colOff>
      <xdr:row>52</xdr:row>
      <xdr:rowOff>183298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5C2222-3808-4101-90BE-BCEFBDBC3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228600</xdr:colOff>
      <xdr:row>52</xdr:row>
      <xdr:rowOff>161925</xdr:rowOff>
    </xdr:from>
    <xdr:to>
      <xdr:col>15</xdr:col>
      <xdr:colOff>514350</xdr:colOff>
      <xdr:row>67</xdr:row>
      <xdr:rowOff>105603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C7CD52-0223-42AE-81B3-2283BE54E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533304</xdr:colOff>
      <xdr:row>52</xdr:row>
      <xdr:rowOff>171450</xdr:rowOff>
    </xdr:from>
    <xdr:to>
      <xdr:col>8</xdr:col>
      <xdr:colOff>238125</xdr:colOff>
      <xdr:row>67</xdr:row>
      <xdr:rowOff>115128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5AF605-6335-43A8-BA37-A3DAAC345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AFC3-C85B-4278-AF75-AF0CADC5E3E1}">
  <dimension ref="A1:AT61"/>
  <sheetViews>
    <sheetView tabSelected="1" zoomScale="90" zoomScaleNormal="90" workbookViewId="0">
      <selection activeCell="N21" sqref="N21"/>
    </sheetView>
  </sheetViews>
  <sheetFormatPr defaultRowHeight="14.4" x14ac:dyDescent="0.3"/>
  <cols>
    <col min="24" max="24" width="10.44140625" bestFit="1" customWidth="1"/>
    <col min="28" max="28" width="12.5546875" bestFit="1" customWidth="1"/>
    <col min="29" max="29" width="15.44140625" bestFit="1" customWidth="1"/>
    <col min="30" max="30" width="21.109375" bestFit="1" customWidth="1"/>
    <col min="31" max="31" width="14.33203125" bestFit="1" customWidth="1"/>
    <col min="32" max="32" width="16.6640625" bestFit="1" customWidth="1"/>
    <col min="33" max="33" width="13.33203125" bestFit="1" customWidth="1"/>
    <col min="41" max="41" width="16" bestFit="1" customWidth="1"/>
  </cols>
  <sheetData>
    <row r="1" spans="1:46" x14ac:dyDescent="0.3">
      <c r="A1" t="s">
        <v>141</v>
      </c>
      <c r="Q1" t="s">
        <v>139</v>
      </c>
      <c r="AH1" t="s">
        <v>144</v>
      </c>
    </row>
    <row r="2" spans="1:4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6</v>
      </c>
      <c r="I2" t="s">
        <v>3</v>
      </c>
      <c r="J2" t="s">
        <v>4</v>
      </c>
      <c r="K2" s="33" t="s">
        <v>7</v>
      </c>
      <c r="L2" t="s">
        <v>3</v>
      </c>
      <c r="M2" t="s">
        <v>4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3</v>
      </c>
      <c r="W2" t="s">
        <v>4</v>
      </c>
      <c r="X2" t="s">
        <v>6</v>
      </c>
      <c r="Y2" t="s">
        <v>3</v>
      </c>
      <c r="Z2" t="s">
        <v>4</v>
      </c>
      <c r="AA2" s="33" t="s">
        <v>7</v>
      </c>
      <c r="AB2" t="s">
        <v>3</v>
      </c>
      <c r="AC2" t="s">
        <v>4</v>
      </c>
      <c r="AH2" t="s">
        <v>1</v>
      </c>
      <c r="AI2" t="s">
        <v>2</v>
      </c>
      <c r="AJ2" t="s">
        <v>3</v>
      </c>
      <c r="AK2" t="s">
        <v>4</v>
      </c>
      <c r="AL2" t="s">
        <v>5</v>
      </c>
      <c r="AM2" t="s">
        <v>3</v>
      </c>
      <c r="AN2" t="s">
        <v>4</v>
      </c>
      <c r="AO2" t="s">
        <v>6</v>
      </c>
      <c r="AP2" t="s">
        <v>3</v>
      </c>
      <c r="AQ2" t="s">
        <v>4</v>
      </c>
      <c r="AR2" s="33" t="s">
        <v>7</v>
      </c>
      <c r="AS2" t="s">
        <v>3</v>
      </c>
      <c r="AT2" t="s">
        <v>4</v>
      </c>
    </row>
    <row r="3" spans="1:46" x14ac:dyDescent="0.3">
      <c r="A3" t="s">
        <v>8</v>
      </c>
      <c r="B3">
        <v>0.81</v>
      </c>
      <c r="E3">
        <v>0.67049999999999998</v>
      </c>
      <c r="H3">
        <v>5.364E-2</v>
      </c>
      <c r="K3" s="33">
        <v>22.07</v>
      </c>
      <c r="P3" t="s">
        <v>133</v>
      </c>
      <c r="Q3" t="s">
        <v>9</v>
      </c>
      <c r="R3">
        <v>0.77</v>
      </c>
      <c r="U3">
        <v>0.69310000000000005</v>
      </c>
      <c r="X3">
        <v>4.9216000000000003E-2</v>
      </c>
      <c r="AA3">
        <v>24.39</v>
      </c>
      <c r="AG3" t="s">
        <v>133</v>
      </c>
      <c r="AH3" t="s">
        <v>9</v>
      </c>
      <c r="AI3">
        <v>0.78</v>
      </c>
      <c r="AL3">
        <v>0.68500000000000005</v>
      </c>
      <c r="AO3" s="4">
        <v>3.6805249999999998E-2</v>
      </c>
      <c r="AR3">
        <v>21.57</v>
      </c>
    </row>
    <row r="4" spans="1:46" x14ac:dyDescent="0.3">
      <c r="A4" t="s">
        <v>10</v>
      </c>
      <c r="B4">
        <v>0.79</v>
      </c>
      <c r="E4">
        <v>0.56710000000000005</v>
      </c>
      <c r="H4">
        <v>9.4867000000000007E-2</v>
      </c>
      <c r="K4" s="33">
        <v>23.3</v>
      </c>
      <c r="Q4" t="s">
        <v>11</v>
      </c>
      <c r="R4">
        <v>0.82</v>
      </c>
      <c r="U4">
        <v>0.65290000000000004</v>
      </c>
      <c r="X4">
        <v>3.9622999999999998E-2</v>
      </c>
      <c r="AA4">
        <v>22.81</v>
      </c>
      <c r="AH4" t="s">
        <v>11</v>
      </c>
      <c r="AI4">
        <v>0.75</v>
      </c>
      <c r="AL4">
        <v>0.61070000000000002</v>
      </c>
      <c r="AO4" s="4">
        <v>5.8907500000000002E-2</v>
      </c>
      <c r="AR4">
        <v>22.47</v>
      </c>
    </row>
    <row r="5" spans="1:46" x14ac:dyDescent="0.3">
      <c r="A5" t="s">
        <v>12</v>
      </c>
      <c r="B5">
        <v>0.77</v>
      </c>
      <c r="E5">
        <v>0.65</v>
      </c>
      <c r="H5">
        <v>3.2451000000000001E-2</v>
      </c>
      <c r="K5" s="33">
        <v>23.56</v>
      </c>
      <c r="Q5" t="s">
        <v>13</v>
      </c>
      <c r="R5">
        <v>0.74</v>
      </c>
      <c r="U5">
        <v>0.70309999999999995</v>
      </c>
      <c r="X5">
        <v>3.6312999999999998E-2</v>
      </c>
      <c r="AA5">
        <v>22.99</v>
      </c>
      <c r="AH5" t="s">
        <v>13</v>
      </c>
      <c r="AI5">
        <v>0.75</v>
      </c>
      <c r="AL5">
        <v>0.70740000000000003</v>
      </c>
      <c r="AO5" s="4">
        <v>6.3269062500000001E-2</v>
      </c>
      <c r="AR5">
        <v>22.01</v>
      </c>
    </row>
    <row r="6" spans="1:46" x14ac:dyDescent="0.3">
      <c r="A6" t="s">
        <v>14</v>
      </c>
      <c r="B6">
        <v>0.78</v>
      </c>
      <c r="E6">
        <v>0.68010000000000004</v>
      </c>
      <c r="H6">
        <v>6.7906999999999995E-2</v>
      </c>
      <c r="K6" s="33">
        <v>20.3</v>
      </c>
      <c r="Q6" t="s">
        <v>15</v>
      </c>
      <c r="R6">
        <v>0.8</v>
      </c>
      <c r="U6">
        <v>0.65129999999999999</v>
      </c>
      <c r="X6">
        <v>2.0157000000000001E-2</v>
      </c>
      <c r="AA6">
        <v>22.72</v>
      </c>
      <c r="AH6" t="s">
        <v>15</v>
      </c>
      <c r="AI6">
        <v>0.75</v>
      </c>
      <c r="AL6">
        <v>0.67820000000000003</v>
      </c>
      <c r="AO6" s="4">
        <v>3.7941062499999997E-2</v>
      </c>
      <c r="AR6">
        <v>22.46</v>
      </c>
    </row>
    <row r="7" spans="1:46" x14ac:dyDescent="0.3">
      <c r="A7" t="s">
        <v>16</v>
      </c>
      <c r="B7">
        <v>0.8</v>
      </c>
      <c r="E7">
        <v>0.69340000000000002</v>
      </c>
      <c r="H7">
        <v>2.1923999999999999E-2</v>
      </c>
      <c r="K7" s="33">
        <v>21</v>
      </c>
      <c r="Q7" t="s">
        <v>17</v>
      </c>
      <c r="R7">
        <v>0.77</v>
      </c>
      <c r="U7">
        <v>0.70609999999999995</v>
      </c>
      <c r="X7">
        <v>8.0750000000000002E-2</v>
      </c>
      <c r="AA7">
        <v>21.93</v>
      </c>
      <c r="AH7" t="s">
        <v>17</v>
      </c>
      <c r="AI7">
        <v>0.7</v>
      </c>
      <c r="AL7">
        <v>0.70199999999999996</v>
      </c>
      <c r="AO7" s="4">
        <v>5.5654250000000002E-2</v>
      </c>
      <c r="AR7">
        <v>22.9</v>
      </c>
    </row>
    <row r="8" spans="1:46" x14ac:dyDescent="0.3">
      <c r="A8" t="s">
        <v>38</v>
      </c>
      <c r="B8">
        <v>0.8</v>
      </c>
      <c r="E8">
        <v>0.68140000000000001</v>
      </c>
      <c r="H8">
        <v>8.4044999999999995E-2</v>
      </c>
      <c r="K8" s="33">
        <v>22.68</v>
      </c>
      <c r="Q8" t="s">
        <v>39</v>
      </c>
      <c r="R8">
        <v>0.74</v>
      </c>
      <c r="U8">
        <v>0.7369</v>
      </c>
      <c r="X8">
        <v>0.10293099999999999</v>
      </c>
      <c r="AA8">
        <v>22.97</v>
      </c>
      <c r="AH8" t="s">
        <v>39</v>
      </c>
      <c r="AI8">
        <v>0.78</v>
      </c>
      <c r="AL8">
        <v>0.64249999999999996</v>
      </c>
      <c r="AO8" s="4">
        <v>6.1897000000000001E-2</v>
      </c>
      <c r="AR8">
        <v>21.34</v>
      </c>
    </row>
    <row r="9" spans="1:46" x14ac:dyDescent="0.3">
      <c r="A9" t="s">
        <v>40</v>
      </c>
      <c r="B9">
        <v>0.79</v>
      </c>
      <c r="E9">
        <v>0.72109999999999996</v>
      </c>
      <c r="H9">
        <v>8.0029999999999997E-3</v>
      </c>
      <c r="K9" s="33">
        <v>23.6</v>
      </c>
      <c r="Q9" t="s">
        <v>41</v>
      </c>
      <c r="R9">
        <v>0.76</v>
      </c>
      <c r="U9">
        <v>0.71399999999999997</v>
      </c>
      <c r="X9">
        <v>0.117275</v>
      </c>
      <c r="AA9">
        <v>23.1</v>
      </c>
      <c r="AH9" t="s">
        <v>41</v>
      </c>
      <c r="AI9">
        <v>0.71</v>
      </c>
      <c r="AL9">
        <v>0.69120000000000004</v>
      </c>
      <c r="AO9" s="4">
        <v>5.4700499999999999E-2</v>
      </c>
      <c r="AR9">
        <v>20.53</v>
      </c>
    </row>
    <row r="10" spans="1:46" x14ac:dyDescent="0.3">
      <c r="A10" t="s">
        <v>42</v>
      </c>
      <c r="B10">
        <v>0.77</v>
      </c>
      <c r="E10">
        <v>0.67320000000000002</v>
      </c>
      <c r="H10">
        <v>4.9134999999999998E-2</v>
      </c>
      <c r="K10" s="33">
        <v>23.46</v>
      </c>
      <c r="Q10" t="s">
        <v>43</v>
      </c>
      <c r="R10">
        <v>0.75</v>
      </c>
      <c r="U10">
        <v>0.68389999999999995</v>
      </c>
      <c r="X10">
        <v>5.9972999999999999E-2</v>
      </c>
      <c r="AA10">
        <v>23.17</v>
      </c>
      <c r="AH10" t="s">
        <v>43</v>
      </c>
      <c r="AI10">
        <v>0.76</v>
      </c>
      <c r="AL10">
        <v>0.72419999999999995</v>
      </c>
      <c r="AO10" s="4">
        <v>5.4700499999999999E-2</v>
      </c>
      <c r="AR10">
        <v>22.29</v>
      </c>
    </row>
    <row r="11" spans="1:46" x14ac:dyDescent="0.3">
      <c r="A11" t="s">
        <v>44</v>
      </c>
      <c r="B11">
        <v>0.79</v>
      </c>
      <c r="E11">
        <v>0.68740000000000001</v>
      </c>
      <c r="H11">
        <v>4.7957E-2</v>
      </c>
      <c r="K11" s="33">
        <v>23.31</v>
      </c>
      <c r="Q11" t="s">
        <v>45</v>
      </c>
      <c r="R11">
        <v>0.81</v>
      </c>
      <c r="U11">
        <v>0.69599999999999995</v>
      </c>
      <c r="X11">
        <v>7.0941000000000004E-2</v>
      </c>
      <c r="AA11">
        <v>23.42</v>
      </c>
      <c r="AH11" t="s">
        <v>45</v>
      </c>
      <c r="AI11">
        <v>0.79</v>
      </c>
      <c r="AL11">
        <v>0.68879999999999997</v>
      </c>
      <c r="AO11" s="4">
        <v>3.9822249999999997E-2</v>
      </c>
      <c r="AR11">
        <v>19.899999999999999</v>
      </c>
    </row>
    <row r="12" spans="1:46" x14ac:dyDescent="0.3">
      <c r="A12" t="s">
        <v>46</v>
      </c>
      <c r="B12">
        <v>0.79</v>
      </c>
      <c r="C12">
        <f>AVERAGE(B3:B12)</f>
        <v>0.78900000000000003</v>
      </c>
      <c r="D12">
        <f>_xlfn.STDEV.P(B3:B12)</f>
        <v>1.2206555615733713E-2</v>
      </c>
      <c r="E12">
        <v>0.7208</v>
      </c>
      <c r="F12">
        <f>AVERAGE(E3:E12)</f>
        <v>0.67449999999999999</v>
      </c>
      <c r="G12">
        <f>_xlfn.STDEV.P(E3:E12)</f>
        <v>4.1316510017183193E-2</v>
      </c>
      <c r="H12">
        <v>2.7976999999999998E-2</v>
      </c>
      <c r="I12">
        <f>AVERAGE(H3:H12)</f>
        <v>4.879059999999999E-2</v>
      </c>
      <c r="J12">
        <f>_xlfn.STDEV.P(H3:H12)</f>
        <v>2.6155888951438853E-2</v>
      </c>
      <c r="K12" s="33">
        <v>23.81</v>
      </c>
      <c r="L12">
        <f>AVERAGE(K3:K12)</f>
        <v>22.709</v>
      </c>
      <c r="M12">
        <f>_xlfn.STDEV.P(K3:K12)</f>
        <v>1.1462063514044927</v>
      </c>
      <c r="Q12" t="s">
        <v>47</v>
      </c>
      <c r="R12">
        <v>0.76</v>
      </c>
      <c r="S12">
        <f>AVERAGE(R3:R12)</f>
        <v>0.77199999999999991</v>
      </c>
      <c r="T12">
        <f>_xlfn.STDEV.P(R3:R12)</f>
        <v>2.7129319932501075E-2</v>
      </c>
      <c r="U12">
        <v>0.7036</v>
      </c>
      <c r="V12">
        <f>AVERAGE(U3:U12)</f>
        <v>0.69408999999999987</v>
      </c>
      <c r="W12">
        <f>_xlfn.STDEV.P(U3:U12)</f>
        <v>2.4861675325689531E-2</v>
      </c>
      <c r="X12">
        <v>7.7496999999999996E-2</v>
      </c>
      <c r="Y12">
        <f>AVERAGE(X3:X12)</f>
        <v>6.5467600000000001E-2</v>
      </c>
      <c r="Z12">
        <f>_xlfn.STDEV.P(X3:X12)</f>
        <v>2.8915426696488493E-2</v>
      </c>
      <c r="AA12">
        <v>23.87</v>
      </c>
      <c r="AB12">
        <f>AVERAGE(AA3:AA12)</f>
        <v>23.137</v>
      </c>
      <c r="AC12">
        <f>_xlfn.STDEV.P(AA3:AA12)</f>
        <v>0.63063539386875567</v>
      </c>
      <c r="AH12" t="s">
        <v>47</v>
      </c>
      <c r="AI12">
        <v>0.72</v>
      </c>
      <c r="AJ12">
        <f>AVERAGE(AI3:AI12)</f>
        <v>0.749</v>
      </c>
      <c r="AK12">
        <f>_xlfn.STDEV.P(AI3:AI12)</f>
        <v>2.9137604568666955E-2</v>
      </c>
      <c r="AL12">
        <v>0.71020000000000005</v>
      </c>
      <c r="AM12">
        <f>AVERAGE(AL3:AL12)</f>
        <v>0.68401999999999996</v>
      </c>
      <c r="AN12">
        <f>_xlfn.STDEV.P(AL3:AL12)</f>
        <v>3.221598361062409E-2</v>
      </c>
      <c r="AO12" s="4">
        <v>2.7344500000000001E-2</v>
      </c>
      <c r="AP12">
        <f>AVERAGE(AO3:AO12)</f>
        <v>4.9104187499999993E-2</v>
      </c>
      <c r="AQ12">
        <f>_xlfn.STDEV.P(AO3:AO12)</f>
        <v>1.183834027469117E-2</v>
      </c>
      <c r="AR12">
        <v>22.09</v>
      </c>
      <c r="AS12">
        <f>AVERAGE(AR3:AR12)</f>
        <v>21.756</v>
      </c>
      <c r="AT12">
        <f>_xlfn.STDEV.P(AR3:AR12)</f>
        <v>0.89055263741117507</v>
      </c>
    </row>
    <row r="13" spans="1:46" x14ac:dyDescent="0.3">
      <c r="A13" t="s">
        <v>18</v>
      </c>
      <c r="B13">
        <v>0.76</v>
      </c>
      <c r="E13">
        <v>0.69330000000000003</v>
      </c>
      <c r="H13">
        <v>8.9440000000000006E-3</v>
      </c>
      <c r="K13" s="33">
        <v>22.31</v>
      </c>
      <c r="P13" t="s">
        <v>134</v>
      </c>
      <c r="Q13" t="s">
        <v>19</v>
      </c>
      <c r="R13">
        <v>0.74</v>
      </c>
      <c r="U13">
        <v>0.70579999999999998</v>
      </c>
      <c r="X13">
        <v>1.8200000000000001E-4</v>
      </c>
      <c r="AA13">
        <v>18.22</v>
      </c>
      <c r="AG13" t="s">
        <v>134</v>
      </c>
      <c r="AH13" t="s">
        <v>19</v>
      </c>
      <c r="AI13">
        <v>0.79</v>
      </c>
      <c r="AL13">
        <v>0.68340000000000001</v>
      </c>
      <c r="AO13" s="4">
        <v>5.7061000000000001E-2</v>
      </c>
      <c r="AR13">
        <v>19.2</v>
      </c>
    </row>
    <row r="14" spans="1:46" x14ac:dyDescent="0.3">
      <c r="A14" t="s">
        <v>20</v>
      </c>
      <c r="B14">
        <v>0.73</v>
      </c>
      <c r="E14">
        <v>0.69869999999999999</v>
      </c>
      <c r="H14">
        <v>5.7951000000000003E-2</v>
      </c>
      <c r="K14" s="33">
        <v>24.16</v>
      </c>
      <c r="Q14" t="s">
        <v>21</v>
      </c>
      <c r="R14">
        <v>0.77</v>
      </c>
      <c r="U14">
        <v>0.61839999999999995</v>
      </c>
      <c r="X14">
        <v>5.0813999999999998E-2</v>
      </c>
      <c r="AA14">
        <v>18.100000000000001</v>
      </c>
      <c r="AH14" t="s">
        <v>21</v>
      </c>
      <c r="AI14">
        <v>0.76</v>
      </c>
      <c r="AL14">
        <v>0.63929999999999998</v>
      </c>
      <c r="AO14" s="4">
        <v>5.2099250000000007E-2</v>
      </c>
      <c r="AR14">
        <v>18.88</v>
      </c>
    </row>
    <row r="15" spans="1:46" x14ac:dyDescent="0.3">
      <c r="A15" t="s">
        <v>22</v>
      </c>
      <c r="B15">
        <v>0.79</v>
      </c>
      <c r="E15">
        <v>0.68110000000000004</v>
      </c>
      <c r="H15">
        <v>6.5179000000000001E-2</v>
      </c>
      <c r="K15" s="33">
        <v>21.3</v>
      </c>
      <c r="Q15" t="s">
        <v>23</v>
      </c>
      <c r="R15">
        <v>0.73</v>
      </c>
      <c r="U15">
        <v>0.64710000000000001</v>
      </c>
      <c r="X15">
        <v>7.5680000000000001E-3</v>
      </c>
      <c r="AA15">
        <v>18.25</v>
      </c>
      <c r="AH15" t="s">
        <v>23</v>
      </c>
      <c r="AI15">
        <v>0.75</v>
      </c>
      <c r="AL15">
        <v>0.69730000000000003</v>
      </c>
      <c r="AO15" s="4">
        <v>4.2126875000000001E-2</v>
      </c>
      <c r="AR15">
        <v>18.670000000000002</v>
      </c>
    </row>
    <row r="16" spans="1:46" x14ac:dyDescent="0.3">
      <c r="A16" t="s">
        <v>24</v>
      </c>
      <c r="B16">
        <v>0.77</v>
      </c>
      <c r="E16">
        <v>0.6663</v>
      </c>
      <c r="H16">
        <v>7.0338999999999999E-2</v>
      </c>
      <c r="K16" s="33">
        <v>23.74</v>
      </c>
      <c r="Q16" t="s">
        <v>25</v>
      </c>
      <c r="R16">
        <v>0.76</v>
      </c>
      <c r="U16">
        <v>0.69519999999999993</v>
      </c>
      <c r="X16">
        <v>7.2757249999999996E-2</v>
      </c>
      <c r="AA16">
        <v>19.850000000000001</v>
      </c>
      <c r="AH16" t="s">
        <v>25</v>
      </c>
      <c r="AI16">
        <v>0.76</v>
      </c>
      <c r="AL16">
        <v>0.70130000000000003</v>
      </c>
      <c r="AO16" s="4">
        <v>6.7068125000000006E-2</v>
      </c>
      <c r="AR16">
        <v>18.399999999999999</v>
      </c>
    </row>
    <row r="17" spans="1:46" x14ac:dyDescent="0.3">
      <c r="A17" t="s">
        <v>26</v>
      </c>
      <c r="B17">
        <v>0.79</v>
      </c>
      <c r="E17">
        <v>0.66879999999999995</v>
      </c>
      <c r="H17">
        <v>7.5716000000000006E-2</v>
      </c>
      <c r="K17" s="33">
        <v>24.5</v>
      </c>
      <c r="Q17" t="s">
        <v>27</v>
      </c>
      <c r="R17">
        <v>0.79</v>
      </c>
      <c r="U17">
        <v>0.66990000000000005</v>
      </c>
      <c r="X17">
        <v>6.4601249999999999E-2</v>
      </c>
      <c r="AA17">
        <v>22.61</v>
      </c>
      <c r="AH17" t="s">
        <v>27</v>
      </c>
      <c r="AI17">
        <v>0.75</v>
      </c>
      <c r="AL17">
        <v>0.68230000000000002</v>
      </c>
      <c r="AO17" s="4">
        <v>7.3924750000000011E-2</v>
      </c>
      <c r="AR17">
        <v>20.04</v>
      </c>
    </row>
    <row r="18" spans="1:46" x14ac:dyDescent="0.3">
      <c r="A18" t="s">
        <v>48</v>
      </c>
      <c r="B18">
        <v>0.76</v>
      </c>
      <c r="E18">
        <v>0.66120000000000001</v>
      </c>
      <c r="H18">
        <v>1.2453000000000001E-2</v>
      </c>
      <c r="K18" s="33">
        <v>20.04</v>
      </c>
      <c r="Q18" t="s">
        <v>49</v>
      </c>
      <c r="R18">
        <v>0.78</v>
      </c>
      <c r="U18">
        <v>0.64190000000000003</v>
      </c>
      <c r="X18">
        <v>1.1227000000000001E-2</v>
      </c>
      <c r="AA18">
        <v>18.899999999999999</v>
      </c>
      <c r="AH18" t="s">
        <v>49</v>
      </c>
      <c r="AI18">
        <v>0.77</v>
      </c>
      <c r="AL18">
        <v>0.66379999999999995</v>
      </c>
      <c r="AO18" s="4">
        <v>6.0616000000000003E-2</v>
      </c>
      <c r="AR18">
        <v>19.309999999999999</v>
      </c>
    </row>
    <row r="19" spans="1:46" x14ac:dyDescent="0.3">
      <c r="A19" t="s">
        <v>50</v>
      </c>
      <c r="B19">
        <v>0.76</v>
      </c>
      <c r="E19">
        <v>0.69159999999999999</v>
      </c>
      <c r="H19">
        <v>6.4239000000000004E-2</v>
      </c>
      <c r="K19" s="33">
        <v>19.91</v>
      </c>
      <c r="Q19" t="s">
        <v>51</v>
      </c>
      <c r="R19">
        <v>0.76</v>
      </c>
      <c r="U19">
        <v>0.66100000000000003</v>
      </c>
      <c r="X19">
        <v>1.9921999999999999E-2</v>
      </c>
      <c r="AA19">
        <v>18.09</v>
      </c>
      <c r="AH19" t="s">
        <v>51</v>
      </c>
      <c r="AI19">
        <v>0.76</v>
      </c>
      <c r="AL19">
        <v>0.65900000000000003</v>
      </c>
      <c r="AO19" s="4">
        <v>3.7849250000000001E-2</v>
      </c>
      <c r="AR19">
        <v>19.53</v>
      </c>
    </row>
    <row r="20" spans="1:46" x14ac:dyDescent="0.3">
      <c r="A20" t="s">
        <v>52</v>
      </c>
      <c r="B20">
        <v>0.73</v>
      </c>
      <c r="E20">
        <v>0.68089999999999995</v>
      </c>
      <c r="H20">
        <v>4.0568E-2</v>
      </c>
      <c r="K20" s="33">
        <v>19.68</v>
      </c>
      <c r="Q20" t="s">
        <v>53</v>
      </c>
      <c r="R20">
        <v>0.74</v>
      </c>
      <c r="U20">
        <v>0.65390000000000004</v>
      </c>
      <c r="X20">
        <v>7.0234000000000005E-2</v>
      </c>
      <c r="AA20">
        <v>18.309999999999999</v>
      </c>
      <c r="AH20" t="s">
        <v>53</v>
      </c>
      <c r="AI20">
        <v>0.78</v>
      </c>
      <c r="AL20">
        <v>0.66</v>
      </c>
      <c r="AO20" s="4">
        <v>3.7849250000000001E-2</v>
      </c>
      <c r="AR20">
        <v>19.510000000000002</v>
      </c>
    </row>
    <row r="21" spans="1:46" x14ac:dyDescent="0.3">
      <c r="A21" t="s">
        <v>54</v>
      </c>
      <c r="B21">
        <v>0.79</v>
      </c>
      <c r="E21">
        <v>0.68010000000000004</v>
      </c>
      <c r="H21">
        <v>2.2075000000000001E-2</v>
      </c>
      <c r="K21" s="33">
        <v>20.059999999999999</v>
      </c>
      <c r="Q21" t="s">
        <v>55</v>
      </c>
      <c r="R21">
        <v>0.77</v>
      </c>
      <c r="U21">
        <v>0.64659999999999995</v>
      </c>
      <c r="X21">
        <v>7.6447000000000001E-2</v>
      </c>
      <c r="AA21">
        <v>17.809999999999999</v>
      </c>
      <c r="AH21" t="s">
        <v>55</v>
      </c>
      <c r="AI21">
        <v>0.72</v>
      </c>
      <c r="AL21">
        <v>0.627</v>
      </c>
      <c r="AO21" s="4">
        <v>2.8969499999999999E-2</v>
      </c>
      <c r="AR21">
        <v>19.25</v>
      </c>
    </row>
    <row r="22" spans="1:46" x14ac:dyDescent="0.3">
      <c r="A22" t="s">
        <v>56</v>
      </c>
      <c r="B22">
        <v>0.77</v>
      </c>
      <c r="C22">
        <f t="shared" ref="C22" si="0">AVERAGE(B13:B22)</f>
        <v>0.76500000000000001</v>
      </c>
      <c r="D22">
        <f t="shared" ref="D22" si="1">_xlfn.STDEV.P(B13:B22)</f>
        <v>2.1095023109729005E-2</v>
      </c>
      <c r="E22">
        <v>0.68930000000000002</v>
      </c>
      <c r="F22">
        <f t="shared" ref="F22" si="2">AVERAGE(E13:E22)</f>
        <v>0.68113000000000012</v>
      </c>
      <c r="G22">
        <f t="shared" ref="G22" si="3">_xlfn.STDEV.P(E13:E22)</f>
        <v>1.1846775932716887E-2</v>
      </c>
      <c r="H22">
        <v>3.6332999999999997E-2</v>
      </c>
      <c r="I22">
        <f t="shared" ref="I22" si="4">AVERAGE(H13:H22)</f>
        <v>4.5379700000000002E-2</v>
      </c>
      <c r="J22">
        <f t="shared" ref="J22" si="5">_xlfn.STDEV.P(H13:H22)</f>
        <v>2.3470860448862971E-2</v>
      </c>
      <c r="K22" s="33">
        <v>19.3</v>
      </c>
      <c r="L22">
        <f t="shared" ref="L22" si="6">AVERAGE(K13:K22)</f>
        <v>21.5</v>
      </c>
      <c r="M22">
        <f t="shared" ref="M22" si="7">_xlfn.STDEV.P(K13:K22)</f>
        <v>1.9150718002205556</v>
      </c>
      <c r="Q22" t="s">
        <v>57</v>
      </c>
      <c r="R22">
        <v>0.79</v>
      </c>
      <c r="S22">
        <f t="shared" ref="S22" si="8">AVERAGE(R13:R22)</f>
        <v>0.76300000000000001</v>
      </c>
      <c r="T22">
        <f t="shared" ref="T22" si="9">_xlfn.STDEV.P(R13:R22)</f>
        <v>2.0024984394500803E-2</v>
      </c>
      <c r="U22">
        <v>0.68389999999999995</v>
      </c>
      <c r="V22">
        <f t="shared" ref="V22" si="10">AVERAGE(U13:U22)</f>
        <v>0.66237000000000013</v>
      </c>
      <c r="W22">
        <f t="shared" ref="W22" si="11">_xlfn.STDEV.P(U13:U22)</f>
        <v>2.5282565138846167E-2</v>
      </c>
      <c r="X22">
        <v>8.8338E-2</v>
      </c>
      <c r="Y22">
        <f t="shared" ref="Y22" si="12">AVERAGE(X13:X22)</f>
        <v>4.6209049999999995E-2</v>
      </c>
      <c r="Z22">
        <f t="shared" ref="Z22" si="13">_xlfn.STDEV.P(X13:X22)</f>
        <v>3.1395921193843004E-2</v>
      </c>
      <c r="AA22">
        <v>18.149999999999999</v>
      </c>
      <c r="AB22">
        <f t="shared" ref="AB22" si="14">AVERAGE(AA13:AA22)</f>
        <v>18.829000000000001</v>
      </c>
      <c r="AC22">
        <f t="shared" ref="AC22" si="15">_xlfn.STDEV.P(AA13:AA22)</f>
        <v>1.3746232211046052</v>
      </c>
      <c r="AH22" t="s">
        <v>57</v>
      </c>
      <c r="AI22">
        <v>0.74</v>
      </c>
      <c r="AJ22">
        <f t="shared" ref="AJ22" si="16">AVERAGE(AI13:AI22)</f>
        <v>0.75800000000000001</v>
      </c>
      <c r="AK22">
        <f t="shared" ref="AK22" si="17">_xlfn.STDEV.P(AI13:AI22)</f>
        <v>1.8867962264113226E-2</v>
      </c>
      <c r="AL22">
        <v>0.6</v>
      </c>
      <c r="AM22">
        <f t="shared" ref="AM22" si="18">AVERAGE(AL13:AL22)</f>
        <v>0.66133999999999993</v>
      </c>
      <c r="AN22">
        <f t="shared" ref="AN22" si="19">_xlfn.STDEV.P(AL13:AL22)</f>
        <v>3.0424996302382698E-2</v>
      </c>
      <c r="AO22" s="4">
        <v>4.6659249999999999E-2</v>
      </c>
      <c r="AP22">
        <f t="shared" ref="AP22" si="20">AVERAGE(AO13:AO22)</f>
        <v>5.0422325000000004E-2</v>
      </c>
      <c r="AQ22">
        <f t="shared" ref="AQ22" si="21">_xlfn.STDEV.P(AO13:AO22)</f>
        <v>1.356320421687849E-2</v>
      </c>
      <c r="AR22">
        <v>19.850000000000001</v>
      </c>
      <c r="AS22">
        <f t="shared" ref="AS22" si="22">AVERAGE(AR13:AR22)</f>
        <v>19.263999999999999</v>
      </c>
      <c r="AT22">
        <f t="shared" ref="AT22" si="23">_xlfn.STDEV.P(AR13:AR22)</f>
        <v>0.48270487878205692</v>
      </c>
    </row>
    <row r="23" spans="1:46" x14ac:dyDescent="0.3">
      <c r="A23" t="s">
        <v>28</v>
      </c>
      <c r="B23">
        <v>0.81</v>
      </c>
      <c r="E23">
        <v>0.71740000000000004</v>
      </c>
      <c r="H23">
        <v>3.5170000000000002E-3</v>
      </c>
      <c r="K23" s="33">
        <v>20.170000000000002</v>
      </c>
      <c r="P23" t="s">
        <v>135</v>
      </c>
      <c r="Q23" t="s">
        <v>29</v>
      </c>
      <c r="R23">
        <v>0.8</v>
      </c>
      <c r="U23">
        <v>0.67059999999999997</v>
      </c>
      <c r="X23">
        <v>2.9557E-2</v>
      </c>
      <c r="AA23">
        <v>18.66</v>
      </c>
      <c r="AG23" t="s">
        <v>135</v>
      </c>
      <c r="AH23" t="s">
        <v>29</v>
      </c>
      <c r="AI23">
        <v>0.82</v>
      </c>
      <c r="AL23">
        <v>0.72109999999999996</v>
      </c>
      <c r="AO23" s="4">
        <v>5.9954000000000007E-2</v>
      </c>
      <c r="AR23">
        <v>18.8</v>
      </c>
    </row>
    <row r="24" spans="1:46" x14ac:dyDescent="0.3">
      <c r="A24" t="s">
        <v>30</v>
      </c>
      <c r="B24">
        <v>0.78</v>
      </c>
      <c r="E24">
        <v>0.65139999999999998</v>
      </c>
      <c r="H24">
        <v>5.1090000000000003E-2</v>
      </c>
      <c r="K24" s="33">
        <v>20.39</v>
      </c>
      <c r="Q24" t="s">
        <v>31</v>
      </c>
      <c r="R24">
        <v>0.74</v>
      </c>
      <c r="U24">
        <v>0.70550000000000002</v>
      </c>
      <c r="X24">
        <v>3.6395999999999998E-2</v>
      </c>
      <c r="AA24">
        <v>18.649999999999999</v>
      </c>
      <c r="AH24" t="s">
        <v>31</v>
      </c>
      <c r="AI24">
        <v>0.77</v>
      </c>
      <c r="AL24">
        <v>0.70520000000000005</v>
      </c>
      <c r="AO24" s="4">
        <v>5.9514750000000005E-2</v>
      </c>
      <c r="AR24">
        <v>18.760000000000002</v>
      </c>
    </row>
    <row r="25" spans="1:46" x14ac:dyDescent="0.3">
      <c r="A25" t="s">
        <v>32</v>
      </c>
      <c r="B25">
        <v>0.8</v>
      </c>
      <c r="E25">
        <v>0.66139999999999999</v>
      </c>
      <c r="H25">
        <v>4.1678E-2</v>
      </c>
      <c r="K25" s="33">
        <v>19.690000000000001</v>
      </c>
      <c r="Q25" t="s">
        <v>33</v>
      </c>
      <c r="R25">
        <v>0.8</v>
      </c>
      <c r="U25">
        <v>0.70779999999999998</v>
      </c>
      <c r="X25">
        <v>3.7322000000000001E-2</v>
      </c>
      <c r="AA25">
        <v>18.63</v>
      </c>
      <c r="AH25" t="s">
        <v>33</v>
      </c>
      <c r="AI25">
        <v>0.78</v>
      </c>
      <c r="AL25">
        <v>0.69240000000000002</v>
      </c>
      <c r="AO25" s="4">
        <v>6.3917000000000002E-2</v>
      </c>
      <c r="AR25">
        <v>18.84</v>
      </c>
    </row>
    <row r="26" spans="1:46" x14ac:dyDescent="0.3">
      <c r="A26" t="s">
        <v>34</v>
      </c>
      <c r="B26">
        <v>0.76</v>
      </c>
      <c r="E26">
        <v>0.63919999999999999</v>
      </c>
      <c r="H26">
        <v>5.1894999999999997E-2</v>
      </c>
      <c r="K26" s="33">
        <v>20.45</v>
      </c>
      <c r="Q26" t="s">
        <v>35</v>
      </c>
      <c r="R26">
        <v>0.79</v>
      </c>
      <c r="U26">
        <v>0.69579999999999997</v>
      </c>
      <c r="X26">
        <v>2.7348999999999998E-2</v>
      </c>
      <c r="AA26">
        <v>18.559999999999999</v>
      </c>
      <c r="AH26" t="s">
        <v>35</v>
      </c>
      <c r="AI26">
        <v>0.78</v>
      </c>
      <c r="AL26">
        <v>0.7127</v>
      </c>
      <c r="AO26" s="4">
        <v>3.9995749999999997E-2</v>
      </c>
      <c r="AR26">
        <v>20.12</v>
      </c>
    </row>
    <row r="27" spans="1:46" x14ac:dyDescent="0.3">
      <c r="A27" t="s">
        <v>36</v>
      </c>
      <c r="B27">
        <v>0.78</v>
      </c>
      <c r="E27">
        <v>0.63009999999999999</v>
      </c>
      <c r="H27">
        <v>8.1217999999999999E-2</v>
      </c>
      <c r="K27" s="33">
        <v>21.05</v>
      </c>
      <c r="Q27" t="s">
        <v>37</v>
      </c>
      <c r="R27">
        <v>0.81</v>
      </c>
      <c r="U27">
        <v>0.64029999999999998</v>
      </c>
      <c r="X27">
        <v>1.085E-2</v>
      </c>
      <c r="AA27">
        <v>19.25</v>
      </c>
      <c r="AH27" t="s">
        <v>37</v>
      </c>
      <c r="AI27">
        <v>0.75</v>
      </c>
      <c r="AL27">
        <v>0.69879999999999998</v>
      </c>
      <c r="AO27" s="4">
        <v>3.1178500000000001E-2</v>
      </c>
      <c r="AR27">
        <v>19.93</v>
      </c>
    </row>
    <row r="28" spans="1:46" x14ac:dyDescent="0.3">
      <c r="A28" t="s">
        <v>58</v>
      </c>
      <c r="B28">
        <v>0.77</v>
      </c>
      <c r="E28">
        <v>0.62119999999999997</v>
      </c>
      <c r="H28">
        <v>3.4199E-2</v>
      </c>
      <c r="K28" s="33">
        <v>21.04</v>
      </c>
      <c r="Q28" t="s">
        <v>59</v>
      </c>
      <c r="R28">
        <v>0.74</v>
      </c>
      <c r="U28">
        <v>0.7056</v>
      </c>
      <c r="X28">
        <v>4.7073999999999998E-2</v>
      </c>
      <c r="AA28">
        <v>18.73</v>
      </c>
      <c r="AH28" t="s">
        <v>59</v>
      </c>
      <c r="AI28">
        <v>0.82</v>
      </c>
      <c r="AL28">
        <v>0.73219999999999996</v>
      </c>
      <c r="AO28" s="4">
        <v>4.5676250000000002E-2</v>
      </c>
      <c r="AR28">
        <v>18.72</v>
      </c>
    </row>
    <row r="29" spans="1:46" x14ac:dyDescent="0.3">
      <c r="A29" t="s">
        <v>60</v>
      </c>
      <c r="B29">
        <v>0.74</v>
      </c>
      <c r="E29">
        <v>0.63759999999999994</v>
      </c>
      <c r="H29">
        <v>1.5178000000000001E-2</v>
      </c>
      <c r="K29" s="33">
        <v>21.31</v>
      </c>
      <c r="Q29" t="s">
        <v>61</v>
      </c>
      <c r="R29">
        <v>0.78</v>
      </c>
      <c r="U29">
        <v>0.65559999999999996</v>
      </c>
      <c r="X29">
        <v>4.4304000000000003E-2</v>
      </c>
      <c r="AA29">
        <v>20.03</v>
      </c>
      <c r="AH29" t="s">
        <v>61</v>
      </c>
      <c r="AI29">
        <v>0.78</v>
      </c>
      <c r="AL29">
        <v>0.68700000000000006</v>
      </c>
      <c r="AO29" s="4">
        <v>4.7328062500000004E-2</v>
      </c>
      <c r="AR29">
        <v>18.309999999999999</v>
      </c>
    </row>
    <row r="30" spans="1:46" x14ac:dyDescent="0.3">
      <c r="A30" t="s">
        <v>62</v>
      </c>
      <c r="B30">
        <v>0.77</v>
      </c>
      <c r="E30">
        <v>0.63129999999999997</v>
      </c>
      <c r="H30">
        <v>2.4686E-2</v>
      </c>
      <c r="K30" s="33">
        <v>20.76</v>
      </c>
      <c r="Q30" t="s">
        <v>63</v>
      </c>
      <c r="R30">
        <v>0.79</v>
      </c>
      <c r="U30">
        <v>0.64839999999999998</v>
      </c>
      <c r="X30">
        <v>2.6754E-2</v>
      </c>
      <c r="AA30">
        <v>20.63</v>
      </c>
      <c r="AH30" t="s">
        <v>63</v>
      </c>
      <c r="AI30">
        <v>0.8</v>
      </c>
      <c r="AL30">
        <v>0.67979999999999996</v>
      </c>
      <c r="AO30" s="4">
        <v>4.1550062499999998E-2</v>
      </c>
      <c r="AR30">
        <v>18.47</v>
      </c>
    </row>
    <row r="31" spans="1:46" x14ac:dyDescent="0.3">
      <c r="A31" t="s">
        <v>64</v>
      </c>
      <c r="B31">
        <v>0.78</v>
      </c>
      <c r="E31">
        <v>0.65249999999999997</v>
      </c>
      <c r="H31">
        <v>4.9477E-2</v>
      </c>
      <c r="K31" s="33">
        <v>20.45</v>
      </c>
      <c r="Q31" t="s">
        <v>65</v>
      </c>
      <c r="R31">
        <v>0.72</v>
      </c>
      <c r="U31">
        <v>0.67030000000000001</v>
      </c>
      <c r="X31">
        <v>8.2233000000000001E-2</v>
      </c>
      <c r="AA31">
        <v>19.09</v>
      </c>
      <c r="AH31" t="s">
        <v>65</v>
      </c>
      <c r="AI31">
        <v>0.78</v>
      </c>
      <c r="AL31">
        <v>0.72419999999999995</v>
      </c>
      <c r="AO31" s="4">
        <v>2.3289750000000001E-2</v>
      </c>
      <c r="AR31">
        <v>18.420000000000002</v>
      </c>
    </row>
    <row r="32" spans="1:46" x14ac:dyDescent="0.3">
      <c r="A32" t="s">
        <v>66</v>
      </c>
      <c r="B32">
        <v>0.79</v>
      </c>
      <c r="C32">
        <f t="shared" ref="C32" si="24">AVERAGE(B23:B32)</f>
        <v>0.77800000000000014</v>
      </c>
      <c r="D32">
        <f t="shared" ref="D32" si="25">_xlfn.STDEV.P(B23:B32)</f>
        <v>1.8867962264113226E-2</v>
      </c>
      <c r="E32">
        <v>0.68049999999999999</v>
      </c>
      <c r="F32">
        <f t="shared" ref="F32" si="26">AVERAGE(E23:E32)</f>
        <v>0.65225999999999984</v>
      </c>
      <c r="G32">
        <f t="shared" ref="G32" si="27">_xlfn.STDEV.P(E23:E32)</f>
        <v>2.7213312918496359E-2</v>
      </c>
      <c r="H32">
        <v>8.1540000000000001E-2</v>
      </c>
      <c r="I32">
        <f t="shared" ref="I32" si="28">AVERAGE(H23:H32)</f>
        <v>4.3447799999999995E-2</v>
      </c>
      <c r="J32">
        <f t="shared" ref="J32" si="29">_xlfn.STDEV.P(H23:H32)</f>
        <v>2.424467237064672E-2</v>
      </c>
      <c r="K32" s="33">
        <v>19.739999999999998</v>
      </c>
      <c r="L32">
        <f t="shared" ref="L32" si="30">AVERAGE(K23:K32)</f>
        <v>20.504999999999999</v>
      </c>
      <c r="M32">
        <f t="shared" ref="M32" si="31">_xlfn.STDEV.P(K23:K32)</f>
        <v>0.51742149162940632</v>
      </c>
      <c r="Q32" t="s">
        <v>67</v>
      </c>
      <c r="R32">
        <v>0.81</v>
      </c>
      <c r="S32">
        <f t="shared" ref="S32" si="32">AVERAGE(R23:R32)</f>
        <v>0.77799999999999991</v>
      </c>
      <c r="T32">
        <f t="shared" ref="T32" si="33">_xlfn.STDEV.P(R23:R32)</f>
        <v>3.0919249667480643E-2</v>
      </c>
      <c r="U32">
        <v>0.69450000000000001</v>
      </c>
      <c r="V32">
        <f t="shared" ref="V32" si="34">AVERAGE(U23:U32)</f>
        <v>0.67943999999999993</v>
      </c>
      <c r="W32">
        <f t="shared" ref="W32" si="35">_xlfn.STDEV.P(U23:U32)</f>
        <v>2.4264509061590354E-2</v>
      </c>
      <c r="X32">
        <v>3.6419999999999998E-3</v>
      </c>
      <c r="Y32">
        <f t="shared" ref="Y32" si="36">AVERAGE(X23:X32)</f>
        <v>3.4548099999999998E-2</v>
      </c>
      <c r="Z32">
        <f t="shared" ref="Z32" si="37">_xlfn.STDEV.P(X23:X32)</f>
        <v>2.0472683690469104E-2</v>
      </c>
      <c r="AA32">
        <v>21.48</v>
      </c>
      <c r="AB32">
        <f t="shared" ref="AB32" si="38">AVERAGE(AA23:AA32)</f>
        <v>19.370999999999999</v>
      </c>
      <c r="AC32">
        <f t="shared" ref="AC32" si="39">_xlfn.STDEV.P(AA23:AA32)</f>
        <v>0.95936906349954831</v>
      </c>
      <c r="AH32" t="s">
        <v>67</v>
      </c>
      <c r="AI32">
        <v>0.78</v>
      </c>
      <c r="AJ32">
        <f t="shared" ref="AJ32" si="40">AVERAGE(AI23:AI32)</f>
        <v>0.78600000000000014</v>
      </c>
      <c r="AK32">
        <f t="shared" ref="AK32" si="41">_xlfn.STDEV.P(AI23:AI32)</f>
        <v>2.0591260281973982E-2</v>
      </c>
      <c r="AL32">
        <v>0.69389999999999996</v>
      </c>
      <c r="AM32">
        <f t="shared" ref="AM32" si="42">AVERAGE(AL23:AL32)</f>
        <v>0.70472999999999997</v>
      </c>
      <c r="AN32">
        <f t="shared" ref="AN32" si="43">_xlfn.STDEV.P(AL23:AL32)</f>
        <v>1.6449136755465301E-2</v>
      </c>
      <c r="AO32" s="4">
        <v>3.6419999999999998E-3</v>
      </c>
      <c r="AP32">
        <f t="shared" ref="AP32" si="44">AVERAGE(AO23:AO32)</f>
        <v>4.1604612499999992E-2</v>
      </c>
      <c r="AQ32">
        <f t="shared" ref="AQ32" si="45">_xlfn.STDEV.P(AO23:AO32)</f>
        <v>1.7585622442797582E-2</v>
      </c>
      <c r="AR32">
        <v>18.55</v>
      </c>
      <c r="AS32">
        <f t="shared" ref="AS32" si="46">AVERAGE(AR23:AR32)</f>
        <v>18.892000000000003</v>
      </c>
      <c r="AT32">
        <f t="shared" ref="AT32" si="47">_xlfn.STDEV.P(AR23:AR32)</f>
        <v>0.5916215006234985</v>
      </c>
    </row>
    <row r="34" spans="1:46" x14ac:dyDescent="0.3">
      <c r="R34" t="s">
        <v>146</v>
      </c>
      <c r="X34" t="s">
        <v>6</v>
      </c>
      <c r="AA34" t="s">
        <v>131</v>
      </c>
      <c r="AI34" t="s">
        <v>146</v>
      </c>
      <c r="AO34" t="s">
        <v>6</v>
      </c>
      <c r="AR34" t="s">
        <v>131</v>
      </c>
    </row>
    <row r="35" spans="1:46" x14ac:dyDescent="0.3">
      <c r="A35" t="s">
        <v>0</v>
      </c>
      <c r="B35" t="s">
        <v>128</v>
      </c>
      <c r="C35" t="s">
        <v>129</v>
      </c>
      <c r="E35" t="s">
        <v>130</v>
      </c>
      <c r="F35" t="s">
        <v>129</v>
      </c>
      <c r="H35" t="s">
        <v>6</v>
      </c>
      <c r="I35" t="s">
        <v>129</v>
      </c>
      <c r="K35" t="s">
        <v>131</v>
      </c>
      <c r="L35" t="s">
        <v>129</v>
      </c>
      <c r="Q35" t="s">
        <v>132</v>
      </c>
      <c r="R35" s="3">
        <v>0.4375</v>
      </c>
      <c r="S35" t="s">
        <v>129</v>
      </c>
      <c r="U35" t="s">
        <v>130</v>
      </c>
      <c r="V35" t="s">
        <v>129</v>
      </c>
      <c r="X35" s="3">
        <v>0.4375</v>
      </c>
      <c r="Y35" t="s">
        <v>129</v>
      </c>
      <c r="AA35" s="3">
        <v>0.4375</v>
      </c>
      <c r="AB35" t="s">
        <v>129</v>
      </c>
      <c r="AH35" t="s">
        <v>132</v>
      </c>
      <c r="AI35" s="3">
        <v>0.66319444444444442</v>
      </c>
      <c r="AJ35" t="s">
        <v>129</v>
      </c>
      <c r="AL35" t="s">
        <v>130</v>
      </c>
      <c r="AM35" t="s">
        <v>129</v>
      </c>
      <c r="AO35" s="3">
        <v>0.66319444444444442</v>
      </c>
      <c r="AP35" t="s">
        <v>129</v>
      </c>
      <c r="AR35" s="3">
        <v>0.66319444444444442</v>
      </c>
      <c r="AS35" t="s">
        <v>129</v>
      </c>
    </row>
    <row r="36" spans="1:46" x14ac:dyDescent="0.3">
      <c r="A36" t="s">
        <v>133</v>
      </c>
      <c r="B36" s="6">
        <v>0.78900000000000003</v>
      </c>
      <c r="C36" s="6">
        <v>1.2206555615733713E-2</v>
      </c>
      <c r="D36" t="s">
        <v>148</v>
      </c>
      <c r="E36" s="6">
        <v>0.67449999999999999</v>
      </c>
      <c r="F36" s="6">
        <v>4.1316510017183193E-2</v>
      </c>
      <c r="H36" s="6">
        <v>4.879059999999999E-2</v>
      </c>
      <c r="I36" s="6">
        <v>2.6155888951438853E-2</v>
      </c>
      <c r="J36" t="s">
        <v>148</v>
      </c>
      <c r="K36" s="7">
        <v>22.709</v>
      </c>
      <c r="L36" s="7">
        <v>1.1462063514044927</v>
      </c>
      <c r="M36" t="s">
        <v>148</v>
      </c>
      <c r="Q36" t="s">
        <v>133</v>
      </c>
      <c r="R36">
        <v>0.77199999999999991</v>
      </c>
      <c r="S36" s="6">
        <v>2.7129319932501075E-2</v>
      </c>
      <c r="T36" t="s">
        <v>151</v>
      </c>
      <c r="U36">
        <v>0.69408999999999987</v>
      </c>
      <c r="V36">
        <v>2.4861675325689531E-2</v>
      </c>
      <c r="X36" s="6">
        <v>6.5467600000000001E-2</v>
      </c>
      <c r="Y36" s="6">
        <v>2.8915426696488493E-2</v>
      </c>
      <c r="Z36" t="s">
        <v>148</v>
      </c>
      <c r="AA36" s="7">
        <v>23.137</v>
      </c>
      <c r="AB36" s="7">
        <v>0.63063539386875567</v>
      </c>
      <c r="AC36" t="s">
        <v>150</v>
      </c>
      <c r="AH36" t="s">
        <v>133</v>
      </c>
      <c r="AI36">
        <v>0.749</v>
      </c>
      <c r="AJ36" s="6">
        <v>2.9137604568666955E-2</v>
      </c>
      <c r="AK36" t="s">
        <v>147</v>
      </c>
      <c r="AL36">
        <v>0.68401999999999996</v>
      </c>
      <c r="AM36">
        <v>3.221598361062409E-2</v>
      </c>
      <c r="AO36" s="6">
        <v>4.91041875E-2</v>
      </c>
      <c r="AP36" s="6">
        <v>1.183834027469117E-2</v>
      </c>
      <c r="AQ36" t="s">
        <v>148</v>
      </c>
      <c r="AR36" s="7">
        <v>21.756</v>
      </c>
      <c r="AS36" s="7">
        <v>0.89055263741117507</v>
      </c>
      <c r="AT36" t="s">
        <v>149</v>
      </c>
    </row>
    <row r="37" spans="1:46" x14ac:dyDescent="0.3">
      <c r="A37" t="s">
        <v>134</v>
      </c>
      <c r="B37" s="6">
        <v>0.76500000000000001</v>
      </c>
      <c r="C37" s="6">
        <v>2.1095023109729005E-2</v>
      </c>
      <c r="D37" t="s">
        <v>147</v>
      </c>
      <c r="E37" s="6">
        <v>0.68113000000000012</v>
      </c>
      <c r="F37" s="6">
        <v>1.1846775932716887E-2</v>
      </c>
      <c r="H37" s="6">
        <v>4.5379700000000002E-2</v>
      </c>
      <c r="I37" s="6">
        <v>2.3470860448862971E-2</v>
      </c>
      <c r="J37" t="s">
        <v>148</v>
      </c>
      <c r="K37" s="7">
        <v>21.5</v>
      </c>
      <c r="L37" s="7">
        <v>1.9150718002205556</v>
      </c>
      <c r="M37" t="s">
        <v>151</v>
      </c>
      <c r="Q37" t="s">
        <v>134</v>
      </c>
      <c r="R37">
        <v>0.76300000000000001</v>
      </c>
      <c r="S37" s="6">
        <v>2.0024984394500803E-2</v>
      </c>
      <c r="T37" t="s">
        <v>151</v>
      </c>
      <c r="U37">
        <v>0.66237000000000013</v>
      </c>
      <c r="V37">
        <v>2.5282565138846167E-2</v>
      </c>
      <c r="X37" s="6">
        <v>4.6209049999999995E-2</v>
      </c>
      <c r="Y37" s="6">
        <v>3.1395921193843004E-2</v>
      </c>
      <c r="Z37" t="s">
        <v>151</v>
      </c>
      <c r="AA37" s="7">
        <v>18.829000000000001</v>
      </c>
      <c r="AB37" s="7">
        <v>1.3746232211046052</v>
      </c>
      <c r="AC37" t="s">
        <v>148</v>
      </c>
      <c r="AH37" t="s">
        <v>134</v>
      </c>
      <c r="AI37">
        <v>0.75800000000000001</v>
      </c>
      <c r="AJ37" s="6">
        <v>1.8867962264113226E-2</v>
      </c>
      <c r="AK37" t="s">
        <v>151</v>
      </c>
      <c r="AL37">
        <v>0.66133999999999993</v>
      </c>
      <c r="AM37">
        <v>3.0424996302382698E-2</v>
      </c>
      <c r="AO37" s="6">
        <v>5.0422325000000004E-2</v>
      </c>
      <c r="AP37" s="6">
        <v>1.356320421687849E-2</v>
      </c>
      <c r="AQ37" t="s">
        <v>148</v>
      </c>
      <c r="AR37" s="7">
        <v>19.263999999999999</v>
      </c>
      <c r="AS37" s="7">
        <v>0.48270487878205692</v>
      </c>
      <c r="AT37" t="s">
        <v>147</v>
      </c>
    </row>
    <row r="38" spans="1:46" x14ac:dyDescent="0.3">
      <c r="A38" t="s">
        <v>135</v>
      </c>
      <c r="B38" s="6">
        <v>0.77800000000000014</v>
      </c>
      <c r="C38" s="6">
        <v>1.8867962264113226E-2</v>
      </c>
      <c r="D38" t="s">
        <v>151</v>
      </c>
      <c r="E38" s="6">
        <v>0.65225999999999984</v>
      </c>
      <c r="F38" s="6">
        <v>2.7213312918496359E-2</v>
      </c>
      <c r="H38" s="6">
        <v>4.3447799999999995E-2</v>
      </c>
      <c r="I38" s="6">
        <v>2.424467237064672E-2</v>
      </c>
      <c r="J38" t="s">
        <v>148</v>
      </c>
      <c r="K38" s="7">
        <v>20.504999999999999</v>
      </c>
      <c r="L38" s="7">
        <v>0.51742149162940632</v>
      </c>
      <c r="M38" t="s">
        <v>147</v>
      </c>
      <c r="Q38" t="s">
        <v>135</v>
      </c>
      <c r="R38" s="5">
        <v>0.77799999999999991</v>
      </c>
      <c r="S38" s="6">
        <v>3.0919249667480643E-2</v>
      </c>
      <c r="T38" t="s">
        <v>151</v>
      </c>
      <c r="U38">
        <v>0.67943999999999993</v>
      </c>
      <c r="V38">
        <v>2.4264509061590354E-2</v>
      </c>
      <c r="X38" s="6">
        <v>3.4548099999999998E-2</v>
      </c>
      <c r="Y38" s="6">
        <v>2.0472683690469104E-2</v>
      </c>
      <c r="Z38" t="s">
        <v>147</v>
      </c>
      <c r="AA38" s="7">
        <v>19.370999999999999</v>
      </c>
      <c r="AB38" s="7">
        <v>0.95936906349954831</v>
      </c>
      <c r="AC38" t="s">
        <v>147</v>
      </c>
      <c r="AH38" t="s">
        <v>135</v>
      </c>
      <c r="AI38">
        <v>0.78600000000000014</v>
      </c>
      <c r="AJ38" s="6">
        <v>2.0591260281973982E-2</v>
      </c>
      <c r="AK38" t="s">
        <v>148</v>
      </c>
      <c r="AL38">
        <v>0.70472999999999997</v>
      </c>
      <c r="AM38">
        <v>1.6449136755465301E-2</v>
      </c>
      <c r="AO38" s="6">
        <v>4.1604612499999992E-2</v>
      </c>
      <c r="AP38" s="6">
        <v>1.7585622442797582E-2</v>
      </c>
      <c r="AQ38" t="s">
        <v>151</v>
      </c>
      <c r="AR38" s="7">
        <v>18.892000000000003</v>
      </c>
      <c r="AS38" s="7">
        <v>0.5916215006234985</v>
      </c>
      <c r="AT38" t="s">
        <v>151</v>
      </c>
    </row>
    <row r="57" spans="9:14" x14ac:dyDescent="0.3">
      <c r="J57" t="s">
        <v>128</v>
      </c>
      <c r="K57" t="s">
        <v>165</v>
      </c>
      <c r="L57" t="s">
        <v>166</v>
      </c>
    </row>
    <row r="58" spans="9:14" x14ac:dyDescent="0.3">
      <c r="I58" t="s">
        <v>138</v>
      </c>
      <c r="J58" s="3">
        <v>0.55208333333333337</v>
      </c>
      <c r="K58" s="3">
        <v>0.55208333333333337</v>
      </c>
      <c r="L58" s="3">
        <v>0.55208333333333337</v>
      </c>
      <c r="N58" s="3"/>
    </row>
    <row r="59" spans="9:14" x14ac:dyDescent="0.3">
      <c r="I59" t="s">
        <v>133</v>
      </c>
      <c r="J59" t="s">
        <v>199</v>
      </c>
      <c r="K59" s="6" t="s">
        <v>202</v>
      </c>
      <c r="L59" s="6" t="s">
        <v>205</v>
      </c>
    </row>
    <row r="60" spans="9:14" x14ac:dyDescent="0.3">
      <c r="I60" t="s">
        <v>134</v>
      </c>
      <c r="J60" t="s">
        <v>200</v>
      </c>
      <c r="K60" s="6" t="s">
        <v>203</v>
      </c>
      <c r="L60" s="6" t="s">
        <v>206</v>
      </c>
    </row>
    <row r="61" spans="9:14" x14ac:dyDescent="0.3">
      <c r="I61" t="s">
        <v>135</v>
      </c>
      <c r="J61" t="s">
        <v>201</v>
      </c>
      <c r="K61" s="6" t="s">
        <v>204</v>
      </c>
      <c r="L61" s="6" t="s">
        <v>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E0E8-0351-423A-9800-37B35D72750B}">
  <dimension ref="A1:AV62"/>
  <sheetViews>
    <sheetView zoomScaleNormal="100" workbookViewId="0">
      <selection activeCell="AD27" sqref="AD27"/>
    </sheetView>
  </sheetViews>
  <sheetFormatPr defaultRowHeight="14.4" x14ac:dyDescent="0.3"/>
  <cols>
    <col min="26" max="26" width="10.44140625" bestFit="1" customWidth="1"/>
  </cols>
  <sheetData>
    <row r="1" spans="1:48" x14ac:dyDescent="0.3">
      <c r="A1" t="s">
        <v>141</v>
      </c>
      <c r="P1" t="s">
        <v>140</v>
      </c>
      <c r="AG1" t="s">
        <v>145</v>
      </c>
    </row>
    <row r="2" spans="1:4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6</v>
      </c>
      <c r="I2" t="s">
        <v>3</v>
      </c>
      <c r="J2" t="s">
        <v>4</v>
      </c>
      <c r="K2" t="s">
        <v>7</v>
      </c>
      <c r="L2" t="s">
        <v>3</v>
      </c>
      <c r="M2" t="s">
        <v>4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3</v>
      </c>
      <c r="V2" t="s">
        <v>4</v>
      </c>
      <c r="W2" t="s">
        <v>6</v>
      </c>
      <c r="X2" t="s">
        <v>3</v>
      </c>
      <c r="Y2" t="s">
        <v>4</v>
      </c>
      <c r="Z2" t="s">
        <v>7</v>
      </c>
      <c r="AA2" t="s">
        <v>3</v>
      </c>
      <c r="AB2" t="s">
        <v>4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3</v>
      </c>
      <c r="AM2" t="s">
        <v>4</v>
      </c>
      <c r="AN2" t="s">
        <v>6</v>
      </c>
      <c r="AO2" t="s">
        <v>3</v>
      </c>
      <c r="AP2" t="s">
        <v>4</v>
      </c>
      <c r="AQ2" t="s">
        <v>7</v>
      </c>
      <c r="AR2" t="s">
        <v>3</v>
      </c>
      <c r="AS2" t="s">
        <v>4</v>
      </c>
    </row>
    <row r="3" spans="1:48" x14ac:dyDescent="0.3">
      <c r="A3" t="s">
        <v>68</v>
      </c>
      <c r="B3">
        <v>0.72</v>
      </c>
      <c r="E3">
        <v>0.66</v>
      </c>
      <c r="H3" s="33">
        <v>3.8996000000000003E-2</v>
      </c>
      <c r="K3" s="33">
        <v>21.02</v>
      </c>
      <c r="P3" t="s">
        <v>69</v>
      </c>
      <c r="Q3">
        <v>0.75</v>
      </c>
      <c r="T3">
        <v>0.70269999999999999</v>
      </c>
      <c r="W3">
        <v>4.9991000000000001E-2</v>
      </c>
      <c r="Z3">
        <v>23.76</v>
      </c>
      <c r="AG3" t="s">
        <v>69</v>
      </c>
      <c r="AH3">
        <v>0.81</v>
      </c>
      <c r="AK3">
        <v>0.69220000000000004</v>
      </c>
      <c r="AN3">
        <v>1.8904500000000001E-2</v>
      </c>
      <c r="AQ3">
        <v>19.48</v>
      </c>
    </row>
    <row r="4" spans="1:48" x14ac:dyDescent="0.3">
      <c r="A4" t="s">
        <v>70</v>
      </c>
      <c r="B4">
        <v>0.73</v>
      </c>
      <c r="E4">
        <v>0.69979999999999998</v>
      </c>
      <c r="H4" s="33">
        <v>4.9141999999999998E-2</v>
      </c>
      <c r="K4" s="33">
        <v>23.3</v>
      </c>
      <c r="P4" t="s">
        <v>71</v>
      </c>
      <c r="Q4">
        <v>0.64</v>
      </c>
      <c r="T4">
        <v>0.71350000000000002</v>
      </c>
      <c r="W4">
        <v>3.4646333333333335E-2</v>
      </c>
      <c r="Z4">
        <v>21.68</v>
      </c>
      <c r="AG4" t="s">
        <v>71</v>
      </c>
      <c r="AH4">
        <v>0.82</v>
      </c>
      <c r="AK4">
        <v>0.68169999999999997</v>
      </c>
      <c r="AN4">
        <v>3.0273000000000001E-2</v>
      </c>
      <c r="AQ4">
        <v>19.63</v>
      </c>
    </row>
    <row r="5" spans="1:48" x14ac:dyDescent="0.3">
      <c r="A5" t="s">
        <v>72</v>
      </c>
      <c r="B5">
        <v>0.66</v>
      </c>
      <c r="E5">
        <v>0.68959999999999999</v>
      </c>
      <c r="H5" s="33">
        <v>3.9237000000000001E-2</v>
      </c>
      <c r="K5" s="33">
        <v>21.47</v>
      </c>
      <c r="P5" t="s">
        <v>73</v>
      </c>
      <c r="Q5">
        <v>0.73</v>
      </c>
      <c r="T5">
        <v>0.71289999999999998</v>
      </c>
      <c r="W5">
        <v>6.9599999999999995E-2</v>
      </c>
      <c r="Z5">
        <v>24.57</v>
      </c>
      <c r="AG5" t="s">
        <v>73</v>
      </c>
      <c r="AH5">
        <v>0.76</v>
      </c>
      <c r="AK5">
        <v>0.72250000000000003</v>
      </c>
      <c r="AN5">
        <v>3.8809499999999997E-2</v>
      </c>
      <c r="AQ5">
        <v>20.21</v>
      </c>
    </row>
    <row r="6" spans="1:48" x14ac:dyDescent="0.3">
      <c r="A6" t="s">
        <v>74</v>
      </c>
      <c r="B6">
        <v>0.77</v>
      </c>
      <c r="E6">
        <v>0.72540000000000004</v>
      </c>
      <c r="H6" s="33">
        <v>1.3270000000000001E-2</v>
      </c>
      <c r="K6" s="33">
        <v>22.86</v>
      </c>
      <c r="P6" t="s">
        <v>75</v>
      </c>
      <c r="Q6">
        <v>0.62</v>
      </c>
      <c r="T6">
        <v>0.71060000000000001</v>
      </c>
      <c r="W6">
        <v>2.1975999999999999E-2</v>
      </c>
      <c r="Z6">
        <v>23.44</v>
      </c>
      <c r="AG6" t="s">
        <v>75</v>
      </c>
      <c r="AH6">
        <v>0.8</v>
      </c>
      <c r="AK6">
        <v>0.68340000000000001</v>
      </c>
      <c r="AN6">
        <v>4.4422749999999997E-2</v>
      </c>
      <c r="AQ6">
        <v>19.32</v>
      </c>
      <c r="AV6" s="1" t="s">
        <v>164</v>
      </c>
    </row>
    <row r="7" spans="1:48" x14ac:dyDescent="0.3">
      <c r="A7" t="s">
        <v>76</v>
      </c>
      <c r="B7">
        <v>0.75</v>
      </c>
      <c r="E7">
        <v>0.72160000000000002</v>
      </c>
      <c r="H7" s="33">
        <v>2.3355999999999998E-2</v>
      </c>
      <c r="K7" s="33">
        <v>23.4</v>
      </c>
      <c r="P7" t="s">
        <v>77</v>
      </c>
      <c r="Q7">
        <v>0.75</v>
      </c>
      <c r="T7">
        <v>0.69830000000000003</v>
      </c>
      <c r="W7">
        <v>2.3028E-2</v>
      </c>
      <c r="Z7">
        <v>22.18</v>
      </c>
      <c r="AG7" t="s">
        <v>77</v>
      </c>
      <c r="AH7">
        <v>0.81</v>
      </c>
      <c r="AK7">
        <v>0.6502</v>
      </c>
      <c r="AN7">
        <v>3.8809499999999997E-2</v>
      </c>
      <c r="AQ7">
        <v>19.03</v>
      </c>
    </row>
    <row r="8" spans="1:48" x14ac:dyDescent="0.3">
      <c r="A8" t="s">
        <v>98</v>
      </c>
      <c r="B8">
        <v>0.76</v>
      </c>
      <c r="E8">
        <v>0.58530000000000004</v>
      </c>
      <c r="H8" s="33">
        <v>5.6498E-2</v>
      </c>
      <c r="K8" s="33">
        <v>20.32</v>
      </c>
      <c r="P8" t="s">
        <v>99</v>
      </c>
      <c r="Q8">
        <v>0.69</v>
      </c>
      <c r="T8">
        <v>0.70340000000000003</v>
      </c>
      <c r="W8">
        <v>2.1898999999999998E-2</v>
      </c>
      <c r="Z8">
        <v>19.78</v>
      </c>
      <c r="AG8" t="s">
        <v>99</v>
      </c>
      <c r="AH8">
        <v>0.77</v>
      </c>
      <c r="AK8">
        <v>0.72040000000000004</v>
      </c>
      <c r="AN8">
        <v>2.9375249999999999E-2</v>
      </c>
      <c r="AQ8">
        <v>19.52</v>
      </c>
    </row>
    <row r="9" spans="1:48" x14ac:dyDescent="0.3">
      <c r="A9" t="s">
        <v>100</v>
      </c>
      <c r="B9">
        <v>0.76</v>
      </c>
      <c r="E9">
        <v>0.6532</v>
      </c>
      <c r="H9" s="33">
        <v>6.1927999999999997E-2</v>
      </c>
      <c r="K9" s="33">
        <v>23.5</v>
      </c>
      <c r="P9" t="s">
        <v>101</v>
      </c>
      <c r="Q9">
        <v>0.69</v>
      </c>
      <c r="T9">
        <v>0.70660000000000001</v>
      </c>
      <c r="W9">
        <v>4.0550999999999997E-2</v>
      </c>
      <c r="Z9">
        <v>22.69</v>
      </c>
      <c r="AG9" t="s">
        <v>101</v>
      </c>
      <c r="AH9">
        <v>0.79</v>
      </c>
      <c r="AK9">
        <v>0.7218</v>
      </c>
      <c r="AN9">
        <v>3.1567999999999999E-2</v>
      </c>
      <c r="AQ9">
        <v>19.28</v>
      </c>
    </row>
    <row r="10" spans="1:48" x14ac:dyDescent="0.3">
      <c r="A10" t="s">
        <v>102</v>
      </c>
      <c r="B10">
        <v>0.81</v>
      </c>
      <c r="E10">
        <v>0.6956</v>
      </c>
      <c r="H10" s="33">
        <v>1.163E-3</v>
      </c>
      <c r="K10" s="33">
        <v>20.25</v>
      </c>
      <c r="P10" t="s">
        <v>103</v>
      </c>
      <c r="Q10">
        <v>0.72</v>
      </c>
      <c r="T10">
        <v>0.70989999999999998</v>
      </c>
      <c r="W10">
        <v>6.881E-3</v>
      </c>
      <c r="Z10">
        <v>22.54</v>
      </c>
      <c r="AG10" t="s">
        <v>103</v>
      </c>
      <c r="AH10">
        <v>0.81</v>
      </c>
      <c r="AK10">
        <v>0.71130000000000004</v>
      </c>
      <c r="AN10">
        <v>3.0802E-2</v>
      </c>
      <c r="AQ10">
        <v>18.649999999999999</v>
      </c>
    </row>
    <row r="11" spans="1:48" x14ac:dyDescent="0.3">
      <c r="A11" t="s">
        <v>104</v>
      </c>
      <c r="B11">
        <v>0.79</v>
      </c>
      <c r="E11">
        <v>0.71140000000000003</v>
      </c>
      <c r="H11" s="33">
        <v>8.8762999999999995E-2</v>
      </c>
      <c r="K11" s="33">
        <v>20.03</v>
      </c>
      <c r="P11" t="s">
        <v>105</v>
      </c>
      <c r="Q11">
        <v>0.81</v>
      </c>
      <c r="T11">
        <v>0.6905</v>
      </c>
      <c r="W11">
        <v>4.4669E-2</v>
      </c>
      <c r="Z11">
        <v>23.79</v>
      </c>
      <c r="AG11" t="s">
        <v>105</v>
      </c>
      <c r="AH11">
        <v>0.83</v>
      </c>
      <c r="AK11">
        <v>0.66739999999999999</v>
      </c>
      <c r="AN11">
        <v>3.0036E-2</v>
      </c>
      <c r="AQ11">
        <v>18.68</v>
      </c>
    </row>
    <row r="12" spans="1:48" x14ac:dyDescent="0.3">
      <c r="A12" t="s">
        <v>106</v>
      </c>
      <c r="B12">
        <v>0.76</v>
      </c>
      <c r="C12">
        <f>AVERAGE(B3:B12)</f>
        <v>0.75099999999999989</v>
      </c>
      <c r="D12">
        <f>_xlfn.STDEV.P(B3:B12)</f>
        <v>3.9102429592034318E-2</v>
      </c>
      <c r="E12">
        <v>0.66879999999999995</v>
      </c>
      <c r="F12">
        <f>AVERAGE(E3:E12)</f>
        <v>0.68106999999999995</v>
      </c>
      <c r="G12">
        <f>_xlfn.STDEV.P(E3:E12)</f>
        <v>3.9630242239986367E-2</v>
      </c>
      <c r="H12" s="33">
        <v>7.4069999999999997E-2</v>
      </c>
      <c r="I12">
        <f>AVERAGE(H3:H12)</f>
        <v>4.4642300000000003E-2</v>
      </c>
      <c r="J12">
        <f>_xlfn.STDEV.P(H3:H12)</f>
        <v>2.5809109473401051E-2</v>
      </c>
      <c r="K12" s="33">
        <v>21.61</v>
      </c>
      <c r="L12">
        <f>AVERAGE(K3:K12)</f>
        <v>21.776</v>
      </c>
      <c r="M12">
        <f>_xlfn.STDEV.P(K3:K12)</f>
        <v>1.3151821166667372</v>
      </c>
      <c r="P12" t="s">
        <v>107</v>
      </c>
      <c r="Q12">
        <v>0.76</v>
      </c>
      <c r="R12">
        <f>AVERAGE(Q3:Q12)</f>
        <v>0.71599999999999986</v>
      </c>
      <c r="S12">
        <f>_xlfn.STDEV.P(Q3:Q12)</f>
        <v>5.4442630355264816E-2</v>
      </c>
      <c r="T12">
        <v>0.67349999999999999</v>
      </c>
      <c r="U12">
        <f>AVERAGE(T3:T12)</f>
        <v>0.70218999999999998</v>
      </c>
      <c r="V12">
        <f>_xlfn.STDEV.P(T3:T12)</f>
        <v>1.1699867520617489E-2</v>
      </c>
      <c r="W12">
        <v>1.6800000000000001E-3</v>
      </c>
      <c r="X12">
        <f>AVERAGE(W3:W12)</f>
        <v>3.1492133333333339E-2</v>
      </c>
      <c r="Y12">
        <f>_xlfn.STDEV.P(W3:W12)</f>
        <v>1.9516037404145339E-2</v>
      </c>
      <c r="Z12">
        <v>22.62</v>
      </c>
      <c r="AA12">
        <f>AVERAGE(Z3:Z12)</f>
        <v>22.704999999999998</v>
      </c>
      <c r="AB12">
        <f>_xlfn.STDEV.P(Z3:Z12)</f>
        <v>1.2737837336062978</v>
      </c>
      <c r="AG12" t="s">
        <v>107</v>
      </c>
      <c r="AH12">
        <v>0.78</v>
      </c>
      <c r="AI12">
        <f>AVERAGE(AH3:AH12)</f>
        <v>0.79799999999999993</v>
      </c>
      <c r="AJ12">
        <f>_xlfn.STDEV.P(AH3:AH12)</f>
        <v>2.1354156504062614E-2</v>
      </c>
      <c r="AK12">
        <v>0.7268</v>
      </c>
      <c r="AL12">
        <f>AVERAGE(AK3:AK12)</f>
        <v>0.69776999999999989</v>
      </c>
      <c r="AM12">
        <f>_xlfn.STDEV.P(AK3:AK12)</f>
        <v>2.5313911195230195E-2</v>
      </c>
      <c r="AN12">
        <v>3.0036E-2</v>
      </c>
      <c r="AO12">
        <f>AVERAGE(AN3:AN12)</f>
        <v>3.2303650000000003E-2</v>
      </c>
      <c r="AP12">
        <f>_xlfn.STDEV.P(AN3:AN12)</f>
        <v>6.6093997204738578E-3</v>
      </c>
      <c r="AQ12">
        <v>19.03</v>
      </c>
      <c r="AR12">
        <f>AVERAGE(AQ3:AQ12)</f>
        <v>19.283000000000001</v>
      </c>
      <c r="AS12">
        <f>_xlfn.STDEV.P(AQ3:AQ12)</f>
        <v>0.44366766841860383</v>
      </c>
    </row>
    <row r="13" spans="1:48" x14ac:dyDescent="0.3">
      <c r="A13" t="s">
        <v>78</v>
      </c>
      <c r="B13">
        <v>0.73</v>
      </c>
      <c r="E13">
        <v>0.66749999999999998</v>
      </c>
      <c r="H13" s="33">
        <v>3.0949000000000001E-2</v>
      </c>
      <c r="K13" s="33">
        <v>22.62</v>
      </c>
      <c r="P13" t="s">
        <v>79</v>
      </c>
      <c r="Q13">
        <v>0.75</v>
      </c>
      <c r="T13">
        <v>0.67989999999999995</v>
      </c>
      <c r="W13">
        <v>1.0434000000000001E-2</v>
      </c>
      <c r="Z13">
        <v>22.33</v>
      </c>
      <c r="AG13" t="s">
        <v>79</v>
      </c>
      <c r="AH13">
        <v>0.74</v>
      </c>
      <c r="AK13">
        <v>0.6865</v>
      </c>
      <c r="AN13">
        <v>2.2942000000000001E-2</v>
      </c>
      <c r="AQ13">
        <v>23.89</v>
      </c>
    </row>
    <row r="14" spans="1:48" x14ac:dyDescent="0.3">
      <c r="A14" t="s">
        <v>80</v>
      </c>
      <c r="B14">
        <v>0.8</v>
      </c>
      <c r="E14">
        <v>0.58809999999999996</v>
      </c>
      <c r="H14" s="33">
        <v>0.102342</v>
      </c>
      <c r="K14" s="33">
        <v>21.88</v>
      </c>
      <c r="P14" t="s">
        <v>81</v>
      </c>
      <c r="Q14">
        <v>0.82</v>
      </c>
      <c r="T14">
        <v>0.65110000000000001</v>
      </c>
      <c r="W14">
        <v>2.0666200000000003E-2</v>
      </c>
      <c r="Z14">
        <v>22.03</v>
      </c>
      <c r="AG14" t="s">
        <v>81</v>
      </c>
      <c r="AH14">
        <v>0.76</v>
      </c>
      <c r="AK14">
        <v>0.65549999999999997</v>
      </c>
      <c r="AN14">
        <v>1.0789399999999999E-2</v>
      </c>
      <c r="AQ14">
        <v>24.7</v>
      </c>
    </row>
    <row r="15" spans="1:48" x14ac:dyDescent="0.3">
      <c r="A15" t="s">
        <v>82</v>
      </c>
      <c r="B15">
        <v>0.74</v>
      </c>
      <c r="E15">
        <v>0.66739999999999999</v>
      </c>
      <c r="H15" s="33">
        <v>2.3817000000000001E-2</v>
      </c>
      <c r="K15" s="33">
        <v>20.29</v>
      </c>
      <c r="P15" t="s">
        <v>83</v>
      </c>
      <c r="Q15">
        <v>0.67</v>
      </c>
      <c r="T15">
        <v>0.68789999999999996</v>
      </c>
      <c r="W15">
        <v>1.268E-3</v>
      </c>
      <c r="Z15">
        <v>25.29</v>
      </c>
      <c r="AG15" t="s">
        <v>83</v>
      </c>
      <c r="AH15">
        <v>0.79</v>
      </c>
      <c r="AK15">
        <v>0.64200000000000002</v>
      </c>
      <c r="AN15">
        <v>3.2459599999999998E-2</v>
      </c>
      <c r="AQ15">
        <v>24.21</v>
      </c>
    </row>
    <row r="16" spans="1:48" x14ac:dyDescent="0.3">
      <c r="A16" t="s">
        <v>84</v>
      </c>
      <c r="B16">
        <v>0.74</v>
      </c>
      <c r="E16">
        <v>0.68469999999999998</v>
      </c>
      <c r="H16" s="33">
        <v>4.1830800000000001E-2</v>
      </c>
      <c r="K16" s="33">
        <v>22.25</v>
      </c>
      <c r="P16" t="s">
        <v>85</v>
      </c>
      <c r="Q16">
        <v>0.73</v>
      </c>
      <c r="T16">
        <v>0.70279999999999998</v>
      </c>
      <c r="W16">
        <v>3.7329600000000004E-2</v>
      </c>
      <c r="Z16">
        <v>25.33</v>
      </c>
      <c r="AG16" t="s">
        <v>85</v>
      </c>
      <c r="AH16">
        <v>0.74</v>
      </c>
      <c r="AK16">
        <v>0.62160000000000004</v>
      </c>
      <c r="AN16">
        <v>1.0789399999999999E-2</v>
      </c>
      <c r="AQ16">
        <v>23.47</v>
      </c>
    </row>
    <row r="17" spans="1:45" x14ac:dyDescent="0.3">
      <c r="A17" t="s">
        <v>86</v>
      </c>
      <c r="B17">
        <v>0.79</v>
      </c>
      <c r="E17">
        <v>0.67169999999999996</v>
      </c>
      <c r="H17" s="33">
        <v>5.1742000000000003E-2</v>
      </c>
      <c r="K17" s="33">
        <v>23.48</v>
      </c>
      <c r="P17" t="s">
        <v>87</v>
      </c>
      <c r="Q17">
        <v>0.77</v>
      </c>
      <c r="T17">
        <v>0.71419999999999995</v>
      </c>
      <c r="W17">
        <v>3.1186999999999999E-2</v>
      </c>
      <c r="Z17">
        <v>21.88</v>
      </c>
      <c r="AG17" t="s">
        <v>87</v>
      </c>
      <c r="AH17">
        <v>0.77</v>
      </c>
      <c r="AK17">
        <v>0.57820000000000005</v>
      </c>
      <c r="AN17">
        <v>2.2942000000000001E-2</v>
      </c>
      <c r="AQ17">
        <v>22.23</v>
      </c>
    </row>
    <row r="18" spans="1:45" x14ac:dyDescent="0.3">
      <c r="A18" t="s">
        <v>108</v>
      </c>
      <c r="B18">
        <v>0.77</v>
      </c>
      <c r="E18">
        <v>0.68679999999999997</v>
      </c>
      <c r="H18" s="33">
        <v>1.7240999999999999E-2</v>
      </c>
      <c r="K18" s="33">
        <v>24.58</v>
      </c>
      <c r="P18" t="s">
        <v>109</v>
      </c>
      <c r="Q18">
        <v>0.8</v>
      </c>
      <c r="T18">
        <v>0.69010000000000005</v>
      </c>
      <c r="W18">
        <v>4.1959000000000003E-2</v>
      </c>
      <c r="Z18">
        <v>19.100000000000001</v>
      </c>
      <c r="AG18" t="s">
        <v>109</v>
      </c>
      <c r="AH18">
        <v>0.79</v>
      </c>
      <c r="AK18">
        <v>0.64990000000000003</v>
      </c>
      <c r="AN18">
        <v>2.5112700000000002E-2</v>
      </c>
      <c r="AQ18">
        <v>22.65</v>
      </c>
    </row>
    <row r="19" spans="1:45" x14ac:dyDescent="0.3">
      <c r="A19" t="s">
        <v>110</v>
      </c>
      <c r="B19">
        <v>0.75</v>
      </c>
      <c r="E19">
        <v>0.67530000000000001</v>
      </c>
      <c r="H19" s="33">
        <v>1.4583E-2</v>
      </c>
      <c r="K19" s="33">
        <v>24.15</v>
      </c>
      <c r="P19" t="s">
        <v>111</v>
      </c>
      <c r="Q19">
        <v>0.74</v>
      </c>
      <c r="T19">
        <v>0.71209999999999996</v>
      </c>
      <c r="W19">
        <v>2.4233000000000001E-2</v>
      </c>
      <c r="Z19">
        <v>20.66</v>
      </c>
      <c r="AG19" t="s">
        <v>111</v>
      </c>
      <c r="AH19">
        <v>0.76</v>
      </c>
      <c r="AK19">
        <v>0.66869999999999996</v>
      </c>
      <c r="AN19">
        <v>2.2942000000000001E-2</v>
      </c>
      <c r="AQ19">
        <v>21.99</v>
      </c>
    </row>
    <row r="20" spans="1:45" x14ac:dyDescent="0.3">
      <c r="A20" t="s">
        <v>112</v>
      </c>
      <c r="B20">
        <v>0.98</v>
      </c>
      <c r="E20">
        <v>0.71489999999999998</v>
      </c>
      <c r="H20" s="33">
        <v>3.3966999999999997E-2</v>
      </c>
      <c r="K20" s="33">
        <v>24.78</v>
      </c>
      <c r="P20" t="s">
        <v>113</v>
      </c>
      <c r="Q20">
        <v>0.8</v>
      </c>
      <c r="T20">
        <v>0.66820000000000002</v>
      </c>
      <c r="W20">
        <v>1.2437999999999999E-2</v>
      </c>
      <c r="Z20">
        <v>24.2</v>
      </c>
      <c r="AG20" t="s">
        <v>113</v>
      </c>
      <c r="AH20">
        <v>0.79</v>
      </c>
      <c r="AK20">
        <v>0.66249999999999998</v>
      </c>
      <c r="AN20">
        <v>1.09671E-2</v>
      </c>
      <c r="AQ20">
        <v>22.49</v>
      </c>
    </row>
    <row r="21" spans="1:45" x14ac:dyDescent="0.3">
      <c r="A21" t="s">
        <v>114</v>
      </c>
      <c r="B21">
        <v>0.77</v>
      </c>
      <c r="E21">
        <v>0.53559999999999997</v>
      </c>
      <c r="H21" s="33">
        <v>1.9427E-2</v>
      </c>
      <c r="K21" s="33">
        <v>23.35</v>
      </c>
      <c r="P21" t="s">
        <v>115</v>
      </c>
      <c r="Q21">
        <v>0.82</v>
      </c>
      <c r="T21">
        <v>0.71899999999999997</v>
      </c>
      <c r="W21">
        <v>3.8667100000000003E-2</v>
      </c>
      <c r="Z21">
        <v>19.66</v>
      </c>
      <c r="AG21" t="s">
        <v>115</v>
      </c>
      <c r="AH21">
        <v>0.73</v>
      </c>
      <c r="AK21">
        <v>0.66639999999999999</v>
      </c>
      <c r="AN21">
        <v>1.8335500000000001E-2</v>
      </c>
      <c r="AQ21">
        <v>22.56</v>
      </c>
    </row>
    <row r="22" spans="1:45" x14ac:dyDescent="0.3">
      <c r="A22" t="s">
        <v>116</v>
      </c>
      <c r="B22">
        <v>0.72</v>
      </c>
      <c r="C22">
        <f t="shared" ref="C22" si="0">AVERAGE(B13:B22)</f>
        <v>0.77900000000000003</v>
      </c>
      <c r="D22">
        <f t="shared" ref="D22" si="1">_xlfn.STDEV.P(B13:B22)</f>
        <v>7.133722730804723E-2</v>
      </c>
      <c r="E22">
        <v>0.68959999999999999</v>
      </c>
      <c r="F22">
        <f t="shared" ref="F22" si="2">AVERAGE(E13:E22)</f>
        <v>0.65815999999999997</v>
      </c>
      <c r="G22">
        <f t="shared" ref="G22" si="3">_xlfn.STDEV.P(E13:E22)</f>
        <v>5.1294837946912364E-2</v>
      </c>
      <c r="H22" s="33">
        <v>2.4313000000000001E-2</v>
      </c>
      <c r="I22">
        <f t="shared" ref="I22" si="4">AVERAGE(H13:H22)</f>
        <v>3.602118E-2</v>
      </c>
      <c r="J22">
        <f t="shared" ref="J22" si="5">_xlfn.STDEV.P(H13:H22)</f>
        <v>2.4663687310935496E-2</v>
      </c>
      <c r="K22" s="33">
        <v>24</v>
      </c>
      <c r="L22">
        <f t="shared" ref="L22" si="6">AVERAGE(K13:K22)</f>
        <v>23.137999999999998</v>
      </c>
      <c r="M22">
        <f t="shared" ref="M22" si="7">_xlfn.STDEV.P(K13:K22)</f>
        <v>1.3211797758064572</v>
      </c>
      <c r="P22" t="s">
        <v>117</v>
      </c>
      <c r="Q22">
        <v>0.71</v>
      </c>
      <c r="R22">
        <f t="shared" ref="R22" si="8">AVERAGE(Q13:Q22)</f>
        <v>0.76100000000000001</v>
      </c>
      <c r="S22">
        <f t="shared" ref="S22" si="9">_xlfn.STDEV.P(Q13:Q22)</f>
        <v>4.7423622805517499E-2</v>
      </c>
      <c r="T22">
        <v>0.66410000000000002</v>
      </c>
      <c r="U22">
        <f t="shared" ref="U22" si="10">AVERAGE(T13:T22)</f>
        <v>0.68893999999999989</v>
      </c>
      <c r="V22">
        <f t="shared" ref="V22" si="11">_xlfn.STDEV.P(T13:T22)</f>
        <v>2.1984867522912191E-2</v>
      </c>
      <c r="W22">
        <v>1.7721000000000001E-2</v>
      </c>
      <c r="X22">
        <f t="shared" ref="X22" si="12">AVERAGE(W13:W22)</f>
        <v>2.3590290000000003E-2</v>
      </c>
      <c r="Y22">
        <f t="shared" ref="Y22" si="13">_xlfn.STDEV.P(W13:W22)</f>
        <v>1.2846620030844687E-2</v>
      </c>
      <c r="Z22">
        <v>22.23</v>
      </c>
      <c r="AA22">
        <f t="shared" ref="AA22" si="14">AVERAGE(Z13:Z22)</f>
        <v>22.270999999999997</v>
      </c>
      <c r="AB22">
        <f t="shared" ref="AB22" si="15">_xlfn.STDEV.P(Z13:Z22)</f>
        <v>2.0463843724970139</v>
      </c>
      <c r="AG22" t="s">
        <v>117</v>
      </c>
      <c r="AH22">
        <v>0.74</v>
      </c>
      <c r="AI22">
        <f t="shared" ref="AI22" si="16">AVERAGE(AH13:AH22)</f>
        <v>0.7609999999999999</v>
      </c>
      <c r="AJ22">
        <f t="shared" ref="AJ22" si="17">_xlfn.STDEV.P(AH13:AH22)</f>
        <v>2.2113344387496001E-2</v>
      </c>
      <c r="AK22">
        <v>0.68989999999999996</v>
      </c>
      <c r="AL22">
        <f t="shared" ref="AL22" si="18">AVERAGE(AK13:AK22)</f>
        <v>0.65211999999999992</v>
      </c>
      <c r="AM22">
        <f t="shared" ref="AM22" si="19">_xlfn.STDEV.P(AK13:AK22)</f>
        <v>3.1161315761693995E-2</v>
      </c>
      <c r="AN22">
        <v>1.9754600000000001E-2</v>
      </c>
      <c r="AO22">
        <f t="shared" ref="AO22" si="20">AVERAGE(AN13:AN22)</f>
        <v>1.9703430000000001E-2</v>
      </c>
      <c r="AP22">
        <f t="shared" ref="AP22" si="21">_xlfn.STDEV.P(AN13:AN22)</f>
        <v>6.786473726030323E-3</v>
      </c>
      <c r="AQ22">
        <v>22.48</v>
      </c>
      <c r="AR22">
        <f t="shared" ref="AR22" si="22">AVERAGE(AQ13:AQ22)</f>
        <v>23.067</v>
      </c>
      <c r="AS22">
        <f t="shared" ref="AS22" si="23">_xlfn.STDEV.P(AQ13:AQ22)</f>
        <v>0.88214567957905943</v>
      </c>
    </row>
    <row r="23" spans="1:45" x14ac:dyDescent="0.3">
      <c r="A23" t="s">
        <v>88</v>
      </c>
      <c r="B23">
        <v>0.73</v>
      </c>
      <c r="E23">
        <v>0.62839999999999996</v>
      </c>
      <c r="H23" s="33">
        <v>4.3915999999999997E-2</v>
      </c>
      <c r="K23" s="33">
        <v>22.02</v>
      </c>
      <c r="P23" t="s">
        <v>89</v>
      </c>
      <c r="Q23">
        <v>0.76</v>
      </c>
      <c r="T23">
        <v>0.69210000000000005</v>
      </c>
      <c r="W23">
        <v>2.5034000000000001E-2</v>
      </c>
      <c r="Z23">
        <v>22.39</v>
      </c>
      <c r="AG23" t="s">
        <v>89</v>
      </c>
      <c r="AH23">
        <v>0.82</v>
      </c>
      <c r="AK23">
        <v>0.66569999999999996</v>
      </c>
      <c r="AN23">
        <v>5.1411999999999999E-2</v>
      </c>
      <c r="AQ23">
        <v>22.27</v>
      </c>
    </row>
    <row r="24" spans="1:45" x14ac:dyDescent="0.3">
      <c r="A24" t="s">
        <v>90</v>
      </c>
      <c r="B24">
        <v>0.76</v>
      </c>
      <c r="E24">
        <v>0.57430000000000003</v>
      </c>
      <c r="H24" s="33">
        <v>3.3700000000000001E-4</v>
      </c>
      <c r="K24" s="33">
        <v>23.58</v>
      </c>
      <c r="P24" t="s">
        <v>91</v>
      </c>
      <c r="Q24">
        <v>0.81</v>
      </c>
      <c r="T24">
        <v>0.68</v>
      </c>
      <c r="W24">
        <v>5.2585E-2</v>
      </c>
      <c r="Z24">
        <v>20.04</v>
      </c>
      <c r="AG24" t="s">
        <v>91</v>
      </c>
      <c r="AH24">
        <v>0.79</v>
      </c>
      <c r="AK24">
        <v>0.68120000000000003</v>
      </c>
      <c r="AN24">
        <v>4.5788000000000002E-2</v>
      </c>
      <c r="AQ24">
        <v>23.47</v>
      </c>
    </row>
    <row r="25" spans="1:45" x14ac:dyDescent="0.3">
      <c r="A25" t="s">
        <v>92</v>
      </c>
      <c r="B25">
        <v>0.78</v>
      </c>
      <c r="E25">
        <v>0.54890000000000005</v>
      </c>
      <c r="H25" s="33">
        <v>4.8187000000000001E-2</v>
      </c>
      <c r="K25" s="33">
        <v>22.13</v>
      </c>
      <c r="P25" t="s">
        <v>93</v>
      </c>
      <c r="Q25">
        <v>0.8</v>
      </c>
      <c r="T25">
        <v>0.67449999999999999</v>
      </c>
      <c r="W25">
        <v>1.0551E-2</v>
      </c>
      <c r="Z25">
        <v>20.420000000000002</v>
      </c>
      <c r="AG25" t="s">
        <v>93</v>
      </c>
      <c r="AH25">
        <v>0.82</v>
      </c>
      <c r="AK25">
        <v>0.66020000000000001</v>
      </c>
      <c r="AN25">
        <v>2.3445249999999997E-2</v>
      </c>
      <c r="AQ25">
        <v>22.12</v>
      </c>
    </row>
    <row r="26" spans="1:45" x14ac:dyDescent="0.3">
      <c r="A26" t="s">
        <v>94</v>
      </c>
      <c r="B26">
        <v>0.81</v>
      </c>
      <c r="E26">
        <v>0.58830000000000005</v>
      </c>
      <c r="H26" s="33">
        <v>1.0135E-2</v>
      </c>
      <c r="K26" s="33">
        <v>22.06</v>
      </c>
      <c r="P26" t="s">
        <v>95</v>
      </c>
      <c r="Q26">
        <v>0.78</v>
      </c>
      <c r="T26">
        <v>0.72729999999999995</v>
      </c>
      <c r="W26">
        <v>7.5315999999999994E-2</v>
      </c>
      <c r="Z26">
        <v>19.7</v>
      </c>
      <c r="AG26" t="s">
        <v>95</v>
      </c>
      <c r="AH26">
        <v>0.78</v>
      </c>
      <c r="AK26">
        <v>0.68030000000000002</v>
      </c>
      <c r="AN26">
        <v>2.2502749999999998E-2</v>
      </c>
      <c r="AQ26">
        <v>22.97</v>
      </c>
    </row>
    <row r="27" spans="1:45" x14ac:dyDescent="0.3">
      <c r="A27" t="s">
        <v>96</v>
      </c>
      <c r="B27">
        <v>0.78</v>
      </c>
      <c r="E27">
        <v>0.59609999999999996</v>
      </c>
      <c r="H27" s="33">
        <v>2.5611999999999999E-2</v>
      </c>
      <c r="K27" s="33">
        <v>20.53</v>
      </c>
      <c r="P27" t="s">
        <v>97</v>
      </c>
      <c r="Q27">
        <v>0.81</v>
      </c>
      <c r="T27">
        <v>0.69359999999999999</v>
      </c>
      <c r="W27">
        <v>2.2492999999999999E-2</v>
      </c>
      <c r="Z27">
        <v>19.41</v>
      </c>
      <c r="AG27" t="s">
        <v>97</v>
      </c>
      <c r="AH27">
        <v>0.77</v>
      </c>
      <c r="AK27">
        <v>0.64949999999999997</v>
      </c>
      <c r="AN27">
        <v>5.1411999999999999E-2</v>
      </c>
      <c r="AQ27">
        <v>22.83</v>
      </c>
    </row>
    <row r="28" spans="1:45" x14ac:dyDescent="0.3">
      <c r="A28" t="s">
        <v>118</v>
      </c>
      <c r="B28">
        <v>0.76</v>
      </c>
      <c r="E28">
        <v>0.68200000000000005</v>
      </c>
      <c r="H28" s="33">
        <v>1.5554999999999999E-2</v>
      </c>
      <c r="K28" s="33">
        <v>21.48</v>
      </c>
      <c r="P28" t="s">
        <v>119</v>
      </c>
      <c r="Q28">
        <v>0.81</v>
      </c>
      <c r="T28">
        <v>0.6754</v>
      </c>
      <c r="W28">
        <v>1.2330000000000001E-2</v>
      </c>
      <c r="Z28">
        <v>18.690000000000001</v>
      </c>
      <c r="AG28" t="s">
        <v>119</v>
      </c>
      <c r="AH28">
        <v>0.8</v>
      </c>
      <c r="AK28">
        <v>0.70660000000000001</v>
      </c>
      <c r="AN28">
        <v>1.31745E-2</v>
      </c>
      <c r="AQ28">
        <v>22.16</v>
      </c>
    </row>
    <row r="29" spans="1:45" x14ac:dyDescent="0.3">
      <c r="A29" t="s">
        <v>120</v>
      </c>
      <c r="B29">
        <v>0.73</v>
      </c>
      <c r="E29">
        <v>0.68959999999999999</v>
      </c>
      <c r="H29" s="33">
        <v>4.1278000000000002E-2</v>
      </c>
      <c r="K29" s="33">
        <v>22.5</v>
      </c>
      <c r="P29" t="s">
        <v>121</v>
      </c>
      <c r="Q29">
        <v>0.82</v>
      </c>
      <c r="T29">
        <v>0.63719999999999999</v>
      </c>
      <c r="W29">
        <v>2.4558E-2</v>
      </c>
      <c r="Z29">
        <v>18.62</v>
      </c>
      <c r="AG29" t="s">
        <v>121</v>
      </c>
      <c r="AH29">
        <v>0.73</v>
      </c>
      <c r="AK29">
        <v>0.68210000000000004</v>
      </c>
      <c r="AN29">
        <v>2.5774999999999999E-2</v>
      </c>
      <c r="AQ29">
        <v>21.83</v>
      </c>
    </row>
    <row r="30" spans="1:45" x14ac:dyDescent="0.3">
      <c r="A30" t="s">
        <v>122</v>
      </c>
      <c r="B30">
        <v>0.74</v>
      </c>
      <c r="E30">
        <v>0.69420000000000004</v>
      </c>
      <c r="H30" s="33">
        <v>7.3540999999999995E-2</v>
      </c>
      <c r="K30" s="33">
        <v>23.07</v>
      </c>
      <c r="P30" t="s">
        <v>123</v>
      </c>
      <c r="Q30">
        <v>0.81</v>
      </c>
      <c r="T30">
        <v>0.70879999999999999</v>
      </c>
      <c r="W30">
        <v>1.8915000000000001E-2</v>
      </c>
      <c r="Z30">
        <v>18.03</v>
      </c>
      <c r="AG30" t="s">
        <v>123</v>
      </c>
      <c r="AH30">
        <v>0.77</v>
      </c>
      <c r="AK30">
        <v>0.73180000000000001</v>
      </c>
      <c r="AN30">
        <v>4.5788000000000002E-2</v>
      </c>
      <c r="AQ30">
        <v>22.72</v>
      </c>
    </row>
    <row r="31" spans="1:45" x14ac:dyDescent="0.3">
      <c r="A31" t="s">
        <v>124</v>
      </c>
      <c r="B31">
        <v>0.75</v>
      </c>
      <c r="E31">
        <v>0.67390000000000005</v>
      </c>
      <c r="H31" s="33">
        <v>9.4245999999999996E-2</v>
      </c>
      <c r="K31" s="33">
        <v>20.43</v>
      </c>
      <c r="P31" t="s">
        <v>125</v>
      </c>
      <c r="Q31">
        <v>0.81</v>
      </c>
      <c r="T31">
        <v>0.68979999999999997</v>
      </c>
      <c r="W31">
        <v>4.1156999999999999E-2</v>
      </c>
      <c r="Z31">
        <v>19.46</v>
      </c>
      <c r="AG31" t="s">
        <v>125</v>
      </c>
      <c r="AH31">
        <v>0.79</v>
      </c>
      <c r="AK31">
        <v>0.74039999999999995</v>
      </c>
      <c r="AN31">
        <v>4.2074E-2</v>
      </c>
      <c r="AQ31">
        <v>21.4</v>
      </c>
    </row>
    <row r="32" spans="1:45" x14ac:dyDescent="0.3">
      <c r="A32" t="s">
        <v>126</v>
      </c>
      <c r="B32">
        <v>0.74</v>
      </c>
      <c r="C32">
        <f t="shared" ref="C32" si="24">AVERAGE(B23:B32)</f>
        <v>0.75800000000000001</v>
      </c>
      <c r="D32">
        <f t="shared" ref="D32" si="25">_xlfn.STDEV.P(B23:B32)</f>
        <v>2.4413111231467426E-2</v>
      </c>
      <c r="E32">
        <v>0.66659999999999997</v>
      </c>
      <c r="F32">
        <f t="shared" ref="F32" si="26">AVERAGE(E23:E32)</f>
        <v>0.63422999999999996</v>
      </c>
      <c r="G32">
        <f t="shared" ref="G32" si="27">_xlfn.STDEV.P(E23:E32)</f>
        <v>5.1025484809063791E-2</v>
      </c>
      <c r="H32" s="33">
        <v>5.0999999999999997E-2</v>
      </c>
      <c r="I32">
        <f t="shared" ref="I32" si="28">AVERAGE(H23:H32)</f>
        <v>4.0380699999999999E-2</v>
      </c>
      <c r="J32">
        <f t="shared" ref="J32" si="29">_xlfn.STDEV.P(H23:H32)</f>
        <v>2.7460549055144546E-2</v>
      </c>
      <c r="K32" s="33">
        <v>20.77</v>
      </c>
      <c r="L32">
        <f t="shared" ref="L32" si="30">AVERAGE(K23:K32)</f>
        <v>21.856999999999999</v>
      </c>
      <c r="M32">
        <f t="shared" ref="M32" si="31">_xlfn.STDEV.P(K23:K32)</f>
        <v>1.0058235431724589</v>
      </c>
      <c r="P32" t="s">
        <v>127</v>
      </c>
      <c r="Q32">
        <v>0.76</v>
      </c>
      <c r="R32">
        <f t="shared" ref="R32" si="32">AVERAGE(Q23:Q32)</f>
        <v>0.79700000000000004</v>
      </c>
      <c r="S32">
        <f t="shared" ref="S32" si="33">_xlfn.STDEV.P(Q23:Q32)</f>
        <v>2.1000000000000005E-2</v>
      </c>
      <c r="T32">
        <v>0.68189999999999995</v>
      </c>
      <c r="U32">
        <f t="shared" ref="U32" si="34">AVERAGE(T23:T32)</f>
        <v>0.68606</v>
      </c>
      <c r="V32">
        <f t="shared" ref="V32" si="35">_xlfn.STDEV.P(T23:T32)</f>
        <v>2.2391435862847198E-2</v>
      </c>
      <c r="W32">
        <v>1.3207999999999999E-2</v>
      </c>
      <c r="X32">
        <f t="shared" ref="X32" si="36">AVERAGE(W23:W32)</f>
        <v>2.9614700000000001E-2</v>
      </c>
      <c r="Y32">
        <f t="shared" ref="Y32" si="37">_xlfn.STDEV.P(W23:W32)</f>
        <v>1.9729644518084961E-2</v>
      </c>
      <c r="Z32">
        <v>19.190000000000001</v>
      </c>
      <c r="AA32">
        <f t="shared" ref="AA32" si="38">AVERAGE(Z23:Z32)</f>
        <v>19.594999999999999</v>
      </c>
      <c r="AB32">
        <f t="shared" ref="AB32" si="39">_xlfn.STDEV.P(Z23:Z32)</f>
        <v>1.1461697082020619</v>
      </c>
      <c r="AG32" t="s">
        <v>127</v>
      </c>
      <c r="AH32">
        <v>0.79</v>
      </c>
      <c r="AI32">
        <f t="shared" ref="AI32" si="40">AVERAGE(AH23:AH32)</f>
        <v>0.78599999999999992</v>
      </c>
      <c r="AJ32">
        <f t="shared" ref="AJ32" si="41">_xlfn.STDEV.P(AH23:AH32)</f>
        <v>2.4979991993593586E-2</v>
      </c>
      <c r="AK32">
        <v>0.69710000000000005</v>
      </c>
      <c r="AL32">
        <f t="shared" ref="AL32" si="42">AVERAGE(AK23:AK32)</f>
        <v>0.68948999999999994</v>
      </c>
      <c r="AM32">
        <f t="shared" ref="AM32" si="43">_xlfn.STDEV.P(AK23:AK32)</f>
        <v>2.8219654498239342E-2</v>
      </c>
      <c r="AN32">
        <v>3.2657899999999997E-2</v>
      </c>
      <c r="AO32">
        <f t="shared" ref="AO32" si="44">AVERAGE(AN23:AN32)</f>
        <v>3.5402940000000008E-2</v>
      </c>
      <c r="AP32">
        <f t="shared" ref="AP32" si="45">_xlfn.STDEV.P(AN23:AN32)</f>
        <v>1.2948047182293539E-2</v>
      </c>
      <c r="AQ32">
        <v>22.79</v>
      </c>
      <c r="AR32">
        <f t="shared" ref="AR32" si="46">AVERAGE(AQ23:AQ32)</f>
        <v>22.455999999999996</v>
      </c>
      <c r="AS32">
        <f t="shared" ref="AS32" si="47">_xlfn.STDEV.P(AQ23:AQ32)</f>
        <v>0.57927886203451262</v>
      </c>
    </row>
    <row r="34" spans="1:45" x14ac:dyDescent="0.3">
      <c r="Q34" t="s">
        <v>153</v>
      </c>
      <c r="W34" t="s">
        <v>154</v>
      </c>
      <c r="Z34" t="s">
        <v>155</v>
      </c>
      <c r="AH34" t="s">
        <v>153</v>
      </c>
      <c r="AN34" t="s">
        <v>154</v>
      </c>
      <c r="AQ34" t="s">
        <v>155</v>
      </c>
    </row>
    <row r="35" spans="1:45" x14ac:dyDescent="0.3">
      <c r="A35" t="s">
        <v>0</v>
      </c>
      <c r="B35" t="s">
        <v>128</v>
      </c>
      <c r="C35" t="s">
        <v>129</v>
      </c>
      <c r="E35" t="s">
        <v>130</v>
      </c>
      <c r="F35" t="s">
        <v>129</v>
      </c>
      <c r="H35" t="s">
        <v>6</v>
      </c>
      <c r="I35" t="s">
        <v>129</v>
      </c>
      <c r="K35" t="s">
        <v>131</v>
      </c>
      <c r="L35" t="s">
        <v>129</v>
      </c>
      <c r="P35" t="s">
        <v>138</v>
      </c>
      <c r="Q35" t="s">
        <v>161</v>
      </c>
      <c r="R35" t="s">
        <v>129</v>
      </c>
      <c r="T35" t="s">
        <v>130</v>
      </c>
      <c r="U35" t="s">
        <v>129</v>
      </c>
      <c r="W35" t="s">
        <v>160</v>
      </c>
      <c r="X35" t="s">
        <v>129</v>
      </c>
      <c r="Z35" t="s">
        <v>159</v>
      </c>
      <c r="AA35" t="s">
        <v>129</v>
      </c>
      <c r="AG35" t="s">
        <v>138</v>
      </c>
      <c r="AH35" t="s">
        <v>158</v>
      </c>
      <c r="AI35" t="s">
        <v>129</v>
      </c>
      <c r="AK35" t="s">
        <v>130</v>
      </c>
      <c r="AL35" t="s">
        <v>129</v>
      </c>
      <c r="AN35" t="s">
        <v>157</v>
      </c>
      <c r="AO35" t="s">
        <v>129</v>
      </c>
      <c r="AQ35" t="s">
        <v>156</v>
      </c>
      <c r="AR35" t="s">
        <v>129</v>
      </c>
    </row>
    <row r="36" spans="1:45" x14ac:dyDescent="0.3">
      <c r="A36" t="s">
        <v>137</v>
      </c>
      <c r="B36" s="6">
        <v>0.75099999999999989</v>
      </c>
      <c r="C36" s="6">
        <v>3.9102429592034318E-2</v>
      </c>
      <c r="D36" t="s">
        <v>148</v>
      </c>
      <c r="E36" s="6">
        <v>0.68106999999999995</v>
      </c>
      <c r="F36" s="6">
        <v>3.9630242239986367E-2</v>
      </c>
      <c r="H36" s="6">
        <v>4.4642300000000003E-2</v>
      </c>
      <c r="I36" s="6">
        <v>2.5809109473401051E-2</v>
      </c>
      <c r="J36" t="s">
        <v>148</v>
      </c>
      <c r="K36" s="7">
        <v>21.776</v>
      </c>
      <c r="L36" s="7">
        <v>1.3151821166667372</v>
      </c>
      <c r="M36" t="s">
        <v>148</v>
      </c>
      <c r="P36" t="s">
        <v>137</v>
      </c>
      <c r="Q36" s="6">
        <v>0.71599999999999986</v>
      </c>
      <c r="R36" s="6">
        <v>5.4442630355264816E-2</v>
      </c>
      <c r="S36" t="s">
        <v>149</v>
      </c>
      <c r="T36" s="6">
        <v>0.70218999999999998</v>
      </c>
      <c r="U36" s="6">
        <v>1.1699867520617489E-2</v>
      </c>
      <c r="W36" s="6">
        <v>3.1492283333333336E-2</v>
      </c>
      <c r="X36" s="6">
        <v>1.9515968757525776E-2</v>
      </c>
      <c r="Y36" t="s">
        <v>163</v>
      </c>
      <c r="Z36" s="7">
        <v>22.704999999999998</v>
      </c>
      <c r="AA36" s="7">
        <v>1.2737837336062978</v>
      </c>
      <c r="AB36" t="s">
        <v>148</v>
      </c>
      <c r="AG36" t="s">
        <v>137</v>
      </c>
      <c r="AH36" s="6">
        <v>0.79799999999999993</v>
      </c>
      <c r="AI36" s="6">
        <v>2.1354156504062614E-2</v>
      </c>
      <c r="AJ36" t="s">
        <v>148</v>
      </c>
      <c r="AK36">
        <v>0.69776999999999989</v>
      </c>
      <c r="AL36">
        <v>2.5313911195230195E-2</v>
      </c>
      <c r="AN36" s="6">
        <v>3.230365041666667E-2</v>
      </c>
      <c r="AO36" s="6">
        <v>6.6093995924586917E-3</v>
      </c>
      <c r="AP36" t="s">
        <v>151</v>
      </c>
      <c r="AQ36" s="7">
        <v>19.283000000000001</v>
      </c>
      <c r="AR36" s="7">
        <v>0.44366766841860383</v>
      </c>
      <c r="AS36" t="s">
        <v>147</v>
      </c>
    </row>
    <row r="37" spans="1:45" x14ac:dyDescent="0.3">
      <c r="A37" t="s">
        <v>134</v>
      </c>
      <c r="B37" s="6">
        <v>0.77900000000000003</v>
      </c>
      <c r="C37" s="6">
        <v>7.133722730804723E-2</v>
      </c>
      <c r="D37" t="s">
        <v>148</v>
      </c>
      <c r="E37" s="6">
        <v>0.65815999999999997</v>
      </c>
      <c r="F37" s="6">
        <v>5.1294837946912364E-2</v>
      </c>
      <c r="H37" s="6">
        <v>3.602118E-2</v>
      </c>
      <c r="I37" s="6">
        <v>2.4663687310935496E-2</v>
      </c>
      <c r="J37" t="s">
        <v>148</v>
      </c>
      <c r="K37" s="7">
        <v>23.137999999999998</v>
      </c>
      <c r="L37" s="7">
        <v>1.3211797758064572</v>
      </c>
      <c r="M37" t="s">
        <v>148</v>
      </c>
      <c r="P37" t="s">
        <v>134</v>
      </c>
      <c r="Q37" s="6">
        <v>0.76100000000000001</v>
      </c>
      <c r="R37" s="6">
        <v>4.7423622805517499E-2</v>
      </c>
      <c r="S37" t="s">
        <v>163</v>
      </c>
      <c r="T37" s="6">
        <v>0.68893999999999989</v>
      </c>
      <c r="U37" s="6">
        <v>2.1984867522912191E-2</v>
      </c>
      <c r="W37" s="6">
        <v>2.3590290000000003E-2</v>
      </c>
      <c r="X37" s="6">
        <v>1.2846620030844687E-2</v>
      </c>
      <c r="Y37" t="s">
        <v>162</v>
      </c>
      <c r="Z37" s="7">
        <v>22.270999999999997</v>
      </c>
      <c r="AA37" s="7">
        <v>2.0463843724970139</v>
      </c>
      <c r="AB37" t="s">
        <v>148</v>
      </c>
      <c r="AG37" t="s">
        <v>134</v>
      </c>
      <c r="AH37" s="6">
        <v>0.7609999999999999</v>
      </c>
      <c r="AI37" s="6">
        <v>2.2113344387496001E-2</v>
      </c>
      <c r="AJ37" t="s">
        <v>147</v>
      </c>
      <c r="AK37">
        <v>0.65211999999999992</v>
      </c>
      <c r="AL37">
        <v>3.1161315761693995E-2</v>
      </c>
      <c r="AN37" s="6">
        <v>1.9703446666666669E-2</v>
      </c>
      <c r="AO37" s="6">
        <v>6.7864910291156079E-3</v>
      </c>
      <c r="AP37" t="s">
        <v>149</v>
      </c>
      <c r="AQ37" s="7">
        <v>23.067</v>
      </c>
      <c r="AR37" s="7">
        <v>0.88214567957905943</v>
      </c>
      <c r="AS37" t="s">
        <v>148</v>
      </c>
    </row>
    <row r="38" spans="1:45" x14ac:dyDescent="0.3">
      <c r="A38" t="s">
        <v>136</v>
      </c>
      <c r="B38" s="6">
        <v>0.75800000000000001</v>
      </c>
      <c r="C38" s="6">
        <v>2.4413111231467426E-2</v>
      </c>
      <c r="D38" t="s">
        <v>148</v>
      </c>
      <c r="E38" s="6">
        <v>0.63422999999999996</v>
      </c>
      <c r="F38" s="6">
        <v>5.1025484809063791E-2</v>
      </c>
      <c r="H38" s="6">
        <v>4.0380699999999999E-2</v>
      </c>
      <c r="I38" s="6">
        <v>2.7460549055144546E-2</v>
      </c>
      <c r="J38" t="s">
        <v>148</v>
      </c>
      <c r="K38" s="7">
        <v>21.856999999999999</v>
      </c>
      <c r="L38" s="7">
        <v>1.0058235431724589</v>
      </c>
      <c r="M38" t="s">
        <v>148</v>
      </c>
      <c r="P38" t="s">
        <v>136</v>
      </c>
      <c r="Q38" s="6">
        <v>0.79700000000000004</v>
      </c>
      <c r="R38" s="6">
        <v>2.1000000000000005E-2</v>
      </c>
      <c r="S38" t="s">
        <v>163</v>
      </c>
      <c r="T38" s="6">
        <v>0.68606</v>
      </c>
      <c r="U38" s="6">
        <v>2.2391435862847198E-2</v>
      </c>
      <c r="W38" s="6">
        <v>2.961470166666667E-2</v>
      </c>
      <c r="X38" s="6">
        <v>1.9729644090919582E-2</v>
      </c>
      <c r="Y38" t="s">
        <v>163</v>
      </c>
      <c r="Z38" s="7">
        <v>19.594999999999999</v>
      </c>
      <c r="AA38" s="7">
        <v>1.1461697082020619</v>
      </c>
      <c r="AB38" t="s">
        <v>147</v>
      </c>
      <c r="AG38" t="s">
        <v>136</v>
      </c>
      <c r="AH38" s="6">
        <v>0.78599999999999992</v>
      </c>
      <c r="AI38" s="6">
        <v>2.4979991993593586E-2</v>
      </c>
      <c r="AJ38" t="s">
        <v>148</v>
      </c>
      <c r="AK38">
        <v>0.68948999999999994</v>
      </c>
      <c r="AL38">
        <v>2.8219654498239342E-2</v>
      </c>
      <c r="AN38" s="6">
        <v>3.5403131746031748E-2</v>
      </c>
      <c r="AO38" s="6">
        <v>1.2948227123904775E-2</v>
      </c>
      <c r="AP38" t="s">
        <v>148</v>
      </c>
      <c r="AQ38" s="7">
        <v>22.455999999999996</v>
      </c>
      <c r="AR38" s="7">
        <v>0.57927886203451262</v>
      </c>
      <c r="AS38" t="s">
        <v>148</v>
      </c>
    </row>
    <row r="58" spans="9:32" x14ac:dyDescent="0.3">
      <c r="J58" t="s">
        <v>128</v>
      </c>
      <c r="K58" t="s">
        <v>165</v>
      </c>
      <c r="L58" t="s">
        <v>166</v>
      </c>
      <c r="AA58" t="s">
        <v>128</v>
      </c>
      <c r="AC58" t="s">
        <v>165</v>
      </c>
      <c r="AE58" t="s">
        <v>166</v>
      </c>
    </row>
    <row r="59" spans="9:32" x14ac:dyDescent="0.3">
      <c r="I59" t="s">
        <v>138</v>
      </c>
      <c r="J59" s="3">
        <v>0.55208333333333337</v>
      </c>
      <c r="K59" s="3">
        <v>0.55208333333333337</v>
      </c>
      <c r="L59" s="3">
        <v>0.55208333333333337</v>
      </c>
      <c r="Z59" t="s">
        <v>138</v>
      </c>
      <c r="AA59" s="3">
        <v>0.4375</v>
      </c>
      <c r="AB59" s="3">
        <v>0.66319444444444442</v>
      </c>
      <c r="AC59" s="3">
        <v>0.4375</v>
      </c>
      <c r="AD59" s="3">
        <v>0.66319444444444442</v>
      </c>
      <c r="AE59" s="3">
        <v>0.4375</v>
      </c>
      <c r="AF59" s="3">
        <v>0.66319444444444442</v>
      </c>
    </row>
    <row r="60" spans="9:32" x14ac:dyDescent="0.3">
      <c r="I60" t="s">
        <v>137</v>
      </c>
      <c r="J60" t="s">
        <v>208</v>
      </c>
      <c r="K60" s="6" t="s">
        <v>211</v>
      </c>
      <c r="L60" s="6" t="s">
        <v>212</v>
      </c>
      <c r="Z60" t="s">
        <v>137</v>
      </c>
      <c r="AA60" t="s">
        <v>183</v>
      </c>
      <c r="AB60" s="6" t="s">
        <v>186</v>
      </c>
      <c r="AC60" s="6" t="s">
        <v>188</v>
      </c>
      <c r="AD60" t="s">
        <v>190</v>
      </c>
      <c r="AE60" t="s">
        <v>193</v>
      </c>
      <c r="AF60" t="s">
        <v>197</v>
      </c>
    </row>
    <row r="61" spans="9:32" x14ac:dyDescent="0.3">
      <c r="I61" t="s">
        <v>134</v>
      </c>
      <c r="J61" t="s">
        <v>209</v>
      </c>
      <c r="K61" s="6" t="s">
        <v>204</v>
      </c>
      <c r="L61" s="6" t="s">
        <v>213</v>
      </c>
      <c r="Z61" t="s">
        <v>134</v>
      </c>
      <c r="AA61" t="s">
        <v>185</v>
      </c>
      <c r="AB61" s="6" t="s">
        <v>187</v>
      </c>
      <c r="AC61" s="6" t="s">
        <v>189</v>
      </c>
      <c r="AD61" t="s">
        <v>191</v>
      </c>
      <c r="AE61" t="s">
        <v>194</v>
      </c>
      <c r="AF61" t="s">
        <v>196</v>
      </c>
    </row>
    <row r="62" spans="9:32" x14ac:dyDescent="0.3">
      <c r="I62" t="s">
        <v>136</v>
      </c>
      <c r="J62" t="s">
        <v>210</v>
      </c>
      <c r="K62" s="6" t="s">
        <v>211</v>
      </c>
      <c r="L62" s="6" t="s">
        <v>214</v>
      </c>
      <c r="Z62" t="s">
        <v>136</v>
      </c>
      <c r="AA62" t="s">
        <v>184</v>
      </c>
      <c r="AB62" s="6" t="s">
        <v>169</v>
      </c>
      <c r="AC62" s="6" t="s">
        <v>188</v>
      </c>
      <c r="AD62" t="s">
        <v>192</v>
      </c>
      <c r="AE62" t="s">
        <v>195</v>
      </c>
      <c r="AF62" t="s">
        <v>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A465-F9C0-458C-A8E3-E0BF5275A91C}">
  <dimension ref="A1:AH71"/>
  <sheetViews>
    <sheetView zoomScale="110" zoomScaleNormal="110" workbookViewId="0">
      <selection activeCell="S23" sqref="S23"/>
    </sheetView>
  </sheetViews>
  <sheetFormatPr defaultRowHeight="14.4" x14ac:dyDescent="0.3"/>
  <cols>
    <col min="18" max="18" width="19.109375" bestFit="1" customWidth="1"/>
    <col min="19" max="19" width="25.109375" bestFit="1" customWidth="1"/>
    <col min="20" max="20" width="20" customWidth="1"/>
    <col min="21" max="21" width="21.109375" bestFit="1" customWidth="1"/>
    <col min="22" max="22" width="35.6640625" bestFit="1" customWidth="1"/>
    <col min="23" max="23" width="21.44140625" bestFit="1" customWidth="1"/>
    <col min="24" max="24" width="16.6640625" bestFit="1" customWidth="1"/>
    <col min="25" max="25" width="13.44140625" bestFit="1" customWidth="1"/>
    <col min="26" max="26" width="25.33203125" bestFit="1" customWidth="1"/>
    <col min="27" max="27" width="22.5546875" bestFit="1" customWidth="1"/>
    <col min="28" max="28" width="17.44140625" bestFit="1" customWidth="1"/>
    <col min="29" max="29" width="16.33203125" bestFit="1" customWidth="1"/>
    <col min="30" max="30" width="17.44140625" bestFit="1" customWidth="1"/>
    <col min="31" max="31" width="16.33203125" bestFit="1" customWidth="1"/>
    <col min="32" max="32" width="13.5546875" bestFit="1" customWidth="1"/>
    <col min="33" max="33" width="14.44140625" bestFit="1" customWidth="1"/>
  </cols>
  <sheetData>
    <row r="1" spans="1:34" x14ac:dyDescent="0.3">
      <c r="A1" t="s">
        <v>142</v>
      </c>
      <c r="C1" t="s">
        <v>143</v>
      </c>
    </row>
    <row r="2" spans="1:3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3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3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5"/>
      <c r="S6" s="10" t="s">
        <v>219</v>
      </c>
      <c r="T6" s="24"/>
      <c r="U6" s="25"/>
      <c r="V6" s="25"/>
      <c r="W6" s="26"/>
      <c r="X6" s="15"/>
      <c r="Y6" s="15"/>
      <c r="Z6" s="32"/>
      <c r="AA6" s="14"/>
      <c r="AB6" s="30" t="s">
        <v>128</v>
      </c>
      <c r="AC6" s="31"/>
      <c r="AD6" s="30" t="s">
        <v>222</v>
      </c>
      <c r="AE6" s="31"/>
      <c r="AF6" s="30" t="s">
        <v>223</v>
      </c>
      <c r="AG6" s="31"/>
      <c r="AH6" s="15"/>
    </row>
    <row r="7" spans="1:3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5"/>
      <c r="S7" s="10" t="s">
        <v>217</v>
      </c>
      <c r="T7" s="10" t="s">
        <v>224</v>
      </c>
      <c r="U7" s="16" t="s">
        <v>128</v>
      </c>
      <c r="V7" s="10" t="s">
        <v>222</v>
      </c>
      <c r="W7" s="10" t="s">
        <v>223</v>
      </c>
      <c r="X7" s="15"/>
      <c r="Y7" s="15"/>
      <c r="Z7" s="23"/>
      <c r="AA7" s="19" t="s">
        <v>225</v>
      </c>
      <c r="AB7" s="11">
        <v>0.4375</v>
      </c>
      <c r="AC7" s="11">
        <v>0.66319444444444442</v>
      </c>
      <c r="AD7" s="11">
        <v>0.4375</v>
      </c>
      <c r="AE7" s="11">
        <v>0.66319444444444442</v>
      </c>
      <c r="AF7" s="11">
        <v>0.4375</v>
      </c>
      <c r="AG7" s="11">
        <v>0.66319444444444442</v>
      </c>
      <c r="AH7" s="15"/>
    </row>
    <row r="8" spans="1:3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5"/>
      <c r="S8" s="21"/>
      <c r="T8" s="8" t="s">
        <v>133</v>
      </c>
      <c r="U8" s="8" t="s">
        <v>199</v>
      </c>
      <c r="V8" s="9" t="s">
        <v>202</v>
      </c>
      <c r="W8" s="9" t="s">
        <v>205</v>
      </c>
      <c r="X8" s="15"/>
      <c r="Y8" s="15"/>
      <c r="Z8" s="10" t="s">
        <v>220</v>
      </c>
      <c r="AA8" s="10" t="s">
        <v>224</v>
      </c>
      <c r="AB8" s="12"/>
      <c r="AC8" s="13"/>
      <c r="AD8" s="13"/>
      <c r="AE8" s="13"/>
      <c r="AF8" s="13"/>
      <c r="AG8" s="14"/>
      <c r="AH8" s="15"/>
    </row>
    <row r="9" spans="1:3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5"/>
      <c r="S9" s="22"/>
      <c r="T9" s="8" t="s">
        <v>134</v>
      </c>
      <c r="U9" s="8" t="s">
        <v>215</v>
      </c>
      <c r="V9" s="9" t="s">
        <v>203</v>
      </c>
      <c r="W9" s="9" t="s">
        <v>206</v>
      </c>
      <c r="X9" s="15"/>
      <c r="Y9" s="15"/>
      <c r="Z9" s="21"/>
      <c r="AA9" s="8" t="s">
        <v>133</v>
      </c>
      <c r="AB9" s="8" t="s">
        <v>170</v>
      </c>
      <c r="AC9" s="9" t="s">
        <v>167</v>
      </c>
      <c r="AD9" s="9" t="s">
        <v>172</v>
      </c>
      <c r="AE9" s="8" t="s">
        <v>175</v>
      </c>
      <c r="AF9" s="8" t="s">
        <v>177</v>
      </c>
      <c r="AG9" s="8" t="s">
        <v>180</v>
      </c>
      <c r="AH9" s="15"/>
    </row>
    <row r="10" spans="1:3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5"/>
      <c r="S10" s="23"/>
      <c r="T10" s="8" t="s">
        <v>135</v>
      </c>
      <c r="U10" s="8" t="s">
        <v>216</v>
      </c>
      <c r="V10" s="9" t="s">
        <v>204</v>
      </c>
      <c r="W10" s="9" t="s">
        <v>207</v>
      </c>
      <c r="X10" s="15"/>
      <c r="Y10" s="15"/>
      <c r="Z10" s="22"/>
      <c r="AA10" s="8" t="s">
        <v>134</v>
      </c>
      <c r="AB10" s="8" t="s">
        <v>168</v>
      </c>
      <c r="AC10" s="9" t="s">
        <v>168</v>
      </c>
      <c r="AD10" s="9" t="s">
        <v>173</v>
      </c>
      <c r="AE10" s="8" t="s">
        <v>175</v>
      </c>
      <c r="AF10" s="8" t="s">
        <v>178</v>
      </c>
      <c r="AG10" s="8" t="s">
        <v>181</v>
      </c>
      <c r="AH10" s="15"/>
    </row>
    <row r="11" spans="1:3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5"/>
      <c r="S11" s="10" t="s">
        <v>218</v>
      </c>
      <c r="T11" s="27"/>
      <c r="U11" s="28"/>
      <c r="V11" s="28"/>
      <c r="W11" s="29"/>
      <c r="X11" s="15"/>
      <c r="Y11" s="15"/>
      <c r="Z11" s="23"/>
      <c r="AA11" s="8" t="s">
        <v>135</v>
      </c>
      <c r="AB11" s="8" t="s">
        <v>171</v>
      </c>
      <c r="AC11" s="9" t="s">
        <v>169</v>
      </c>
      <c r="AD11" s="9" t="s">
        <v>174</v>
      </c>
      <c r="AE11" s="8" t="s">
        <v>176</v>
      </c>
      <c r="AF11" s="8" t="s">
        <v>179</v>
      </c>
      <c r="AG11" s="8" t="s">
        <v>182</v>
      </c>
      <c r="AH11" s="15"/>
    </row>
    <row r="12" spans="1:3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5"/>
      <c r="S12" s="21"/>
      <c r="T12" s="8" t="s">
        <v>137</v>
      </c>
      <c r="U12" s="8" t="s">
        <v>208</v>
      </c>
      <c r="V12" s="9" t="s">
        <v>211</v>
      </c>
      <c r="W12" s="9" t="s">
        <v>212</v>
      </c>
      <c r="X12" s="15"/>
      <c r="Y12" s="15"/>
      <c r="Z12" s="10" t="s">
        <v>221</v>
      </c>
      <c r="AA12" s="18" t="s">
        <v>224</v>
      </c>
      <c r="AB12" s="12"/>
      <c r="AC12" s="13"/>
      <c r="AD12" s="13"/>
      <c r="AE12" s="13"/>
      <c r="AF12" s="13"/>
      <c r="AG12" s="14"/>
      <c r="AH12" s="15"/>
    </row>
    <row r="13" spans="1:3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5"/>
      <c r="S13" s="22"/>
      <c r="T13" s="8" t="s">
        <v>134</v>
      </c>
      <c r="U13" s="8" t="s">
        <v>209</v>
      </c>
      <c r="V13" s="9" t="s">
        <v>204</v>
      </c>
      <c r="W13" s="9" t="s">
        <v>213</v>
      </c>
      <c r="X13" s="15"/>
      <c r="Y13" s="15"/>
      <c r="Z13" s="21"/>
      <c r="AA13" s="8" t="s">
        <v>137</v>
      </c>
      <c r="AB13" s="8" t="s">
        <v>183</v>
      </c>
      <c r="AC13" s="9" t="s">
        <v>186</v>
      </c>
      <c r="AD13" s="9" t="s">
        <v>188</v>
      </c>
      <c r="AE13" s="8" t="s">
        <v>190</v>
      </c>
      <c r="AF13" s="8" t="s">
        <v>193</v>
      </c>
      <c r="AG13" s="8" t="s">
        <v>197</v>
      </c>
      <c r="AH13" s="15"/>
    </row>
    <row r="14" spans="1:3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5"/>
      <c r="S14" s="23"/>
      <c r="T14" s="8" t="s">
        <v>136</v>
      </c>
      <c r="U14" s="8" t="s">
        <v>210</v>
      </c>
      <c r="V14" s="9" t="s">
        <v>211</v>
      </c>
      <c r="W14" s="9" t="s">
        <v>214</v>
      </c>
      <c r="X14" s="15"/>
      <c r="Y14" s="15"/>
      <c r="Z14" s="22"/>
      <c r="AA14" s="8" t="s">
        <v>134</v>
      </c>
      <c r="AB14" s="8" t="s">
        <v>185</v>
      </c>
      <c r="AC14" s="9" t="s">
        <v>187</v>
      </c>
      <c r="AD14" s="9" t="s">
        <v>189</v>
      </c>
      <c r="AE14" s="8" t="s">
        <v>191</v>
      </c>
      <c r="AF14" s="8" t="s">
        <v>194</v>
      </c>
      <c r="AG14" s="8" t="s">
        <v>196</v>
      </c>
      <c r="AH14" s="15"/>
    </row>
    <row r="15" spans="1:3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  <c r="S15" s="15"/>
      <c r="T15" s="15"/>
      <c r="U15" s="15"/>
      <c r="V15" s="15"/>
      <c r="W15" s="15"/>
      <c r="X15" s="15"/>
      <c r="Y15" s="15"/>
      <c r="Z15" s="23"/>
      <c r="AA15" s="8" t="s">
        <v>136</v>
      </c>
      <c r="AB15" s="8" t="s">
        <v>184</v>
      </c>
      <c r="AC15" s="9" t="s">
        <v>169</v>
      </c>
      <c r="AD15" s="9" t="s">
        <v>188</v>
      </c>
      <c r="AE15" s="8" t="s">
        <v>192</v>
      </c>
      <c r="AF15" s="8" t="s">
        <v>195</v>
      </c>
      <c r="AG15" s="8" t="s">
        <v>198</v>
      </c>
      <c r="AH15" s="15"/>
    </row>
    <row r="16" spans="1:3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T17" s="17"/>
      <c r="U17" s="17"/>
      <c r="V17" s="17"/>
      <c r="W17" s="17"/>
      <c r="X17" s="17"/>
      <c r="Y17" s="17"/>
      <c r="Z17" s="15"/>
    </row>
    <row r="18" spans="1:26" ht="15.6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S18" t="s">
        <v>227</v>
      </c>
    </row>
    <row r="19" spans="1:26" x14ac:dyDescent="0.3">
      <c r="A19" s="2"/>
      <c r="B19" s="2"/>
      <c r="C19" s="2" t="s">
        <v>143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Z28" s="15"/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U30" s="20"/>
      <c r="V30" s="20"/>
    </row>
    <row r="31" spans="1:2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2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2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2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25" x14ac:dyDescent="0.3">
      <c r="A37" t="s">
        <v>152</v>
      </c>
    </row>
    <row r="38" spans="1:2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2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2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2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2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T42" t="s">
        <v>128</v>
      </c>
      <c r="V42" t="s">
        <v>165</v>
      </c>
      <c r="X42" t="s">
        <v>166</v>
      </c>
    </row>
    <row r="43" spans="1:2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S43" t="s">
        <v>132</v>
      </c>
      <c r="T43" s="3">
        <v>0.4375</v>
      </c>
      <c r="U43" s="3">
        <v>0.66319444444444442</v>
      </c>
      <c r="V43" s="3">
        <v>0.4375</v>
      </c>
      <c r="W43" s="3">
        <v>0.66319444444444442</v>
      </c>
      <c r="X43" s="3">
        <v>0.4375</v>
      </c>
      <c r="Y43" s="3">
        <v>0.66319444444444442</v>
      </c>
    </row>
    <row r="44" spans="1:2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S44" t="s">
        <v>133</v>
      </c>
      <c r="T44" t="s">
        <v>170</v>
      </c>
      <c r="U44" s="6" t="s">
        <v>167</v>
      </c>
      <c r="V44" s="6" t="s">
        <v>172</v>
      </c>
      <c r="W44" t="s">
        <v>175</v>
      </c>
      <c r="X44" t="s">
        <v>177</v>
      </c>
      <c r="Y44" t="s">
        <v>180</v>
      </c>
    </row>
    <row r="45" spans="1:2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S45" t="s">
        <v>134</v>
      </c>
      <c r="T45" t="s">
        <v>168</v>
      </c>
      <c r="U45" s="6" t="s">
        <v>168</v>
      </c>
      <c r="V45" s="6" t="s">
        <v>173</v>
      </c>
      <c r="W45" t="s">
        <v>175</v>
      </c>
      <c r="X45" t="s">
        <v>178</v>
      </c>
      <c r="Y45" t="s">
        <v>181</v>
      </c>
    </row>
    <row r="46" spans="1:2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S46" t="s">
        <v>135</v>
      </c>
      <c r="T46" t="s">
        <v>171</v>
      </c>
      <c r="U46" s="6" t="s">
        <v>169</v>
      </c>
      <c r="V46" s="6" t="s">
        <v>174</v>
      </c>
      <c r="W46" t="s">
        <v>176</v>
      </c>
      <c r="X46" t="s">
        <v>179</v>
      </c>
      <c r="Y46" t="s">
        <v>182</v>
      </c>
    </row>
    <row r="47" spans="1:2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2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2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2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2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2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2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2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2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2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2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2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T59" t="s">
        <v>128</v>
      </c>
      <c r="V59" t="s">
        <v>165</v>
      </c>
      <c r="X59" t="s">
        <v>166</v>
      </c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S60" t="s">
        <v>138</v>
      </c>
      <c r="T60" s="3">
        <v>0.4375</v>
      </c>
      <c r="U60" s="3">
        <v>0.66319444444444442</v>
      </c>
      <c r="V60" s="3">
        <v>0.4375</v>
      </c>
      <c r="W60" s="3">
        <v>0.66319444444444442</v>
      </c>
      <c r="X60" s="3">
        <v>0.4375</v>
      </c>
      <c r="Y60" s="3">
        <v>0.66319444444444442</v>
      </c>
    </row>
    <row r="61" spans="1:2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S61" t="s">
        <v>137</v>
      </c>
      <c r="T61" t="s">
        <v>183</v>
      </c>
      <c r="U61" s="6" t="s">
        <v>186</v>
      </c>
      <c r="V61" s="6" t="s">
        <v>188</v>
      </c>
      <c r="W61" t="s">
        <v>190</v>
      </c>
      <c r="X61" t="s">
        <v>193</v>
      </c>
      <c r="Y61" t="s">
        <v>197</v>
      </c>
    </row>
    <row r="62" spans="1:2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S62" t="s">
        <v>226</v>
      </c>
      <c r="T62" t="s">
        <v>185</v>
      </c>
      <c r="U62" s="6" t="s">
        <v>187</v>
      </c>
      <c r="V62" s="6" t="s">
        <v>189</v>
      </c>
      <c r="W62" t="s">
        <v>191</v>
      </c>
      <c r="X62" t="s">
        <v>194</v>
      </c>
      <c r="Y62" t="s">
        <v>196</v>
      </c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S63" t="s">
        <v>136</v>
      </c>
      <c r="T63" t="s">
        <v>184</v>
      </c>
      <c r="U63" s="6" t="s">
        <v>169</v>
      </c>
      <c r="V63" s="6" t="s">
        <v>188</v>
      </c>
      <c r="W63" t="s">
        <v>192</v>
      </c>
      <c r="X63" t="s">
        <v>195</v>
      </c>
      <c r="Y63" t="s">
        <v>198</v>
      </c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</sheetData>
  <mergeCells count="11">
    <mergeCell ref="AF6:AG6"/>
    <mergeCell ref="Z13:Z15"/>
    <mergeCell ref="Z6:Z7"/>
    <mergeCell ref="AB6:AC6"/>
    <mergeCell ref="AD6:AE6"/>
    <mergeCell ref="U30:V30"/>
    <mergeCell ref="S8:S10"/>
    <mergeCell ref="S12:S14"/>
    <mergeCell ref="Z9:Z11"/>
    <mergeCell ref="T6:W6"/>
    <mergeCell ref="T11:W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Tilted</vt:lpstr>
      <vt:lpstr>Vertical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Valentin El Khoury</dc:creator>
  <cp:lastModifiedBy>Yannick Valentin El Khoury</cp:lastModifiedBy>
  <dcterms:created xsi:type="dcterms:W3CDTF">2024-08-08T12:38:39Z</dcterms:created>
  <dcterms:modified xsi:type="dcterms:W3CDTF">2024-09-16T11:28:49Z</dcterms:modified>
</cp:coreProperties>
</file>