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5572_uni_au_dk/Documents/Documents/_Documents/Projects/Hyperfarm/Cropdata/"/>
    </mc:Choice>
  </mc:AlternateContent>
  <xr:revisionPtr revIDLastSave="5" documentId="13_ncr:1_{A962D1EC-5542-491B-8616-67FEFE3092D3}" xr6:coauthVersionLast="47" xr6:coauthVersionMax="47" xr10:uidLastSave="{DAD388F5-1698-4C4B-8136-B56D82CEEA1A}"/>
  <bookViews>
    <workbookView xWindow="-120" yWindow="-120" windowWidth="29040" windowHeight="15720" xr2:uid="{00000000-000D-0000-FFFF-FFFF00000000}"/>
  </bookViews>
  <sheets>
    <sheet name="Winterwheat" sheetId="1" r:id="rId1"/>
    <sheet name="Grassclover" sheetId="2" r:id="rId2"/>
    <sheet name="Sheet1" sheetId="5" r:id="rId3"/>
    <sheet name="Lupin" sheetId="3" r:id="rId4"/>
    <sheet name="all" sheetId="4" r:id="rId5"/>
  </sheets>
  <definedNames>
    <definedName name="_xlnm._FilterDatabase" localSheetId="4" hidden="1">all!$A$1:$F$73</definedName>
    <definedName name="_xlnm._FilterDatabase" localSheetId="0" hidden="1">Winterwheat!$A$1:$M$25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H6" i="3" l="1"/>
  <c r="H7" i="3"/>
  <c r="H8" i="3"/>
  <c r="H9" i="3"/>
  <c r="H10" i="3"/>
  <c r="H14" i="3"/>
  <c r="H15" i="3"/>
  <c r="H16" i="3"/>
  <c r="H17" i="3"/>
  <c r="H18" i="3"/>
  <c r="H22" i="3"/>
  <c r="H23" i="3"/>
  <c r="H24" i="3"/>
  <c r="H25" i="3"/>
  <c r="G3" i="3"/>
  <c r="H3" i="3" s="1"/>
  <c r="G4" i="3"/>
  <c r="H4" i="3" s="1"/>
  <c r="G5" i="3"/>
  <c r="H5" i="3" s="1"/>
  <c r="G6" i="3"/>
  <c r="G7" i="3"/>
  <c r="G8" i="3"/>
  <c r="G9" i="3"/>
  <c r="G10" i="3"/>
  <c r="G11" i="3"/>
  <c r="H11" i="3" s="1"/>
  <c r="G12" i="3"/>
  <c r="H12" i="3" s="1"/>
  <c r="G13" i="3"/>
  <c r="H13" i="3" s="1"/>
  <c r="G14" i="3"/>
  <c r="G15" i="3"/>
  <c r="G16" i="3"/>
  <c r="G17" i="3"/>
  <c r="G18" i="3"/>
  <c r="G19" i="3"/>
  <c r="H19" i="3" s="1"/>
  <c r="G20" i="3"/>
  <c r="H20" i="3" s="1"/>
  <c r="G21" i="3"/>
  <c r="H21" i="3" s="1"/>
  <c r="G22" i="3"/>
  <c r="G23" i="3"/>
  <c r="G24" i="3"/>
  <c r="G25" i="3"/>
  <c r="G2" i="3"/>
  <c r="H2" i="3" s="1"/>
  <c r="Q5" i="2"/>
  <c r="Q8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O2" i="2"/>
  <c r="P2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3" i="2"/>
  <c r="L13" i="2" s="1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  <c r="K5" i="2"/>
  <c r="L5" i="2" s="1"/>
  <c r="K4" i="2"/>
  <c r="L4" i="2" s="1"/>
  <c r="K3" i="2"/>
  <c r="L3" i="2" s="1"/>
  <c r="K2" i="2"/>
  <c r="L2" i="2" s="1"/>
  <c r="H4" i="2"/>
  <c r="Q4" i="2" s="1"/>
  <c r="H5" i="2"/>
  <c r="H8" i="2"/>
  <c r="H9" i="2"/>
  <c r="Q9" i="2" s="1"/>
  <c r="H10" i="2"/>
  <c r="Q10" i="2" s="1"/>
  <c r="H12" i="2"/>
  <c r="Q12" i="2" s="1"/>
  <c r="H13" i="2"/>
  <c r="Q13" i="2" s="1"/>
  <c r="H16" i="2"/>
  <c r="Q16" i="2" s="1"/>
  <c r="H17" i="2"/>
  <c r="Q17" i="2" s="1"/>
  <c r="H18" i="2"/>
  <c r="Q18" i="2" s="1"/>
  <c r="H20" i="2"/>
  <c r="Q20" i="2" s="1"/>
  <c r="H21" i="2"/>
  <c r="Q21" i="2" s="1"/>
  <c r="H24" i="2"/>
  <c r="Q24" i="2" s="1"/>
  <c r="H25" i="2"/>
  <c r="Q25" i="2" s="1"/>
  <c r="G3" i="2"/>
  <c r="H3" i="2" s="1"/>
  <c r="Q3" i="2" s="1"/>
  <c r="G4" i="2"/>
  <c r="G5" i="2"/>
  <c r="G6" i="2"/>
  <c r="H6" i="2" s="1"/>
  <c r="Q6" i="2" s="1"/>
  <c r="G7" i="2"/>
  <c r="H7" i="2" s="1"/>
  <c r="Q7" i="2" s="1"/>
  <c r="G8" i="2"/>
  <c r="G9" i="2"/>
  <c r="G10" i="2"/>
  <c r="G11" i="2"/>
  <c r="H11" i="2" s="1"/>
  <c r="Q11" i="2" s="1"/>
  <c r="G12" i="2"/>
  <c r="G13" i="2"/>
  <c r="G14" i="2"/>
  <c r="H14" i="2" s="1"/>
  <c r="Q14" i="2" s="1"/>
  <c r="G15" i="2"/>
  <c r="H15" i="2" s="1"/>
  <c r="Q15" i="2" s="1"/>
  <c r="G16" i="2"/>
  <c r="G17" i="2"/>
  <c r="G18" i="2"/>
  <c r="G19" i="2"/>
  <c r="H19" i="2" s="1"/>
  <c r="Q19" i="2" s="1"/>
  <c r="G20" i="2"/>
  <c r="G21" i="2"/>
  <c r="G22" i="2"/>
  <c r="H22" i="2" s="1"/>
  <c r="Q22" i="2" s="1"/>
  <c r="G23" i="2"/>
  <c r="H23" i="2" s="1"/>
  <c r="Q23" i="2" s="1"/>
  <c r="G24" i="2"/>
  <c r="G25" i="2"/>
  <c r="G2" i="2"/>
  <c r="H2" i="2" s="1"/>
  <c r="Q2" i="2" s="1"/>
  <c r="E2" i="1" l="1"/>
  <c r="F2" i="1" s="1"/>
  <c r="E20" i="1"/>
  <c r="E3" i="1" l="1"/>
  <c r="E4" i="1"/>
  <c r="F4" i="1" s="1"/>
  <c r="E5" i="1"/>
  <c r="E6" i="1"/>
  <c r="F6" i="1" s="1"/>
  <c r="E7" i="1"/>
  <c r="F7" i="1" s="1"/>
  <c r="F14" i="1"/>
  <c r="E15" i="1"/>
  <c r="F15" i="1" s="1"/>
  <c r="E16" i="1"/>
  <c r="F16" i="1" s="1"/>
  <c r="E17" i="1"/>
  <c r="E18" i="1"/>
  <c r="F18" i="1" s="1"/>
  <c r="E19" i="1"/>
  <c r="F19" i="1" s="1"/>
  <c r="F17" i="1"/>
  <c r="F3" i="1"/>
  <c r="F5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F20" i="1"/>
  <c r="E21" i="1"/>
  <c r="F21" i="1" s="1"/>
  <c r="E22" i="1"/>
  <c r="F22" i="1" s="1"/>
  <c r="E23" i="1"/>
  <c r="F23" i="1" s="1"/>
  <c r="E24" i="1"/>
  <c r="F24" i="1" s="1"/>
  <c r="E25" i="1"/>
  <c r="F25" i="1" s="1"/>
</calcChain>
</file>

<file path=xl/sharedStrings.xml><?xml version="1.0" encoding="utf-8"?>
<sst xmlns="http://schemas.openxmlformats.org/spreadsheetml/2006/main" count="1095" uniqueCount="105">
  <si>
    <t>PV_setup</t>
  </si>
  <si>
    <t>Location</t>
  </si>
  <si>
    <t>Product</t>
  </si>
  <si>
    <t>Plot</t>
  </si>
  <si>
    <t>Dry_Weight_15m2_kg</t>
  </si>
  <si>
    <t>Dry_Weight_1ha</t>
  </si>
  <si>
    <t>%Dryweight</t>
  </si>
  <si>
    <t>freshweight</t>
  </si>
  <si>
    <t>TKW</t>
  </si>
  <si>
    <t>Prot(TS)</t>
  </si>
  <si>
    <t>Kg/hl</t>
  </si>
  <si>
    <t>Vand</t>
  </si>
  <si>
    <t>Gluten14</t>
  </si>
  <si>
    <t>Bifacial</t>
  </si>
  <si>
    <t>Out</t>
  </si>
  <si>
    <t>Grain</t>
  </si>
  <si>
    <t>N7</t>
  </si>
  <si>
    <t>N8</t>
  </si>
  <si>
    <t>N9</t>
  </si>
  <si>
    <t>In</t>
  </si>
  <si>
    <t>N10</t>
  </si>
  <si>
    <t>N11</t>
  </si>
  <si>
    <t>N12</t>
  </si>
  <si>
    <t>Straw</t>
  </si>
  <si>
    <t>Fixed</t>
  </si>
  <si>
    <t>S52</t>
  </si>
  <si>
    <t>S53</t>
  </si>
  <si>
    <t>S54</t>
  </si>
  <si>
    <t>S49</t>
  </si>
  <si>
    <t>S50</t>
  </si>
  <si>
    <t>S51</t>
  </si>
  <si>
    <t>Fresh weight, 03/07/2023</t>
  </si>
  <si>
    <t>%Dryweight, 03/07/2023</t>
  </si>
  <si>
    <t xml:space="preserve">Dry_Weight_15m2_kg, 03/07/2023 </t>
  </si>
  <si>
    <t>Dry_Weight_1ha, 03/07/2023</t>
  </si>
  <si>
    <t>Fresh weight, 14/08/2023</t>
  </si>
  <si>
    <t>%Dryweight, 14/08/2023</t>
  </si>
  <si>
    <t>Dry_Weight_15m2_kg, 14/08/2023</t>
  </si>
  <si>
    <t>Fresh weight, 21/09/2023</t>
  </si>
  <si>
    <t>%Dryweight, 21/09/2023</t>
  </si>
  <si>
    <t>Dry_Weight_15m2_kg, 21/09/2023</t>
  </si>
  <si>
    <t>Dry_Weight_1ha, 21/09/2023</t>
  </si>
  <si>
    <t>Total_dry_weight_1ha</t>
  </si>
  <si>
    <t>Gras-Clover</t>
  </si>
  <si>
    <t>N13</t>
  </si>
  <si>
    <t>N14</t>
  </si>
  <si>
    <t>N15</t>
  </si>
  <si>
    <t>N16</t>
  </si>
  <si>
    <t>N17</t>
  </si>
  <si>
    <t>N18</t>
  </si>
  <si>
    <t>N25</t>
  </si>
  <si>
    <t>N26</t>
  </si>
  <si>
    <t>N27</t>
  </si>
  <si>
    <t>N28</t>
  </si>
  <si>
    <t>N29</t>
  </si>
  <si>
    <t>N30</t>
  </si>
  <si>
    <t>S31</t>
  </si>
  <si>
    <t>S32</t>
  </si>
  <si>
    <t>S33</t>
  </si>
  <si>
    <t>S34</t>
  </si>
  <si>
    <t>S35</t>
  </si>
  <si>
    <t>S36</t>
  </si>
  <si>
    <t>S43</t>
  </si>
  <si>
    <t>S44</t>
  </si>
  <si>
    <t>S45</t>
  </si>
  <si>
    <t>S46</t>
  </si>
  <si>
    <t>S47</t>
  </si>
  <si>
    <t>S48</t>
  </si>
  <si>
    <t>Fresh weight</t>
  </si>
  <si>
    <t>Complete</t>
  </si>
  <si>
    <t>N1</t>
  </si>
  <si>
    <t>N2</t>
  </si>
  <si>
    <t>N3</t>
  </si>
  <si>
    <t>N4</t>
  </si>
  <si>
    <t>N5</t>
  </si>
  <si>
    <t>N6</t>
  </si>
  <si>
    <t>N19</t>
  </si>
  <si>
    <t>N20</t>
  </si>
  <si>
    <t>N21</t>
  </si>
  <si>
    <t>N22</t>
  </si>
  <si>
    <t>N23</t>
  </si>
  <si>
    <t>N24</t>
  </si>
  <si>
    <t>S37</t>
  </si>
  <si>
    <t>S38</t>
  </si>
  <si>
    <t>S39</t>
  </si>
  <si>
    <t>S40</t>
  </si>
  <si>
    <t>S41</t>
  </si>
  <si>
    <t>S42</t>
  </si>
  <si>
    <t>S55</t>
  </si>
  <si>
    <t>S56</t>
  </si>
  <si>
    <t>S57</t>
  </si>
  <si>
    <t>S58</t>
  </si>
  <si>
    <t>S59</t>
  </si>
  <si>
    <t>S60</t>
  </si>
  <si>
    <t>Lupin</t>
  </si>
  <si>
    <t>Grass-Clover</t>
  </si>
  <si>
    <t>Dry_Weight_1ha, 14/08/2023</t>
  </si>
  <si>
    <t>Date</t>
  </si>
  <si>
    <t>W</t>
  </si>
  <si>
    <t>M</t>
  </si>
  <si>
    <t>E</t>
  </si>
  <si>
    <t>S</t>
  </si>
  <si>
    <t>N</t>
  </si>
  <si>
    <t>Mid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</si>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</sst>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5" fontId="0" fillId="0" borderId="0" xfId="0" applyNumberFormat="1"/>
    <xf numFmtId="0" fontId="0" fillId="0" borderId="13" xfId="0" applyBorder="1" applyAlignment="1">
      <alignment horizontal="center"/>
    </xf>
    <xf numFmtId="2" fontId="0" fillId="0" borderId="0" xfId="0" applyNumberFormat="1" applyProtection="1">
      <protection locked="0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left" vertical="center"/>
    </xf>
    <xf numFmtId="164" fontId="18" fillId="0" borderId="11" xfId="0" applyNumberFormat="1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0" fillId="33" borderId="13" xfId="0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left" vertical="center"/>
    </xf>
    <xf numFmtId="0" fontId="0" fillId="33" borderId="0" xfId="0" applyFill="1"/>
    <xf numFmtId="0" fontId="18" fillId="34" borderId="10" xfId="0" applyFont="1" applyFill="1" applyBorder="1" applyAlignment="1">
      <alignment horizontal="left" vertical="top"/>
    </xf>
    <xf numFmtId="164" fontId="18" fillId="34" borderId="10" xfId="0" applyNumberFormat="1" applyFont="1" applyFill="1" applyBorder="1" applyAlignment="1">
      <alignment horizontal="left" vertical="top"/>
    </xf>
    <xf numFmtId="14" fontId="0" fillId="0" borderId="0" xfId="0" applyNumberFormat="1"/>
    <xf numFmtId="0" fontId="18" fillId="35" borderId="14" xfId="0" applyFont="1" applyFill="1" applyBorder="1" applyAlignment="1">
      <alignment horizontal="left"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6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18" fillId="35" borderId="17" xfId="0" applyFont="1" applyFill="1" applyBorder="1" applyAlignment="1">
      <alignment horizontal="left" vertical="center"/>
    </xf>
    <xf numFmtId="0" fontId="18" fillId="35" borderId="18" xfId="0" applyFont="1" applyFill="1" applyBorder="1" applyAlignment="1">
      <alignment horizontal="left" vertical="center"/>
    </xf>
    <xf numFmtId="0" fontId="18" fillId="35" borderId="14" xfId="0" applyFont="1" applyFill="1" applyBorder="1" applyAlignment="1">
      <alignment horizontal="left" vertical="top"/>
    </xf>
    <xf numFmtId="164" fontId="18" fillId="35" borderId="15" xfId="0" applyNumberFormat="1" applyFont="1" applyFill="1" applyBorder="1" applyAlignment="1">
      <alignment horizontal="left" vertical="top"/>
    </xf>
    <xf numFmtId="0" fontId="18" fillId="35" borderId="16" xfId="0" applyFont="1" applyFill="1" applyBorder="1" applyAlignment="1">
      <alignment horizontal="left" vertical="top"/>
    </xf>
    <xf numFmtId="164" fontId="18" fillId="35" borderId="10" xfId="0" applyNumberFormat="1" applyFont="1" applyFill="1" applyBorder="1" applyAlignment="1">
      <alignment horizontal="left" vertical="top"/>
    </xf>
    <xf numFmtId="0" fontId="18" fillId="35" borderId="17" xfId="0" applyFont="1" applyFill="1" applyBorder="1" applyAlignment="1">
      <alignment horizontal="left" vertical="top"/>
    </xf>
    <xf numFmtId="164" fontId="18" fillId="35" borderId="18" xfId="0" applyNumberFormat="1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5"/>
  <sheetViews>
    <sheetView tabSelected="1" workbookViewId="0">
      <selection activeCell="G2" sqref="G2:G19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7.85546875" bestFit="1" customWidth="1"/>
    <col min="4" max="4" width="4.5703125" bestFit="1" customWidth="1"/>
    <col min="5" max="5" width="20.42578125" bestFit="1" customWidth="1"/>
    <col min="6" max="6" width="15.7109375" bestFit="1" customWidth="1"/>
    <col min="7" max="8" width="11.7109375" bestFit="1" customWidth="1"/>
    <col min="9" max="9" width="5.5703125" bestFit="1" customWidth="1"/>
    <col min="10" max="10" width="8.140625" bestFit="1" customWidth="1"/>
    <col min="11" max="11" width="5.7109375" bestFit="1" customWidth="1"/>
    <col min="12" max="12" width="5.5703125" style="11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9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f>H2*G2/100</f>
        <v>7.3570573297422071</v>
      </c>
      <c r="F2" s="1">
        <f>E2/15*10000/1000</f>
        <v>4.9047048864948044</v>
      </c>
      <c r="G2" s="3">
        <v>88.00307810696421</v>
      </c>
      <c r="H2" s="4">
        <v>8.36</v>
      </c>
      <c r="I2" s="5">
        <v>48.2</v>
      </c>
      <c r="J2" s="6">
        <v>7.3</v>
      </c>
      <c r="K2" s="6">
        <v>69.599999999999994</v>
      </c>
      <c r="L2" s="10">
        <v>16.100000000000001</v>
      </c>
      <c r="M2" s="6">
        <v>14.8</v>
      </c>
    </row>
    <row r="3" spans="1:13" x14ac:dyDescent="0.25">
      <c r="A3" t="s">
        <v>13</v>
      </c>
      <c r="B3" t="s">
        <v>14</v>
      </c>
      <c r="C3" t="s">
        <v>15</v>
      </c>
      <c r="D3" t="s">
        <v>17</v>
      </c>
      <c r="E3" s="1">
        <f t="shared" ref="E3:E25" si="0">H3*G3/100</f>
        <v>5.7283770651117587</v>
      </c>
      <c r="F3" s="1">
        <f t="shared" ref="F3:F25" si="1">E3/15*10000/1000</f>
        <v>3.8189180434078391</v>
      </c>
      <c r="G3" s="3">
        <v>88.128877924796285</v>
      </c>
      <c r="H3" s="4">
        <v>6.5</v>
      </c>
      <c r="I3" s="5">
        <v>45.9</v>
      </c>
      <c r="J3" s="6">
        <v>8.4</v>
      </c>
      <c r="K3" s="6">
        <v>69</v>
      </c>
      <c r="L3" s="10">
        <v>15.9</v>
      </c>
      <c r="M3" s="6">
        <v>16.399999999999999</v>
      </c>
    </row>
    <row r="4" spans="1:13" x14ac:dyDescent="0.25">
      <c r="A4" t="s">
        <v>13</v>
      </c>
      <c r="B4" t="s">
        <v>14</v>
      </c>
      <c r="C4" t="s">
        <v>15</v>
      </c>
      <c r="D4" t="s">
        <v>18</v>
      </c>
      <c r="E4" s="1">
        <f t="shared" si="0"/>
        <v>7.812990022529771</v>
      </c>
      <c r="F4" s="1">
        <f t="shared" si="1"/>
        <v>5.2086600150198477</v>
      </c>
      <c r="G4" s="3">
        <v>87.984121875335248</v>
      </c>
      <c r="H4" s="4">
        <v>8.8800000000000008</v>
      </c>
      <c r="I4" s="7">
        <v>48</v>
      </c>
      <c r="J4" s="6">
        <v>6.9</v>
      </c>
      <c r="K4" s="6">
        <v>70</v>
      </c>
      <c r="L4" s="10">
        <v>16</v>
      </c>
      <c r="M4" s="6">
        <v>14</v>
      </c>
    </row>
    <row r="5" spans="1:13" x14ac:dyDescent="0.25">
      <c r="A5" t="s">
        <v>13</v>
      </c>
      <c r="B5" t="s">
        <v>19</v>
      </c>
      <c r="C5" t="s">
        <v>15</v>
      </c>
      <c r="D5" t="s">
        <v>20</v>
      </c>
      <c r="E5" s="1">
        <f t="shared" si="0"/>
        <v>6.8343010659502559</v>
      </c>
      <c r="F5" s="1">
        <f t="shared" si="1"/>
        <v>4.5562007106335036</v>
      </c>
      <c r="G5" s="3">
        <v>88.070890025132158</v>
      </c>
      <c r="H5" s="4">
        <v>7.76</v>
      </c>
      <c r="I5" s="5">
        <v>45.6</v>
      </c>
      <c r="J5" s="6">
        <v>9.1999999999999993</v>
      </c>
      <c r="K5" s="6">
        <v>70.8</v>
      </c>
      <c r="L5" s="10">
        <v>15.9</v>
      </c>
      <c r="M5" s="6">
        <v>17.100000000000001</v>
      </c>
    </row>
    <row r="6" spans="1:13" x14ac:dyDescent="0.25">
      <c r="A6" t="s">
        <v>13</v>
      </c>
      <c r="B6" t="s">
        <v>19</v>
      </c>
      <c r="C6" t="s">
        <v>15</v>
      </c>
      <c r="D6" t="s">
        <v>21</v>
      </c>
      <c r="E6" s="1">
        <f t="shared" si="0"/>
        <v>6.4637363272084034</v>
      </c>
      <c r="F6" s="1">
        <f t="shared" si="1"/>
        <v>4.3091575514722686</v>
      </c>
      <c r="G6" s="3">
        <v>88.061802823002765</v>
      </c>
      <c r="H6" s="4">
        <v>7.34</v>
      </c>
      <c r="I6" s="5">
        <v>43.1</v>
      </c>
      <c r="J6" s="6">
        <v>9.9</v>
      </c>
      <c r="K6" s="6">
        <v>68.8</v>
      </c>
      <c r="L6" s="10">
        <v>15.9</v>
      </c>
      <c r="M6" s="6">
        <v>18.7</v>
      </c>
    </row>
    <row r="7" spans="1:13" x14ac:dyDescent="0.25">
      <c r="A7" t="s">
        <v>13</v>
      </c>
      <c r="B7" t="s">
        <v>19</v>
      </c>
      <c r="C7" t="s">
        <v>15</v>
      </c>
      <c r="D7" t="s">
        <v>22</v>
      </c>
      <c r="E7" s="1">
        <f t="shared" si="0"/>
        <v>5.7541694432762878</v>
      </c>
      <c r="F7" s="1">
        <f t="shared" si="1"/>
        <v>3.8361129621841914</v>
      </c>
      <c r="G7" s="3">
        <v>88.254132565587255</v>
      </c>
      <c r="H7" s="4">
        <v>6.52</v>
      </c>
      <c r="I7" s="7">
        <v>44</v>
      </c>
      <c r="J7" s="6">
        <v>10</v>
      </c>
      <c r="K7" s="6">
        <v>71.099999999999994</v>
      </c>
      <c r="L7" s="10">
        <v>15.7</v>
      </c>
      <c r="M7" s="6">
        <v>18.8</v>
      </c>
    </row>
    <row r="8" spans="1:13" hidden="1" x14ac:dyDescent="0.25">
      <c r="A8" t="s">
        <v>13</v>
      </c>
      <c r="B8" t="s">
        <v>14</v>
      </c>
      <c r="C8" t="s">
        <v>23</v>
      </c>
      <c r="D8" t="s">
        <v>16</v>
      </c>
      <c r="E8" s="1">
        <f t="shared" si="0"/>
        <v>5.8551299999999999</v>
      </c>
      <c r="F8" s="1">
        <f t="shared" si="1"/>
        <v>3.9034200000000001</v>
      </c>
      <c r="G8">
        <v>87.39</v>
      </c>
      <c r="H8" s="6">
        <v>6.7</v>
      </c>
    </row>
    <row r="9" spans="1:13" hidden="1" x14ac:dyDescent="0.25">
      <c r="A9" t="s">
        <v>13</v>
      </c>
      <c r="B9" t="s">
        <v>14</v>
      </c>
      <c r="C9" t="s">
        <v>23</v>
      </c>
      <c r="D9" t="s">
        <v>17</v>
      </c>
      <c r="E9" s="1">
        <f t="shared" si="0"/>
        <v>5.8532700000000002</v>
      </c>
      <c r="F9" s="1">
        <f t="shared" si="1"/>
        <v>3.9021800000000004</v>
      </c>
      <c r="G9">
        <v>84.83</v>
      </c>
      <c r="H9" s="6">
        <v>6.9</v>
      </c>
    </row>
    <row r="10" spans="1:13" hidden="1" x14ac:dyDescent="0.25">
      <c r="A10" t="s">
        <v>13</v>
      </c>
      <c r="B10" t="s">
        <v>14</v>
      </c>
      <c r="C10" t="s">
        <v>23</v>
      </c>
      <c r="D10" t="s">
        <v>18</v>
      </c>
      <c r="E10" s="1">
        <f t="shared" si="0"/>
        <v>6.2444199999999999</v>
      </c>
      <c r="F10" s="1">
        <f t="shared" si="1"/>
        <v>4.1629466666666666</v>
      </c>
      <c r="G10">
        <v>85.54</v>
      </c>
      <c r="H10" s="6">
        <v>7.3</v>
      </c>
    </row>
    <row r="11" spans="1:13" hidden="1" x14ac:dyDescent="0.25">
      <c r="A11" t="s">
        <v>13</v>
      </c>
      <c r="B11" t="s">
        <v>19</v>
      </c>
      <c r="C11" t="s">
        <v>23</v>
      </c>
      <c r="D11" t="s">
        <v>20</v>
      </c>
      <c r="E11" s="1">
        <f t="shared" si="0"/>
        <v>5.1219200000000003</v>
      </c>
      <c r="F11" s="1">
        <f t="shared" si="1"/>
        <v>3.4146133333333331</v>
      </c>
      <c r="G11">
        <v>80.03</v>
      </c>
      <c r="H11" s="6">
        <v>6.4</v>
      </c>
    </row>
    <row r="12" spans="1:13" hidden="1" x14ac:dyDescent="0.25">
      <c r="A12" t="s">
        <v>13</v>
      </c>
      <c r="B12" t="s">
        <v>19</v>
      </c>
      <c r="C12" t="s">
        <v>23</v>
      </c>
      <c r="D12" t="s">
        <v>21</v>
      </c>
      <c r="E12" s="1">
        <f t="shared" si="0"/>
        <v>5.3541999999999996</v>
      </c>
      <c r="F12" s="1">
        <f t="shared" si="1"/>
        <v>3.5694666666666661</v>
      </c>
      <c r="G12">
        <v>70.45</v>
      </c>
      <c r="H12" s="6">
        <v>7.6</v>
      </c>
    </row>
    <row r="13" spans="1:13" hidden="1" x14ac:dyDescent="0.25">
      <c r="A13" t="s">
        <v>13</v>
      </c>
      <c r="B13" t="s">
        <v>19</v>
      </c>
      <c r="C13" t="s">
        <v>23</v>
      </c>
      <c r="D13" t="s">
        <v>22</v>
      </c>
      <c r="E13" s="1">
        <f t="shared" si="0"/>
        <v>4.7219199999999999</v>
      </c>
      <c r="F13" s="1">
        <f t="shared" si="1"/>
        <v>3.1479466666666669</v>
      </c>
      <c r="G13">
        <v>73.78</v>
      </c>
      <c r="H13" s="6">
        <v>6.4</v>
      </c>
    </row>
    <row r="14" spans="1:13" x14ac:dyDescent="0.25">
      <c r="A14" t="s">
        <v>24</v>
      </c>
      <c r="B14" t="s">
        <v>14</v>
      </c>
      <c r="C14" t="s">
        <v>15</v>
      </c>
      <c r="D14" t="s">
        <v>25</v>
      </c>
      <c r="E14" s="1">
        <f>H14*G14/100</f>
        <v>5.9659489840034601</v>
      </c>
      <c r="F14" s="1">
        <f t="shared" si="1"/>
        <v>3.9772993226689737</v>
      </c>
      <c r="G14" s="3">
        <v>88.25368319531745</v>
      </c>
      <c r="H14" s="4">
        <v>6.76</v>
      </c>
      <c r="I14" s="5">
        <v>45.9</v>
      </c>
      <c r="J14" s="6">
        <v>8.9</v>
      </c>
      <c r="K14" s="6">
        <v>70.2</v>
      </c>
      <c r="L14" s="10">
        <v>15.8</v>
      </c>
      <c r="M14" s="6">
        <v>17.100000000000001</v>
      </c>
    </row>
    <row r="15" spans="1:13" x14ac:dyDescent="0.25">
      <c r="A15" t="s">
        <v>24</v>
      </c>
      <c r="B15" t="s">
        <v>14</v>
      </c>
      <c r="C15" t="s">
        <v>15</v>
      </c>
      <c r="D15" t="s">
        <v>26</v>
      </c>
      <c r="E15" s="1">
        <f t="shared" si="0"/>
        <v>6.3241659655831715</v>
      </c>
      <c r="F15" s="1">
        <f t="shared" si="1"/>
        <v>4.2161106437221143</v>
      </c>
      <c r="G15" s="3">
        <v>88.080305927342224</v>
      </c>
      <c r="H15" s="4">
        <v>7.18</v>
      </c>
      <c r="I15" s="5">
        <v>44.6</v>
      </c>
      <c r="J15" s="6">
        <v>8.9</v>
      </c>
      <c r="K15" s="6">
        <v>68.5</v>
      </c>
      <c r="L15" s="10">
        <v>15.9</v>
      </c>
      <c r="M15" s="6">
        <v>17.100000000000001</v>
      </c>
    </row>
    <row r="16" spans="1:13" x14ac:dyDescent="0.25">
      <c r="A16" t="s">
        <v>24</v>
      </c>
      <c r="B16" t="s">
        <v>14</v>
      </c>
      <c r="C16" t="s">
        <v>15</v>
      </c>
      <c r="D16" t="s">
        <v>27</v>
      </c>
      <c r="E16" s="1">
        <f t="shared" si="0"/>
        <v>5.2779990663267133</v>
      </c>
      <c r="F16" s="1">
        <f t="shared" si="1"/>
        <v>3.518666044217809</v>
      </c>
      <c r="G16" s="3">
        <v>88.260853951951717</v>
      </c>
      <c r="H16" s="4">
        <v>5.98</v>
      </c>
      <c r="I16" s="5">
        <v>42.3</v>
      </c>
      <c r="J16" s="6">
        <v>9.6999999999999993</v>
      </c>
      <c r="K16" s="6">
        <v>68.5</v>
      </c>
      <c r="L16" s="10">
        <v>15.8</v>
      </c>
      <c r="M16" s="6">
        <v>19</v>
      </c>
    </row>
    <row r="17" spans="1:13" x14ac:dyDescent="0.25">
      <c r="A17" t="s">
        <v>24</v>
      </c>
      <c r="B17" t="s">
        <v>19</v>
      </c>
      <c r="C17" t="s">
        <v>15</v>
      </c>
      <c r="D17" t="s">
        <v>28</v>
      </c>
      <c r="E17" s="1">
        <f t="shared" si="0"/>
        <v>5.5712672618217338</v>
      </c>
      <c r="F17" s="1">
        <f t="shared" si="1"/>
        <v>3.7141781745478224</v>
      </c>
      <c r="G17" s="3">
        <v>87.874877946715031</v>
      </c>
      <c r="H17" s="4">
        <v>6.34</v>
      </c>
      <c r="I17" s="5">
        <v>42.7</v>
      </c>
      <c r="J17" s="6">
        <v>8.8000000000000007</v>
      </c>
      <c r="K17" s="6">
        <v>68.099999999999994</v>
      </c>
      <c r="L17" s="10">
        <v>16.2</v>
      </c>
      <c r="M17" s="6">
        <v>17.3</v>
      </c>
    </row>
    <row r="18" spans="1:13" x14ac:dyDescent="0.25">
      <c r="A18" t="s">
        <v>24</v>
      </c>
      <c r="B18" t="s">
        <v>19</v>
      </c>
      <c r="C18" t="s">
        <v>15</v>
      </c>
      <c r="D18" t="s">
        <v>29</v>
      </c>
      <c r="E18" s="1">
        <f t="shared" si="0"/>
        <v>5.4902883080960319</v>
      </c>
      <c r="F18" s="1">
        <f t="shared" si="1"/>
        <v>3.6601922053973546</v>
      </c>
      <c r="G18" s="3">
        <v>87.985389552821019</v>
      </c>
      <c r="H18" s="4">
        <v>6.24</v>
      </c>
      <c r="I18" s="5">
        <v>43.9</v>
      </c>
      <c r="J18" s="6">
        <v>8.3000000000000007</v>
      </c>
      <c r="K18" s="6">
        <v>67.3</v>
      </c>
      <c r="L18" s="10">
        <v>16</v>
      </c>
      <c r="M18" s="6">
        <v>16.600000000000001</v>
      </c>
    </row>
    <row r="19" spans="1:13" ht="15.75" thickBot="1" x14ac:dyDescent="0.3">
      <c r="A19" t="s">
        <v>24</v>
      </c>
      <c r="B19" t="s">
        <v>19</v>
      </c>
      <c r="C19" t="s">
        <v>15</v>
      </c>
      <c r="D19" t="s">
        <v>30</v>
      </c>
      <c r="E19" s="1">
        <f t="shared" si="0"/>
        <v>5.7610551558753</v>
      </c>
      <c r="F19" s="1">
        <f t="shared" si="1"/>
        <v>3.8407034372502005</v>
      </c>
      <c r="G19" s="3">
        <v>88.089528377298166</v>
      </c>
      <c r="H19" s="4">
        <v>6.54</v>
      </c>
      <c r="I19" s="8">
        <v>43.9</v>
      </c>
      <c r="J19" s="6">
        <v>8.6</v>
      </c>
      <c r="K19" s="6">
        <v>69.2</v>
      </c>
      <c r="L19" s="10">
        <v>15.9</v>
      </c>
      <c r="M19" s="6">
        <v>17</v>
      </c>
    </row>
    <row r="20" spans="1:13" hidden="1" x14ac:dyDescent="0.25">
      <c r="A20" t="s">
        <v>24</v>
      </c>
      <c r="B20" t="s">
        <v>14</v>
      </c>
      <c r="C20" t="s">
        <v>23</v>
      </c>
      <c r="D20" t="s">
        <v>25</v>
      </c>
      <c r="E20" s="1">
        <f>H20*G20/100</f>
        <v>4.1336399999999998</v>
      </c>
      <c r="F20" s="1">
        <f t="shared" si="1"/>
        <v>2.7557599999999995</v>
      </c>
      <c r="G20">
        <v>72.52</v>
      </c>
      <c r="H20" s="6">
        <v>5.7</v>
      </c>
    </row>
    <row r="21" spans="1:13" hidden="1" x14ac:dyDescent="0.25">
      <c r="A21" t="s">
        <v>24</v>
      </c>
      <c r="B21" t="s">
        <v>14</v>
      </c>
      <c r="C21" t="s">
        <v>23</v>
      </c>
      <c r="D21" t="s">
        <v>26</v>
      </c>
      <c r="E21" s="1">
        <f t="shared" si="0"/>
        <v>5.9804399999999998</v>
      </c>
      <c r="F21" s="1">
        <f t="shared" si="1"/>
        <v>3.9869599999999998</v>
      </c>
      <c r="G21">
        <v>78.69</v>
      </c>
      <c r="H21" s="6">
        <v>7.6</v>
      </c>
    </row>
    <row r="22" spans="1:13" hidden="1" x14ac:dyDescent="0.25">
      <c r="A22" t="s">
        <v>24</v>
      </c>
      <c r="B22" t="s">
        <v>14</v>
      </c>
      <c r="C22" t="s">
        <v>23</v>
      </c>
      <c r="D22" t="s">
        <v>27</v>
      </c>
      <c r="E22" s="1">
        <f t="shared" si="0"/>
        <v>5.2485600000000003</v>
      </c>
      <c r="F22" s="1">
        <f t="shared" si="1"/>
        <v>3.4990400000000004</v>
      </c>
      <c r="G22">
        <v>69.06</v>
      </c>
      <c r="H22" s="6">
        <v>7.6</v>
      </c>
    </row>
    <row r="23" spans="1:13" hidden="1" x14ac:dyDescent="0.25">
      <c r="A23" t="s">
        <v>24</v>
      </c>
      <c r="B23" t="s">
        <v>19</v>
      </c>
      <c r="C23" t="s">
        <v>23</v>
      </c>
      <c r="D23" t="s">
        <v>28</v>
      </c>
      <c r="E23" s="1">
        <f t="shared" si="0"/>
        <v>5.7315999999999994</v>
      </c>
      <c r="F23" s="1">
        <f t="shared" si="1"/>
        <v>3.8210666666666664</v>
      </c>
      <c r="G23">
        <v>81.88</v>
      </c>
      <c r="H23" s="6">
        <v>7</v>
      </c>
    </row>
    <row r="24" spans="1:13" hidden="1" x14ac:dyDescent="0.25">
      <c r="A24" t="s">
        <v>24</v>
      </c>
      <c r="B24" t="s">
        <v>19</v>
      </c>
      <c r="C24" t="s">
        <v>23</v>
      </c>
      <c r="D24" t="s">
        <v>29</v>
      </c>
      <c r="E24" s="1">
        <f t="shared" si="0"/>
        <v>4.9249200000000002</v>
      </c>
      <c r="F24" s="1">
        <f t="shared" si="1"/>
        <v>3.2832800000000004</v>
      </c>
      <c r="G24">
        <v>74.62</v>
      </c>
      <c r="H24" s="6">
        <v>6.6</v>
      </c>
    </row>
    <row r="25" spans="1:13" hidden="1" x14ac:dyDescent="0.25">
      <c r="A25" t="s">
        <v>24</v>
      </c>
      <c r="B25" t="s">
        <v>19</v>
      </c>
      <c r="C25" t="s">
        <v>23</v>
      </c>
      <c r="D25" t="s">
        <v>30</v>
      </c>
      <c r="E25" s="1">
        <f t="shared" si="0"/>
        <v>4.0061999999999998</v>
      </c>
      <c r="F25" s="1">
        <f t="shared" si="1"/>
        <v>2.6707999999999998</v>
      </c>
      <c r="G25">
        <v>66.77</v>
      </c>
      <c r="H25" s="6">
        <v>6</v>
      </c>
    </row>
  </sheetData>
  <autoFilter ref="A1:M25" xr:uid="{00000000-0001-0000-0000-000000000000}">
    <filterColumn colId="2">
      <filters>
        <filter val="Gra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3B65-1C53-47E3-B0B5-33BF5D506E20}">
  <dimension ref="A1:Q25"/>
  <sheetViews>
    <sheetView workbookViewId="0">
      <selection activeCell="H1" sqref="H1:H25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8.42578125" customWidth="1"/>
    <col min="5" max="5" width="10.7109375" bestFit="1" customWidth="1"/>
    <col min="9" max="9" width="10.7109375" bestFit="1" customWidth="1"/>
    <col min="13" max="13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4" t="s">
        <v>31</v>
      </c>
      <c r="F1" t="s">
        <v>32</v>
      </c>
      <c r="G1" t="s">
        <v>33</v>
      </c>
      <c r="H1" t="s">
        <v>34</v>
      </c>
      <c r="I1" s="14" t="s">
        <v>35</v>
      </c>
      <c r="J1" t="s">
        <v>36</v>
      </c>
      <c r="K1" t="s">
        <v>37</v>
      </c>
      <c r="L1" t="s">
        <v>96</v>
      </c>
      <c r="M1" s="14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 t="s">
        <v>13</v>
      </c>
      <c r="B2" t="s">
        <v>14</v>
      </c>
      <c r="C2" t="s">
        <v>43</v>
      </c>
      <c r="D2" s="12" t="s">
        <v>44</v>
      </c>
      <c r="E2" s="13">
        <v>8.6379999999999999</v>
      </c>
      <c r="F2">
        <v>28.85828520657487</v>
      </c>
      <c r="G2" s="1">
        <f>F2*E2/100</f>
        <v>2.4927786761439372</v>
      </c>
      <c r="H2" s="1">
        <f>G2/15*10000/1000</f>
        <v>1.6618524507626249</v>
      </c>
      <c r="I2">
        <v>17.202000000000002</v>
      </c>
      <c r="J2">
        <v>15.750455487843182</v>
      </c>
      <c r="K2" s="1">
        <f>J2*I2/100</f>
        <v>2.7093933530187844</v>
      </c>
      <c r="L2" s="1">
        <f>K2/15*10000/1000</f>
        <v>1.8062622353458562</v>
      </c>
      <c r="M2">
        <v>20.198999999999998</v>
      </c>
      <c r="N2">
        <v>14.96955105509134</v>
      </c>
      <c r="O2" s="1">
        <f>N2*M2/100</f>
        <v>3.0236996176178996</v>
      </c>
      <c r="P2" s="1">
        <f>O2/15*10000/1000</f>
        <v>2.0157997450785996</v>
      </c>
      <c r="Q2" s="1">
        <f>H2+L2+P2</f>
        <v>5.4839144311870811</v>
      </c>
    </row>
    <row r="3" spans="1:17" x14ac:dyDescent="0.25">
      <c r="A3" t="s">
        <v>13</v>
      </c>
      <c r="B3" t="s">
        <v>14</v>
      </c>
      <c r="C3" t="s">
        <v>43</v>
      </c>
      <c r="D3" s="12" t="s">
        <v>45</v>
      </c>
      <c r="E3" s="13">
        <v>11.797000000000001</v>
      </c>
      <c r="F3">
        <v>26.644339008279879</v>
      </c>
      <c r="G3" s="1">
        <f t="shared" ref="G3:G25" si="0">F3*E3/100</f>
        <v>3.1432326728067772</v>
      </c>
      <c r="H3" s="1">
        <f t="shared" ref="H3:H25" si="1">G3/15*10000/1000</f>
        <v>2.0954884485378518</v>
      </c>
      <c r="I3">
        <v>18.780999999999999</v>
      </c>
      <c r="J3">
        <v>16.657967340243061</v>
      </c>
      <c r="K3" s="1">
        <f t="shared" ref="K3:K25" si="2">J3*I3/100</f>
        <v>3.1285328461710491</v>
      </c>
      <c r="L3" s="1">
        <f t="shared" ref="L3:L25" si="3">K3/15*10000/1000</f>
        <v>2.0856885641140326</v>
      </c>
      <c r="M3">
        <v>16.25</v>
      </c>
      <c r="N3">
        <v>14.772032343548288</v>
      </c>
      <c r="O3" s="1">
        <f t="shared" ref="O3:O25" si="4">N3*M3/100</f>
        <v>2.4004552558265968</v>
      </c>
      <c r="P3" s="1">
        <f t="shared" ref="P3:P25" si="5">O3/15*10000/1000</f>
        <v>1.600303503884398</v>
      </c>
      <c r="Q3" s="1">
        <f t="shared" ref="Q3:Q25" si="6">H3+L3+P3</f>
        <v>5.7814805165362824</v>
      </c>
    </row>
    <row r="4" spans="1:17" x14ac:dyDescent="0.25">
      <c r="A4" t="s">
        <v>13</v>
      </c>
      <c r="B4" t="s">
        <v>14</v>
      </c>
      <c r="C4" t="s">
        <v>43</v>
      </c>
      <c r="D4" s="12" t="s">
        <v>46</v>
      </c>
      <c r="E4" s="13">
        <v>9.9009999999999998</v>
      </c>
      <c r="F4">
        <v>26.762122665879446</v>
      </c>
      <c r="G4" s="1">
        <f t="shared" si="0"/>
        <v>2.6497177651487238</v>
      </c>
      <c r="H4" s="1">
        <f t="shared" si="1"/>
        <v>1.7664785100991491</v>
      </c>
      <c r="I4">
        <v>26.074999999999999</v>
      </c>
      <c r="J4">
        <v>14.416091263884711</v>
      </c>
      <c r="K4" s="1">
        <f t="shared" si="2"/>
        <v>3.7589957970579384</v>
      </c>
      <c r="L4" s="1">
        <f t="shared" si="3"/>
        <v>2.5059971980386258</v>
      </c>
      <c r="M4">
        <v>21.903000000000002</v>
      </c>
      <c r="N4">
        <v>13.839362494983689</v>
      </c>
      <c r="O4" s="1">
        <f t="shared" si="4"/>
        <v>3.0312355672762776</v>
      </c>
      <c r="P4" s="1">
        <f t="shared" si="5"/>
        <v>2.0208237115175183</v>
      </c>
      <c r="Q4" s="1">
        <f t="shared" si="6"/>
        <v>6.2932994196552929</v>
      </c>
    </row>
    <row r="5" spans="1:17" x14ac:dyDescent="0.25">
      <c r="A5" t="s">
        <v>13</v>
      </c>
      <c r="B5" t="s">
        <v>19</v>
      </c>
      <c r="C5" t="s">
        <v>43</v>
      </c>
      <c r="D5" s="12" t="s">
        <v>47</v>
      </c>
      <c r="E5" s="13">
        <v>13.684999999999999</v>
      </c>
      <c r="F5">
        <v>23.345104816289719</v>
      </c>
      <c r="G5" s="1">
        <f t="shared" si="0"/>
        <v>3.1947775941092478</v>
      </c>
      <c r="H5" s="1">
        <f t="shared" si="1"/>
        <v>2.1298517294061652</v>
      </c>
      <c r="I5">
        <v>22.917999999999999</v>
      </c>
      <c r="J5">
        <v>15.264576535678806</v>
      </c>
      <c r="K5" s="1">
        <f t="shared" si="2"/>
        <v>3.4983356504468683</v>
      </c>
      <c r="L5" s="1">
        <f t="shared" si="3"/>
        <v>2.3322237669645793</v>
      </c>
      <c r="M5">
        <v>18.074000000000002</v>
      </c>
      <c r="N5">
        <v>15.105088921394987</v>
      </c>
      <c r="O5" s="1">
        <f t="shared" si="4"/>
        <v>2.7300937716529301</v>
      </c>
      <c r="P5" s="1">
        <f t="shared" si="5"/>
        <v>1.8200625144352867</v>
      </c>
      <c r="Q5" s="1">
        <f t="shared" si="6"/>
        <v>6.2821380108060305</v>
      </c>
    </row>
    <row r="6" spans="1:17" x14ac:dyDescent="0.25">
      <c r="A6" t="s">
        <v>13</v>
      </c>
      <c r="B6" t="s">
        <v>19</v>
      </c>
      <c r="C6" t="s">
        <v>43</v>
      </c>
      <c r="D6" s="12" t="s">
        <v>48</v>
      </c>
      <c r="E6" s="13">
        <v>12.06</v>
      </c>
      <c r="F6">
        <v>24.062877871825869</v>
      </c>
      <c r="G6" s="1">
        <f t="shared" si="0"/>
        <v>2.9019830713421997</v>
      </c>
      <c r="H6" s="1">
        <f t="shared" si="1"/>
        <v>1.9346553808947997</v>
      </c>
      <c r="I6">
        <v>18.347000000000001</v>
      </c>
      <c r="J6">
        <v>16.743526073075575</v>
      </c>
      <c r="K6" s="1">
        <f t="shared" si="2"/>
        <v>3.0719347286271761</v>
      </c>
      <c r="L6" s="1">
        <f t="shared" si="3"/>
        <v>2.0479564857514507</v>
      </c>
      <c r="M6">
        <v>20.127000000000002</v>
      </c>
      <c r="N6">
        <v>14.242362937487362</v>
      </c>
      <c r="O6" s="1">
        <f t="shared" si="4"/>
        <v>2.8665603884280819</v>
      </c>
      <c r="P6" s="1">
        <f t="shared" si="5"/>
        <v>1.9110402589520545</v>
      </c>
      <c r="Q6" s="1">
        <f t="shared" si="6"/>
        <v>5.8936521255983045</v>
      </c>
    </row>
    <row r="7" spans="1:17" x14ac:dyDescent="0.25">
      <c r="A7" t="s">
        <v>13</v>
      </c>
      <c r="B7" t="s">
        <v>19</v>
      </c>
      <c r="C7" t="s">
        <v>43</v>
      </c>
      <c r="D7" s="12" t="s">
        <v>49</v>
      </c>
      <c r="E7" s="13">
        <v>12.708</v>
      </c>
      <c r="F7">
        <v>21.970393911516254</v>
      </c>
      <c r="G7" s="1">
        <f t="shared" si="0"/>
        <v>2.7919976582754855</v>
      </c>
      <c r="H7" s="1">
        <f t="shared" si="1"/>
        <v>1.8613317721836571</v>
      </c>
      <c r="I7">
        <v>22.88</v>
      </c>
      <c r="J7">
        <v>15.011835875854803</v>
      </c>
      <c r="K7" s="1">
        <f t="shared" si="2"/>
        <v>3.4347080483955792</v>
      </c>
      <c r="L7" s="1">
        <f t="shared" si="3"/>
        <v>2.2898053655970525</v>
      </c>
      <c r="M7">
        <v>21.206999999999997</v>
      </c>
      <c r="N7">
        <v>13.768713088861428</v>
      </c>
      <c r="O7" s="1">
        <f t="shared" si="4"/>
        <v>2.9199309847548425</v>
      </c>
      <c r="P7" s="1">
        <f t="shared" si="5"/>
        <v>1.9466206565032282</v>
      </c>
      <c r="Q7" s="1">
        <f t="shared" si="6"/>
        <v>6.0977577942839378</v>
      </c>
    </row>
    <row r="8" spans="1:17" x14ac:dyDescent="0.25">
      <c r="A8" t="s">
        <v>13</v>
      </c>
      <c r="B8" t="s">
        <v>14</v>
      </c>
      <c r="C8" t="s">
        <v>43</v>
      </c>
      <c r="D8" s="12" t="s">
        <v>50</v>
      </c>
      <c r="E8" s="13">
        <v>7.3440000000000003</v>
      </c>
      <c r="F8">
        <v>30.910196282786206</v>
      </c>
      <c r="G8" s="1">
        <f t="shared" si="0"/>
        <v>2.270044815007819</v>
      </c>
      <c r="H8" s="1">
        <f t="shared" si="1"/>
        <v>1.5133632100052128</v>
      </c>
      <c r="I8">
        <v>16.71</v>
      </c>
      <c r="J8">
        <v>16.420857043316669</v>
      </c>
      <c r="K8" s="1">
        <f t="shared" si="2"/>
        <v>2.7439252119382154</v>
      </c>
      <c r="L8" s="1">
        <f t="shared" si="3"/>
        <v>1.8292834746254769</v>
      </c>
      <c r="M8">
        <v>21.143000000000001</v>
      </c>
      <c r="N8">
        <v>14.923341452930208</v>
      </c>
      <c r="O8" s="1">
        <f t="shared" si="4"/>
        <v>3.1552420833930341</v>
      </c>
      <c r="P8" s="1">
        <f t="shared" si="5"/>
        <v>2.1034947222620231</v>
      </c>
      <c r="Q8" s="1">
        <f t="shared" si="6"/>
        <v>5.4461414068927123</v>
      </c>
    </row>
    <row r="9" spans="1:17" x14ac:dyDescent="0.25">
      <c r="A9" t="s">
        <v>13</v>
      </c>
      <c r="B9" t="s">
        <v>14</v>
      </c>
      <c r="C9" t="s">
        <v>43</v>
      </c>
      <c r="D9" s="12" t="s">
        <v>51</v>
      </c>
      <c r="E9" s="13">
        <v>6.7299999999999995</v>
      </c>
      <c r="F9">
        <v>30.774907749077517</v>
      </c>
      <c r="G9" s="1">
        <f t="shared" si="0"/>
        <v>2.0711512915129169</v>
      </c>
      <c r="H9" s="1">
        <f t="shared" si="1"/>
        <v>1.380767527675278</v>
      </c>
      <c r="I9">
        <v>16.610000000000003</v>
      </c>
      <c r="J9">
        <v>16.307648845257418</v>
      </c>
      <c r="K9" s="1">
        <f t="shared" si="2"/>
        <v>2.7087004731972577</v>
      </c>
      <c r="L9" s="1">
        <f t="shared" si="3"/>
        <v>1.8058003154648385</v>
      </c>
      <c r="M9">
        <v>21.900000000000002</v>
      </c>
      <c r="N9">
        <v>15.141669814884787</v>
      </c>
      <c r="O9" s="1">
        <f t="shared" si="4"/>
        <v>3.3160256894597691</v>
      </c>
      <c r="P9" s="1">
        <f t="shared" si="5"/>
        <v>2.2106837929731791</v>
      </c>
      <c r="Q9" s="1">
        <f t="shared" si="6"/>
        <v>5.3972516361132961</v>
      </c>
    </row>
    <row r="10" spans="1:17" x14ac:dyDescent="0.25">
      <c r="A10" t="s">
        <v>13</v>
      </c>
      <c r="B10" t="s">
        <v>14</v>
      </c>
      <c r="C10" t="s">
        <v>43</v>
      </c>
      <c r="D10" s="12" t="s">
        <v>52</v>
      </c>
      <c r="E10" s="13">
        <v>6.7</v>
      </c>
      <c r="F10">
        <v>33.671808891492525</v>
      </c>
      <c r="G10" s="1">
        <f t="shared" si="0"/>
        <v>2.2560111957299993</v>
      </c>
      <c r="H10" s="1">
        <f t="shared" si="1"/>
        <v>1.5040074638199996</v>
      </c>
      <c r="I10">
        <v>13.491</v>
      </c>
      <c r="J10">
        <v>19.641332194705399</v>
      </c>
      <c r="K10" s="1">
        <f t="shared" si="2"/>
        <v>2.649812126387705</v>
      </c>
      <c r="L10" s="1">
        <f t="shared" si="3"/>
        <v>1.7665414175918033</v>
      </c>
      <c r="M10">
        <v>9.8949999999999996</v>
      </c>
      <c r="N10">
        <v>15.91539253743165</v>
      </c>
      <c r="O10" s="1">
        <f t="shared" si="4"/>
        <v>1.5748280915788617</v>
      </c>
      <c r="P10" s="1">
        <f t="shared" si="5"/>
        <v>1.0498853943859079</v>
      </c>
      <c r="Q10" s="1">
        <f t="shared" si="6"/>
        <v>4.3204342757977106</v>
      </c>
    </row>
    <row r="11" spans="1:17" x14ac:dyDescent="0.25">
      <c r="A11" t="s">
        <v>13</v>
      </c>
      <c r="B11" t="s">
        <v>19</v>
      </c>
      <c r="C11" t="s">
        <v>43</v>
      </c>
      <c r="D11" s="12" t="s">
        <v>53</v>
      </c>
      <c r="E11" s="13">
        <v>12.869</v>
      </c>
      <c r="F11">
        <v>28.593314001203719</v>
      </c>
      <c r="G11" s="1">
        <f t="shared" si="0"/>
        <v>3.6796735788149069</v>
      </c>
      <c r="H11" s="1">
        <f t="shared" si="1"/>
        <v>2.4531157192099378</v>
      </c>
      <c r="I11">
        <v>16.812000000000001</v>
      </c>
      <c r="J11">
        <v>15.771640455184768</v>
      </c>
      <c r="K11" s="1">
        <f t="shared" si="2"/>
        <v>2.6515281933256629</v>
      </c>
      <c r="L11" s="1">
        <f t="shared" si="3"/>
        <v>1.7676854622171088</v>
      </c>
      <c r="M11">
        <v>16.149999999999999</v>
      </c>
      <c r="N11">
        <v>15.856592877767067</v>
      </c>
      <c r="O11" s="1">
        <f t="shared" si="4"/>
        <v>2.5608397497593813</v>
      </c>
      <c r="P11" s="1">
        <f t="shared" si="5"/>
        <v>1.7072264998395876</v>
      </c>
      <c r="Q11" s="1">
        <f t="shared" si="6"/>
        <v>5.9280276812666344</v>
      </c>
    </row>
    <row r="12" spans="1:17" x14ac:dyDescent="0.25">
      <c r="A12" t="s">
        <v>13</v>
      </c>
      <c r="B12" t="s">
        <v>19</v>
      </c>
      <c r="C12" t="s">
        <v>43</v>
      </c>
      <c r="D12" s="12" t="s">
        <v>54</v>
      </c>
      <c r="E12" s="13">
        <v>9.1809999999999992</v>
      </c>
      <c r="F12">
        <v>30.685185185185169</v>
      </c>
      <c r="G12" s="1">
        <f t="shared" si="0"/>
        <v>2.81720685185185</v>
      </c>
      <c r="H12" s="1">
        <f t="shared" si="1"/>
        <v>1.8781379012345667</v>
      </c>
      <c r="I12">
        <v>16.921999999999997</v>
      </c>
      <c r="J12">
        <v>16.457549142618124</v>
      </c>
      <c r="K12" s="1">
        <f t="shared" si="2"/>
        <v>2.7849464659138388</v>
      </c>
      <c r="L12" s="1">
        <f t="shared" si="3"/>
        <v>1.8566309772758922</v>
      </c>
      <c r="M12">
        <v>21.25</v>
      </c>
      <c r="N12">
        <v>14.103480989564307</v>
      </c>
      <c r="O12" s="1">
        <f t="shared" si="4"/>
        <v>2.9969897102824152</v>
      </c>
      <c r="P12" s="1">
        <f t="shared" si="5"/>
        <v>1.9979931401882771</v>
      </c>
      <c r="Q12" s="1">
        <f t="shared" si="6"/>
        <v>5.732762018698736</v>
      </c>
    </row>
    <row r="13" spans="1:17" x14ac:dyDescent="0.25">
      <c r="A13" t="s">
        <v>13</v>
      </c>
      <c r="B13" t="s">
        <v>19</v>
      </c>
      <c r="C13" t="s">
        <v>43</v>
      </c>
      <c r="D13" s="12" t="s">
        <v>55</v>
      </c>
      <c r="E13" s="13">
        <v>5.4589999999999996</v>
      </c>
      <c r="F13">
        <v>32.174634293470035</v>
      </c>
      <c r="G13" s="1">
        <f t="shared" si="0"/>
        <v>1.756413286080529</v>
      </c>
      <c r="H13" s="1">
        <f t="shared" si="1"/>
        <v>1.1709421907203528</v>
      </c>
      <c r="I13">
        <v>18.141000000000002</v>
      </c>
      <c r="J13">
        <v>16.904204779124996</v>
      </c>
      <c r="K13" s="1">
        <f t="shared" si="2"/>
        <v>3.0665917889810657</v>
      </c>
      <c r="L13" s="1">
        <f t="shared" si="3"/>
        <v>2.0443945259873773</v>
      </c>
      <c r="M13">
        <v>19.380000000000003</v>
      </c>
      <c r="N13">
        <v>14.443739871767777</v>
      </c>
      <c r="O13" s="1">
        <f t="shared" si="4"/>
        <v>2.7991967871485959</v>
      </c>
      <c r="P13" s="1">
        <f t="shared" si="5"/>
        <v>1.8661311914323973</v>
      </c>
      <c r="Q13" s="1">
        <f t="shared" si="6"/>
        <v>5.0814679081401275</v>
      </c>
    </row>
    <row r="14" spans="1:17" x14ac:dyDescent="0.25">
      <c r="A14" t="s">
        <v>24</v>
      </c>
      <c r="B14" t="s">
        <v>19</v>
      </c>
      <c r="C14" t="s">
        <v>43</v>
      </c>
      <c r="D14" s="12" t="s">
        <v>56</v>
      </c>
      <c r="E14" s="13">
        <v>7.4509999999999996</v>
      </c>
      <c r="F14">
        <v>30.936555891238694</v>
      </c>
      <c r="G14" s="1">
        <f t="shared" si="0"/>
        <v>2.3050827794561948</v>
      </c>
      <c r="H14" s="1">
        <f t="shared" si="1"/>
        <v>1.5367218529707967</v>
      </c>
      <c r="I14">
        <v>9.4879999999999995</v>
      </c>
      <c r="J14">
        <v>17.747077577045683</v>
      </c>
      <c r="K14" s="1">
        <f t="shared" si="2"/>
        <v>1.6838427205100945</v>
      </c>
      <c r="L14" s="1">
        <f t="shared" si="3"/>
        <v>1.1225618136733966</v>
      </c>
      <c r="M14">
        <v>6.4530000000000003</v>
      </c>
      <c r="N14">
        <v>19.109970804211247</v>
      </c>
      <c r="O14" s="1">
        <f t="shared" si="4"/>
        <v>1.2331664159957518</v>
      </c>
      <c r="P14" s="1">
        <f t="shared" si="5"/>
        <v>0.82211094399716789</v>
      </c>
      <c r="Q14" s="1">
        <f t="shared" si="6"/>
        <v>3.4813946106413614</v>
      </c>
    </row>
    <row r="15" spans="1:17" x14ac:dyDescent="0.25">
      <c r="A15" t="s">
        <v>24</v>
      </c>
      <c r="B15" t="s">
        <v>19</v>
      </c>
      <c r="C15" t="s">
        <v>43</v>
      </c>
      <c r="D15" s="12" t="s">
        <v>57</v>
      </c>
      <c r="E15" s="13">
        <v>8.5</v>
      </c>
      <c r="F15">
        <v>30.430569015644487</v>
      </c>
      <c r="G15" s="1">
        <f t="shared" si="0"/>
        <v>2.5865983663297811</v>
      </c>
      <c r="H15" s="1">
        <f t="shared" si="1"/>
        <v>1.7243989108865208</v>
      </c>
      <c r="I15">
        <v>11.43</v>
      </c>
      <c r="J15">
        <v>18.685166831846693</v>
      </c>
      <c r="K15" s="1">
        <f t="shared" si="2"/>
        <v>2.1357145688800769</v>
      </c>
      <c r="L15" s="1">
        <f t="shared" si="3"/>
        <v>1.423809712586718</v>
      </c>
      <c r="M15">
        <v>8.3000000000000007</v>
      </c>
      <c r="N15">
        <v>16.926780674082675</v>
      </c>
      <c r="O15" s="1">
        <f t="shared" si="4"/>
        <v>1.4049227959488622</v>
      </c>
      <c r="P15" s="1">
        <f t="shared" si="5"/>
        <v>0.93661519729924148</v>
      </c>
      <c r="Q15" s="1">
        <f t="shared" si="6"/>
        <v>4.0848238207724803</v>
      </c>
    </row>
    <row r="16" spans="1:17" x14ac:dyDescent="0.25">
      <c r="A16" t="s">
        <v>24</v>
      </c>
      <c r="B16" t="s">
        <v>19</v>
      </c>
      <c r="C16" t="s">
        <v>43</v>
      </c>
      <c r="D16" s="12" t="s">
        <v>58</v>
      </c>
      <c r="E16" s="13">
        <v>6.6480000000000006</v>
      </c>
      <c r="F16">
        <v>30.611918836874892</v>
      </c>
      <c r="G16" s="1">
        <f t="shared" si="0"/>
        <v>2.0350803642754429</v>
      </c>
      <c r="H16" s="1">
        <f t="shared" si="1"/>
        <v>1.3567202428502954</v>
      </c>
      <c r="I16">
        <v>9.5489999999999995</v>
      </c>
      <c r="J16">
        <v>18.063217533919758</v>
      </c>
      <c r="K16" s="1">
        <f t="shared" si="2"/>
        <v>1.7248566423139977</v>
      </c>
      <c r="L16" s="1">
        <f t="shared" si="3"/>
        <v>1.1499044282093318</v>
      </c>
      <c r="M16">
        <v>9.2200000000000006</v>
      </c>
      <c r="N16">
        <v>16.255725793713502</v>
      </c>
      <c r="O16" s="1">
        <f t="shared" si="4"/>
        <v>1.4987779181803851</v>
      </c>
      <c r="P16" s="1">
        <f t="shared" si="5"/>
        <v>0.99918527878692343</v>
      </c>
      <c r="Q16" s="1">
        <f t="shared" si="6"/>
        <v>3.5058099498465505</v>
      </c>
    </row>
    <row r="17" spans="1:17" x14ac:dyDescent="0.25">
      <c r="A17" t="s">
        <v>24</v>
      </c>
      <c r="B17" t="s">
        <v>14</v>
      </c>
      <c r="C17" t="s">
        <v>43</v>
      </c>
      <c r="D17" s="12" t="s">
        <v>59</v>
      </c>
      <c r="E17" s="13">
        <v>7.94</v>
      </c>
      <c r="F17">
        <v>28.148011782032391</v>
      </c>
      <c r="G17" s="1">
        <f t="shared" si="0"/>
        <v>2.2349521354933719</v>
      </c>
      <c r="H17" s="1">
        <f t="shared" si="1"/>
        <v>1.4899680903289145</v>
      </c>
      <c r="I17">
        <v>14.5</v>
      </c>
      <c r="J17">
        <v>17.016397998888237</v>
      </c>
      <c r="K17" s="1">
        <f t="shared" si="2"/>
        <v>2.4673777098387943</v>
      </c>
      <c r="L17" s="1">
        <f t="shared" si="3"/>
        <v>1.644918473225863</v>
      </c>
      <c r="M17">
        <v>13.252000000000001</v>
      </c>
      <c r="N17">
        <v>14.870801995681008</v>
      </c>
      <c r="O17" s="1">
        <f t="shared" si="4"/>
        <v>1.970678680467647</v>
      </c>
      <c r="P17" s="1">
        <f t="shared" si="5"/>
        <v>1.3137857869784313</v>
      </c>
      <c r="Q17" s="1">
        <f t="shared" si="6"/>
        <v>4.4486723505332089</v>
      </c>
    </row>
    <row r="18" spans="1:17" x14ac:dyDescent="0.25">
      <c r="A18" t="s">
        <v>24</v>
      </c>
      <c r="B18" t="s">
        <v>14</v>
      </c>
      <c r="C18" t="s">
        <v>43</v>
      </c>
      <c r="D18" s="12" t="s">
        <v>60</v>
      </c>
      <c r="E18" s="13">
        <v>8.016</v>
      </c>
      <c r="F18">
        <v>31.124072110286356</v>
      </c>
      <c r="G18" s="1">
        <f t="shared" si="0"/>
        <v>2.4949056203605542</v>
      </c>
      <c r="H18" s="1">
        <f t="shared" si="1"/>
        <v>1.6632704135737029</v>
      </c>
      <c r="I18">
        <v>16.431000000000001</v>
      </c>
      <c r="J18">
        <v>17.023371848739501</v>
      </c>
      <c r="K18" s="1">
        <f t="shared" si="2"/>
        <v>2.7971102284663876</v>
      </c>
      <c r="L18" s="1">
        <f t="shared" si="3"/>
        <v>1.864740152310925</v>
      </c>
      <c r="M18">
        <v>16.898</v>
      </c>
      <c r="N18">
        <v>14.446478204867431</v>
      </c>
      <c r="O18" s="1">
        <f t="shared" si="4"/>
        <v>2.4411658870584985</v>
      </c>
      <c r="P18" s="1">
        <f t="shared" si="5"/>
        <v>1.6274439247056658</v>
      </c>
      <c r="Q18" s="1">
        <f t="shared" si="6"/>
        <v>5.1554544905902944</v>
      </c>
    </row>
    <row r="19" spans="1:17" x14ac:dyDescent="0.25">
      <c r="A19" t="s">
        <v>24</v>
      </c>
      <c r="B19" t="s">
        <v>14</v>
      </c>
      <c r="C19" t="s">
        <v>43</v>
      </c>
      <c r="D19" s="12" t="s">
        <v>61</v>
      </c>
      <c r="E19" s="13">
        <v>8.5879999999999992</v>
      </c>
      <c r="F19">
        <v>29.344777768335145</v>
      </c>
      <c r="G19" s="1">
        <f t="shared" si="0"/>
        <v>2.5201295147446219</v>
      </c>
      <c r="H19" s="1">
        <f t="shared" si="1"/>
        <v>1.6800863431630815</v>
      </c>
      <c r="I19">
        <v>15.862</v>
      </c>
      <c r="J19">
        <v>16.177992411176259</v>
      </c>
      <c r="K19" s="1">
        <f t="shared" si="2"/>
        <v>2.566153156260778</v>
      </c>
      <c r="L19" s="1">
        <f t="shared" si="3"/>
        <v>1.7107687708405188</v>
      </c>
      <c r="M19">
        <v>17.867000000000001</v>
      </c>
      <c r="N19">
        <v>14.651306633678665</v>
      </c>
      <c r="O19" s="1">
        <f t="shared" si="4"/>
        <v>2.6177489562393674</v>
      </c>
      <c r="P19" s="1">
        <f t="shared" si="5"/>
        <v>1.7451659708262448</v>
      </c>
      <c r="Q19" s="1">
        <f t="shared" si="6"/>
        <v>5.1360210848298458</v>
      </c>
    </row>
    <row r="20" spans="1:17" x14ac:dyDescent="0.25">
      <c r="A20" t="s">
        <v>24</v>
      </c>
      <c r="B20" t="s">
        <v>19</v>
      </c>
      <c r="C20" t="s">
        <v>43</v>
      </c>
      <c r="D20" s="12" t="s">
        <v>62</v>
      </c>
      <c r="E20" s="13">
        <v>11.066000000000001</v>
      </c>
      <c r="F20">
        <v>26.868514383291757</v>
      </c>
      <c r="G20" s="1">
        <f t="shared" si="0"/>
        <v>2.973269801655066</v>
      </c>
      <c r="H20" s="1">
        <f t="shared" si="1"/>
        <v>1.982179867770044</v>
      </c>
      <c r="I20">
        <v>11.013</v>
      </c>
      <c r="J20">
        <v>16.468632641753373</v>
      </c>
      <c r="K20" s="1">
        <f t="shared" si="2"/>
        <v>1.8136905128362988</v>
      </c>
      <c r="L20" s="1">
        <f t="shared" si="3"/>
        <v>1.2091270085575327</v>
      </c>
      <c r="M20">
        <v>13.168000000000001</v>
      </c>
      <c r="N20">
        <v>13.888487649862785</v>
      </c>
      <c r="O20" s="1">
        <f t="shared" si="4"/>
        <v>1.8288360537339319</v>
      </c>
      <c r="P20" s="1">
        <f t="shared" si="5"/>
        <v>1.2192240358226214</v>
      </c>
      <c r="Q20" s="1">
        <f t="shared" si="6"/>
        <v>4.4105309121501985</v>
      </c>
    </row>
    <row r="21" spans="1:17" x14ac:dyDescent="0.25">
      <c r="A21" t="s">
        <v>24</v>
      </c>
      <c r="B21" t="s">
        <v>19</v>
      </c>
      <c r="C21" t="s">
        <v>43</v>
      </c>
      <c r="D21" s="12" t="s">
        <v>63</v>
      </c>
      <c r="E21" s="13">
        <v>8.2919999999999998</v>
      </c>
      <c r="F21">
        <v>27.847928469046451</v>
      </c>
      <c r="G21" s="1">
        <f t="shared" si="0"/>
        <v>2.3091502286533316</v>
      </c>
      <c r="H21" s="1">
        <f t="shared" si="1"/>
        <v>1.5394334857688878</v>
      </c>
      <c r="I21">
        <v>17.899000000000001</v>
      </c>
      <c r="J21">
        <v>15.819016839598557</v>
      </c>
      <c r="K21" s="1">
        <f t="shared" si="2"/>
        <v>2.8314458241197458</v>
      </c>
      <c r="L21" s="1">
        <f t="shared" si="3"/>
        <v>1.8876305494131635</v>
      </c>
      <c r="M21">
        <v>20</v>
      </c>
      <c r="N21">
        <v>13.760633807390088</v>
      </c>
      <c r="O21" s="1">
        <f t="shared" si="4"/>
        <v>2.7521267614780176</v>
      </c>
      <c r="P21" s="1">
        <f t="shared" si="5"/>
        <v>1.8347511743186784</v>
      </c>
      <c r="Q21" s="1">
        <f t="shared" si="6"/>
        <v>5.26181520950073</v>
      </c>
    </row>
    <row r="22" spans="1:17" x14ac:dyDescent="0.25">
      <c r="A22" t="s">
        <v>24</v>
      </c>
      <c r="B22" t="s">
        <v>19</v>
      </c>
      <c r="C22" t="s">
        <v>43</v>
      </c>
      <c r="D22" s="12" t="s">
        <v>64</v>
      </c>
      <c r="E22" s="13">
        <v>8.7640000000000011</v>
      </c>
      <c r="F22">
        <v>26.310592459605019</v>
      </c>
      <c r="G22" s="1">
        <f t="shared" si="0"/>
        <v>2.3058603231597838</v>
      </c>
      <c r="H22" s="1">
        <f t="shared" si="1"/>
        <v>1.5372402154398559</v>
      </c>
      <c r="I22">
        <v>15.512</v>
      </c>
      <c r="J22">
        <v>16.44968103111573</v>
      </c>
      <c r="K22" s="1">
        <f t="shared" si="2"/>
        <v>2.5516745215466723</v>
      </c>
      <c r="L22" s="1">
        <f t="shared" si="3"/>
        <v>1.7011163476977815</v>
      </c>
      <c r="M22">
        <v>22.067</v>
      </c>
      <c r="N22">
        <v>14.328292305994028</v>
      </c>
      <c r="O22" s="1">
        <f t="shared" si="4"/>
        <v>3.1618242631637021</v>
      </c>
      <c r="P22" s="1">
        <f t="shared" si="5"/>
        <v>2.1078828421091349</v>
      </c>
      <c r="Q22" s="1">
        <f t="shared" si="6"/>
        <v>5.3462394052467719</v>
      </c>
    </row>
    <row r="23" spans="1:17" x14ac:dyDescent="0.25">
      <c r="A23" t="s">
        <v>24</v>
      </c>
      <c r="B23" t="s">
        <v>14</v>
      </c>
      <c r="C23" t="s">
        <v>43</v>
      </c>
      <c r="D23" s="12" t="s">
        <v>65</v>
      </c>
      <c r="E23" s="13">
        <v>7.4859999999999998</v>
      </c>
      <c r="F23">
        <v>27.936207595621049</v>
      </c>
      <c r="G23" s="1">
        <f t="shared" si="0"/>
        <v>2.0913045006081914</v>
      </c>
      <c r="H23" s="1">
        <f t="shared" si="1"/>
        <v>1.3942030004054609</v>
      </c>
      <c r="I23">
        <v>19.442</v>
      </c>
      <c r="J23">
        <v>15.251377239565251</v>
      </c>
      <c r="K23" s="1">
        <f t="shared" si="2"/>
        <v>2.9651727629162763</v>
      </c>
      <c r="L23" s="1">
        <f t="shared" si="3"/>
        <v>1.9767818419441845</v>
      </c>
      <c r="M23">
        <v>21.742000000000001</v>
      </c>
      <c r="N23">
        <v>13.815868443164076</v>
      </c>
      <c r="O23" s="1">
        <f t="shared" si="4"/>
        <v>3.0038461169127335</v>
      </c>
      <c r="P23" s="1">
        <f t="shared" si="5"/>
        <v>2.0025640779418223</v>
      </c>
      <c r="Q23" s="1">
        <f t="shared" si="6"/>
        <v>5.3735489202914675</v>
      </c>
    </row>
    <row r="24" spans="1:17" x14ac:dyDescent="0.25">
      <c r="A24" t="s">
        <v>24</v>
      </c>
      <c r="B24" t="s">
        <v>14</v>
      </c>
      <c r="C24" t="s">
        <v>43</v>
      </c>
      <c r="D24" s="12" t="s">
        <v>66</v>
      </c>
      <c r="E24" s="13">
        <v>8.9659999999999993</v>
      </c>
      <c r="F24">
        <v>25.138060525734474</v>
      </c>
      <c r="G24" s="1">
        <f t="shared" si="0"/>
        <v>2.2538785067373528</v>
      </c>
      <c r="H24" s="1">
        <f t="shared" si="1"/>
        <v>1.5025856711582353</v>
      </c>
      <c r="I24">
        <v>24.475999999999999</v>
      </c>
      <c r="J24">
        <v>15.249295844245694</v>
      </c>
      <c r="K24" s="1">
        <f t="shared" si="2"/>
        <v>3.7324176508375757</v>
      </c>
      <c r="L24" s="1">
        <f t="shared" si="3"/>
        <v>2.4882784338917174</v>
      </c>
      <c r="M24">
        <v>22.379000000000001</v>
      </c>
      <c r="N24">
        <v>14.390573691327043</v>
      </c>
      <c r="O24" s="1">
        <f t="shared" si="4"/>
        <v>3.2204664863820791</v>
      </c>
      <c r="P24" s="1">
        <f t="shared" si="5"/>
        <v>2.1469776575880526</v>
      </c>
      <c r="Q24" s="1">
        <f t="shared" si="6"/>
        <v>6.137841762638006</v>
      </c>
    </row>
    <row r="25" spans="1:17" x14ac:dyDescent="0.25">
      <c r="A25" t="s">
        <v>24</v>
      </c>
      <c r="B25" t="s">
        <v>14</v>
      </c>
      <c r="C25" t="s">
        <v>43</v>
      </c>
      <c r="D25" s="12" t="s">
        <v>67</v>
      </c>
      <c r="E25" s="13">
        <v>8.9350000000000005</v>
      </c>
      <c r="F25">
        <v>23.930421909696559</v>
      </c>
      <c r="G25" s="1">
        <f t="shared" si="0"/>
        <v>2.1381831976313874</v>
      </c>
      <c r="H25" s="1">
        <f t="shared" si="1"/>
        <v>1.4254554650875917</v>
      </c>
      <c r="I25">
        <v>19.122</v>
      </c>
      <c r="J25">
        <v>16.24472573839661</v>
      </c>
      <c r="K25" s="1">
        <f t="shared" si="2"/>
        <v>3.1063164556962</v>
      </c>
      <c r="L25" s="1">
        <f t="shared" si="3"/>
        <v>2.0708776371308</v>
      </c>
      <c r="M25">
        <v>14.295</v>
      </c>
      <c r="N25">
        <v>14.758339006126622</v>
      </c>
      <c r="O25" s="1">
        <f t="shared" si="4"/>
        <v>2.1097045609258007</v>
      </c>
      <c r="P25" s="1">
        <f t="shared" si="5"/>
        <v>1.4064697072838672</v>
      </c>
      <c r="Q25" s="1">
        <f t="shared" si="6"/>
        <v>4.9028028095022593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73B6-1E45-4DEB-AD7B-8D269974834A}">
  <dimension ref="A1:F73"/>
  <sheetViews>
    <sheetView topLeftCell="A55" workbookViewId="0">
      <selection activeCell="F2" sqref="F2"/>
    </sheetView>
  </sheetViews>
  <sheetFormatPr defaultRowHeight="15" x14ac:dyDescent="0.25"/>
  <cols>
    <col min="6" max="6" width="10.7109375" style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4" t="s">
        <v>97</v>
      </c>
    </row>
    <row r="2" spans="1:6" x14ac:dyDescent="0.25">
      <c r="A2" t="s">
        <v>13</v>
      </c>
      <c r="B2" t="s">
        <v>14</v>
      </c>
      <c r="C2" t="s">
        <v>43</v>
      </c>
      <c r="D2" s="12" t="s">
        <v>44</v>
      </c>
      <c r="E2">
        <v>1.6618524507626249</v>
      </c>
      <c r="F2" s="14">
        <v>45110</v>
      </c>
    </row>
    <row r="3" spans="1:6" x14ac:dyDescent="0.25">
      <c r="A3" t="s">
        <v>13</v>
      </c>
      <c r="B3" t="s">
        <v>14</v>
      </c>
      <c r="C3" t="s">
        <v>43</v>
      </c>
      <c r="D3" s="12" t="s">
        <v>45</v>
      </c>
      <c r="E3">
        <v>2.0954884485378518</v>
      </c>
      <c r="F3" s="14">
        <v>45110</v>
      </c>
    </row>
    <row r="4" spans="1:6" x14ac:dyDescent="0.25">
      <c r="A4" t="s">
        <v>13</v>
      </c>
      <c r="B4" t="s">
        <v>14</v>
      </c>
      <c r="C4" t="s">
        <v>43</v>
      </c>
      <c r="D4" s="12" t="s">
        <v>46</v>
      </c>
      <c r="E4">
        <v>1.7664785100991491</v>
      </c>
      <c r="F4" s="14">
        <v>45110</v>
      </c>
    </row>
    <row r="5" spans="1:6" x14ac:dyDescent="0.25">
      <c r="A5" t="s">
        <v>13</v>
      </c>
      <c r="B5" t="s">
        <v>19</v>
      </c>
      <c r="C5" t="s">
        <v>43</v>
      </c>
      <c r="D5" s="12" t="s">
        <v>47</v>
      </c>
      <c r="E5">
        <v>2.1298517294061652</v>
      </c>
      <c r="F5" s="14">
        <v>45110</v>
      </c>
    </row>
    <row r="6" spans="1:6" x14ac:dyDescent="0.25">
      <c r="A6" t="s">
        <v>13</v>
      </c>
      <c r="B6" t="s">
        <v>19</v>
      </c>
      <c r="C6" t="s">
        <v>43</v>
      </c>
      <c r="D6" s="12" t="s">
        <v>48</v>
      </c>
      <c r="E6">
        <v>1.9346553808947997</v>
      </c>
      <c r="F6" s="14">
        <v>45110</v>
      </c>
    </row>
    <row r="7" spans="1:6" x14ac:dyDescent="0.25">
      <c r="A7" t="s">
        <v>13</v>
      </c>
      <c r="B7" t="s">
        <v>19</v>
      </c>
      <c r="C7" t="s">
        <v>43</v>
      </c>
      <c r="D7" s="12" t="s">
        <v>49</v>
      </c>
      <c r="E7">
        <v>1.8613317721836571</v>
      </c>
      <c r="F7" s="14">
        <v>45110</v>
      </c>
    </row>
    <row r="8" spans="1:6" x14ac:dyDescent="0.25">
      <c r="A8" t="s">
        <v>13</v>
      </c>
      <c r="B8" t="s">
        <v>14</v>
      </c>
      <c r="C8" t="s">
        <v>43</v>
      </c>
      <c r="D8" s="12" t="s">
        <v>50</v>
      </c>
      <c r="E8">
        <v>1.5133632100052128</v>
      </c>
      <c r="F8" s="14">
        <v>45110</v>
      </c>
    </row>
    <row r="9" spans="1:6" x14ac:dyDescent="0.25">
      <c r="A9" t="s">
        <v>13</v>
      </c>
      <c r="B9" t="s">
        <v>14</v>
      </c>
      <c r="C9" t="s">
        <v>43</v>
      </c>
      <c r="D9" s="12" t="s">
        <v>51</v>
      </c>
      <c r="E9">
        <v>1.380767527675278</v>
      </c>
      <c r="F9" s="14">
        <v>45110</v>
      </c>
    </row>
    <row r="10" spans="1:6" x14ac:dyDescent="0.25">
      <c r="A10" t="s">
        <v>13</v>
      </c>
      <c r="B10" t="s">
        <v>14</v>
      </c>
      <c r="C10" t="s">
        <v>43</v>
      </c>
      <c r="D10" s="12" t="s">
        <v>52</v>
      </c>
      <c r="E10">
        <v>1.5040074638199996</v>
      </c>
      <c r="F10" s="14">
        <v>45110</v>
      </c>
    </row>
    <row r="11" spans="1:6" x14ac:dyDescent="0.25">
      <c r="A11" t="s">
        <v>13</v>
      </c>
      <c r="B11" t="s">
        <v>19</v>
      </c>
      <c r="C11" t="s">
        <v>43</v>
      </c>
      <c r="D11" s="12" t="s">
        <v>53</v>
      </c>
      <c r="E11">
        <v>2.4531157192099378</v>
      </c>
      <c r="F11" s="14">
        <v>45110</v>
      </c>
    </row>
    <row r="12" spans="1:6" x14ac:dyDescent="0.25">
      <c r="A12" t="s">
        <v>13</v>
      </c>
      <c r="B12" t="s">
        <v>19</v>
      </c>
      <c r="C12" t="s">
        <v>43</v>
      </c>
      <c r="D12" s="12" t="s">
        <v>54</v>
      </c>
      <c r="E12">
        <v>1.8781379012345667</v>
      </c>
      <c r="F12" s="14">
        <v>45110</v>
      </c>
    </row>
    <row r="13" spans="1:6" x14ac:dyDescent="0.25">
      <c r="A13" t="s">
        <v>13</v>
      </c>
      <c r="B13" t="s">
        <v>19</v>
      </c>
      <c r="C13" t="s">
        <v>43</v>
      </c>
      <c r="D13" s="12" t="s">
        <v>55</v>
      </c>
      <c r="E13">
        <v>1.1709421907203528</v>
      </c>
      <c r="F13" s="14">
        <v>45110</v>
      </c>
    </row>
    <row r="14" spans="1:6" x14ac:dyDescent="0.25">
      <c r="A14" t="s">
        <v>24</v>
      </c>
      <c r="B14" t="s">
        <v>19</v>
      </c>
      <c r="C14" t="s">
        <v>43</v>
      </c>
      <c r="D14" s="12" t="s">
        <v>56</v>
      </c>
      <c r="E14">
        <v>1.5367218529707967</v>
      </c>
      <c r="F14" s="14">
        <v>45110</v>
      </c>
    </row>
    <row r="15" spans="1:6" x14ac:dyDescent="0.25">
      <c r="A15" t="s">
        <v>24</v>
      </c>
      <c r="B15" t="s">
        <v>19</v>
      </c>
      <c r="C15" t="s">
        <v>43</v>
      </c>
      <c r="D15" s="12" t="s">
        <v>57</v>
      </c>
      <c r="E15">
        <v>1.7243989108865208</v>
      </c>
      <c r="F15" s="14">
        <v>45110</v>
      </c>
    </row>
    <row r="16" spans="1:6" x14ac:dyDescent="0.25">
      <c r="A16" t="s">
        <v>24</v>
      </c>
      <c r="B16" t="s">
        <v>19</v>
      </c>
      <c r="C16" t="s">
        <v>43</v>
      </c>
      <c r="D16" s="12" t="s">
        <v>58</v>
      </c>
      <c r="E16">
        <v>1.3567202428502954</v>
      </c>
      <c r="F16" s="14">
        <v>45110</v>
      </c>
    </row>
    <row r="17" spans="1:6" x14ac:dyDescent="0.25">
      <c r="A17" t="s">
        <v>24</v>
      </c>
      <c r="B17" t="s">
        <v>14</v>
      </c>
      <c r="C17" t="s">
        <v>43</v>
      </c>
      <c r="D17" s="12" t="s">
        <v>59</v>
      </c>
      <c r="E17">
        <v>1.4899680903289145</v>
      </c>
      <c r="F17" s="14">
        <v>45110</v>
      </c>
    </row>
    <row r="18" spans="1:6" x14ac:dyDescent="0.25">
      <c r="A18" t="s">
        <v>24</v>
      </c>
      <c r="B18" t="s">
        <v>14</v>
      </c>
      <c r="C18" t="s">
        <v>43</v>
      </c>
      <c r="D18" s="12" t="s">
        <v>60</v>
      </c>
      <c r="E18">
        <v>1.6632704135737029</v>
      </c>
      <c r="F18" s="14">
        <v>45110</v>
      </c>
    </row>
    <row r="19" spans="1:6" x14ac:dyDescent="0.25">
      <c r="A19" t="s">
        <v>24</v>
      </c>
      <c r="B19" t="s">
        <v>14</v>
      </c>
      <c r="C19" t="s">
        <v>43</v>
      </c>
      <c r="D19" s="12" t="s">
        <v>61</v>
      </c>
      <c r="E19">
        <v>1.6800863431630815</v>
      </c>
      <c r="F19" s="14">
        <v>45110</v>
      </c>
    </row>
    <row r="20" spans="1:6" x14ac:dyDescent="0.25">
      <c r="A20" t="s">
        <v>24</v>
      </c>
      <c r="B20" t="s">
        <v>19</v>
      </c>
      <c r="C20" t="s">
        <v>43</v>
      </c>
      <c r="D20" s="12" t="s">
        <v>62</v>
      </c>
      <c r="E20">
        <v>1.982179867770044</v>
      </c>
      <c r="F20" s="14">
        <v>45110</v>
      </c>
    </row>
    <row r="21" spans="1:6" x14ac:dyDescent="0.25">
      <c r="A21" t="s">
        <v>24</v>
      </c>
      <c r="B21" t="s">
        <v>19</v>
      </c>
      <c r="C21" t="s">
        <v>43</v>
      </c>
      <c r="D21" s="12" t="s">
        <v>63</v>
      </c>
      <c r="E21">
        <v>1.5394334857688878</v>
      </c>
      <c r="F21" s="14">
        <v>45110</v>
      </c>
    </row>
    <row r="22" spans="1:6" x14ac:dyDescent="0.25">
      <c r="A22" t="s">
        <v>24</v>
      </c>
      <c r="B22" t="s">
        <v>19</v>
      </c>
      <c r="C22" t="s">
        <v>43</v>
      </c>
      <c r="D22" s="12" t="s">
        <v>64</v>
      </c>
      <c r="E22">
        <v>1.5372402154398559</v>
      </c>
      <c r="F22" s="14">
        <v>45110</v>
      </c>
    </row>
    <row r="23" spans="1:6" x14ac:dyDescent="0.25">
      <c r="A23" t="s">
        <v>24</v>
      </c>
      <c r="B23" t="s">
        <v>14</v>
      </c>
      <c r="C23" t="s">
        <v>43</v>
      </c>
      <c r="D23" s="12" t="s">
        <v>65</v>
      </c>
      <c r="E23">
        <v>1.3942030004054609</v>
      </c>
      <c r="F23" s="14">
        <v>45110</v>
      </c>
    </row>
    <row r="24" spans="1:6" x14ac:dyDescent="0.25">
      <c r="A24" t="s">
        <v>24</v>
      </c>
      <c r="B24" t="s">
        <v>14</v>
      </c>
      <c r="C24" t="s">
        <v>43</v>
      </c>
      <c r="D24" s="12" t="s">
        <v>66</v>
      </c>
      <c r="E24">
        <v>1.5025856711582353</v>
      </c>
      <c r="F24" s="14">
        <v>45110</v>
      </c>
    </row>
    <row r="25" spans="1:6" x14ac:dyDescent="0.25">
      <c r="A25" t="s">
        <v>24</v>
      </c>
      <c r="B25" t="s">
        <v>14</v>
      </c>
      <c r="C25" t="s">
        <v>43</v>
      </c>
      <c r="D25" s="12" t="s">
        <v>67</v>
      </c>
      <c r="E25">
        <v>1.4254554650875917</v>
      </c>
      <c r="F25" s="14">
        <v>45110</v>
      </c>
    </row>
    <row r="26" spans="1:6" x14ac:dyDescent="0.25">
      <c r="A26" t="s">
        <v>13</v>
      </c>
      <c r="B26" t="s">
        <v>14</v>
      </c>
      <c r="C26" t="s">
        <v>43</v>
      </c>
      <c r="D26" s="12" t="s">
        <v>44</v>
      </c>
      <c r="E26">
        <v>1.8062622353458562</v>
      </c>
      <c r="F26" s="14">
        <v>45152</v>
      </c>
    </row>
    <row r="27" spans="1:6" x14ac:dyDescent="0.25">
      <c r="A27" t="s">
        <v>13</v>
      </c>
      <c r="B27" t="s">
        <v>14</v>
      </c>
      <c r="C27" t="s">
        <v>43</v>
      </c>
      <c r="D27" s="12" t="s">
        <v>45</v>
      </c>
      <c r="E27">
        <v>2.0856885641140326</v>
      </c>
      <c r="F27" s="14">
        <v>45152</v>
      </c>
    </row>
    <row r="28" spans="1:6" x14ac:dyDescent="0.25">
      <c r="A28" t="s">
        <v>13</v>
      </c>
      <c r="B28" t="s">
        <v>14</v>
      </c>
      <c r="C28" t="s">
        <v>43</v>
      </c>
      <c r="D28" s="12" t="s">
        <v>46</v>
      </c>
      <c r="E28">
        <v>2.5059971980386258</v>
      </c>
      <c r="F28" s="14">
        <v>45152</v>
      </c>
    </row>
    <row r="29" spans="1:6" x14ac:dyDescent="0.25">
      <c r="A29" t="s">
        <v>13</v>
      </c>
      <c r="B29" t="s">
        <v>19</v>
      </c>
      <c r="C29" t="s">
        <v>43</v>
      </c>
      <c r="D29" s="12" t="s">
        <v>47</v>
      </c>
      <c r="E29">
        <v>2.3322237669645793</v>
      </c>
      <c r="F29" s="14">
        <v>45152</v>
      </c>
    </row>
    <row r="30" spans="1:6" x14ac:dyDescent="0.25">
      <c r="A30" t="s">
        <v>13</v>
      </c>
      <c r="B30" t="s">
        <v>19</v>
      </c>
      <c r="C30" t="s">
        <v>43</v>
      </c>
      <c r="D30" s="12" t="s">
        <v>48</v>
      </c>
      <c r="E30">
        <v>2.0479564857514507</v>
      </c>
      <c r="F30" s="14">
        <v>45152</v>
      </c>
    </row>
    <row r="31" spans="1:6" x14ac:dyDescent="0.25">
      <c r="A31" t="s">
        <v>13</v>
      </c>
      <c r="B31" t="s">
        <v>19</v>
      </c>
      <c r="C31" t="s">
        <v>43</v>
      </c>
      <c r="D31" s="12" t="s">
        <v>49</v>
      </c>
      <c r="E31">
        <v>2.2898053655970525</v>
      </c>
      <c r="F31" s="14">
        <v>45152</v>
      </c>
    </row>
    <row r="32" spans="1:6" x14ac:dyDescent="0.25">
      <c r="A32" t="s">
        <v>13</v>
      </c>
      <c r="B32" t="s">
        <v>14</v>
      </c>
      <c r="C32" t="s">
        <v>43</v>
      </c>
      <c r="D32" s="12" t="s">
        <v>50</v>
      </c>
      <c r="E32">
        <v>1.8292834746254769</v>
      </c>
      <c r="F32" s="14">
        <v>45152</v>
      </c>
    </row>
    <row r="33" spans="1:6" x14ac:dyDescent="0.25">
      <c r="A33" t="s">
        <v>13</v>
      </c>
      <c r="B33" t="s">
        <v>14</v>
      </c>
      <c r="C33" t="s">
        <v>43</v>
      </c>
      <c r="D33" s="12" t="s">
        <v>51</v>
      </c>
      <c r="E33">
        <v>1.8058003154648385</v>
      </c>
      <c r="F33" s="14">
        <v>45152</v>
      </c>
    </row>
    <row r="34" spans="1:6" x14ac:dyDescent="0.25">
      <c r="A34" t="s">
        <v>13</v>
      </c>
      <c r="B34" t="s">
        <v>14</v>
      </c>
      <c r="C34" t="s">
        <v>43</v>
      </c>
      <c r="D34" s="12" t="s">
        <v>52</v>
      </c>
      <c r="E34">
        <v>1.7665414175918033</v>
      </c>
      <c r="F34" s="14">
        <v>45152</v>
      </c>
    </row>
    <row r="35" spans="1:6" x14ac:dyDescent="0.25">
      <c r="A35" t="s">
        <v>13</v>
      </c>
      <c r="B35" t="s">
        <v>19</v>
      </c>
      <c r="C35" t="s">
        <v>43</v>
      </c>
      <c r="D35" s="12" t="s">
        <v>53</v>
      </c>
      <c r="E35">
        <v>1.7676854622171088</v>
      </c>
      <c r="F35" s="14">
        <v>45152</v>
      </c>
    </row>
    <row r="36" spans="1:6" x14ac:dyDescent="0.25">
      <c r="A36" t="s">
        <v>13</v>
      </c>
      <c r="B36" t="s">
        <v>19</v>
      </c>
      <c r="C36" t="s">
        <v>43</v>
      </c>
      <c r="D36" s="12" t="s">
        <v>54</v>
      </c>
      <c r="E36">
        <v>1.8566309772758922</v>
      </c>
      <c r="F36" s="14">
        <v>45152</v>
      </c>
    </row>
    <row r="37" spans="1:6" x14ac:dyDescent="0.25">
      <c r="A37" t="s">
        <v>13</v>
      </c>
      <c r="B37" t="s">
        <v>19</v>
      </c>
      <c r="C37" t="s">
        <v>43</v>
      </c>
      <c r="D37" s="12" t="s">
        <v>55</v>
      </c>
      <c r="E37">
        <v>2.0443945259873773</v>
      </c>
      <c r="F37" s="14">
        <v>45152</v>
      </c>
    </row>
    <row r="38" spans="1:6" x14ac:dyDescent="0.25">
      <c r="A38" t="s">
        <v>24</v>
      </c>
      <c r="B38" t="s">
        <v>19</v>
      </c>
      <c r="C38" t="s">
        <v>43</v>
      </c>
      <c r="D38" s="12" t="s">
        <v>56</v>
      </c>
      <c r="E38">
        <v>1.1225618136733966</v>
      </c>
      <c r="F38" s="14">
        <v>45152</v>
      </c>
    </row>
    <row r="39" spans="1:6" x14ac:dyDescent="0.25">
      <c r="A39" t="s">
        <v>24</v>
      </c>
      <c r="B39" t="s">
        <v>19</v>
      </c>
      <c r="C39" t="s">
        <v>43</v>
      </c>
      <c r="D39" s="12" t="s">
        <v>57</v>
      </c>
      <c r="E39">
        <v>1.423809712586718</v>
      </c>
      <c r="F39" s="14">
        <v>45152</v>
      </c>
    </row>
    <row r="40" spans="1:6" x14ac:dyDescent="0.25">
      <c r="A40" t="s">
        <v>24</v>
      </c>
      <c r="B40" t="s">
        <v>19</v>
      </c>
      <c r="C40" t="s">
        <v>43</v>
      </c>
      <c r="D40" s="12" t="s">
        <v>58</v>
      </c>
      <c r="E40">
        <v>1.1499044282093318</v>
      </c>
      <c r="F40" s="14">
        <v>45152</v>
      </c>
    </row>
    <row r="41" spans="1:6" x14ac:dyDescent="0.25">
      <c r="A41" t="s">
        <v>24</v>
      </c>
      <c r="B41" t="s">
        <v>14</v>
      </c>
      <c r="C41" t="s">
        <v>43</v>
      </c>
      <c r="D41" s="12" t="s">
        <v>59</v>
      </c>
      <c r="E41">
        <v>1.644918473225863</v>
      </c>
      <c r="F41" s="14">
        <v>45152</v>
      </c>
    </row>
    <row r="42" spans="1:6" x14ac:dyDescent="0.25">
      <c r="A42" t="s">
        <v>24</v>
      </c>
      <c r="B42" t="s">
        <v>14</v>
      </c>
      <c r="C42" t="s">
        <v>43</v>
      </c>
      <c r="D42" s="12" t="s">
        <v>60</v>
      </c>
      <c r="E42">
        <v>1.864740152310925</v>
      </c>
      <c r="F42" s="14">
        <v>45152</v>
      </c>
    </row>
    <row r="43" spans="1:6" x14ac:dyDescent="0.25">
      <c r="A43" t="s">
        <v>24</v>
      </c>
      <c r="B43" t="s">
        <v>14</v>
      </c>
      <c r="C43" t="s">
        <v>43</v>
      </c>
      <c r="D43" s="12" t="s">
        <v>61</v>
      </c>
      <c r="E43">
        <v>1.7107687708405188</v>
      </c>
      <c r="F43" s="14">
        <v>45152</v>
      </c>
    </row>
    <row r="44" spans="1:6" x14ac:dyDescent="0.25">
      <c r="A44" t="s">
        <v>24</v>
      </c>
      <c r="B44" t="s">
        <v>19</v>
      </c>
      <c r="C44" t="s">
        <v>43</v>
      </c>
      <c r="D44" s="12" t="s">
        <v>62</v>
      </c>
      <c r="E44">
        <v>1.2091270085575327</v>
      </c>
      <c r="F44" s="14">
        <v>45152</v>
      </c>
    </row>
    <row r="45" spans="1:6" x14ac:dyDescent="0.25">
      <c r="A45" t="s">
        <v>24</v>
      </c>
      <c r="B45" t="s">
        <v>19</v>
      </c>
      <c r="C45" t="s">
        <v>43</v>
      </c>
      <c r="D45" s="12" t="s">
        <v>63</v>
      </c>
      <c r="E45">
        <v>1.8876305494131635</v>
      </c>
      <c r="F45" s="14">
        <v>45152</v>
      </c>
    </row>
    <row r="46" spans="1:6" x14ac:dyDescent="0.25">
      <c r="A46" t="s">
        <v>24</v>
      </c>
      <c r="B46" t="s">
        <v>19</v>
      </c>
      <c r="C46" t="s">
        <v>43</v>
      </c>
      <c r="D46" s="12" t="s">
        <v>64</v>
      </c>
      <c r="E46">
        <v>1.7011163476977815</v>
      </c>
      <c r="F46" s="14">
        <v>45152</v>
      </c>
    </row>
    <row r="47" spans="1:6" x14ac:dyDescent="0.25">
      <c r="A47" t="s">
        <v>24</v>
      </c>
      <c r="B47" t="s">
        <v>14</v>
      </c>
      <c r="C47" t="s">
        <v>43</v>
      </c>
      <c r="D47" s="12" t="s">
        <v>65</v>
      </c>
      <c r="E47">
        <v>1.9767818419441845</v>
      </c>
      <c r="F47" s="14">
        <v>45152</v>
      </c>
    </row>
    <row r="48" spans="1:6" x14ac:dyDescent="0.25">
      <c r="A48" t="s">
        <v>24</v>
      </c>
      <c r="B48" t="s">
        <v>14</v>
      </c>
      <c r="C48" t="s">
        <v>43</v>
      </c>
      <c r="D48" s="12" t="s">
        <v>66</v>
      </c>
      <c r="E48">
        <v>2.4882784338917174</v>
      </c>
      <c r="F48" s="14">
        <v>45152</v>
      </c>
    </row>
    <row r="49" spans="1:6" x14ac:dyDescent="0.25">
      <c r="A49" t="s">
        <v>24</v>
      </c>
      <c r="B49" t="s">
        <v>14</v>
      </c>
      <c r="C49" t="s">
        <v>43</v>
      </c>
      <c r="D49" s="12" t="s">
        <v>67</v>
      </c>
      <c r="E49">
        <v>2.0708776371308</v>
      </c>
      <c r="F49" s="14">
        <v>45152</v>
      </c>
    </row>
    <row r="50" spans="1:6" x14ac:dyDescent="0.25">
      <c r="A50" t="s">
        <v>13</v>
      </c>
      <c r="B50" t="s">
        <v>14</v>
      </c>
      <c r="C50" t="s">
        <v>43</v>
      </c>
      <c r="D50" s="12" t="s">
        <v>44</v>
      </c>
      <c r="E50">
        <v>2.0157997450785996</v>
      </c>
      <c r="F50" s="14">
        <v>45190</v>
      </c>
    </row>
    <row r="51" spans="1:6" x14ac:dyDescent="0.25">
      <c r="A51" t="s">
        <v>13</v>
      </c>
      <c r="B51" t="s">
        <v>14</v>
      </c>
      <c r="C51" t="s">
        <v>43</v>
      </c>
      <c r="D51" s="12" t="s">
        <v>45</v>
      </c>
      <c r="E51">
        <v>1.600303503884398</v>
      </c>
      <c r="F51" s="14">
        <v>45190</v>
      </c>
    </row>
    <row r="52" spans="1:6" x14ac:dyDescent="0.25">
      <c r="A52" t="s">
        <v>13</v>
      </c>
      <c r="B52" t="s">
        <v>14</v>
      </c>
      <c r="C52" t="s">
        <v>43</v>
      </c>
      <c r="D52" s="12" t="s">
        <v>46</v>
      </c>
      <c r="E52">
        <v>2.0208237115175183</v>
      </c>
      <c r="F52" s="14">
        <v>45190</v>
      </c>
    </row>
    <row r="53" spans="1:6" x14ac:dyDescent="0.25">
      <c r="A53" t="s">
        <v>13</v>
      </c>
      <c r="B53" t="s">
        <v>19</v>
      </c>
      <c r="C53" t="s">
        <v>43</v>
      </c>
      <c r="D53" s="12" t="s">
        <v>47</v>
      </c>
      <c r="E53">
        <v>1.8200625144352867</v>
      </c>
      <c r="F53" s="14">
        <v>45190</v>
      </c>
    </row>
    <row r="54" spans="1:6" x14ac:dyDescent="0.25">
      <c r="A54" t="s">
        <v>13</v>
      </c>
      <c r="B54" t="s">
        <v>19</v>
      </c>
      <c r="C54" t="s">
        <v>43</v>
      </c>
      <c r="D54" s="12" t="s">
        <v>48</v>
      </c>
      <c r="E54">
        <v>1.9110402589520545</v>
      </c>
      <c r="F54" s="14">
        <v>45190</v>
      </c>
    </row>
    <row r="55" spans="1:6" x14ac:dyDescent="0.25">
      <c r="A55" t="s">
        <v>13</v>
      </c>
      <c r="B55" t="s">
        <v>19</v>
      </c>
      <c r="C55" t="s">
        <v>43</v>
      </c>
      <c r="D55" s="12" t="s">
        <v>49</v>
      </c>
      <c r="E55">
        <v>1.9466206565032282</v>
      </c>
      <c r="F55" s="14">
        <v>45190</v>
      </c>
    </row>
    <row r="56" spans="1:6" x14ac:dyDescent="0.25">
      <c r="A56" t="s">
        <v>13</v>
      </c>
      <c r="B56" t="s">
        <v>14</v>
      </c>
      <c r="C56" t="s">
        <v>43</v>
      </c>
      <c r="D56" s="12" t="s">
        <v>50</v>
      </c>
      <c r="E56">
        <v>2.1034947222620231</v>
      </c>
      <c r="F56" s="14">
        <v>45190</v>
      </c>
    </row>
    <row r="57" spans="1:6" x14ac:dyDescent="0.25">
      <c r="A57" t="s">
        <v>13</v>
      </c>
      <c r="B57" t="s">
        <v>14</v>
      </c>
      <c r="C57" t="s">
        <v>43</v>
      </c>
      <c r="D57" s="12" t="s">
        <v>51</v>
      </c>
      <c r="E57">
        <v>2.2106837929731791</v>
      </c>
      <c r="F57" s="14">
        <v>45190</v>
      </c>
    </row>
    <row r="58" spans="1:6" x14ac:dyDescent="0.25">
      <c r="A58" t="s">
        <v>13</v>
      </c>
      <c r="B58" t="s">
        <v>14</v>
      </c>
      <c r="C58" t="s">
        <v>43</v>
      </c>
      <c r="D58" s="12" t="s">
        <v>52</v>
      </c>
      <c r="E58">
        <v>1.0498853943859079</v>
      </c>
      <c r="F58" s="14">
        <v>45190</v>
      </c>
    </row>
    <row r="59" spans="1:6" x14ac:dyDescent="0.25">
      <c r="A59" t="s">
        <v>13</v>
      </c>
      <c r="B59" t="s">
        <v>19</v>
      </c>
      <c r="C59" t="s">
        <v>43</v>
      </c>
      <c r="D59" s="12" t="s">
        <v>53</v>
      </c>
      <c r="E59">
        <v>1.7072264998395876</v>
      </c>
      <c r="F59" s="14">
        <v>45190</v>
      </c>
    </row>
    <row r="60" spans="1:6" x14ac:dyDescent="0.25">
      <c r="A60" t="s">
        <v>13</v>
      </c>
      <c r="B60" t="s">
        <v>19</v>
      </c>
      <c r="C60" t="s">
        <v>43</v>
      </c>
      <c r="D60" s="12" t="s">
        <v>54</v>
      </c>
      <c r="E60">
        <v>1.9979931401882771</v>
      </c>
      <c r="F60" s="14">
        <v>45190</v>
      </c>
    </row>
    <row r="61" spans="1:6" x14ac:dyDescent="0.25">
      <c r="A61" t="s">
        <v>13</v>
      </c>
      <c r="B61" t="s">
        <v>19</v>
      </c>
      <c r="C61" t="s">
        <v>43</v>
      </c>
      <c r="D61" s="12" t="s">
        <v>55</v>
      </c>
      <c r="E61">
        <v>1.8661311914323973</v>
      </c>
      <c r="F61" s="14">
        <v>45190</v>
      </c>
    </row>
    <row r="62" spans="1:6" x14ac:dyDescent="0.25">
      <c r="A62" t="s">
        <v>24</v>
      </c>
      <c r="B62" t="s">
        <v>19</v>
      </c>
      <c r="C62" t="s">
        <v>43</v>
      </c>
      <c r="D62" s="12" t="s">
        <v>56</v>
      </c>
      <c r="E62">
        <v>0.82211094399716789</v>
      </c>
      <c r="F62" s="14">
        <v>45190</v>
      </c>
    </row>
    <row r="63" spans="1:6" x14ac:dyDescent="0.25">
      <c r="A63" t="s">
        <v>24</v>
      </c>
      <c r="B63" t="s">
        <v>19</v>
      </c>
      <c r="C63" t="s">
        <v>43</v>
      </c>
      <c r="D63" s="12" t="s">
        <v>57</v>
      </c>
      <c r="E63">
        <v>0.93661519729924148</v>
      </c>
      <c r="F63" s="14">
        <v>45190</v>
      </c>
    </row>
    <row r="64" spans="1:6" x14ac:dyDescent="0.25">
      <c r="A64" t="s">
        <v>24</v>
      </c>
      <c r="B64" t="s">
        <v>19</v>
      </c>
      <c r="C64" t="s">
        <v>43</v>
      </c>
      <c r="D64" s="12" t="s">
        <v>58</v>
      </c>
      <c r="E64">
        <v>0.99918527878692343</v>
      </c>
      <c r="F64" s="14">
        <v>45190</v>
      </c>
    </row>
    <row r="65" spans="1:6" x14ac:dyDescent="0.25">
      <c r="A65" t="s">
        <v>24</v>
      </c>
      <c r="B65" t="s">
        <v>14</v>
      </c>
      <c r="C65" t="s">
        <v>43</v>
      </c>
      <c r="D65" s="12" t="s">
        <v>59</v>
      </c>
      <c r="E65">
        <v>1.3137857869784313</v>
      </c>
      <c r="F65" s="14">
        <v>45190</v>
      </c>
    </row>
    <row r="66" spans="1:6" x14ac:dyDescent="0.25">
      <c r="A66" t="s">
        <v>24</v>
      </c>
      <c r="B66" t="s">
        <v>14</v>
      </c>
      <c r="C66" t="s">
        <v>43</v>
      </c>
      <c r="D66" s="12" t="s">
        <v>60</v>
      </c>
      <c r="E66">
        <v>1.6274439247056658</v>
      </c>
      <c r="F66" s="14">
        <v>45190</v>
      </c>
    </row>
    <row r="67" spans="1:6" x14ac:dyDescent="0.25">
      <c r="A67" t="s">
        <v>24</v>
      </c>
      <c r="B67" t="s">
        <v>14</v>
      </c>
      <c r="C67" t="s">
        <v>43</v>
      </c>
      <c r="D67" s="12" t="s">
        <v>61</v>
      </c>
      <c r="E67">
        <v>1.7451659708262448</v>
      </c>
      <c r="F67" s="14">
        <v>45190</v>
      </c>
    </row>
    <row r="68" spans="1:6" x14ac:dyDescent="0.25">
      <c r="A68" t="s">
        <v>24</v>
      </c>
      <c r="B68" t="s">
        <v>19</v>
      </c>
      <c r="C68" t="s">
        <v>43</v>
      </c>
      <c r="D68" s="12" t="s">
        <v>62</v>
      </c>
      <c r="E68">
        <v>1.2192240358226214</v>
      </c>
      <c r="F68" s="14">
        <v>45190</v>
      </c>
    </row>
    <row r="69" spans="1:6" x14ac:dyDescent="0.25">
      <c r="A69" t="s">
        <v>24</v>
      </c>
      <c r="B69" t="s">
        <v>19</v>
      </c>
      <c r="C69" t="s">
        <v>43</v>
      </c>
      <c r="D69" s="12" t="s">
        <v>63</v>
      </c>
      <c r="E69">
        <v>1.8347511743186784</v>
      </c>
      <c r="F69" s="14">
        <v>45190</v>
      </c>
    </row>
    <row r="70" spans="1:6" x14ac:dyDescent="0.25">
      <c r="A70" t="s">
        <v>24</v>
      </c>
      <c r="B70" t="s">
        <v>19</v>
      </c>
      <c r="C70" t="s">
        <v>43</v>
      </c>
      <c r="D70" s="12" t="s">
        <v>64</v>
      </c>
      <c r="E70">
        <v>2.1078828421091349</v>
      </c>
      <c r="F70" s="14">
        <v>45190</v>
      </c>
    </row>
    <row r="71" spans="1:6" x14ac:dyDescent="0.25">
      <c r="A71" t="s">
        <v>24</v>
      </c>
      <c r="B71" t="s">
        <v>14</v>
      </c>
      <c r="C71" t="s">
        <v>43</v>
      </c>
      <c r="D71" s="12" t="s">
        <v>65</v>
      </c>
      <c r="E71">
        <v>2.0025640779418223</v>
      </c>
      <c r="F71" s="14">
        <v>45190</v>
      </c>
    </row>
    <row r="72" spans="1:6" x14ac:dyDescent="0.25">
      <c r="A72" t="s">
        <v>24</v>
      </c>
      <c r="B72" t="s">
        <v>14</v>
      </c>
      <c r="C72" t="s">
        <v>43</v>
      </c>
      <c r="D72" s="12" t="s">
        <v>66</v>
      </c>
      <c r="E72">
        <v>2.1469776575880526</v>
      </c>
      <c r="F72" s="14">
        <v>45190</v>
      </c>
    </row>
    <row r="73" spans="1:6" x14ac:dyDescent="0.25">
      <c r="A73" t="s">
        <v>24</v>
      </c>
      <c r="B73" t="s">
        <v>14</v>
      </c>
      <c r="C73" t="s">
        <v>43</v>
      </c>
      <c r="D73" s="12" t="s">
        <v>67</v>
      </c>
      <c r="E73">
        <v>1.4064697072838672</v>
      </c>
      <c r="F73" s="14">
        <v>45190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75E-1A60-4889-8FD2-419AE644BB1A}">
  <dimension ref="A1:H25"/>
  <sheetViews>
    <sheetView workbookViewId="0">
      <selection sqref="A1:H25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9.7109375" bestFit="1" customWidth="1"/>
    <col min="7" max="7" width="20.42578125" bestFit="1" customWidth="1"/>
    <col min="8" max="8" width="15.71093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14" t="s">
        <v>68</v>
      </c>
      <c r="F1" t="s">
        <v>6</v>
      </c>
      <c r="G1" t="s">
        <v>4</v>
      </c>
      <c r="H1" t="s">
        <v>5</v>
      </c>
    </row>
    <row r="2" spans="1:8" x14ac:dyDescent="0.25">
      <c r="A2" t="s">
        <v>13</v>
      </c>
      <c r="B2" t="s">
        <v>14</v>
      </c>
      <c r="C2" t="s">
        <v>69</v>
      </c>
      <c r="D2" s="15" t="s">
        <v>70</v>
      </c>
      <c r="E2" s="16">
        <v>29.746000000000002</v>
      </c>
      <c r="F2">
        <v>25.55346361098486</v>
      </c>
      <c r="G2" s="1">
        <f>F2*E2/100</f>
        <v>7.6011332857235576</v>
      </c>
      <c r="H2" s="1">
        <f>G2/15*10000/1000</f>
        <v>5.0674221904823717</v>
      </c>
    </row>
    <row r="3" spans="1:8" x14ac:dyDescent="0.25">
      <c r="A3" t="s">
        <v>13</v>
      </c>
      <c r="B3" t="s">
        <v>14</v>
      </c>
      <c r="C3" t="s">
        <v>69</v>
      </c>
      <c r="D3" s="17" t="s">
        <v>71</v>
      </c>
      <c r="E3" s="18">
        <v>34.530999999999999</v>
      </c>
      <c r="F3">
        <v>26.786424259948678</v>
      </c>
      <c r="G3" s="1">
        <f t="shared" ref="G3:G25" si="0">F3*E3/100</f>
        <v>9.249620161202877</v>
      </c>
      <c r="H3" s="1">
        <f t="shared" ref="H3:H25" si="1">G3/15*10000/1000</f>
        <v>6.166413440801918</v>
      </c>
    </row>
    <row r="4" spans="1:8" x14ac:dyDescent="0.25">
      <c r="A4" t="s">
        <v>13</v>
      </c>
      <c r="B4" t="s">
        <v>14</v>
      </c>
      <c r="C4" t="s">
        <v>69</v>
      </c>
      <c r="D4" s="17" t="s">
        <v>72</v>
      </c>
      <c r="E4" s="18">
        <v>25.652000000000001</v>
      </c>
      <c r="F4">
        <v>34.641562803853972</v>
      </c>
      <c r="G4" s="1">
        <f t="shared" si="0"/>
        <v>8.8862536904446205</v>
      </c>
      <c r="H4" s="1">
        <f t="shared" si="1"/>
        <v>5.9241691269630801</v>
      </c>
    </row>
    <row r="5" spans="1:8" x14ac:dyDescent="0.25">
      <c r="A5" t="s">
        <v>13</v>
      </c>
      <c r="B5" t="s">
        <v>19</v>
      </c>
      <c r="C5" t="s">
        <v>69</v>
      </c>
      <c r="D5" s="17" t="s">
        <v>73</v>
      </c>
      <c r="E5" s="18">
        <v>33.688000000000002</v>
      </c>
      <c r="F5">
        <v>29.654963680387393</v>
      </c>
      <c r="G5" s="1">
        <f t="shared" si="0"/>
        <v>9.9901641646489061</v>
      </c>
      <c r="H5" s="1">
        <f t="shared" si="1"/>
        <v>6.6601094430992696</v>
      </c>
    </row>
    <row r="6" spans="1:8" x14ac:dyDescent="0.25">
      <c r="A6" t="s">
        <v>13</v>
      </c>
      <c r="B6" t="s">
        <v>19</v>
      </c>
      <c r="C6" t="s">
        <v>69</v>
      </c>
      <c r="D6" s="17" t="s">
        <v>74</v>
      </c>
      <c r="E6" s="18">
        <v>25.221999999999998</v>
      </c>
      <c r="F6">
        <v>39.923018927820308</v>
      </c>
      <c r="G6" s="1">
        <f t="shared" si="0"/>
        <v>10.069383833974836</v>
      </c>
      <c r="H6" s="1">
        <f t="shared" si="1"/>
        <v>6.7129225559832237</v>
      </c>
    </row>
    <row r="7" spans="1:8" ht="15.75" thickBot="1" x14ac:dyDescent="0.3">
      <c r="A7" t="s">
        <v>13</v>
      </c>
      <c r="B7" t="s">
        <v>19</v>
      </c>
      <c r="C7" t="s">
        <v>69</v>
      </c>
      <c r="D7" s="19" t="s">
        <v>75</v>
      </c>
      <c r="E7" s="20">
        <v>16.765999999999998</v>
      </c>
      <c r="F7">
        <v>32.609139126886994</v>
      </c>
      <c r="G7" s="1">
        <f t="shared" si="0"/>
        <v>5.4672482660138719</v>
      </c>
      <c r="H7" s="1">
        <f t="shared" si="1"/>
        <v>3.6448321773425816</v>
      </c>
    </row>
    <row r="8" spans="1:8" x14ac:dyDescent="0.25">
      <c r="A8" t="s">
        <v>13</v>
      </c>
      <c r="B8" t="s">
        <v>14</v>
      </c>
      <c r="C8" t="s">
        <v>69</v>
      </c>
      <c r="D8" s="21" t="s">
        <v>76</v>
      </c>
      <c r="E8" s="22">
        <v>37.790000000000006</v>
      </c>
      <c r="F8">
        <v>24.513856140253527</v>
      </c>
      <c r="G8" s="1">
        <f t="shared" si="0"/>
        <v>9.2637862354018097</v>
      </c>
      <c r="H8" s="1">
        <f t="shared" si="1"/>
        <v>6.1758574902678731</v>
      </c>
    </row>
    <row r="9" spans="1:8" x14ac:dyDescent="0.25">
      <c r="A9" t="s">
        <v>13</v>
      </c>
      <c r="B9" t="s">
        <v>14</v>
      </c>
      <c r="C9" t="s">
        <v>69</v>
      </c>
      <c r="D9" s="23" t="s">
        <v>77</v>
      </c>
      <c r="E9" s="24">
        <v>36.570999999999998</v>
      </c>
      <c r="F9">
        <v>26.113166624138795</v>
      </c>
      <c r="G9" s="1">
        <f t="shared" si="0"/>
        <v>9.5498461661137988</v>
      </c>
      <c r="H9" s="1">
        <f t="shared" si="1"/>
        <v>6.3665641107425328</v>
      </c>
    </row>
    <row r="10" spans="1:8" x14ac:dyDescent="0.25">
      <c r="A10" t="s">
        <v>13</v>
      </c>
      <c r="B10" t="s">
        <v>14</v>
      </c>
      <c r="C10" t="s">
        <v>69</v>
      </c>
      <c r="D10" s="23" t="s">
        <v>78</v>
      </c>
      <c r="E10" s="24">
        <v>34.384</v>
      </c>
      <c r="F10">
        <v>26.290535536019057</v>
      </c>
      <c r="G10" s="1">
        <f t="shared" si="0"/>
        <v>9.0397377387047921</v>
      </c>
      <c r="H10" s="1">
        <f t="shared" si="1"/>
        <v>6.0264918258031948</v>
      </c>
    </row>
    <row r="11" spans="1:8" x14ac:dyDescent="0.25">
      <c r="A11" t="s">
        <v>13</v>
      </c>
      <c r="B11" t="s">
        <v>19</v>
      </c>
      <c r="C11" t="s">
        <v>69</v>
      </c>
      <c r="D11" s="23" t="s">
        <v>79</v>
      </c>
      <c r="E11" s="24">
        <v>18.488</v>
      </c>
      <c r="F11">
        <v>38.183807439824946</v>
      </c>
      <c r="G11" s="1">
        <f t="shared" si="0"/>
        <v>7.0594223194748364</v>
      </c>
      <c r="H11" s="1">
        <f t="shared" si="1"/>
        <v>4.706281546316557</v>
      </c>
    </row>
    <row r="12" spans="1:8" x14ac:dyDescent="0.25">
      <c r="A12" t="s">
        <v>13</v>
      </c>
      <c r="B12" t="s">
        <v>19</v>
      </c>
      <c r="C12" t="s">
        <v>69</v>
      </c>
      <c r="D12" s="23" t="s">
        <v>80</v>
      </c>
      <c r="E12" s="24">
        <v>28.675000000000001</v>
      </c>
      <c r="F12">
        <v>30.175173136239309</v>
      </c>
      <c r="G12" s="1">
        <f t="shared" si="0"/>
        <v>8.6527308968166228</v>
      </c>
      <c r="H12" s="1">
        <f t="shared" si="1"/>
        <v>5.7684872645444152</v>
      </c>
    </row>
    <row r="13" spans="1:8" ht="15.75" thickBot="1" x14ac:dyDescent="0.3">
      <c r="A13" t="s">
        <v>13</v>
      </c>
      <c r="B13" t="s">
        <v>19</v>
      </c>
      <c r="C13" t="s">
        <v>69</v>
      </c>
      <c r="D13" s="25" t="s">
        <v>81</v>
      </c>
      <c r="E13" s="26">
        <v>9.097999999999999</v>
      </c>
      <c r="F13">
        <v>43.529828288192576</v>
      </c>
      <c r="G13" s="1">
        <f t="shared" si="0"/>
        <v>3.9603437776597601</v>
      </c>
      <c r="H13" s="1">
        <f t="shared" si="1"/>
        <v>2.6402291851065072</v>
      </c>
    </row>
    <row r="14" spans="1:8" x14ac:dyDescent="0.25">
      <c r="A14" t="s">
        <v>24</v>
      </c>
      <c r="B14" t="s">
        <v>19</v>
      </c>
      <c r="C14" t="s">
        <v>69</v>
      </c>
      <c r="D14" s="21" t="s">
        <v>82</v>
      </c>
      <c r="E14" s="22">
        <v>10.491999999999999</v>
      </c>
      <c r="F14">
        <v>31.621552441287516</v>
      </c>
      <c r="G14" s="1">
        <f t="shared" si="0"/>
        <v>3.3177332821398857</v>
      </c>
      <c r="H14" s="1">
        <f t="shared" si="1"/>
        <v>2.2118221880932571</v>
      </c>
    </row>
    <row r="15" spans="1:8" x14ac:dyDescent="0.25">
      <c r="A15" t="s">
        <v>24</v>
      </c>
      <c r="B15" t="s">
        <v>19</v>
      </c>
      <c r="C15" t="s">
        <v>69</v>
      </c>
      <c r="D15" s="23" t="s">
        <v>83</v>
      </c>
      <c r="E15" s="24">
        <v>33.775999999999996</v>
      </c>
      <c r="F15">
        <v>23.117995658041426</v>
      </c>
      <c r="G15" s="1">
        <f t="shared" si="0"/>
        <v>7.8083342134600722</v>
      </c>
      <c r="H15" s="1">
        <f t="shared" si="1"/>
        <v>5.2055561423067136</v>
      </c>
    </row>
    <row r="16" spans="1:8" x14ac:dyDescent="0.25">
      <c r="A16" t="s">
        <v>24</v>
      </c>
      <c r="B16" t="s">
        <v>19</v>
      </c>
      <c r="C16" t="s">
        <v>69</v>
      </c>
      <c r="D16" s="23" t="s">
        <v>84</v>
      </c>
      <c r="E16" s="24">
        <v>36.734999999999999</v>
      </c>
      <c r="F16">
        <v>23.756817452678863</v>
      </c>
      <c r="G16" s="1">
        <f t="shared" si="0"/>
        <v>8.7270668912415807</v>
      </c>
      <c r="H16" s="1">
        <f t="shared" si="1"/>
        <v>5.8180445941610532</v>
      </c>
    </row>
    <row r="17" spans="1:8" x14ac:dyDescent="0.25">
      <c r="A17" t="s">
        <v>24</v>
      </c>
      <c r="B17" t="s">
        <v>14</v>
      </c>
      <c r="C17" t="s">
        <v>69</v>
      </c>
      <c r="D17" s="23" t="s">
        <v>85</v>
      </c>
      <c r="E17" s="24">
        <v>32.830999999999996</v>
      </c>
      <c r="F17">
        <v>27.920989882064827</v>
      </c>
      <c r="G17" s="1">
        <f t="shared" si="0"/>
        <v>9.166740188180702</v>
      </c>
      <c r="H17" s="1">
        <f t="shared" si="1"/>
        <v>6.1111601254538019</v>
      </c>
    </row>
    <row r="18" spans="1:8" x14ac:dyDescent="0.25">
      <c r="A18" t="s">
        <v>24</v>
      </c>
      <c r="B18" t="s">
        <v>14</v>
      </c>
      <c r="C18" t="s">
        <v>69</v>
      </c>
      <c r="D18" s="23" t="s">
        <v>86</v>
      </c>
      <c r="E18" s="24">
        <v>30.518999999999998</v>
      </c>
      <c r="F18">
        <v>28.517485767398632</v>
      </c>
      <c r="G18" s="1">
        <f t="shared" si="0"/>
        <v>8.7032514813523889</v>
      </c>
      <c r="H18" s="1">
        <f t="shared" si="1"/>
        <v>5.8021676542349248</v>
      </c>
    </row>
    <row r="19" spans="1:8" ht="15.75" thickBot="1" x14ac:dyDescent="0.3">
      <c r="A19" t="s">
        <v>24</v>
      </c>
      <c r="B19" t="s">
        <v>14</v>
      </c>
      <c r="C19" t="s">
        <v>69</v>
      </c>
      <c r="D19" s="25" t="s">
        <v>87</v>
      </c>
      <c r="E19" s="26">
        <v>29.122</v>
      </c>
      <c r="F19">
        <v>30.432008407461613</v>
      </c>
      <c r="G19" s="1">
        <f t="shared" si="0"/>
        <v>8.8624094884209708</v>
      </c>
      <c r="H19" s="1">
        <f t="shared" si="1"/>
        <v>5.9082729922806472</v>
      </c>
    </row>
    <row r="20" spans="1:8" x14ac:dyDescent="0.25">
      <c r="A20" t="s">
        <v>24</v>
      </c>
      <c r="B20" t="s">
        <v>19</v>
      </c>
      <c r="C20" t="s">
        <v>69</v>
      </c>
      <c r="D20" s="21" t="s">
        <v>88</v>
      </c>
      <c r="E20">
        <v>25.544</v>
      </c>
      <c r="F20">
        <v>31.999580287503044</v>
      </c>
      <c r="G20" s="1">
        <f t="shared" si="0"/>
        <v>8.1739727886397766</v>
      </c>
      <c r="H20" s="1">
        <f t="shared" si="1"/>
        <v>5.4493151924265186</v>
      </c>
    </row>
    <row r="21" spans="1:8" x14ac:dyDescent="0.25">
      <c r="A21" t="s">
        <v>24</v>
      </c>
      <c r="B21" t="s">
        <v>19</v>
      </c>
      <c r="C21" t="s">
        <v>69</v>
      </c>
      <c r="D21" s="23" t="s">
        <v>89</v>
      </c>
      <c r="E21">
        <v>28.826000000000001</v>
      </c>
      <c r="F21">
        <v>33.356035415247788</v>
      </c>
      <c r="G21" s="1">
        <f t="shared" si="0"/>
        <v>9.6152107687993276</v>
      </c>
      <c r="H21" s="1">
        <f t="shared" si="1"/>
        <v>6.4101405125328847</v>
      </c>
    </row>
    <row r="22" spans="1:8" x14ac:dyDescent="0.25">
      <c r="A22" t="s">
        <v>24</v>
      </c>
      <c r="B22" t="s">
        <v>19</v>
      </c>
      <c r="C22" t="s">
        <v>69</v>
      </c>
      <c r="D22" s="23" t="s">
        <v>90</v>
      </c>
      <c r="E22">
        <v>38.505000000000003</v>
      </c>
      <c r="F22">
        <v>28.811905342766519</v>
      </c>
      <c r="G22" s="1">
        <f t="shared" si="0"/>
        <v>11.094024152232247</v>
      </c>
      <c r="H22" s="1">
        <f t="shared" si="1"/>
        <v>7.3960161014881649</v>
      </c>
    </row>
    <row r="23" spans="1:8" x14ac:dyDescent="0.25">
      <c r="A23" t="s">
        <v>24</v>
      </c>
      <c r="B23" t="s">
        <v>14</v>
      </c>
      <c r="C23" t="s">
        <v>69</v>
      </c>
      <c r="D23" s="23" t="s">
        <v>91</v>
      </c>
      <c r="E23">
        <v>46.481000000000002</v>
      </c>
      <c r="F23">
        <v>24.708719725534156</v>
      </c>
      <c r="G23" s="1">
        <f t="shared" si="0"/>
        <v>11.484860015625532</v>
      </c>
      <c r="H23" s="1">
        <f t="shared" si="1"/>
        <v>7.6565733437503551</v>
      </c>
    </row>
    <row r="24" spans="1:8" x14ac:dyDescent="0.25">
      <c r="A24" t="s">
        <v>24</v>
      </c>
      <c r="B24" t="s">
        <v>14</v>
      </c>
      <c r="C24" t="s">
        <v>69</v>
      </c>
      <c r="D24" s="23" t="s">
        <v>92</v>
      </c>
      <c r="E24">
        <v>37.809999999999995</v>
      </c>
      <c r="F24">
        <v>29.454876818433284</v>
      </c>
      <c r="G24" s="1">
        <f t="shared" si="0"/>
        <v>11.136888925049623</v>
      </c>
      <c r="H24" s="1">
        <f t="shared" si="1"/>
        <v>7.4245926166997487</v>
      </c>
    </row>
    <row r="25" spans="1:8" ht="15.75" thickBot="1" x14ac:dyDescent="0.3">
      <c r="A25" t="s">
        <v>24</v>
      </c>
      <c r="B25" t="s">
        <v>14</v>
      </c>
      <c r="C25" t="s">
        <v>69</v>
      </c>
      <c r="D25" s="25" t="s">
        <v>93</v>
      </c>
      <c r="E25">
        <v>43.307000000000002</v>
      </c>
      <c r="F25">
        <v>28.403079662703622</v>
      </c>
      <c r="G25" s="1">
        <f t="shared" si="0"/>
        <v>12.300521709527059</v>
      </c>
      <c r="H25" s="1">
        <f t="shared" si="1"/>
        <v>8.2003478063513722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8059-3A54-4F57-8E21-E868F1A919B1}">
  <sheetPr filterMode="1"/>
  <dimension ref="A1:F73"/>
  <sheetViews>
    <sheetView workbookViewId="0">
      <selection activeCell="E62" sqref="E62"/>
    </sheetView>
  </sheetViews>
  <sheetFormatPr defaultRowHeight="15" x14ac:dyDescent="0.25"/>
  <cols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104</v>
      </c>
    </row>
    <row r="2" spans="1:6" hidden="1" x14ac:dyDescent="0.25">
      <c r="A2" t="s">
        <v>13</v>
      </c>
      <c r="B2" t="s">
        <v>14</v>
      </c>
      <c r="C2" t="s">
        <v>95</v>
      </c>
      <c r="D2" t="s">
        <v>44</v>
      </c>
      <c r="E2">
        <v>5.4839144311870811</v>
      </c>
      <c r="F2" t="s">
        <v>98</v>
      </c>
    </row>
    <row r="3" spans="1:6" hidden="1" x14ac:dyDescent="0.25">
      <c r="A3" t="s">
        <v>13</v>
      </c>
      <c r="B3" t="s">
        <v>14</v>
      </c>
      <c r="C3" t="s">
        <v>95</v>
      </c>
      <c r="D3" t="s">
        <v>45</v>
      </c>
      <c r="E3">
        <v>5.7814805165362824</v>
      </c>
      <c r="F3" t="s">
        <v>103</v>
      </c>
    </row>
    <row r="4" spans="1:6" hidden="1" x14ac:dyDescent="0.25">
      <c r="A4" t="s">
        <v>13</v>
      </c>
      <c r="B4" t="s">
        <v>14</v>
      </c>
      <c r="C4" t="s">
        <v>95</v>
      </c>
      <c r="D4" t="s">
        <v>46</v>
      </c>
      <c r="E4">
        <v>6.2932994196552929</v>
      </c>
      <c r="F4" t="s">
        <v>100</v>
      </c>
    </row>
    <row r="5" spans="1:6" hidden="1" x14ac:dyDescent="0.25">
      <c r="A5" t="s">
        <v>13</v>
      </c>
      <c r="B5" t="s">
        <v>19</v>
      </c>
      <c r="C5" t="s">
        <v>95</v>
      </c>
      <c r="D5" t="s">
        <v>47</v>
      </c>
      <c r="E5">
        <v>6.2821380108060305</v>
      </c>
      <c r="F5" t="s">
        <v>98</v>
      </c>
    </row>
    <row r="6" spans="1:6" hidden="1" x14ac:dyDescent="0.25">
      <c r="A6" t="s">
        <v>13</v>
      </c>
      <c r="B6" t="s">
        <v>19</v>
      </c>
      <c r="C6" t="s">
        <v>95</v>
      </c>
      <c r="D6" t="s">
        <v>48</v>
      </c>
      <c r="E6">
        <v>5.8936521255983045</v>
      </c>
      <c r="F6" t="s">
        <v>103</v>
      </c>
    </row>
    <row r="7" spans="1:6" hidden="1" x14ac:dyDescent="0.25">
      <c r="A7" t="s">
        <v>13</v>
      </c>
      <c r="B7" t="s">
        <v>19</v>
      </c>
      <c r="C7" t="s">
        <v>95</v>
      </c>
      <c r="D7" t="s">
        <v>49</v>
      </c>
      <c r="E7">
        <v>6.0977577942839378</v>
      </c>
      <c r="F7" t="s">
        <v>100</v>
      </c>
    </row>
    <row r="8" spans="1:6" hidden="1" x14ac:dyDescent="0.25">
      <c r="A8" t="s">
        <v>13</v>
      </c>
      <c r="B8" t="s">
        <v>14</v>
      </c>
      <c r="C8" t="s">
        <v>95</v>
      </c>
      <c r="D8" t="s">
        <v>50</v>
      </c>
      <c r="E8">
        <v>5.4461414068927123</v>
      </c>
      <c r="F8" t="s">
        <v>98</v>
      </c>
    </row>
    <row r="9" spans="1:6" hidden="1" x14ac:dyDescent="0.25">
      <c r="A9" t="s">
        <v>13</v>
      </c>
      <c r="B9" t="s">
        <v>14</v>
      </c>
      <c r="C9" t="s">
        <v>95</v>
      </c>
      <c r="D9" t="s">
        <v>51</v>
      </c>
      <c r="E9">
        <v>5.3972516361132961</v>
      </c>
      <c r="F9" t="s">
        <v>103</v>
      </c>
    </row>
    <row r="10" spans="1:6" hidden="1" x14ac:dyDescent="0.25">
      <c r="A10" t="s">
        <v>13</v>
      </c>
      <c r="B10" t="s">
        <v>14</v>
      </c>
      <c r="C10" t="s">
        <v>95</v>
      </c>
      <c r="D10" t="s">
        <v>52</v>
      </c>
      <c r="E10">
        <v>4.3204342757977106</v>
      </c>
      <c r="F10" t="s">
        <v>100</v>
      </c>
    </row>
    <row r="11" spans="1:6" hidden="1" x14ac:dyDescent="0.25">
      <c r="A11" t="s">
        <v>13</v>
      </c>
      <c r="B11" t="s">
        <v>19</v>
      </c>
      <c r="C11" t="s">
        <v>95</v>
      </c>
      <c r="D11" t="s">
        <v>53</v>
      </c>
      <c r="E11">
        <v>5.9280276812666344</v>
      </c>
      <c r="F11" t="s">
        <v>98</v>
      </c>
    </row>
    <row r="12" spans="1:6" hidden="1" x14ac:dyDescent="0.25">
      <c r="A12" t="s">
        <v>13</v>
      </c>
      <c r="B12" t="s">
        <v>19</v>
      </c>
      <c r="C12" t="s">
        <v>95</v>
      </c>
      <c r="D12" t="s">
        <v>54</v>
      </c>
      <c r="E12">
        <v>5.732762018698736</v>
      </c>
      <c r="F12" t="s">
        <v>103</v>
      </c>
    </row>
    <row r="13" spans="1:6" hidden="1" x14ac:dyDescent="0.25">
      <c r="A13" t="s">
        <v>13</v>
      </c>
      <c r="B13" t="s">
        <v>19</v>
      </c>
      <c r="C13" t="s">
        <v>95</v>
      </c>
      <c r="D13" t="s">
        <v>55</v>
      </c>
      <c r="E13">
        <v>5.0814679081401275</v>
      </c>
      <c r="F13" t="s">
        <v>100</v>
      </c>
    </row>
    <row r="14" spans="1:6" hidden="1" x14ac:dyDescent="0.25">
      <c r="A14" t="s">
        <v>24</v>
      </c>
      <c r="B14" t="s">
        <v>19</v>
      </c>
      <c r="C14" t="s">
        <v>95</v>
      </c>
      <c r="D14" t="s">
        <v>56</v>
      </c>
      <c r="E14">
        <v>3.4813946106413614</v>
      </c>
      <c r="F14" t="s">
        <v>101</v>
      </c>
    </row>
    <row r="15" spans="1:6" hidden="1" x14ac:dyDescent="0.25">
      <c r="A15" t="s">
        <v>24</v>
      </c>
      <c r="B15" t="s">
        <v>19</v>
      </c>
      <c r="C15" t="s">
        <v>95</v>
      </c>
      <c r="D15" t="s">
        <v>57</v>
      </c>
      <c r="E15">
        <v>4.0848238207724803</v>
      </c>
      <c r="F15" t="s">
        <v>99</v>
      </c>
    </row>
    <row r="16" spans="1:6" hidden="1" x14ac:dyDescent="0.25">
      <c r="A16" t="s">
        <v>24</v>
      </c>
      <c r="B16" t="s">
        <v>19</v>
      </c>
      <c r="C16" t="s">
        <v>95</v>
      </c>
      <c r="D16" t="s">
        <v>58</v>
      </c>
      <c r="E16">
        <v>3.5058099498465505</v>
      </c>
      <c r="F16" t="s">
        <v>102</v>
      </c>
    </row>
    <row r="17" spans="1:6" hidden="1" x14ac:dyDescent="0.25">
      <c r="A17" t="s">
        <v>24</v>
      </c>
      <c r="B17" t="s">
        <v>14</v>
      </c>
      <c r="C17" t="s">
        <v>95</v>
      </c>
      <c r="D17" t="s">
        <v>59</v>
      </c>
      <c r="E17">
        <v>4.4486723505332089</v>
      </c>
      <c r="F17" t="s">
        <v>101</v>
      </c>
    </row>
    <row r="18" spans="1:6" hidden="1" x14ac:dyDescent="0.25">
      <c r="A18" t="s">
        <v>24</v>
      </c>
      <c r="B18" t="s">
        <v>14</v>
      </c>
      <c r="C18" t="s">
        <v>95</v>
      </c>
      <c r="D18" t="s">
        <v>60</v>
      </c>
      <c r="E18">
        <v>5.1554544905902944</v>
      </c>
      <c r="F18" t="s">
        <v>99</v>
      </c>
    </row>
    <row r="19" spans="1:6" hidden="1" x14ac:dyDescent="0.25">
      <c r="A19" t="s">
        <v>24</v>
      </c>
      <c r="B19" t="s">
        <v>14</v>
      </c>
      <c r="C19" t="s">
        <v>95</v>
      </c>
      <c r="D19" t="s">
        <v>61</v>
      </c>
      <c r="E19">
        <v>5.1360210848298458</v>
      </c>
      <c r="F19" t="s">
        <v>102</v>
      </c>
    </row>
    <row r="20" spans="1:6" hidden="1" x14ac:dyDescent="0.25">
      <c r="A20" t="s">
        <v>24</v>
      </c>
      <c r="B20" t="s">
        <v>19</v>
      </c>
      <c r="C20" t="s">
        <v>95</v>
      </c>
      <c r="D20" t="s">
        <v>62</v>
      </c>
      <c r="E20">
        <v>4.4105309121501985</v>
      </c>
      <c r="F20" t="s">
        <v>101</v>
      </c>
    </row>
    <row r="21" spans="1:6" hidden="1" x14ac:dyDescent="0.25">
      <c r="A21" t="s">
        <v>24</v>
      </c>
      <c r="B21" t="s">
        <v>19</v>
      </c>
      <c r="C21" t="s">
        <v>95</v>
      </c>
      <c r="D21" t="s">
        <v>63</v>
      </c>
      <c r="E21">
        <v>5.26181520950073</v>
      </c>
      <c r="F21" t="s">
        <v>99</v>
      </c>
    </row>
    <row r="22" spans="1:6" hidden="1" x14ac:dyDescent="0.25">
      <c r="A22" t="s">
        <v>24</v>
      </c>
      <c r="B22" t="s">
        <v>19</v>
      </c>
      <c r="C22" t="s">
        <v>95</v>
      </c>
      <c r="D22" t="s">
        <v>64</v>
      </c>
      <c r="E22">
        <v>5.3462394052467719</v>
      </c>
      <c r="F22" t="s">
        <v>102</v>
      </c>
    </row>
    <row r="23" spans="1:6" hidden="1" x14ac:dyDescent="0.25">
      <c r="A23" t="s">
        <v>24</v>
      </c>
      <c r="B23" t="s">
        <v>14</v>
      </c>
      <c r="C23" t="s">
        <v>95</v>
      </c>
      <c r="D23" t="s">
        <v>65</v>
      </c>
      <c r="E23">
        <v>5.3735489202914675</v>
      </c>
      <c r="F23" t="s">
        <v>101</v>
      </c>
    </row>
    <row r="24" spans="1:6" hidden="1" x14ac:dyDescent="0.25">
      <c r="A24" t="s">
        <v>24</v>
      </c>
      <c r="B24" t="s">
        <v>14</v>
      </c>
      <c r="C24" t="s">
        <v>95</v>
      </c>
      <c r="D24" t="s">
        <v>66</v>
      </c>
      <c r="E24">
        <v>6.137841762638006</v>
      </c>
      <c r="F24" t="s">
        <v>99</v>
      </c>
    </row>
    <row r="25" spans="1:6" hidden="1" x14ac:dyDescent="0.25">
      <c r="A25" t="s">
        <v>24</v>
      </c>
      <c r="B25" t="s">
        <v>14</v>
      </c>
      <c r="C25" t="s">
        <v>95</v>
      </c>
      <c r="D25" t="s">
        <v>67</v>
      </c>
      <c r="E25">
        <v>4.9028028095022593</v>
      </c>
      <c r="F25" t="s">
        <v>102</v>
      </c>
    </row>
    <row r="26" spans="1:6" hidden="1" x14ac:dyDescent="0.25">
      <c r="A26" t="s">
        <v>13</v>
      </c>
      <c r="B26" t="s">
        <v>14</v>
      </c>
      <c r="C26" t="s">
        <v>94</v>
      </c>
      <c r="D26" t="s">
        <v>70</v>
      </c>
      <c r="E26">
        <v>5.0674221904823717</v>
      </c>
      <c r="F26" t="s">
        <v>98</v>
      </c>
    </row>
    <row r="27" spans="1:6" hidden="1" x14ac:dyDescent="0.25">
      <c r="A27" t="s">
        <v>13</v>
      </c>
      <c r="B27" t="s">
        <v>14</v>
      </c>
      <c r="C27" t="s">
        <v>94</v>
      </c>
      <c r="D27" t="s">
        <v>71</v>
      </c>
      <c r="E27">
        <v>6.166413440801918</v>
      </c>
      <c r="F27" t="s">
        <v>103</v>
      </c>
    </row>
    <row r="28" spans="1:6" hidden="1" x14ac:dyDescent="0.25">
      <c r="A28" t="s">
        <v>13</v>
      </c>
      <c r="B28" t="s">
        <v>14</v>
      </c>
      <c r="C28" t="s">
        <v>94</v>
      </c>
      <c r="D28" t="s">
        <v>72</v>
      </c>
      <c r="E28">
        <v>5.9241691269630801</v>
      </c>
      <c r="F28" t="s">
        <v>100</v>
      </c>
    </row>
    <row r="29" spans="1:6" hidden="1" x14ac:dyDescent="0.25">
      <c r="A29" t="s">
        <v>13</v>
      </c>
      <c r="B29" t="s">
        <v>19</v>
      </c>
      <c r="C29" t="s">
        <v>94</v>
      </c>
      <c r="D29" t="s">
        <v>73</v>
      </c>
      <c r="E29">
        <v>6.6601094430992696</v>
      </c>
      <c r="F29" t="s">
        <v>98</v>
      </c>
    </row>
    <row r="30" spans="1:6" hidden="1" x14ac:dyDescent="0.25">
      <c r="A30" t="s">
        <v>13</v>
      </c>
      <c r="B30" t="s">
        <v>19</v>
      </c>
      <c r="C30" t="s">
        <v>94</v>
      </c>
      <c r="D30" t="s">
        <v>74</v>
      </c>
      <c r="E30">
        <v>6.7129225559832237</v>
      </c>
      <c r="F30" t="s">
        <v>103</v>
      </c>
    </row>
    <row r="31" spans="1:6" hidden="1" x14ac:dyDescent="0.25">
      <c r="A31" t="s">
        <v>13</v>
      </c>
      <c r="B31" t="s">
        <v>19</v>
      </c>
      <c r="C31" t="s">
        <v>94</v>
      </c>
      <c r="D31" t="s">
        <v>75</v>
      </c>
      <c r="E31">
        <v>3.6448321773425816</v>
      </c>
      <c r="F31" t="s">
        <v>100</v>
      </c>
    </row>
    <row r="32" spans="1:6" hidden="1" x14ac:dyDescent="0.25">
      <c r="A32" t="s">
        <v>13</v>
      </c>
      <c r="B32" t="s">
        <v>14</v>
      </c>
      <c r="C32" t="s">
        <v>94</v>
      </c>
      <c r="D32" t="s">
        <v>76</v>
      </c>
      <c r="E32">
        <v>6.1758574902678731</v>
      </c>
      <c r="F32" t="s">
        <v>98</v>
      </c>
    </row>
    <row r="33" spans="1:6" hidden="1" x14ac:dyDescent="0.25">
      <c r="A33" t="s">
        <v>13</v>
      </c>
      <c r="B33" t="s">
        <v>14</v>
      </c>
      <c r="C33" t="s">
        <v>94</v>
      </c>
      <c r="D33" t="s">
        <v>77</v>
      </c>
      <c r="E33">
        <v>6.3665641107425328</v>
      </c>
      <c r="F33" t="s">
        <v>103</v>
      </c>
    </row>
    <row r="34" spans="1:6" hidden="1" x14ac:dyDescent="0.25">
      <c r="A34" t="s">
        <v>13</v>
      </c>
      <c r="B34" t="s">
        <v>14</v>
      </c>
      <c r="C34" t="s">
        <v>94</v>
      </c>
      <c r="D34" t="s">
        <v>78</v>
      </c>
      <c r="E34">
        <v>6.0264918258031948</v>
      </c>
      <c r="F34" t="s">
        <v>100</v>
      </c>
    </row>
    <row r="35" spans="1:6" hidden="1" x14ac:dyDescent="0.25">
      <c r="A35" t="s">
        <v>13</v>
      </c>
      <c r="B35" t="s">
        <v>19</v>
      </c>
      <c r="C35" t="s">
        <v>94</v>
      </c>
      <c r="D35" t="s">
        <v>79</v>
      </c>
      <c r="E35">
        <v>4.706281546316557</v>
      </c>
      <c r="F35" t="s">
        <v>98</v>
      </c>
    </row>
    <row r="36" spans="1:6" hidden="1" x14ac:dyDescent="0.25">
      <c r="A36" t="s">
        <v>13</v>
      </c>
      <c r="B36" t="s">
        <v>19</v>
      </c>
      <c r="C36" t="s">
        <v>94</v>
      </c>
      <c r="D36" t="s">
        <v>80</v>
      </c>
      <c r="E36">
        <v>5.7684872645444152</v>
      </c>
      <c r="F36" t="s">
        <v>103</v>
      </c>
    </row>
    <row r="37" spans="1:6" hidden="1" x14ac:dyDescent="0.25">
      <c r="A37" t="s">
        <v>13</v>
      </c>
      <c r="B37" t="s">
        <v>19</v>
      </c>
      <c r="C37" t="s">
        <v>94</v>
      </c>
      <c r="D37" t="s">
        <v>81</v>
      </c>
      <c r="E37">
        <v>2.6402291851065072</v>
      </c>
      <c r="F37" t="s">
        <v>100</v>
      </c>
    </row>
    <row r="38" spans="1:6" hidden="1" x14ac:dyDescent="0.25">
      <c r="A38" t="s">
        <v>24</v>
      </c>
      <c r="B38" t="s">
        <v>19</v>
      </c>
      <c r="C38" t="s">
        <v>94</v>
      </c>
      <c r="D38" t="s">
        <v>82</v>
      </c>
      <c r="E38">
        <v>2.2118221880932571</v>
      </c>
      <c r="F38" t="s">
        <v>101</v>
      </c>
    </row>
    <row r="39" spans="1:6" hidden="1" x14ac:dyDescent="0.25">
      <c r="A39" t="s">
        <v>24</v>
      </c>
      <c r="B39" t="s">
        <v>19</v>
      </c>
      <c r="C39" t="s">
        <v>94</v>
      </c>
      <c r="D39" t="s">
        <v>83</v>
      </c>
      <c r="E39">
        <v>5.2055561423067136</v>
      </c>
      <c r="F39" t="s">
        <v>99</v>
      </c>
    </row>
    <row r="40" spans="1:6" hidden="1" x14ac:dyDescent="0.25">
      <c r="A40" t="s">
        <v>24</v>
      </c>
      <c r="B40" t="s">
        <v>19</v>
      </c>
      <c r="C40" t="s">
        <v>94</v>
      </c>
      <c r="D40" t="s">
        <v>84</v>
      </c>
      <c r="E40">
        <v>5.8180445941610532</v>
      </c>
      <c r="F40" t="s">
        <v>102</v>
      </c>
    </row>
    <row r="41" spans="1:6" hidden="1" x14ac:dyDescent="0.25">
      <c r="A41" t="s">
        <v>24</v>
      </c>
      <c r="B41" t="s">
        <v>14</v>
      </c>
      <c r="C41" t="s">
        <v>94</v>
      </c>
      <c r="D41" t="s">
        <v>85</v>
      </c>
      <c r="E41">
        <v>6.1111601254538019</v>
      </c>
      <c r="F41" t="s">
        <v>101</v>
      </c>
    </row>
    <row r="42" spans="1:6" hidden="1" x14ac:dyDescent="0.25">
      <c r="A42" t="s">
        <v>24</v>
      </c>
      <c r="B42" t="s">
        <v>14</v>
      </c>
      <c r="C42" t="s">
        <v>94</v>
      </c>
      <c r="D42" t="s">
        <v>86</v>
      </c>
      <c r="E42">
        <v>5.8021676542349248</v>
      </c>
      <c r="F42" t="s">
        <v>99</v>
      </c>
    </row>
    <row r="43" spans="1:6" hidden="1" x14ac:dyDescent="0.25">
      <c r="A43" t="s">
        <v>24</v>
      </c>
      <c r="B43" t="s">
        <v>14</v>
      </c>
      <c r="C43" t="s">
        <v>94</v>
      </c>
      <c r="D43" t="s">
        <v>87</v>
      </c>
      <c r="E43">
        <v>5.9082729922806472</v>
      </c>
      <c r="F43" t="s">
        <v>102</v>
      </c>
    </row>
    <row r="44" spans="1:6" hidden="1" x14ac:dyDescent="0.25">
      <c r="A44" t="s">
        <v>24</v>
      </c>
      <c r="B44" t="s">
        <v>19</v>
      </c>
      <c r="C44" t="s">
        <v>94</v>
      </c>
      <c r="D44" t="s">
        <v>88</v>
      </c>
      <c r="E44">
        <v>5.4493151924265186</v>
      </c>
      <c r="F44" t="s">
        <v>101</v>
      </c>
    </row>
    <row r="45" spans="1:6" hidden="1" x14ac:dyDescent="0.25">
      <c r="A45" t="s">
        <v>24</v>
      </c>
      <c r="B45" t="s">
        <v>19</v>
      </c>
      <c r="C45" t="s">
        <v>94</v>
      </c>
      <c r="D45" t="s">
        <v>89</v>
      </c>
      <c r="E45">
        <v>6.4101405125328847</v>
      </c>
      <c r="F45" t="s">
        <v>99</v>
      </c>
    </row>
    <row r="46" spans="1:6" hidden="1" x14ac:dyDescent="0.25">
      <c r="A46" t="s">
        <v>24</v>
      </c>
      <c r="B46" t="s">
        <v>19</v>
      </c>
      <c r="C46" t="s">
        <v>94</v>
      </c>
      <c r="D46" t="s">
        <v>90</v>
      </c>
      <c r="E46">
        <v>7.3960161014881649</v>
      </c>
      <c r="F46" t="s">
        <v>102</v>
      </c>
    </row>
    <row r="47" spans="1:6" hidden="1" x14ac:dyDescent="0.25">
      <c r="A47" t="s">
        <v>24</v>
      </c>
      <c r="B47" t="s">
        <v>14</v>
      </c>
      <c r="C47" t="s">
        <v>94</v>
      </c>
      <c r="D47" t="s">
        <v>91</v>
      </c>
      <c r="E47">
        <v>7.6565733437503551</v>
      </c>
      <c r="F47" t="s">
        <v>101</v>
      </c>
    </row>
    <row r="48" spans="1:6" hidden="1" x14ac:dyDescent="0.25">
      <c r="A48" t="s">
        <v>24</v>
      </c>
      <c r="B48" t="s">
        <v>14</v>
      </c>
      <c r="C48" t="s">
        <v>94</v>
      </c>
      <c r="D48" t="s">
        <v>92</v>
      </c>
      <c r="E48">
        <v>7.4245926166997487</v>
      </c>
      <c r="F48" t="s">
        <v>99</v>
      </c>
    </row>
    <row r="49" spans="1:6" hidden="1" x14ac:dyDescent="0.25">
      <c r="A49" t="s">
        <v>24</v>
      </c>
      <c r="B49" t="s">
        <v>14</v>
      </c>
      <c r="C49" t="s">
        <v>94</v>
      </c>
      <c r="D49" t="s">
        <v>93</v>
      </c>
      <c r="E49">
        <v>8.2003478063513722</v>
      </c>
      <c r="F49" t="s">
        <v>102</v>
      </c>
    </row>
    <row r="50" spans="1:6" x14ac:dyDescent="0.25">
      <c r="A50" t="s">
        <v>13</v>
      </c>
      <c r="B50" t="s">
        <v>14</v>
      </c>
      <c r="C50" t="s">
        <v>15</v>
      </c>
      <c r="D50" t="s">
        <v>16</v>
      </c>
      <c r="E50">
        <v>4.9047048864948044</v>
      </c>
      <c r="F50" t="s">
        <v>98</v>
      </c>
    </row>
    <row r="51" spans="1:6" x14ac:dyDescent="0.25">
      <c r="A51" t="s">
        <v>13</v>
      </c>
      <c r="B51" t="s">
        <v>14</v>
      </c>
      <c r="C51" t="s">
        <v>15</v>
      </c>
      <c r="D51" t="s">
        <v>17</v>
      </c>
      <c r="E51">
        <v>3.8189180434078391</v>
      </c>
      <c r="F51" t="s">
        <v>103</v>
      </c>
    </row>
    <row r="52" spans="1:6" x14ac:dyDescent="0.25">
      <c r="A52" t="s">
        <v>13</v>
      </c>
      <c r="B52" t="s">
        <v>14</v>
      </c>
      <c r="C52" t="s">
        <v>15</v>
      </c>
      <c r="D52" t="s">
        <v>18</v>
      </c>
      <c r="E52">
        <v>5.2086600150198477</v>
      </c>
      <c r="F52" t="s">
        <v>100</v>
      </c>
    </row>
    <row r="53" spans="1:6" x14ac:dyDescent="0.25">
      <c r="A53" t="s">
        <v>13</v>
      </c>
      <c r="B53" t="s">
        <v>19</v>
      </c>
      <c r="C53" t="s">
        <v>15</v>
      </c>
      <c r="D53" t="s">
        <v>20</v>
      </c>
      <c r="E53">
        <v>4.5562007106335036</v>
      </c>
      <c r="F53" t="s">
        <v>98</v>
      </c>
    </row>
    <row r="54" spans="1:6" x14ac:dyDescent="0.25">
      <c r="A54" t="s">
        <v>13</v>
      </c>
      <c r="B54" t="s">
        <v>19</v>
      </c>
      <c r="C54" t="s">
        <v>15</v>
      </c>
      <c r="D54" t="s">
        <v>21</v>
      </c>
      <c r="E54">
        <v>4.3091575514722686</v>
      </c>
      <c r="F54" t="s">
        <v>103</v>
      </c>
    </row>
    <row r="55" spans="1:6" x14ac:dyDescent="0.25">
      <c r="A55" t="s">
        <v>13</v>
      </c>
      <c r="B55" t="s">
        <v>19</v>
      </c>
      <c r="C55" t="s">
        <v>15</v>
      </c>
      <c r="D55" t="s">
        <v>22</v>
      </c>
      <c r="E55">
        <v>3.8361129621841914</v>
      </c>
      <c r="F55" t="s">
        <v>100</v>
      </c>
    </row>
    <row r="56" spans="1:6" hidden="1" x14ac:dyDescent="0.25">
      <c r="A56" t="s">
        <v>13</v>
      </c>
      <c r="B56" t="s">
        <v>14</v>
      </c>
      <c r="C56" t="s">
        <v>23</v>
      </c>
      <c r="D56" t="s">
        <v>16</v>
      </c>
      <c r="E56">
        <v>3.9034200000000001</v>
      </c>
      <c r="F56" t="s">
        <v>98</v>
      </c>
    </row>
    <row r="57" spans="1:6" hidden="1" x14ac:dyDescent="0.25">
      <c r="A57" t="s">
        <v>13</v>
      </c>
      <c r="B57" t="s">
        <v>14</v>
      </c>
      <c r="C57" t="s">
        <v>23</v>
      </c>
      <c r="D57" t="s">
        <v>17</v>
      </c>
      <c r="E57">
        <v>3.9021800000000004</v>
      </c>
      <c r="F57" t="s">
        <v>103</v>
      </c>
    </row>
    <row r="58" spans="1:6" hidden="1" x14ac:dyDescent="0.25">
      <c r="A58" t="s">
        <v>13</v>
      </c>
      <c r="B58" t="s">
        <v>14</v>
      </c>
      <c r="C58" t="s">
        <v>23</v>
      </c>
      <c r="D58" t="s">
        <v>18</v>
      </c>
      <c r="E58">
        <v>4.1629466666666666</v>
      </c>
      <c r="F58" t="s">
        <v>100</v>
      </c>
    </row>
    <row r="59" spans="1:6" hidden="1" x14ac:dyDescent="0.25">
      <c r="A59" t="s">
        <v>13</v>
      </c>
      <c r="B59" t="s">
        <v>19</v>
      </c>
      <c r="C59" t="s">
        <v>23</v>
      </c>
      <c r="D59" t="s">
        <v>20</v>
      </c>
      <c r="E59">
        <v>3.4146133333333331</v>
      </c>
      <c r="F59" t="s">
        <v>98</v>
      </c>
    </row>
    <row r="60" spans="1:6" hidden="1" x14ac:dyDescent="0.25">
      <c r="A60" t="s">
        <v>13</v>
      </c>
      <c r="B60" t="s">
        <v>19</v>
      </c>
      <c r="C60" t="s">
        <v>23</v>
      </c>
      <c r="D60" t="s">
        <v>21</v>
      </c>
      <c r="E60">
        <v>3.5694666666666661</v>
      </c>
      <c r="F60" t="s">
        <v>103</v>
      </c>
    </row>
    <row r="61" spans="1:6" hidden="1" x14ac:dyDescent="0.25">
      <c r="A61" t="s">
        <v>13</v>
      </c>
      <c r="B61" t="s">
        <v>19</v>
      </c>
      <c r="C61" t="s">
        <v>23</v>
      </c>
      <c r="D61" t="s">
        <v>22</v>
      </c>
      <c r="E61">
        <v>3.1479466666666669</v>
      </c>
      <c r="F61" t="s">
        <v>100</v>
      </c>
    </row>
    <row r="62" spans="1:6" x14ac:dyDescent="0.25">
      <c r="A62" t="s">
        <v>24</v>
      </c>
      <c r="B62" t="s">
        <v>14</v>
      </c>
      <c r="C62" t="s">
        <v>15</v>
      </c>
      <c r="D62" t="s">
        <v>25</v>
      </c>
      <c r="E62">
        <v>3.9772993226689737</v>
      </c>
      <c r="F62" t="s">
        <v>101</v>
      </c>
    </row>
    <row r="63" spans="1:6" x14ac:dyDescent="0.25">
      <c r="A63" t="s">
        <v>24</v>
      </c>
      <c r="B63" t="s">
        <v>14</v>
      </c>
      <c r="C63" t="s">
        <v>15</v>
      </c>
      <c r="D63" t="s">
        <v>26</v>
      </c>
      <c r="E63">
        <v>4.2161106437221143</v>
      </c>
      <c r="F63" t="s">
        <v>99</v>
      </c>
    </row>
    <row r="64" spans="1:6" x14ac:dyDescent="0.25">
      <c r="A64" t="s">
        <v>24</v>
      </c>
      <c r="B64" t="s">
        <v>14</v>
      </c>
      <c r="C64" t="s">
        <v>15</v>
      </c>
      <c r="D64" t="s">
        <v>27</v>
      </c>
      <c r="E64">
        <v>3.518666044217809</v>
      </c>
      <c r="F64" t="s">
        <v>102</v>
      </c>
    </row>
    <row r="65" spans="1:6" x14ac:dyDescent="0.25">
      <c r="A65" t="s">
        <v>24</v>
      </c>
      <c r="B65" t="s">
        <v>19</v>
      </c>
      <c r="C65" t="s">
        <v>15</v>
      </c>
      <c r="D65" t="s">
        <v>28</v>
      </c>
      <c r="E65">
        <v>3.7141781745478224</v>
      </c>
      <c r="F65" t="s">
        <v>101</v>
      </c>
    </row>
    <row r="66" spans="1:6" x14ac:dyDescent="0.25">
      <c r="A66" t="s">
        <v>24</v>
      </c>
      <c r="B66" t="s">
        <v>19</v>
      </c>
      <c r="C66" t="s">
        <v>15</v>
      </c>
      <c r="D66" t="s">
        <v>29</v>
      </c>
      <c r="E66">
        <v>3.6601922053973546</v>
      </c>
      <c r="F66" t="s">
        <v>99</v>
      </c>
    </row>
    <row r="67" spans="1:6" x14ac:dyDescent="0.25">
      <c r="A67" t="s">
        <v>24</v>
      </c>
      <c r="B67" t="s">
        <v>19</v>
      </c>
      <c r="C67" t="s">
        <v>15</v>
      </c>
      <c r="D67" t="s">
        <v>30</v>
      </c>
      <c r="E67">
        <v>3.8407034372502005</v>
      </c>
      <c r="F67" t="s">
        <v>102</v>
      </c>
    </row>
    <row r="68" spans="1:6" hidden="1" x14ac:dyDescent="0.25">
      <c r="A68" t="s">
        <v>24</v>
      </c>
      <c r="B68" t="s">
        <v>14</v>
      </c>
      <c r="C68" t="s">
        <v>23</v>
      </c>
      <c r="D68" t="s">
        <v>25</v>
      </c>
      <c r="E68">
        <v>2.7557599999999995</v>
      </c>
      <c r="F68" t="s">
        <v>101</v>
      </c>
    </row>
    <row r="69" spans="1:6" hidden="1" x14ac:dyDescent="0.25">
      <c r="A69" t="s">
        <v>24</v>
      </c>
      <c r="B69" t="s">
        <v>14</v>
      </c>
      <c r="C69" t="s">
        <v>23</v>
      </c>
      <c r="D69" t="s">
        <v>26</v>
      </c>
      <c r="E69">
        <v>3.9869599999999998</v>
      </c>
      <c r="F69" t="s">
        <v>99</v>
      </c>
    </row>
    <row r="70" spans="1:6" hidden="1" x14ac:dyDescent="0.25">
      <c r="A70" t="s">
        <v>24</v>
      </c>
      <c r="B70" t="s">
        <v>14</v>
      </c>
      <c r="C70" t="s">
        <v>23</v>
      </c>
      <c r="D70" t="s">
        <v>27</v>
      </c>
      <c r="E70">
        <v>3.4990400000000004</v>
      </c>
      <c r="F70" t="s">
        <v>102</v>
      </c>
    </row>
    <row r="71" spans="1:6" hidden="1" x14ac:dyDescent="0.25">
      <c r="A71" t="s">
        <v>24</v>
      </c>
      <c r="B71" t="s">
        <v>19</v>
      </c>
      <c r="C71" t="s">
        <v>23</v>
      </c>
      <c r="D71" t="s">
        <v>28</v>
      </c>
      <c r="E71">
        <v>3.8210666666666664</v>
      </c>
      <c r="F71" t="s">
        <v>101</v>
      </c>
    </row>
    <row r="72" spans="1:6" hidden="1" x14ac:dyDescent="0.25">
      <c r="A72" t="s">
        <v>24</v>
      </c>
      <c r="B72" t="s">
        <v>19</v>
      </c>
      <c r="C72" t="s">
        <v>23</v>
      </c>
      <c r="D72" t="s">
        <v>29</v>
      </c>
      <c r="E72">
        <v>3.2832800000000004</v>
      </c>
      <c r="F72" t="s">
        <v>99</v>
      </c>
    </row>
    <row r="73" spans="1:6" hidden="1" x14ac:dyDescent="0.25">
      <c r="A73" t="s">
        <v>24</v>
      </c>
      <c r="B73" t="s">
        <v>19</v>
      </c>
      <c r="C73" t="s">
        <v>23</v>
      </c>
      <c r="D73" t="s">
        <v>30</v>
      </c>
      <c r="E73">
        <v>2.6707999999999998</v>
      </c>
      <c r="F73" t="s">
        <v>102</v>
      </c>
    </row>
  </sheetData>
  <autoFilter ref="A1:F73" xr:uid="{F7228059-3A54-4F57-8E21-E868F1A919B1}">
    <filterColumn colId="2">
      <filters>
        <filter val="Gra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Winterwheat</vt:lpstr>
      <vt:lpstr>Grassclover</vt:lpstr>
      <vt:lpstr>Sheet1</vt:lpstr>
      <vt:lpstr>Lupin</vt:lpstr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Wilhelmus Maria Pullens</cp:lastModifiedBy>
  <cp:revision/>
  <dcterms:created xsi:type="dcterms:W3CDTF">2023-10-10T14:25:17Z</dcterms:created>
  <dcterms:modified xsi:type="dcterms:W3CDTF">2024-06-17T13:30:33Z</dcterms:modified>
  <cp:category/>
  <cp:contentStatus/>
</cp:coreProperties>
</file>