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59124_uni_au_dk/Documents/Documents/Temp_SAF_meta_analysis/DATA/OUTPUT_FROM_R/SAVED_OBJECTS_FROM_R/"/>
    </mc:Choice>
  </mc:AlternateContent>
  <xr:revisionPtr revIDLastSave="285" documentId="11_DC57BDC18F79A8D366075C52F37BD272DA41FD60" xr6:coauthVersionLast="47" xr6:coauthVersionMax="47" xr10:uidLastSave="{2D5C52E3-A525-4847-85B3-8A2B390FF296}"/>
  <bookViews>
    <workbookView xWindow="1005" yWindow="2475" windowWidth="26430" windowHeight="13620" xr2:uid="{00000000-000D-0000-FFFF-FFFF00000000}"/>
  </bookViews>
  <sheets>
    <sheet name="relative_model_metrics" sheetId="1" r:id="rId1"/>
    <sheet name="ra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1" l="1"/>
  <c r="N20" i="1"/>
  <c r="N19" i="1"/>
  <c r="N16" i="1"/>
  <c r="N17" i="1"/>
  <c r="N15" i="1"/>
  <c r="N12" i="1"/>
  <c r="N13" i="1"/>
  <c r="N11" i="1"/>
  <c r="N8" i="1"/>
  <c r="N9" i="1"/>
  <c r="N7" i="1"/>
  <c r="N4" i="1"/>
  <c r="N5" i="1"/>
  <c r="N3" i="1"/>
  <c r="M20" i="1"/>
  <c r="M21" i="1"/>
  <c r="M19" i="1"/>
  <c r="M16" i="1"/>
  <c r="M17" i="1"/>
  <c r="M15" i="1"/>
  <c r="M12" i="1"/>
  <c r="M13" i="1"/>
  <c r="M11" i="1"/>
  <c r="M8" i="1"/>
  <c r="M9" i="1"/>
  <c r="M7" i="1"/>
  <c r="M4" i="1"/>
  <c r="M5" i="1"/>
  <c r="M3" i="1"/>
  <c r="L20" i="1"/>
  <c r="L21" i="1"/>
  <c r="L19" i="1"/>
  <c r="L16" i="1"/>
  <c r="L17" i="1"/>
  <c r="L15" i="1"/>
  <c r="L12" i="1"/>
  <c r="L13" i="1"/>
  <c r="L11" i="1"/>
  <c r="L8" i="1"/>
  <c r="L9" i="1"/>
  <c r="L7" i="1"/>
  <c r="L4" i="1"/>
  <c r="L5" i="1"/>
  <c r="L3" i="1"/>
  <c r="K20" i="1"/>
  <c r="K21" i="1"/>
  <c r="K19" i="1"/>
  <c r="K16" i="1"/>
  <c r="K17" i="1"/>
  <c r="K15" i="1"/>
  <c r="K12" i="1"/>
  <c r="K13" i="1"/>
  <c r="K11" i="1"/>
  <c r="K8" i="1"/>
  <c r="K9" i="1"/>
  <c r="K7" i="1"/>
  <c r="K4" i="1"/>
  <c r="K5" i="1"/>
  <c r="K3" i="1"/>
  <c r="J3" i="1"/>
  <c r="J20" i="1"/>
  <c r="J21" i="1"/>
  <c r="J19" i="1"/>
  <c r="J16" i="1"/>
  <c r="J17" i="1"/>
  <c r="J15" i="1"/>
  <c r="J12" i="1"/>
  <c r="J13" i="1"/>
  <c r="J11" i="1"/>
  <c r="J9" i="1"/>
  <c r="J8" i="1"/>
  <c r="J7" i="1"/>
  <c r="J5" i="1"/>
  <c r="J4" i="1"/>
</calcChain>
</file>

<file path=xl/sharedStrings.xml><?xml version="1.0" encoding="utf-8"?>
<sst xmlns="http://schemas.openxmlformats.org/spreadsheetml/2006/main" count="139" uniqueCount="26">
  <si>
    <t>ResponseVariable</t>
  </si>
  <si>
    <t>AIC</t>
  </si>
  <si>
    <t>BIC</t>
  </si>
  <si>
    <t>LogLikelihood</t>
  </si>
  <si>
    <t>Tau2</t>
  </si>
  <si>
    <t>I2</t>
  </si>
  <si>
    <t>QM</t>
  </si>
  <si>
    <t>QMp</t>
  </si>
  <si>
    <t>ModelType</t>
  </si>
  <si>
    <t>Biodiversity</t>
  </si>
  <si>
    <t>Full</t>
  </si>
  <si>
    <t>Product quality</t>
  </si>
  <si>
    <t>Crop yield</t>
  </si>
  <si>
    <t>Pest and Disease</t>
  </si>
  <si>
    <t>Soil quality</t>
  </si>
  <si>
    <t>Simplified</t>
  </si>
  <si>
    <t>Minimal</t>
  </si>
  <si>
    <t>Greenhouse gas emission</t>
  </si>
  <si>
    <t>Water quality</t>
  </si>
  <si>
    <t>Fixed</t>
  </si>
  <si>
    <t>NA</t>
  </si>
  <si>
    <t>AIC_Relative_Difference_To_Full_Model</t>
  </si>
  <si>
    <t>BIC_Relative_Difference_To_Full_Model</t>
  </si>
  <si>
    <t>LogLikelihood_Relative_Difference_To_Full_Model</t>
  </si>
  <si>
    <t>QM_Relative_Difference_To_Full_Model</t>
  </si>
  <si>
    <t>QMp_Relative_Difference_To_Full_Model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</si>
</sst>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2" fontId="0" fillId="0" borderId="2" xfId="0" applyNumberFormat="1" applyBorder="1"/>
    <xf numFmtId="2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1" fontId="0" fillId="0" borderId="2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L26" sqref="L26"/>
    </sheetView>
  </sheetViews>
  <sheetFormatPr defaultRowHeight="15" x14ac:dyDescent="0.25"/>
  <cols>
    <col min="1" max="1" width="24" bestFit="1" customWidth="1"/>
    <col min="2" max="3" width="12.7109375" bestFit="1" customWidth="1"/>
    <col min="4" max="4" width="13.42578125" bestFit="1" customWidth="1"/>
    <col min="5" max="5" width="12" bestFit="1" customWidth="1"/>
    <col min="6" max="6" width="4" bestFit="1" customWidth="1"/>
    <col min="7" max="8" width="12" bestFit="1" customWidth="1"/>
    <col min="9" max="9" width="11.140625" bestFit="1" customWidth="1"/>
    <col min="10" max="10" width="38" bestFit="1" customWidth="1"/>
    <col min="11" max="11" width="37.7109375" bestFit="1" customWidth="1"/>
    <col min="12" max="12" width="47.5703125" bestFit="1" customWidth="1"/>
    <col min="13" max="13" width="38.28515625" bestFit="1" customWidth="1"/>
    <col min="14" max="14" width="39.42578125" bestFit="1" customWidth="1"/>
  </cols>
  <sheetData>
    <row r="1" spans="1:14" x14ac:dyDescent="0.25">
      <c r="A1" s="1" t="s">
        <v>0</v>
      </c>
      <c r="B1" s="1" t="s">
        <v>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21</v>
      </c>
      <c r="K1" s="2" t="s">
        <v>22</v>
      </c>
      <c r="L1" s="2" t="s">
        <v>23</v>
      </c>
      <c r="M1" s="7" t="s">
        <v>24</v>
      </c>
      <c r="N1" s="2" t="s">
        <v>25</v>
      </c>
    </row>
    <row r="2" spans="1:14" x14ac:dyDescent="0.25">
      <c r="A2" t="s">
        <v>9</v>
      </c>
      <c r="B2" t="s">
        <v>10</v>
      </c>
      <c r="C2">
        <v>12783.09427449627</v>
      </c>
      <c r="D2">
        <v>12820.58184224911</v>
      </c>
      <c r="E2">
        <v>-6379.547137248137</v>
      </c>
      <c r="F2">
        <v>4.5216876928443092E-10</v>
      </c>
      <c r="G2">
        <v>0</v>
      </c>
      <c r="H2">
        <v>876.27748926069648</v>
      </c>
      <c r="I2">
        <v>7.386210544722002E-184</v>
      </c>
      <c r="J2" s="5" t="s">
        <v>20</v>
      </c>
      <c r="K2" s="5" t="s">
        <v>20</v>
      </c>
      <c r="L2" s="5" t="s">
        <v>20</v>
      </c>
      <c r="M2" s="5" t="s">
        <v>20</v>
      </c>
      <c r="N2" s="5" t="s">
        <v>20</v>
      </c>
    </row>
    <row r="3" spans="1:14" x14ac:dyDescent="0.25">
      <c r="A3" t="s">
        <v>9</v>
      </c>
      <c r="B3" t="s">
        <v>15</v>
      </c>
      <c r="C3">
        <v>12779.094232989</v>
      </c>
      <c r="D3">
        <v>12810.33387278304</v>
      </c>
      <c r="E3">
        <v>-6379.5471164945038</v>
      </c>
      <c r="F3">
        <v>3.4586986342267512E-10</v>
      </c>
      <c r="G3">
        <v>0</v>
      </c>
      <c r="H3">
        <v>876.2871198956002</v>
      </c>
      <c r="I3">
        <v>7.3509709024343369E-184</v>
      </c>
      <c r="J3" s="9">
        <f>ABS((C3 - $C$2) / $C$2) * 100</f>
        <v>3.1291653033104327E-2</v>
      </c>
      <c r="K3" s="9">
        <f>ABS((D3 - $D$2) / $D$2) * 100</f>
        <v>7.9933731496485458E-2</v>
      </c>
      <c r="L3" s="9">
        <f>ABS((E3 - $E$2) / $E$2) * 100</f>
        <v>3.2531514750975144E-7</v>
      </c>
      <c r="M3" s="9">
        <f>ABS((H3 - $H$2) / $H$2) * 100</f>
        <v>1.099039404953812E-3</v>
      </c>
      <c r="N3" s="9">
        <f>ABS((I3 - $I$2) / $I$2) * 100</f>
        <v>0.47710043024493048</v>
      </c>
    </row>
    <row r="4" spans="1:14" x14ac:dyDescent="0.25">
      <c r="A4" t="s">
        <v>9</v>
      </c>
      <c r="B4" t="s">
        <v>16</v>
      </c>
      <c r="C4">
        <v>12753.409032584859</v>
      </c>
      <c r="D4">
        <v>12759.81704595902</v>
      </c>
      <c r="E4">
        <v>-6374.7045162924323</v>
      </c>
      <c r="F4">
        <v>1.570595316643974E-3</v>
      </c>
      <c r="G4">
        <v>8.3000000000000007</v>
      </c>
      <c r="H4">
        <v>2.2401625047811851</v>
      </c>
      <c r="I4">
        <v>0.13446684771325559</v>
      </c>
      <c r="J4" s="9">
        <f t="shared" ref="J4:J5" si="0">ABS((C4 - $C$2) / $C$2) * 100</f>
        <v>0.23222266279172002</v>
      </c>
      <c r="K4" s="9">
        <f>ABS((D4 - $D$2) / $D$2) * 100</f>
        <v>0.47396285939102234</v>
      </c>
      <c r="L4" s="9">
        <f t="shared" ref="L4:L5" si="1">ABS((E4 - $E$2) / $E$2) * 100</f>
        <v>7.5908537887119668E-2</v>
      </c>
      <c r="M4" s="9">
        <f t="shared" ref="M4:M5" si="2">ABS((H4 - $H$2) / $H$2) * 100</f>
        <v>99.744354667073424</v>
      </c>
      <c r="N4" s="8">
        <f t="shared" ref="N4:N5" si="3">ABS((I4 - $I$2) / $I$2) * 100</f>
        <v>1.8205119783559676E+184</v>
      </c>
    </row>
    <row r="5" spans="1:14" x14ac:dyDescent="0.25">
      <c r="A5" t="s">
        <v>9</v>
      </c>
      <c r="B5" t="s">
        <v>19</v>
      </c>
      <c r="C5">
        <v>12777.094094670951</v>
      </c>
      <c r="D5">
        <v>12805.209770485581</v>
      </c>
      <c r="E5">
        <v>-6379.5470473354762</v>
      </c>
      <c r="F5">
        <v>0</v>
      </c>
      <c r="G5">
        <v>0</v>
      </c>
      <c r="H5">
        <v>876.31863460998318</v>
      </c>
      <c r="I5">
        <v>7.2368258074998812E-184</v>
      </c>
      <c r="J5" s="9">
        <f>ABS((C5 - $C$2) / $C$2) * 100</f>
        <v>4.6938399236331703E-2</v>
      </c>
      <c r="K5" s="9">
        <f t="shared" ref="K4:K5" si="4">ABS((D5 - $D$2) / $D$2) * 100</f>
        <v>0.11990151424229711</v>
      </c>
      <c r="L5" s="9">
        <f t="shared" si="1"/>
        <v>1.409389394495036E-6</v>
      </c>
      <c r="M5" s="9">
        <f t="shared" si="2"/>
        <v>4.6954703037513576E-3</v>
      </c>
      <c r="N5" s="9">
        <f t="shared" si="3"/>
        <v>2.0224814377768761</v>
      </c>
    </row>
    <row r="6" spans="1:14" x14ac:dyDescent="0.25">
      <c r="A6" t="s">
        <v>11</v>
      </c>
      <c r="B6" t="s">
        <v>10</v>
      </c>
      <c r="C6">
        <v>-291.67403037973349</v>
      </c>
      <c r="D6">
        <v>-259.60008436619057</v>
      </c>
      <c r="E6">
        <v>157.83701518986669</v>
      </c>
      <c r="F6">
        <v>3.4361409368758568E-11</v>
      </c>
      <c r="G6">
        <v>0</v>
      </c>
      <c r="H6">
        <v>17.035971089829118</v>
      </c>
      <c r="I6">
        <v>2.973668762480727E-2</v>
      </c>
      <c r="J6" s="5" t="s">
        <v>20</v>
      </c>
      <c r="K6" s="5" t="s">
        <v>20</v>
      </c>
      <c r="L6" s="5" t="s">
        <v>20</v>
      </c>
      <c r="M6" s="5" t="s">
        <v>20</v>
      </c>
      <c r="N6" s="5" t="s">
        <v>20</v>
      </c>
    </row>
    <row r="7" spans="1:14" x14ac:dyDescent="0.25">
      <c r="A7" t="s">
        <v>11</v>
      </c>
      <c r="B7" t="s">
        <v>15</v>
      </c>
      <c r="C7">
        <v>-295.67403498243971</v>
      </c>
      <c r="D7">
        <v>-268.94574663782072</v>
      </c>
      <c r="E7">
        <v>157.83701749121991</v>
      </c>
      <c r="F7">
        <v>0</v>
      </c>
      <c r="G7">
        <v>0</v>
      </c>
      <c r="H7">
        <v>17.035988648272909</v>
      </c>
      <c r="I7">
        <v>2.9736506907345691E-2</v>
      </c>
      <c r="J7" s="3">
        <f>ABS((C7 - $C$6) / $C$6) * 100</f>
        <v>1.371395525854175</v>
      </c>
      <c r="K7" s="9">
        <f>ABS((D7 - $D$6) / $D$6) * 100</f>
        <v>3.600022817576285</v>
      </c>
      <c r="L7" s="9">
        <f>ABS((E7 - $E$6) / $E$6) * 100</f>
        <v>1.458056728469414E-6</v>
      </c>
      <c r="M7" s="9">
        <f>ABS((H7 - $H$6) / $H$6) * 100</f>
        <v>1.0306687947457394E-4</v>
      </c>
      <c r="N7" s="9">
        <f>ABS((I7 - $I$6) / $I$6) * 100</f>
        <v>6.0772559425179874E-4</v>
      </c>
    </row>
    <row r="8" spans="1:14" x14ac:dyDescent="0.25">
      <c r="A8" t="s">
        <v>11</v>
      </c>
      <c r="B8" t="s">
        <v>16</v>
      </c>
      <c r="C8">
        <v>-302.68992857877288</v>
      </c>
      <c r="D8">
        <v>-297.34427090984912</v>
      </c>
      <c r="E8">
        <v>153.3449642893865</v>
      </c>
      <c r="F8">
        <v>2.126936784183278E-4</v>
      </c>
      <c r="G8">
        <v>0.2</v>
      </c>
      <c r="H8">
        <v>6.1384182975648578</v>
      </c>
      <c r="I8">
        <v>1.3227558113983099E-2</v>
      </c>
      <c r="J8" s="3">
        <f t="shared" ref="J8:J9" si="5">ABS((C8 - $C$6) / $C$6) * 100</f>
        <v>3.7767840300000897</v>
      </c>
      <c r="K8" s="9">
        <f t="shared" ref="K8:K9" si="6">ABS((D8 - $D$6) / $D$6) * 100</f>
        <v>14.539358350291129</v>
      </c>
      <c r="L8" s="9">
        <f>ABS((E8 - $E$6) / $E$6) * 100</f>
        <v>2.8460059860334894</v>
      </c>
      <c r="M8" s="9">
        <f t="shared" ref="M8:M9" si="7">ABS((H8 - $H$6) / $H$6) * 100</f>
        <v>63.967899069577314</v>
      </c>
      <c r="N8" s="9">
        <f t="shared" ref="N8:N9" si="8">ABS((I8 - $I$6) / $I$6) * 100</f>
        <v>55.517715083544616</v>
      </c>
    </row>
    <row r="9" spans="1:14" x14ac:dyDescent="0.25">
      <c r="A9" t="s">
        <v>11</v>
      </c>
      <c r="B9" t="s">
        <v>19</v>
      </c>
      <c r="C9">
        <v>-297.67403498243971</v>
      </c>
      <c r="D9">
        <v>-273.61857547228249</v>
      </c>
      <c r="E9">
        <v>157.83701749121991</v>
      </c>
      <c r="F9">
        <v>0</v>
      </c>
      <c r="G9">
        <v>0</v>
      </c>
      <c r="H9">
        <v>17.035988648272909</v>
      </c>
      <c r="I9">
        <v>2.9736506907345691E-2</v>
      </c>
      <c r="J9" s="3">
        <f>ABS((C9 - $C$6) / $C$6) * 100</f>
        <v>2.0570924997658322</v>
      </c>
      <c r="K9" s="9">
        <f t="shared" si="6"/>
        <v>5.4000333398649829</v>
      </c>
      <c r="L9" s="9">
        <f t="shared" ref="L8:L9" si="9">ABS((E9 - $E$6) / $E$6) * 100</f>
        <v>1.458056728469414E-6</v>
      </c>
      <c r="M9" s="9">
        <f t="shared" si="7"/>
        <v>1.0306687947457394E-4</v>
      </c>
      <c r="N9" s="9">
        <f t="shared" si="8"/>
        <v>6.0772559425179874E-4</v>
      </c>
    </row>
    <row r="10" spans="1:14" x14ac:dyDescent="0.25">
      <c r="A10" t="s">
        <v>12</v>
      </c>
      <c r="B10" t="s">
        <v>10</v>
      </c>
      <c r="C10">
        <v>6909.9348209401187</v>
      </c>
      <c r="D10">
        <v>6956.9528452097838</v>
      </c>
      <c r="E10">
        <v>-3441.9674104700589</v>
      </c>
      <c r="F10">
        <v>3.0302417313244718E-3</v>
      </c>
      <c r="G10">
        <v>0.1</v>
      </c>
      <c r="H10">
        <v>884.90440005552159</v>
      </c>
      <c r="I10">
        <v>1.106064112537489E-184</v>
      </c>
      <c r="J10" s="5" t="s">
        <v>20</v>
      </c>
      <c r="K10" s="5" t="s">
        <v>20</v>
      </c>
      <c r="L10" s="5" t="s">
        <v>20</v>
      </c>
      <c r="M10" s="5" t="s">
        <v>20</v>
      </c>
      <c r="N10" s="5" t="s">
        <v>20</v>
      </c>
    </row>
    <row r="11" spans="1:14" x14ac:dyDescent="0.25">
      <c r="A11" t="s">
        <v>12</v>
      </c>
      <c r="B11" t="s">
        <v>15</v>
      </c>
      <c r="C11">
        <v>6909.540245426826</v>
      </c>
      <c r="D11">
        <v>6949.3247275011581</v>
      </c>
      <c r="E11">
        <v>-3443.770122713413</v>
      </c>
      <c r="F11">
        <v>2.676294067455801E-3</v>
      </c>
      <c r="G11">
        <v>0.1</v>
      </c>
      <c r="H11">
        <v>882.65759622313954</v>
      </c>
      <c r="I11">
        <v>3.3714134034395811E-184</v>
      </c>
      <c r="J11" s="3">
        <f>ABS((C11 - $C$10) / $C$10) * 100</f>
        <v>5.7102638956442438E-3</v>
      </c>
      <c r="K11" s="9">
        <f>ABS((D11 - $D$10) / $D$10) * 100</f>
        <v>0.10964739704794851</v>
      </c>
      <c r="L11" s="9">
        <f>ABS((E11 - $E$10) / $E$10) * 100</f>
        <v>5.2374471584782298E-2</v>
      </c>
      <c r="M11" s="9">
        <f>ABS((H11 - $H$10) / $H$10) * 100</f>
        <v>0.25390356655940294</v>
      </c>
      <c r="N11" s="9">
        <f>ABS((I11 - $I$10) / $I$10) * 100</f>
        <v>204.81175234092143</v>
      </c>
    </row>
    <row r="12" spans="1:14" x14ac:dyDescent="0.25">
      <c r="A12" t="s">
        <v>12</v>
      </c>
      <c r="B12" t="s">
        <v>16</v>
      </c>
      <c r="C12">
        <v>7763.263280499441</v>
      </c>
      <c r="D12">
        <v>7770.496822694774</v>
      </c>
      <c r="E12">
        <v>-3879.63164024972</v>
      </c>
      <c r="F12">
        <v>5.8252218491973515E-4</v>
      </c>
      <c r="G12">
        <v>0</v>
      </c>
      <c r="H12">
        <v>12.42470983676667</v>
      </c>
      <c r="I12">
        <v>4.2369036245107241E-4</v>
      </c>
      <c r="J12" s="3">
        <f>ABS((C12 - $C$10) / $C$10) * 100</f>
        <v>12.349298244802029</v>
      </c>
      <c r="K12" s="9">
        <f t="shared" ref="K12:K13" si="10">ABS((D12 - $D$10) / $D$10) * 100</f>
        <v>11.69396998349869</v>
      </c>
      <c r="L12" s="9">
        <f t="shared" ref="L12:L13" si="11">ABS((E12 - $E$10) / $E$10) * 100</f>
        <v>12.715525093245745</v>
      </c>
      <c r="M12" s="9">
        <f t="shared" ref="M12:M13" si="12">ABS((H12 - $H$10) / $H$10) * 100</f>
        <v>98.595926312945551</v>
      </c>
      <c r="N12" s="8">
        <f t="shared" ref="N12:N13" si="13">ABS((I12 - $I$10) / $I$10) * 100</f>
        <v>3.8306130508028019E+182</v>
      </c>
    </row>
    <row r="13" spans="1:14" x14ac:dyDescent="0.25">
      <c r="A13" t="s">
        <v>12</v>
      </c>
      <c r="B13" t="s">
        <v>19</v>
      </c>
      <c r="C13">
        <v>7168.2985334665173</v>
      </c>
      <c r="D13">
        <v>7204.4662444431833</v>
      </c>
      <c r="E13">
        <v>-3574.1492667332591</v>
      </c>
      <c r="F13">
        <v>0</v>
      </c>
      <c r="G13">
        <v>0</v>
      </c>
      <c r="H13">
        <v>924.46932588647633</v>
      </c>
      <c r="I13">
        <v>3.3014508241687561E-193</v>
      </c>
      <c r="J13" s="3">
        <f t="shared" ref="J12:J13" si="14">ABS((C13 - $C$10) / $C$10) * 100</f>
        <v>3.7390180836936944</v>
      </c>
      <c r="K13" s="9">
        <f t="shared" si="10"/>
        <v>3.5577846327336404</v>
      </c>
      <c r="L13" s="9">
        <f t="shared" si="11"/>
        <v>3.8402994712012259</v>
      </c>
      <c r="M13" s="9">
        <f t="shared" si="12"/>
        <v>4.4710960673799693</v>
      </c>
      <c r="N13" s="9">
        <f t="shared" si="13"/>
        <v>99.999999701513616</v>
      </c>
    </row>
    <row r="14" spans="1:14" x14ac:dyDescent="0.25">
      <c r="A14" t="s">
        <v>13</v>
      </c>
      <c r="B14" t="s">
        <v>10</v>
      </c>
      <c r="C14">
        <v>56428.365442934381</v>
      </c>
      <c r="D14">
        <v>56445.391825617378</v>
      </c>
      <c r="E14">
        <v>-28205.18272146719</v>
      </c>
      <c r="F14">
        <v>4.5979276774819643E-9</v>
      </c>
      <c r="G14">
        <v>0</v>
      </c>
      <c r="H14">
        <v>67.416599363684355</v>
      </c>
      <c r="I14">
        <v>3.5303616230669872E-13</v>
      </c>
      <c r="J14" s="5" t="s">
        <v>20</v>
      </c>
      <c r="K14" s="5" t="s">
        <v>20</v>
      </c>
      <c r="L14" s="5" t="s">
        <v>20</v>
      </c>
      <c r="M14" s="5" t="s">
        <v>20</v>
      </c>
      <c r="N14" s="5" t="s">
        <v>20</v>
      </c>
    </row>
    <row r="15" spans="1:14" x14ac:dyDescent="0.25">
      <c r="A15" t="s">
        <v>13</v>
      </c>
      <c r="B15" t="s">
        <v>15</v>
      </c>
      <c r="C15">
        <v>56424.358644575252</v>
      </c>
      <c r="D15">
        <v>56437.601386662027</v>
      </c>
      <c r="E15">
        <v>-28205.179322287629</v>
      </c>
      <c r="F15">
        <v>9.9137987002588474E-10</v>
      </c>
      <c r="G15">
        <v>0</v>
      </c>
      <c r="H15">
        <v>67.417368061466249</v>
      </c>
      <c r="I15">
        <v>3.5290635880399928E-13</v>
      </c>
      <c r="J15" s="3">
        <f>ABS((C15 - $C$14) / $C$14) * 100</f>
        <v>7.1006812401484985E-3</v>
      </c>
      <c r="K15" s="9">
        <f>ABS((D15 - $D$14) / $D$14) * 100</f>
        <v>1.3801727126670025E-2</v>
      </c>
      <c r="L15" s="9">
        <f>ABS((E15 - $E$14) / $E$14) * 100</f>
        <v>1.2051613330675465E-5</v>
      </c>
      <c r="M15" s="9">
        <f>ABS((H15 - $H$14) / $H$14) * 100</f>
        <v>1.1402203450617202E-3</v>
      </c>
      <c r="N15" s="9">
        <f>ABS((I15 - $I$14) / $I$14) * 100</f>
        <v>3.6767763917248224E-2</v>
      </c>
    </row>
    <row r="16" spans="1:14" x14ac:dyDescent="0.25">
      <c r="A16" t="s">
        <v>13</v>
      </c>
      <c r="B16" t="s">
        <v>16</v>
      </c>
      <c r="C16">
        <v>56444.487147058637</v>
      </c>
      <c r="D16">
        <v>56448.270787654859</v>
      </c>
      <c r="E16">
        <v>-28220.243573529318</v>
      </c>
      <c r="F16">
        <v>1.6905166922179689E-2</v>
      </c>
      <c r="G16">
        <v>5.3</v>
      </c>
      <c r="H16">
        <v>4.9467731276164058</v>
      </c>
      <c r="I16">
        <v>2.613941365557669E-2</v>
      </c>
      <c r="J16" s="3">
        <f t="shared" ref="J16:J17" si="15">ABS((C16 - $C$14) / $C$14) * 100</f>
        <v>2.8570212866718566E-2</v>
      </c>
      <c r="K16" s="9">
        <f t="shared" ref="K16:K17" si="16">ABS((D16 - $D$14) / $D$14) * 100</f>
        <v>5.1004376874116443E-3</v>
      </c>
      <c r="L16" s="9">
        <f t="shared" ref="L16:L17" si="17">ABS((E16 - $E$14) / $E$14) * 100</f>
        <v>5.3397463192696039E-2</v>
      </c>
      <c r="M16" s="9">
        <f t="shared" ref="M16:M17" si="18">ABS((H16 - $H$14) / $H$14) * 100</f>
        <v>92.662381113395185</v>
      </c>
      <c r="N16" s="8">
        <f t="shared" ref="N16:N17" si="19">ABS((I16 - $I$14) / $I$14) * 100</f>
        <v>7404174542469.4316</v>
      </c>
    </row>
    <row r="17" spans="1:14" x14ac:dyDescent="0.25">
      <c r="A17" t="s">
        <v>13</v>
      </c>
      <c r="B17" t="s">
        <v>19</v>
      </c>
      <c r="C17">
        <v>56422.356766721001</v>
      </c>
      <c r="D17">
        <v>56433.707688509661</v>
      </c>
      <c r="E17">
        <v>-28205.1783833605</v>
      </c>
      <c r="F17">
        <v>0</v>
      </c>
      <c r="G17">
        <v>0</v>
      </c>
      <c r="H17">
        <v>67.417575887590829</v>
      </c>
      <c r="I17">
        <v>3.5287127314693031E-13</v>
      </c>
      <c r="J17" s="3">
        <f t="shared" si="15"/>
        <v>1.0648325830838024E-2</v>
      </c>
      <c r="K17" s="9">
        <f t="shared" si="16"/>
        <v>2.0699895473866362E-2</v>
      </c>
      <c r="L17" s="9">
        <f t="shared" si="17"/>
        <v>1.5380530353832379E-5</v>
      </c>
      <c r="M17" s="9">
        <f t="shared" si="18"/>
        <v>1.4484917893966519E-3</v>
      </c>
      <c r="N17" s="9">
        <f t="shared" si="19"/>
        <v>4.6706025436896219E-2</v>
      </c>
    </row>
    <row r="18" spans="1:14" x14ac:dyDescent="0.25">
      <c r="A18" t="s">
        <v>14</v>
      </c>
      <c r="B18" t="s">
        <v>10</v>
      </c>
      <c r="C18">
        <v>84.6818398898547</v>
      </c>
      <c r="D18">
        <v>126.98727515943609</v>
      </c>
      <c r="E18">
        <v>-30.34091994492735</v>
      </c>
      <c r="F18">
        <v>1.4225677057268159E-4</v>
      </c>
      <c r="G18">
        <v>0.2</v>
      </c>
      <c r="H18">
        <v>248.84324545315511</v>
      </c>
      <c r="I18">
        <v>3.0298775241907819E-49</v>
      </c>
      <c r="J18" s="5" t="s">
        <v>20</v>
      </c>
      <c r="K18" s="5" t="s">
        <v>20</v>
      </c>
      <c r="L18" s="5" t="s">
        <v>20</v>
      </c>
      <c r="M18" s="5" t="s">
        <v>20</v>
      </c>
      <c r="N18" s="5" t="s">
        <v>20</v>
      </c>
    </row>
    <row r="19" spans="1:14" x14ac:dyDescent="0.25">
      <c r="A19" t="s">
        <v>14</v>
      </c>
      <c r="B19" t="s">
        <v>15</v>
      </c>
      <c r="C19">
        <v>80.996346512846458</v>
      </c>
      <c r="D19">
        <v>116.2508759041643</v>
      </c>
      <c r="E19">
        <v>-30.498173256423229</v>
      </c>
      <c r="F19">
        <v>1.3832608594532671E-4</v>
      </c>
      <c r="G19">
        <v>0.2</v>
      </c>
      <c r="H19">
        <v>186.65695211567629</v>
      </c>
      <c r="I19">
        <v>4.1103848307987193E-36</v>
      </c>
      <c r="J19" s="3">
        <f>ABS((C19 - $C$18) / $C$18) * 100</f>
        <v>4.3521649763419736</v>
      </c>
      <c r="K19" s="9">
        <f>ABS((D19 - $D$18) / $D$18) * 100</f>
        <v>8.4547048054948348</v>
      </c>
      <c r="L19" s="9">
        <f>ABS((E19 - $E$18) / $E$18) * 100</f>
        <v>0.51828788244164514</v>
      </c>
      <c r="M19" s="9">
        <f>ABS((H19 - $H$18) / $H$18) * 100</f>
        <v>24.990147200593967</v>
      </c>
      <c r="N19" s="8">
        <f>ABS((I19 - $I$18) / $I$18) * 100</f>
        <v>1356617486344177</v>
      </c>
    </row>
    <row r="20" spans="1:14" x14ac:dyDescent="0.25">
      <c r="A20" t="s">
        <v>14</v>
      </c>
      <c r="B20" t="s">
        <v>16</v>
      </c>
      <c r="C20">
        <v>142.2658329681351</v>
      </c>
      <c r="D20">
        <v>149.31673884639869</v>
      </c>
      <c r="E20">
        <v>-69.13291648406755</v>
      </c>
      <c r="F20">
        <v>2.300528254407715E-3</v>
      </c>
      <c r="G20">
        <v>3.8</v>
      </c>
      <c r="H20">
        <v>5.4387382132092892</v>
      </c>
      <c r="I20">
        <v>1.9694892022967009E-2</v>
      </c>
      <c r="J20" s="3">
        <f t="shared" ref="J20:J21" si="20">ABS((C20 - $C$18) / $C$18) * 100</f>
        <v>68.000403809340526</v>
      </c>
      <c r="K20" s="9">
        <f t="shared" ref="K20:K21" si="21">ABS((D20 - $D$18) / $D$18) * 100</f>
        <v>17.584016712640953</v>
      </c>
      <c r="L20" s="9">
        <f>ABS((E20 - $E$18) / $E$18) * 100</f>
        <v>127.85372562714853</v>
      </c>
      <c r="M20" s="9">
        <f t="shared" ref="M20:M21" si="22">ABS((H20 - $H$18) / $H$18) * 100</f>
        <v>97.814391866130379</v>
      </c>
      <c r="N20" s="8">
        <f t="shared" ref="N20:N21" si="23">ABS((I20 - $I$18) / $I$18) * 100</f>
        <v>6.5002271100800053E+48</v>
      </c>
    </row>
    <row r="21" spans="1:14" x14ac:dyDescent="0.25">
      <c r="A21" t="s">
        <v>14</v>
      </c>
      <c r="B21" t="s">
        <v>19</v>
      </c>
      <c r="C21">
        <v>2876.963398708499</v>
      </c>
      <c r="D21">
        <v>2908.6924751606839</v>
      </c>
      <c r="E21">
        <v>-1429.481699354249</v>
      </c>
      <c r="F21">
        <v>0</v>
      </c>
      <c r="G21">
        <v>0</v>
      </c>
      <c r="H21">
        <v>49090.457453140792</v>
      </c>
      <c r="I21">
        <v>0</v>
      </c>
      <c r="J21" s="4">
        <f t="shared" si="20"/>
        <v>3297.3794174176569</v>
      </c>
      <c r="K21" s="10">
        <f t="shared" si="21"/>
        <v>2190.5385374312023</v>
      </c>
      <c r="L21" s="10">
        <f t="shared" ref="L20:L21" si="24">ABS((E21 - $E$18) / $E$18) * 100</f>
        <v>4611.3986719879986</v>
      </c>
      <c r="M21" s="11">
        <f t="shared" si="22"/>
        <v>19627.462308146958</v>
      </c>
      <c r="N21" s="11">
        <f>ABS((I21 - $I$18) / $I$18) * 100</f>
        <v>100</v>
      </c>
    </row>
    <row r="22" spans="1:14" x14ac:dyDescent="0.25">
      <c r="A22" t="s">
        <v>18</v>
      </c>
      <c r="B22" t="s">
        <v>16</v>
      </c>
      <c r="C22">
        <v>1198.123769607872</v>
      </c>
      <c r="D22">
        <v>1203.858838508783</v>
      </c>
      <c r="E22">
        <v>-597.06188480393587</v>
      </c>
      <c r="F22">
        <v>6.1854927190768531E-4</v>
      </c>
      <c r="G22">
        <v>0.2</v>
      </c>
      <c r="H22">
        <v>1.4370009136264921</v>
      </c>
      <c r="I22">
        <v>0.23062527500432509</v>
      </c>
      <c r="J22" s="6" t="s">
        <v>20</v>
      </c>
      <c r="K22" s="6" t="s">
        <v>20</v>
      </c>
      <c r="L22" s="6" t="s">
        <v>20</v>
      </c>
      <c r="M22" s="6" t="s">
        <v>20</v>
      </c>
      <c r="N22" s="6" t="s">
        <v>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46C2-A6AC-4B3D-8CFF-70F6C1B299D3}">
  <dimension ref="A1:I23"/>
  <sheetViews>
    <sheetView workbookViewId="0">
      <selection sqref="A1:XFD24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12783.09427449627</v>
      </c>
      <c r="C2">
        <v>12820.58184224911</v>
      </c>
      <c r="D2">
        <v>-6379.547137248137</v>
      </c>
      <c r="E2">
        <v>4.5216876928443092E-10</v>
      </c>
      <c r="F2">
        <v>0</v>
      </c>
      <c r="G2">
        <v>876.27748926069648</v>
      </c>
      <c r="H2">
        <v>7.386210544722002E-184</v>
      </c>
      <c r="I2" t="s">
        <v>10</v>
      </c>
    </row>
    <row r="3" spans="1:9" x14ac:dyDescent="0.25">
      <c r="A3" t="s">
        <v>11</v>
      </c>
      <c r="B3">
        <v>-291.67403037973349</v>
      </c>
      <c r="C3">
        <v>-259.60008436619057</v>
      </c>
      <c r="D3">
        <v>157.83701518986669</v>
      </c>
      <c r="E3">
        <v>3.4361409368758568E-11</v>
      </c>
      <c r="F3">
        <v>0</v>
      </c>
      <c r="G3">
        <v>17.035971089829118</v>
      </c>
      <c r="H3">
        <v>2.973668762480727E-2</v>
      </c>
      <c r="I3" t="s">
        <v>10</v>
      </c>
    </row>
    <row r="4" spans="1:9" x14ac:dyDescent="0.25">
      <c r="A4" t="s">
        <v>12</v>
      </c>
      <c r="B4">
        <v>6909.9348209401187</v>
      </c>
      <c r="C4">
        <v>6956.9528452097838</v>
      </c>
      <c r="D4">
        <v>-3441.9674104700589</v>
      </c>
      <c r="E4">
        <v>3.0302417313244718E-3</v>
      </c>
      <c r="F4">
        <v>0.1</v>
      </c>
      <c r="G4">
        <v>884.90440005552159</v>
      </c>
      <c r="H4">
        <v>1.106064112537489E-184</v>
      </c>
      <c r="I4" t="s">
        <v>10</v>
      </c>
    </row>
    <row r="5" spans="1:9" x14ac:dyDescent="0.25">
      <c r="A5" t="s">
        <v>13</v>
      </c>
      <c r="B5">
        <v>56428.365442934381</v>
      </c>
      <c r="C5">
        <v>56445.391825617378</v>
      </c>
      <c r="D5">
        <v>-28205.18272146719</v>
      </c>
      <c r="E5">
        <v>4.5979276774819643E-9</v>
      </c>
      <c r="F5">
        <v>0</v>
      </c>
      <c r="G5">
        <v>67.416599363684355</v>
      </c>
      <c r="H5">
        <v>3.5303616230669872E-13</v>
      </c>
      <c r="I5" t="s">
        <v>10</v>
      </c>
    </row>
    <row r="6" spans="1:9" x14ac:dyDescent="0.25">
      <c r="A6" t="s">
        <v>14</v>
      </c>
      <c r="B6">
        <v>84.6818398898547</v>
      </c>
      <c r="C6">
        <v>126.98727515943609</v>
      </c>
      <c r="D6">
        <v>-30.34091994492735</v>
      </c>
      <c r="E6">
        <v>1.4225677057268159E-4</v>
      </c>
      <c r="F6">
        <v>0.2</v>
      </c>
      <c r="G6">
        <v>248.84324545315511</v>
      </c>
      <c r="H6">
        <v>3.0298775241907819E-49</v>
      </c>
      <c r="I6" t="s">
        <v>10</v>
      </c>
    </row>
    <row r="7" spans="1:9" x14ac:dyDescent="0.25">
      <c r="A7" t="s">
        <v>9</v>
      </c>
      <c r="B7">
        <v>12779.094232989009</v>
      </c>
      <c r="C7">
        <v>12810.33387278304</v>
      </c>
      <c r="D7">
        <v>-6379.5471164945038</v>
      </c>
      <c r="E7">
        <v>3.4586986342267512E-10</v>
      </c>
      <c r="F7">
        <v>0</v>
      </c>
      <c r="G7">
        <v>876.2871198956002</v>
      </c>
      <c r="H7">
        <v>7.3509709024343369E-184</v>
      </c>
      <c r="I7" t="s">
        <v>15</v>
      </c>
    </row>
    <row r="8" spans="1:9" x14ac:dyDescent="0.25">
      <c r="A8" t="s">
        <v>11</v>
      </c>
      <c r="B8">
        <v>-295.67403498243971</v>
      </c>
      <c r="C8">
        <v>-268.94574663782072</v>
      </c>
      <c r="D8">
        <v>157.83701749121991</v>
      </c>
      <c r="E8">
        <v>0</v>
      </c>
      <c r="F8">
        <v>0</v>
      </c>
      <c r="G8">
        <v>17.035988648272909</v>
      </c>
      <c r="H8">
        <v>2.9736506907345691E-2</v>
      </c>
      <c r="I8" t="s">
        <v>15</v>
      </c>
    </row>
    <row r="9" spans="1:9" x14ac:dyDescent="0.25">
      <c r="A9" t="s">
        <v>12</v>
      </c>
      <c r="B9">
        <v>6909.540245426826</v>
      </c>
      <c r="C9">
        <v>6949.3247275011581</v>
      </c>
      <c r="D9">
        <v>-3443.770122713413</v>
      </c>
      <c r="E9">
        <v>2.676294067455801E-3</v>
      </c>
      <c r="F9">
        <v>0.1</v>
      </c>
      <c r="G9">
        <v>882.65759622313954</v>
      </c>
      <c r="H9">
        <v>3.3714134034395811E-184</v>
      </c>
      <c r="I9" t="s">
        <v>15</v>
      </c>
    </row>
    <row r="10" spans="1:9" x14ac:dyDescent="0.25">
      <c r="A10" t="s">
        <v>13</v>
      </c>
      <c r="B10">
        <v>56424.358644575252</v>
      </c>
      <c r="C10">
        <v>56437.601386662027</v>
      </c>
      <c r="D10">
        <v>-28205.179322287629</v>
      </c>
      <c r="E10">
        <v>9.9137987002588474E-10</v>
      </c>
      <c r="F10">
        <v>0</v>
      </c>
      <c r="G10">
        <v>67.417368061466249</v>
      </c>
      <c r="H10">
        <v>3.5290635880399928E-13</v>
      </c>
      <c r="I10" t="s">
        <v>15</v>
      </c>
    </row>
    <row r="11" spans="1:9" x14ac:dyDescent="0.25">
      <c r="A11" t="s">
        <v>14</v>
      </c>
      <c r="B11">
        <v>80.996346512846458</v>
      </c>
      <c r="C11">
        <v>116.2508759041643</v>
      </c>
      <c r="D11">
        <v>-30.498173256423229</v>
      </c>
      <c r="E11">
        <v>1.3832608594532671E-4</v>
      </c>
      <c r="F11">
        <v>0.2</v>
      </c>
      <c r="G11">
        <v>186.65695211567629</v>
      </c>
      <c r="H11">
        <v>4.1103848307987193E-36</v>
      </c>
      <c r="I11" t="s">
        <v>15</v>
      </c>
    </row>
    <row r="12" spans="1:9" x14ac:dyDescent="0.25">
      <c r="A12" t="s">
        <v>9</v>
      </c>
      <c r="B12">
        <v>12753.409032584859</v>
      </c>
      <c r="C12">
        <v>12759.81704595902</v>
      </c>
      <c r="D12">
        <v>-6374.7045162924323</v>
      </c>
      <c r="E12">
        <v>1.570595316643974E-3</v>
      </c>
      <c r="F12">
        <v>8.3000000000000007</v>
      </c>
      <c r="G12">
        <v>2.2401625047811851</v>
      </c>
      <c r="H12">
        <v>0.13446684771325559</v>
      </c>
      <c r="I12" t="s">
        <v>16</v>
      </c>
    </row>
    <row r="13" spans="1:9" x14ac:dyDescent="0.25">
      <c r="A13" t="s">
        <v>17</v>
      </c>
      <c r="B13">
        <v>5432.0864257924304</v>
      </c>
      <c r="C13">
        <v>5437.2358477494363</v>
      </c>
      <c r="D13">
        <v>-2714.0432128962152</v>
      </c>
      <c r="E13">
        <v>1.4603298667425589E-9</v>
      </c>
      <c r="F13">
        <v>0</v>
      </c>
      <c r="G13">
        <v>54.67072303156008</v>
      </c>
      <c r="H13">
        <v>1.4251360548017571E-13</v>
      </c>
      <c r="I13" t="s">
        <v>16</v>
      </c>
    </row>
    <row r="14" spans="1:9" x14ac:dyDescent="0.25">
      <c r="A14" t="s">
        <v>11</v>
      </c>
      <c r="B14">
        <v>-302.68992857877288</v>
      </c>
      <c r="C14">
        <v>-297.34427090984912</v>
      </c>
      <c r="D14">
        <v>153.3449642893865</v>
      </c>
      <c r="E14">
        <v>2.126936784183278E-4</v>
      </c>
      <c r="F14">
        <v>0.2</v>
      </c>
      <c r="G14">
        <v>6.1384182975648578</v>
      </c>
      <c r="H14">
        <v>1.3227558113983099E-2</v>
      </c>
      <c r="I14" t="s">
        <v>16</v>
      </c>
    </row>
    <row r="15" spans="1:9" x14ac:dyDescent="0.25">
      <c r="A15" t="s">
        <v>12</v>
      </c>
      <c r="B15">
        <v>7763.263280499441</v>
      </c>
      <c r="C15">
        <v>7770.496822694774</v>
      </c>
      <c r="D15">
        <v>-3879.63164024972</v>
      </c>
      <c r="E15">
        <v>5.8252218491973515E-4</v>
      </c>
      <c r="F15">
        <v>0</v>
      </c>
      <c r="G15">
        <v>12.42470983676667</v>
      </c>
      <c r="H15">
        <v>4.2369036245107241E-4</v>
      </c>
      <c r="I15" t="s">
        <v>16</v>
      </c>
    </row>
    <row r="16" spans="1:9" x14ac:dyDescent="0.25">
      <c r="A16" t="s">
        <v>13</v>
      </c>
      <c r="B16">
        <v>56444.487147058637</v>
      </c>
      <c r="C16">
        <v>56448.270787654859</v>
      </c>
      <c r="D16">
        <v>-28220.243573529318</v>
      </c>
      <c r="E16">
        <v>1.6905166922179689E-2</v>
      </c>
      <c r="F16">
        <v>5.3</v>
      </c>
      <c r="G16">
        <v>4.9467731276164058</v>
      </c>
      <c r="H16">
        <v>2.613941365557669E-2</v>
      </c>
      <c r="I16" t="s">
        <v>16</v>
      </c>
    </row>
    <row r="17" spans="1:9" x14ac:dyDescent="0.25">
      <c r="A17" t="s">
        <v>14</v>
      </c>
      <c r="B17">
        <v>142.2658329681351</v>
      </c>
      <c r="C17">
        <v>149.31673884639869</v>
      </c>
      <c r="D17">
        <v>-69.13291648406755</v>
      </c>
      <c r="E17">
        <v>2.300528254407715E-3</v>
      </c>
      <c r="F17">
        <v>3.8</v>
      </c>
      <c r="G17">
        <v>5.4387382132092892</v>
      </c>
      <c r="H17">
        <v>1.9694892022967009E-2</v>
      </c>
      <c r="I17" t="s">
        <v>16</v>
      </c>
    </row>
    <row r="18" spans="1:9" x14ac:dyDescent="0.25">
      <c r="A18" t="s">
        <v>18</v>
      </c>
      <c r="B18">
        <v>1198.123769607872</v>
      </c>
      <c r="C18">
        <v>1203.858838508783</v>
      </c>
      <c r="D18">
        <v>-597.06188480393587</v>
      </c>
      <c r="E18">
        <v>6.1854927190768531E-4</v>
      </c>
      <c r="F18">
        <v>0.2</v>
      </c>
      <c r="G18">
        <v>1.4370009136264921</v>
      </c>
      <c r="H18">
        <v>0.23062527500432509</v>
      </c>
      <c r="I18" t="s">
        <v>16</v>
      </c>
    </row>
    <row r="19" spans="1:9" x14ac:dyDescent="0.25">
      <c r="A19" t="s">
        <v>9</v>
      </c>
      <c r="B19">
        <v>12777.094094670951</v>
      </c>
      <c r="C19">
        <v>12805.209770485581</v>
      </c>
      <c r="D19">
        <v>-6379.5470473354762</v>
      </c>
      <c r="E19">
        <v>0</v>
      </c>
      <c r="F19">
        <v>0</v>
      </c>
      <c r="G19">
        <v>876.31863460998318</v>
      </c>
      <c r="H19">
        <v>7.2368258074998812E-184</v>
      </c>
      <c r="I19" t="s">
        <v>19</v>
      </c>
    </row>
    <row r="20" spans="1:9" x14ac:dyDescent="0.25">
      <c r="A20" t="s">
        <v>11</v>
      </c>
      <c r="B20">
        <v>-297.67403498243971</v>
      </c>
      <c r="C20">
        <v>-273.61857547228249</v>
      </c>
      <c r="D20">
        <v>157.83701749121991</v>
      </c>
      <c r="E20">
        <v>0</v>
      </c>
      <c r="F20">
        <v>0</v>
      </c>
      <c r="G20">
        <v>17.035988648272909</v>
      </c>
      <c r="H20">
        <v>2.9736506907345691E-2</v>
      </c>
      <c r="I20" t="s">
        <v>19</v>
      </c>
    </row>
    <row r="21" spans="1:9" x14ac:dyDescent="0.25">
      <c r="A21" t="s">
        <v>12</v>
      </c>
      <c r="B21">
        <v>7168.2985334665173</v>
      </c>
      <c r="C21">
        <v>7204.4662444431833</v>
      </c>
      <c r="D21">
        <v>-3574.1492667332591</v>
      </c>
      <c r="E21">
        <v>0</v>
      </c>
      <c r="F21">
        <v>0</v>
      </c>
      <c r="G21">
        <v>924.46932588647633</v>
      </c>
      <c r="H21">
        <v>3.3014508241687561E-193</v>
      </c>
      <c r="I21" t="s">
        <v>19</v>
      </c>
    </row>
    <row r="22" spans="1:9" x14ac:dyDescent="0.25">
      <c r="A22" t="s">
        <v>13</v>
      </c>
      <c r="B22">
        <v>56422.356766721001</v>
      </c>
      <c r="C22">
        <v>56433.707688509661</v>
      </c>
      <c r="D22">
        <v>-28205.1783833605</v>
      </c>
      <c r="E22">
        <v>0</v>
      </c>
      <c r="F22">
        <v>0</v>
      </c>
      <c r="G22">
        <v>67.417575887590829</v>
      </c>
      <c r="H22">
        <v>3.5287127314693031E-13</v>
      </c>
      <c r="I22" t="s">
        <v>19</v>
      </c>
    </row>
    <row r="23" spans="1:9" x14ac:dyDescent="0.25">
      <c r="A23" t="s">
        <v>14</v>
      </c>
      <c r="B23">
        <v>2876.963398708499</v>
      </c>
      <c r="C23">
        <v>2908.6924751606839</v>
      </c>
      <c r="D23">
        <v>-1429.481699354249</v>
      </c>
      <c r="E23">
        <v>0</v>
      </c>
      <c r="F23">
        <v>0</v>
      </c>
      <c r="G23">
        <v>49090.457453140792</v>
      </c>
      <c r="H23">
        <v>0</v>
      </c>
      <c r="I2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relative_model_metrics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Magnus Kamau Katana Lindhardt</cp:lastModifiedBy>
  <dcterms:created xsi:type="dcterms:W3CDTF">2025-01-03T11:33:10Z</dcterms:created>
  <dcterms:modified xsi:type="dcterms:W3CDTF">2025-01-03T12:56:01Z</dcterms:modified>
</cp:coreProperties>
</file>