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60" yWindow="-228" windowWidth="23256" windowHeight="1273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5" i="1"/>
  <c r="Q24"/>
  <c r="Q23"/>
  <c r="P27"/>
  <c r="P25"/>
  <c r="P24"/>
  <c r="P23"/>
  <c r="O27"/>
  <c r="O26"/>
  <c r="P26" s="1"/>
  <c r="Q26" s="1"/>
  <c r="Q27" s="1"/>
  <c r="O25"/>
  <c r="K27"/>
  <c r="K26"/>
  <c r="K25"/>
  <c r="K24"/>
  <c r="G27"/>
  <c r="G26"/>
  <c r="G25"/>
  <c r="G24"/>
  <c r="G23"/>
  <c r="M13"/>
  <c r="M14" s="1"/>
  <c r="L17"/>
  <c r="L16"/>
  <c r="L15"/>
  <c r="L14"/>
  <c r="K15"/>
  <c r="K16" s="1"/>
  <c r="K17" s="1"/>
  <c r="K14"/>
  <c r="K13"/>
  <c r="J17"/>
  <c r="J16"/>
  <c r="J15"/>
  <c r="J14"/>
  <c r="J13"/>
  <c r="H6"/>
  <c r="H7" s="1"/>
  <c r="H8" s="1"/>
  <c r="H9" s="1"/>
  <c r="G9"/>
  <c r="G8"/>
  <c r="G7"/>
  <c r="G6"/>
  <c r="G5"/>
  <c r="M15" l="1"/>
  <c r="M16" s="1"/>
  <c r="M17" s="1"/>
</calcChain>
</file>

<file path=xl/sharedStrings.xml><?xml version="1.0" encoding="utf-8"?>
<sst xmlns="http://schemas.openxmlformats.org/spreadsheetml/2006/main" count="38" uniqueCount="21">
  <si>
    <t>p</t>
    <phoneticPr fontId="1"/>
  </si>
  <si>
    <t>Vertex-based</t>
    <phoneticPr fontId="1"/>
  </si>
  <si>
    <t>Edge based</t>
    <phoneticPr fontId="1"/>
  </si>
  <si>
    <t>Interir</t>
    <phoneticPr fontId="1"/>
  </si>
  <si>
    <t>Total</t>
    <phoneticPr fontId="1"/>
  </si>
  <si>
    <t>each order</t>
    <phoneticPr fontId="1"/>
  </si>
  <si>
    <t>total</t>
    <phoneticPr fontId="1"/>
  </si>
  <si>
    <t>H1</t>
    <phoneticPr fontId="1"/>
  </si>
  <si>
    <t>Hcurl</t>
    <phoneticPr fontId="1"/>
  </si>
  <si>
    <t>Edge-element</t>
    <phoneticPr fontId="1"/>
  </si>
  <si>
    <t>grad</t>
    <phoneticPr fontId="1"/>
  </si>
  <si>
    <t>Element-based</t>
    <phoneticPr fontId="1"/>
  </si>
  <si>
    <t>Typ2 2</t>
    <phoneticPr fontId="1"/>
  </si>
  <si>
    <t>Type 3</t>
    <phoneticPr fontId="1"/>
  </si>
  <si>
    <t>Type 1 grad</t>
    <phoneticPr fontId="1"/>
  </si>
  <si>
    <t>Triangle</t>
    <phoneticPr fontId="1"/>
  </si>
  <si>
    <t>Tetra</t>
    <phoneticPr fontId="1"/>
  </si>
  <si>
    <t>FaceBased</t>
    <phoneticPr fontId="1"/>
  </si>
  <si>
    <t>Element Based</t>
    <phoneticPr fontId="1"/>
  </si>
  <si>
    <t>Edge total</t>
    <phoneticPr fontId="1"/>
  </si>
  <si>
    <t>Face Total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</si>
</sst>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33</xdr:row>
      <xdr:rowOff>19050</xdr:rowOff>
    </xdr:from>
    <xdr:to>
      <xdr:col>15</xdr:col>
      <xdr:colOff>400050</xdr:colOff>
      <xdr:row>49</xdr:row>
      <xdr:rowOff>114300</xdr:rowOff>
    </xdr:to>
    <xdr:pic>
      <xdr:nvPicPr>
        <xdr:cNvPr id="1025" name="Picture 1" descr="https://cdn.discordapp.com/attachments/1199139847672184852/1201408655388590150/image.png?ex=65dc2b00&amp;is=65c9b600&amp;hm=5e1739e49179f6b5547aeca92ea480260e10dfcbfc546e59fc9d9ecd5ecbc5af&amp;=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38350" y="5676900"/>
          <a:ext cx="9382125" cy="2838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topLeftCell="A12" workbookViewId="0">
      <selection activeCell="G32" sqref="G32"/>
    </sheetView>
  </sheetViews>
  <sheetFormatPr defaultRowHeight="13.2"/>
  <cols>
    <col min="4" max="4" width="11.6640625" customWidth="1"/>
    <col min="5" max="5" width="10.21875" customWidth="1"/>
    <col min="6" max="6" width="11" customWidth="1"/>
    <col min="7" max="7" width="12.77734375" customWidth="1"/>
  </cols>
  <sheetData>
    <row r="1" spans="2:13">
      <c r="C1" s="1"/>
      <c r="D1" s="1"/>
      <c r="E1" s="1"/>
      <c r="F1" s="1"/>
      <c r="G1" s="1"/>
      <c r="H1" s="1"/>
      <c r="I1" s="1"/>
      <c r="J1" s="1"/>
    </row>
    <row r="2" spans="2:13">
      <c r="C2" s="1" t="s">
        <v>7</v>
      </c>
      <c r="D2" s="1"/>
      <c r="E2" s="1"/>
      <c r="F2" s="1"/>
      <c r="G2" s="1"/>
      <c r="H2" s="1"/>
      <c r="I2" s="1"/>
      <c r="J2" s="1"/>
    </row>
    <row r="3" spans="2:13">
      <c r="C3" s="1"/>
      <c r="D3" s="1"/>
      <c r="E3" s="1"/>
      <c r="F3" s="1" t="s">
        <v>3</v>
      </c>
      <c r="G3" s="1"/>
      <c r="H3" s="1"/>
      <c r="I3" s="1"/>
      <c r="J3" s="1"/>
    </row>
    <row r="4" spans="2:13">
      <c r="B4" t="s">
        <v>15</v>
      </c>
      <c r="C4" s="1" t="s">
        <v>0</v>
      </c>
      <c r="D4" s="1" t="s">
        <v>1</v>
      </c>
      <c r="E4" s="1" t="s">
        <v>2</v>
      </c>
      <c r="F4" s="1"/>
      <c r="G4" s="1" t="s">
        <v>5</v>
      </c>
      <c r="H4" s="1" t="s">
        <v>6</v>
      </c>
      <c r="I4" s="1"/>
      <c r="J4" s="1"/>
    </row>
    <row r="5" spans="2:13">
      <c r="C5" s="1">
        <v>1</v>
      </c>
      <c r="D5" s="1">
        <v>1</v>
      </c>
      <c r="E5" s="1"/>
      <c r="F5" s="1"/>
      <c r="G5" s="1">
        <f>D5*3</f>
        <v>3</v>
      </c>
      <c r="H5" s="1">
        <v>3</v>
      </c>
      <c r="I5" s="1"/>
      <c r="J5" s="1"/>
    </row>
    <row r="6" spans="2:13">
      <c r="C6" s="1">
        <v>2</v>
      </c>
      <c r="D6" s="1"/>
      <c r="E6" s="1">
        <v>1</v>
      </c>
      <c r="F6" s="1"/>
      <c r="G6" s="1">
        <f>E6*3</f>
        <v>3</v>
      </c>
      <c r="H6" s="1">
        <f>H5+G6</f>
        <v>6</v>
      </c>
      <c r="I6" s="1"/>
      <c r="J6" s="1"/>
    </row>
    <row r="7" spans="2:13">
      <c r="C7" s="1">
        <v>3</v>
      </c>
      <c r="D7" s="1"/>
      <c r="E7" s="1">
        <v>1</v>
      </c>
      <c r="F7" s="1">
        <v>1</v>
      </c>
      <c r="G7" s="1">
        <f>E7*3+F7</f>
        <v>4</v>
      </c>
      <c r="H7" s="1">
        <f t="shared" ref="H7:H9" si="0">H6+G7</f>
        <v>10</v>
      </c>
      <c r="I7" s="1"/>
      <c r="J7" s="1"/>
    </row>
    <row r="8" spans="2:13">
      <c r="C8" s="1">
        <v>4</v>
      </c>
      <c r="D8" s="1"/>
      <c r="E8" s="1">
        <v>1</v>
      </c>
      <c r="F8" s="1">
        <v>2</v>
      </c>
      <c r="G8" s="1">
        <f>E8*3+F8</f>
        <v>5</v>
      </c>
      <c r="H8" s="1">
        <f t="shared" si="0"/>
        <v>15</v>
      </c>
      <c r="I8" s="1"/>
      <c r="J8" s="1"/>
    </row>
    <row r="9" spans="2:13">
      <c r="C9" s="1">
        <v>5</v>
      </c>
      <c r="D9" s="1"/>
      <c r="E9" s="1">
        <v>1</v>
      </c>
      <c r="F9" s="1">
        <v>3</v>
      </c>
      <c r="G9" s="1">
        <f>E9*3+F9</f>
        <v>6</v>
      </c>
      <c r="H9" s="1">
        <f t="shared" si="0"/>
        <v>21</v>
      </c>
      <c r="I9" s="1"/>
      <c r="J9" s="1"/>
    </row>
    <row r="10" spans="2:13">
      <c r="C10" s="1"/>
      <c r="D10" s="1"/>
      <c r="E10" s="1"/>
      <c r="F10" s="1"/>
      <c r="G10" s="1"/>
      <c r="H10" s="1"/>
      <c r="I10" s="1"/>
      <c r="J10" s="1"/>
    </row>
    <row r="11" spans="2:13">
      <c r="C11" s="1" t="s">
        <v>8</v>
      </c>
      <c r="D11" s="1"/>
      <c r="E11" s="1" t="s">
        <v>2</v>
      </c>
      <c r="F11" s="1"/>
      <c r="G11" s="1" t="s">
        <v>11</v>
      </c>
      <c r="H11" s="1"/>
      <c r="I11" s="1"/>
      <c r="J11" s="1"/>
    </row>
    <row r="12" spans="2:13">
      <c r="C12" s="1" t="s">
        <v>0</v>
      </c>
      <c r="D12" s="1"/>
      <c r="E12" s="1" t="s">
        <v>9</v>
      </c>
      <c r="F12" s="1" t="s">
        <v>10</v>
      </c>
      <c r="G12" s="1" t="s">
        <v>14</v>
      </c>
      <c r="H12" s="1" t="s">
        <v>12</v>
      </c>
      <c r="I12" s="1" t="s">
        <v>13</v>
      </c>
      <c r="J12" s="1" t="s">
        <v>5</v>
      </c>
      <c r="K12" s="1" t="s">
        <v>6</v>
      </c>
      <c r="L12" s="1" t="s">
        <v>10</v>
      </c>
    </row>
    <row r="13" spans="2:13">
      <c r="C13" s="1">
        <v>1</v>
      </c>
      <c r="D13" s="1"/>
      <c r="E13" s="1">
        <v>1</v>
      </c>
      <c r="F13" s="1"/>
      <c r="G13" s="1"/>
      <c r="H13" s="1"/>
      <c r="I13" s="1"/>
      <c r="J13" s="1">
        <f>E13*3</f>
        <v>3</v>
      </c>
      <c r="K13">
        <f>J13</f>
        <v>3</v>
      </c>
      <c r="M13">
        <f>L13</f>
        <v>0</v>
      </c>
    </row>
    <row r="14" spans="2:13">
      <c r="C14" s="1">
        <v>2</v>
      </c>
      <c r="D14" s="1"/>
      <c r="E14" s="1"/>
      <c r="F14" s="1">
        <v>1</v>
      </c>
      <c r="G14" s="1">
        <v>1</v>
      </c>
      <c r="H14" s="1">
        <v>1</v>
      </c>
      <c r="I14" s="1">
        <v>1</v>
      </c>
      <c r="J14" s="1">
        <f>F14*3+G14+H14+I14</f>
        <v>6</v>
      </c>
      <c r="K14">
        <f>K13+J14</f>
        <v>9</v>
      </c>
      <c r="L14">
        <f>F14*3+G14</f>
        <v>4</v>
      </c>
      <c r="M14">
        <f>M13+L14</f>
        <v>4</v>
      </c>
    </row>
    <row r="15" spans="2:13">
      <c r="C15" s="1">
        <v>3</v>
      </c>
      <c r="D15" s="1"/>
      <c r="E15" s="1"/>
      <c r="F15" s="1">
        <v>1</v>
      </c>
      <c r="G15" s="1">
        <v>2</v>
      </c>
      <c r="H15" s="1">
        <v>2</v>
      </c>
      <c r="I15" s="1">
        <v>1</v>
      </c>
      <c r="J15" s="1">
        <f>F15*3+G15+H15+I15</f>
        <v>8</v>
      </c>
      <c r="K15">
        <f t="shared" ref="K15:K17" si="1">K14+J15</f>
        <v>17</v>
      </c>
      <c r="L15">
        <f t="shared" ref="L15:L17" si="2">F15*3+G15</f>
        <v>5</v>
      </c>
      <c r="M15">
        <f>M14+L15</f>
        <v>9</v>
      </c>
    </row>
    <row r="16" spans="2:13">
      <c r="C16" s="1">
        <v>4</v>
      </c>
      <c r="D16" s="1"/>
      <c r="E16" s="1"/>
      <c r="F16" s="1">
        <v>1</v>
      </c>
      <c r="G16" s="1">
        <v>3</v>
      </c>
      <c r="H16" s="1">
        <v>3</v>
      </c>
      <c r="I16" s="1">
        <v>1</v>
      </c>
      <c r="J16" s="1">
        <f>F16*3+G16+H16+I16</f>
        <v>10</v>
      </c>
      <c r="K16">
        <f t="shared" si="1"/>
        <v>27</v>
      </c>
      <c r="L16">
        <f t="shared" si="2"/>
        <v>6</v>
      </c>
      <c r="M16">
        <f t="shared" ref="M16:M17" si="3">M15+L16</f>
        <v>15</v>
      </c>
    </row>
    <row r="17" spans="1:17">
      <c r="C17" s="1">
        <v>5</v>
      </c>
      <c r="D17" s="1"/>
      <c r="E17" s="1"/>
      <c r="F17" s="1">
        <v>1</v>
      </c>
      <c r="G17" s="1">
        <v>4</v>
      </c>
      <c r="H17" s="1">
        <v>4</v>
      </c>
      <c r="I17" s="1">
        <v>1</v>
      </c>
      <c r="J17" s="1">
        <f>F17*3+G17+H17+I17</f>
        <v>12</v>
      </c>
      <c r="K17">
        <f t="shared" si="1"/>
        <v>39</v>
      </c>
      <c r="L17">
        <f t="shared" si="2"/>
        <v>7</v>
      </c>
      <c r="M17">
        <f t="shared" si="3"/>
        <v>22</v>
      </c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7">
      <c r="A21" s="1"/>
      <c r="B21" s="1" t="s">
        <v>16</v>
      </c>
      <c r="C21" s="1" t="s">
        <v>8</v>
      </c>
      <c r="D21" s="1"/>
      <c r="E21" s="1" t="s">
        <v>2</v>
      </c>
      <c r="F21" s="1"/>
      <c r="G21" s="1"/>
      <c r="H21" s="1" t="s">
        <v>17</v>
      </c>
      <c r="I21" s="1"/>
      <c r="J21" s="1"/>
      <c r="K21" s="1"/>
      <c r="L21" s="1" t="s">
        <v>18</v>
      </c>
      <c r="M21" s="1"/>
      <c r="N21" s="1"/>
      <c r="O21" s="1"/>
      <c r="P21" s="1"/>
    </row>
    <row r="22" spans="1:17">
      <c r="A22" s="1"/>
      <c r="B22" s="1"/>
      <c r="C22" s="1" t="s">
        <v>0</v>
      </c>
      <c r="D22" s="1"/>
      <c r="E22" s="1" t="s">
        <v>9</v>
      </c>
      <c r="F22" s="1" t="s">
        <v>10</v>
      </c>
      <c r="G22" s="1" t="s">
        <v>19</v>
      </c>
      <c r="H22" s="1" t="s">
        <v>14</v>
      </c>
      <c r="I22" s="1" t="s">
        <v>12</v>
      </c>
      <c r="J22" s="1" t="s">
        <v>13</v>
      </c>
      <c r="K22" s="1" t="s">
        <v>20</v>
      </c>
      <c r="L22" s="1" t="s">
        <v>14</v>
      </c>
      <c r="M22" s="1" t="s">
        <v>12</v>
      </c>
      <c r="N22" s="1" t="s">
        <v>13</v>
      </c>
      <c r="O22" s="1" t="s">
        <v>4</v>
      </c>
      <c r="P22" s="1" t="s">
        <v>6</v>
      </c>
    </row>
    <row r="23" spans="1:17">
      <c r="A23" s="1"/>
      <c r="B23" s="1"/>
      <c r="C23" s="1">
        <v>1</v>
      </c>
      <c r="D23" s="1"/>
      <c r="E23" s="1">
        <v>1</v>
      </c>
      <c r="F23" s="1"/>
      <c r="G23" s="1">
        <f>E23*6</f>
        <v>6</v>
      </c>
      <c r="H23" s="1"/>
      <c r="I23" s="1"/>
      <c r="J23" s="1"/>
      <c r="K23" s="1">
        <v>0</v>
      </c>
      <c r="L23" s="1"/>
      <c r="M23" s="1"/>
      <c r="N23" s="1"/>
      <c r="O23" s="1">
        <v>0</v>
      </c>
      <c r="P23" s="1">
        <f>G23+K23+O23</f>
        <v>6</v>
      </c>
      <c r="Q23">
        <f>P23</f>
        <v>6</v>
      </c>
    </row>
    <row r="24" spans="1:17">
      <c r="A24" s="1"/>
      <c r="B24" s="1"/>
      <c r="C24" s="1">
        <v>2</v>
      </c>
      <c r="D24" s="1"/>
      <c r="E24" s="1"/>
      <c r="F24" s="1">
        <v>1</v>
      </c>
      <c r="G24" s="1">
        <f>F24*6</f>
        <v>6</v>
      </c>
      <c r="H24" s="1">
        <v>1</v>
      </c>
      <c r="I24" s="1">
        <v>1</v>
      </c>
      <c r="J24" s="1">
        <v>1</v>
      </c>
      <c r="K24" s="1">
        <f>(H24+I24+J24)*4</f>
        <v>12</v>
      </c>
      <c r="L24" s="1"/>
      <c r="M24" s="1"/>
      <c r="N24" s="1"/>
      <c r="O24" s="1">
        <v>0</v>
      </c>
      <c r="P24" s="1">
        <f t="shared" ref="P24:P27" si="4">G24+K24+O24</f>
        <v>18</v>
      </c>
      <c r="Q24">
        <f>Q23+P24</f>
        <v>24</v>
      </c>
    </row>
    <row r="25" spans="1:17">
      <c r="A25" s="1"/>
      <c r="B25" s="1"/>
      <c r="C25" s="1">
        <v>3</v>
      </c>
      <c r="D25" s="1"/>
      <c r="E25" s="1"/>
      <c r="F25" s="1">
        <v>1</v>
      </c>
      <c r="G25" s="1">
        <f t="shared" ref="G25:G27" si="5">F25*6</f>
        <v>6</v>
      </c>
      <c r="H25" s="1">
        <v>2</v>
      </c>
      <c r="I25" s="1">
        <v>2</v>
      </c>
      <c r="J25" s="1">
        <v>1</v>
      </c>
      <c r="K25" s="1">
        <f t="shared" ref="K25:K27" si="6">(H25+I25+J25)*4</f>
        <v>20</v>
      </c>
      <c r="L25" s="1">
        <v>1</v>
      </c>
      <c r="M25" s="1">
        <v>2</v>
      </c>
      <c r="N25" s="1">
        <v>1</v>
      </c>
      <c r="O25" s="1">
        <f>L25+M25+N25</f>
        <v>4</v>
      </c>
      <c r="P25" s="1">
        <f t="shared" si="4"/>
        <v>30</v>
      </c>
      <c r="Q25">
        <f t="shared" ref="Q25:Q27" si="7">Q24+P25</f>
        <v>54</v>
      </c>
    </row>
    <row r="26" spans="1:17">
      <c r="A26" s="1"/>
      <c r="B26" s="1"/>
      <c r="C26" s="1">
        <v>4</v>
      </c>
      <c r="D26" s="1"/>
      <c r="E26" s="1"/>
      <c r="F26" s="1">
        <v>1</v>
      </c>
      <c r="G26" s="1">
        <f t="shared" si="5"/>
        <v>6</v>
      </c>
      <c r="H26" s="1">
        <v>3</v>
      </c>
      <c r="I26" s="1">
        <v>3</v>
      </c>
      <c r="J26" s="1">
        <v>1</v>
      </c>
      <c r="K26" s="1">
        <f t="shared" si="6"/>
        <v>28</v>
      </c>
      <c r="L26" s="1">
        <v>3</v>
      </c>
      <c r="M26" s="1">
        <v>6</v>
      </c>
      <c r="N26" s="1">
        <v>2</v>
      </c>
      <c r="O26" s="1">
        <f t="shared" ref="O26:O27" si="8">L26+M26+N26</f>
        <v>11</v>
      </c>
      <c r="P26" s="1">
        <f t="shared" si="4"/>
        <v>45</v>
      </c>
      <c r="Q26">
        <f t="shared" si="7"/>
        <v>99</v>
      </c>
    </row>
    <row r="27" spans="1:17">
      <c r="A27" s="1"/>
      <c r="B27" s="1"/>
      <c r="C27" s="1">
        <v>5</v>
      </c>
      <c r="D27" s="1"/>
      <c r="E27" s="1"/>
      <c r="F27" s="1">
        <v>1</v>
      </c>
      <c r="G27" s="1">
        <f t="shared" si="5"/>
        <v>6</v>
      </c>
      <c r="H27" s="1">
        <v>4</v>
      </c>
      <c r="I27" s="1">
        <v>4</v>
      </c>
      <c r="J27" s="1">
        <v>1</v>
      </c>
      <c r="K27" s="1">
        <f t="shared" si="6"/>
        <v>36</v>
      </c>
      <c r="L27" s="1">
        <v>9</v>
      </c>
      <c r="M27" s="1">
        <v>18</v>
      </c>
      <c r="N27" s="1">
        <v>3</v>
      </c>
      <c r="O27" s="1">
        <f t="shared" si="8"/>
        <v>30</v>
      </c>
      <c r="P27" s="1">
        <f t="shared" si="4"/>
        <v>72</v>
      </c>
      <c r="Q27">
        <f t="shared" si="7"/>
        <v>171</v>
      </c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7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oleObject progId="パッケージャー シェル オブジェクト" dvAspect="DVASPECT_ICON" shapeId="10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2024-02-14T04:16:25Z</dcterms:created>
  <dcterms:modified xsi:type="dcterms:W3CDTF">2025-09-10T10:41:22Z</dcterms:modified>
</cp:coreProperties>
</file>