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Payclaim" sheetId="1" r:id="rId1"/>
    <sheet name="Source" sheetId="2" r:id="rId2"/>
  </sheets>
  <definedNames>
    <definedName name="_xlnm._FilterDatabase" localSheetId="1" hidden="1">'Source'!A1:B55</definedName>
    <definedName name="_xlnm.Print_Area" localSheetId="0">Payclaim!$A$1:$I$41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5">
    <numFmt numFmtId="56" formatCode="&quot;上午/下午 &quot;hh&quot;時&quot;mm&quot;分&quot;ss&quot;秒 &quot;"/>
    <numFmt numFmtId="164" formatCode="h:mm;@"/>
    <numFmt numFmtId="165" formatCode="[$DZD]\ #,##0.00"/>
    <numFmt numFmtId="166" formatCode="dd/mm/yyyy;@"/>
    <numFmt numFmtId="167" formatCode="[$-809]dd\ mmmm\ yyyy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3"/>
  <sheetViews>
    <sheetView workbookViewId="0" rightToLeft="0"/>
  </sheetViews>
  <sheetData>
    <row r="1">
      <c r="A1" t="str">
        <v>Invoice N:</v>
      </c>
      <c r="B1" t="str">
        <f>CONCATENATE(B2,)</f>
        <v>0000431889</v>
      </c>
    </row>
    <row r="2">
      <c r="A2" t="str">
        <v>Vendor Number</v>
      </c>
      <c r="B2" t="str">
        <f>XLOOKUP(B3,Source!A1:A55,Source!B1:B55,"NA",0,1)</f>
        <v>0000431889</v>
      </c>
    </row>
    <row r="3">
      <c r="A3" t="str">
        <v>Full Name</v>
      </c>
      <c r="B3" t="str">
        <v>Your data</v>
      </c>
      <c r="H3" t="str">
        <v>Date</v>
      </c>
      <c r="I3" t="str">
        <f>TEXT(TODAY(),"MMMM")</f>
        <v>April</v>
      </c>
    </row>
    <row r="4">
      <c r="A4" t="str">
        <v>Position</v>
      </c>
      <c r="B4" t="str">
        <v xml:space="preserve">INVIGILATOR </v>
      </c>
      <c r="H4" t="str">
        <v xml:space="preserve">Year </v>
      </c>
      <c r="I4" t="str">
        <v>2022-23</v>
      </c>
    </row>
    <row r="5">
      <c r="A5" t="str">
        <v>Mobile</v>
      </c>
      <c r="H5" t="str">
        <v>GL</v>
      </c>
      <c r="I5">
        <v>560070</v>
      </c>
    </row>
    <row r="6">
      <c r="A6" t="str">
        <v xml:space="preserve">Email </v>
      </c>
      <c r="H6" t="str">
        <v>WBS</v>
      </c>
      <c r="I6" t="str">
        <v>M/120</v>
      </c>
    </row>
    <row r="8">
      <c r="A8" t="str">
        <v>Type Of Test</v>
      </c>
      <c r="B8" t="str">
        <v>Date</v>
      </c>
      <c r="C8" t="str">
        <v>Role</v>
      </c>
      <c r="D8" t="str">
        <v>Start Time</v>
      </c>
      <c r="E8" t="str">
        <v>Finish Time</v>
      </c>
      <c r="F8" t="str">
        <v>Total hours</v>
      </c>
      <c r="G8" t="str">
        <v>Rate</v>
      </c>
      <c r="H8" t="str">
        <v>Subtotal</v>
      </c>
      <c r="I8" t="str">
        <v xml:space="preserve"> Admin. Signature</v>
      </c>
    </row>
    <row r="9">
      <c r="G9">
        <v>472</v>
      </c>
      <c r="H9">
        <f>F9*G9</f>
        <v>0</v>
      </c>
    </row>
    <row r="10">
      <c r="G10">
        <v>472</v>
      </c>
      <c r="H10">
        <f>F10*G10</f>
        <v>0</v>
      </c>
    </row>
    <row r="11">
      <c r="G11">
        <v>472</v>
      </c>
      <c r="H11">
        <f>F11*G11</f>
        <v>0</v>
      </c>
    </row>
    <row r="12">
      <c r="G12">
        <v>472</v>
      </c>
      <c r="H12">
        <f>F12*G12</f>
        <v>0</v>
      </c>
    </row>
    <row r="13">
      <c r="G13">
        <v>472</v>
      </c>
      <c r="H13">
        <f>F13*G13</f>
        <v>0</v>
      </c>
    </row>
    <row r="14">
      <c r="G14">
        <v>472</v>
      </c>
      <c r="H14">
        <f>F14*G14</f>
        <v>0</v>
      </c>
    </row>
    <row r="15">
      <c r="G15">
        <v>472</v>
      </c>
      <c r="H15">
        <f>F15*G15</f>
        <v>0</v>
      </c>
    </row>
    <row r="16">
      <c r="G16">
        <v>472</v>
      </c>
      <c r="H16">
        <f>F16*G16</f>
        <v>0</v>
      </c>
    </row>
    <row r="17">
      <c r="H17">
        <f>F17*G17</f>
        <v>0</v>
      </c>
    </row>
    <row r="18">
      <c r="H18">
        <f>F18*G18</f>
        <v>0</v>
      </c>
    </row>
    <row r="19">
      <c r="H19">
        <f>F19*G19</f>
        <v>0</v>
      </c>
    </row>
    <row r="20">
      <c r="H20">
        <f>F20*G20</f>
        <v>0</v>
      </c>
    </row>
    <row r="21">
      <c r="H21">
        <f>F21*G21</f>
        <v>0</v>
      </c>
    </row>
    <row r="22">
      <c r="H22">
        <f>F22*G22</f>
        <v>0</v>
      </c>
    </row>
    <row r="23">
      <c r="H23">
        <f>F23*G23</f>
        <v>0</v>
      </c>
    </row>
    <row r="24">
      <c r="H24">
        <f>F24*G24</f>
        <v>0</v>
      </c>
    </row>
    <row r="25">
      <c r="H25">
        <f>F25*G25</f>
        <v>0</v>
      </c>
    </row>
    <row r="26">
      <c r="H26">
        <f>F26*G26</f>
        <v>0</v>
      </c>
    </row>
    <row r="27">
      <c r="H27">
        <f>F27*G27</f>
        <v>0</v>
      </c>
    </row>
    <row r="28">
      <c r="H28">
        <f>F28*G28</f>
        <v>0</v>
      </c>
    </row>
    <row r="29">
      <c r="H29">
        <f>F29*G29</f>
        <v>0</v>
      </c>
    </row>
    <row r="30">
      <c r="H30">
        <f>F30*G30</f>
        <v>0</v>
      </c>
    </row>
    <row r="31">
      <c r="H31">
        <f>F31*G31</f>
        <v>0</v>
      </c>
    </row>
    <row r="32">
      <c r="F32" t="str">
        <v>Total</v>
      </c>
      <c r="H32">
        <f>SUM(H9:H31)</f>
        <v>0</v>
      </c>
    </row>
    <row r="33">
      <c r="F33" t="str">
        <v>Tax 15%</v>
      </c>
      <c r="H33">
        <f>H32*0.15</f>
        <v>0</v>
      </c>
    </row>
    <row r="34">
      <c r="F34" t="str">
        <v>Total NET to be paid in DZD</v>
      </c>
      <c r="H34">
        <f>H32-H33</f>
        <v>0</v>
      </c>
    </row>
    <row r="36">
      <c r="A36" t="str">
        <v>Date</v>
      </c>
      <c r="G36" t="str">
        <v>Date</v>
      </c>
    </row>
    <row r="38">
      <c r="A38" t="str">
        <v>Staff Signature</v>
      </c>
      <c r="G38" t="str">
        <v>Exams Manager Signature</v>
      </c>
    </row>
    <row r="41">
      <c r="A41" t="str">
        <v>Venue staff Rates :</v>
      </c>
      <c r="B41" t="str">
        <v>Chief Supervisor :780 DZD    Supervisor : 710 DZD Supervisor Assistant/IAM Agent/Usher/Floating Invigilator : 472 DZD Material Pickup 400 DZD</v>
      </c>
    </row>
  </sheetData>
  <mergeCells count="4">
    <mergeCell ref="B41:I41"/>
    <mergeCell ref="F34:G34"/>
    <mergeCell ref="F32:G32"/>
    <mergeCell ref="F33:G33"/>
  </mergeCells>
  <pageMargins left="0.25" right="0.25" top="0.75" bottom="0.75" header="0.3" footer="0.3"/>
  <ignoredErrors>
    <ignoredError numberStoredAsText="1" sqref="A1:N43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K55"/>
  <sheetViews>
    <sheetView workbookViewId="0" rightToLeft="0"/>
  </sheetViews>
  <sheetData>
    <row r="1">
      <c r="A1" t="str">
        <v>Name</v>
      </c>
      <c r="B1" t="str">
        <v>Number</v>
      </c>
    </row>
    <row r="2">
      <c r="A2" t="str">
        <v xml:space="preserve">Mehdi ABDERRAHMANI </v>
      </c>
      <c r="B2" t="str">
        <v>0000435230</v>
      </c>
      <c r="G2" t="str">
        <v>UKVI CD M/120/018/01</v>
      </c>
      <c r="H2" t="str">
        <v>Invigilator</v>
      </c>
      <c r="J2" t="str">
        <v>January</v>
      </c>
      <c r="K2">
        <v>472</v>
      </c>
    </row>
    <row r="3">
      <c r="A3" t="str">
        <v xml:space="preserve">Kamelia REMAKI </v>
      </c>
      <c r="B3" t="str">
        <v>0000435231</v>
      </c>
      <c r="G3" t="str">
        <v>CD IELTS M/120/003/01</v>
      </c>
      <c r="H3" t="str">
        <v>Supervisor</v>
      </c>
      <c r="J3" t="str">
        <v>February</v>
      </c>
      <c r="K3">
        <v>710</v>
      </c>
    </row>
    <row r="4">
      <c r="A4" t="str">
        <v xml:space="preserve">ABDERRAHMANE TAIBA   </v>
      </c>
      <c r="B4" t="str">
        <v>0000431811</v>
      </c>
      <c r="G4" t="str">
        <v>IELTS M/120/001/02</v>
      </c>
      <c r="H4" t="str">
        <v>Chief Supervisor</v>
      </c>
      <c r="J4" t="str">
        <v>March</v>
      </c>
      <c r="K4">
        <v>780</v>
      </c>
    </row>
    <row r="5">
      <c r="A5" t="str">
        <v xml:space="preserve">Ikram L'GHOUL </v>
      </c>
      <c r="B5" t="str">
        <v>0000435232</v>
      </c>
      <c r="G5" t="str">
        <v>IELTS LS M/120/002/02</v>
      </c>
      <c r="H5" t="str">
        <v>Usher</v>
      </c>
      <c r="J5" t="str">
        <v>April</v>
      </c>
      <c r="K5">
        <v>400</v>
      </c>
    </row>
    <row r="6">
      <c r="A6" t="str">
        <v>Ala eddine bouderbala yahia</v>
      </c>
      <c r="B6" t="str">
        <v>0000433050</v>
      </c>
      <c r="G6" t="str">
        <v>IELTS UKVI M/120/002/01</v>
      </c>
      <c r="H6" t="str">
        <v>Floating Invigilator</v>
      </c>
      <c r="J6" t="str">
        <v>May</v>
      </c>
    </row>
    <row r="7">
      <c r="A7" t="str">
        <v xml:space="preserve">ALI-GUECHI ABDELMOUMIN </v>
      </c>
      <c r="B7" t="str">
        <v>0000433934</v>
      </c>
      <c r="G7" t="str">
        <v>Shared Cost M/120/099/06</v>
      </c>
      <c r="H7" t="str">
        <v>IAM Agent</v>
      </c>
      <c r="J7" t="str">
        <v>June</v>
      </c>
    </row>
    <row r="8">
      <c r="A8" t="str">
        <v>Amel Elghazi</v>
      </c>
      <c r="B8" t="str">
        <v>0000433159</v>
      </c>
      <c r="H8" t="str">
        <v>Supervisor Assistant</v>
      </c>
      <c r="J8" t="str">
        <v>July</v>
      </c>
    </row>
    <row r="9">
      <c r="A9" t="str">
        <v>Amina Lamalchi</v>
      </c>
      <c r="B9" t="str">
        <v>0000433153</v>
      </c>
      <c r="J9" t="str">
        <v>August</v>
      </c>
    </row>
    <row r="10">
      <c r="A10" t="str">
        <v xml:space="preserve">AMIRA AZROU  </v>
      </c>
      <c r="B10" t="str">
        <v>0000431792</v>
      </c>
      <c r="J10" t="str">
        <v>September</v>
      </c>
    </row>
    <row r="11">
      <c r="A11" t="str">
        <v>Asma Lakhal</v>
      </c>
      <c r="B11" t="str">
        <v>0000433058</v>
      </c>
      <c r="J11" t="str">
        <v>October</v>
      </c>
    </row>
    <row r="12">
      <c r="A12" t="str">
        <v xml:space="preserve">Hadjer Badra BELBIA </v>
      </c>
      <c r="B12" t="str">
        <v>0000435233</v>
      </c>
      <c r="J12" t="str">
        <v>November</v>
      </c>
    </row>
    <row r="13">
      <c r="A13" t="str">
        <v xml:space="preserve">bouabdallah Redouane </v>
      </c>
      <c r="B13" t="str">
        <v>0000433935</v>
      </c>
      <c r="J13" t="str">
        <v>December</v>
      </c>
    </row>
    <row r="14">
      <c r="A14" t="str">
        <v xml:space="preserve">Bouhrour Abdallah </v>
      </c>
      <c r="B14" t="str">
        <v>0000433932</v>
      </c>
    </row>
    <row r="15">
      <c r="A15" t="str">
        <v>Chaima Boutalbi</v>
      </c>
      <c r="B15" t="str">
        <v>0000433052</v>
      </c>
    </row>
    <row r="16">
      <c r="A16" t="str">
        <v xml:space="preserve">Amina AROUS </v>
      </c>
      <c r="B16" t="str">
        <v>0000435234</v>
      </c>
    </row>
    <row r="17">
      <c r="A17" t="str">
        <v>Chamseddine Chouchane</v>
      </c>
      <c r="B17" t="str">
        <v>0000433053</v>
      </c>
    </row>
    <row r="18">
      <c r="A18" t="str">
        <v xml:space="preserve">DOUNIA ZITOUCHE  </v>
      </c>
      <c r="B18" t="str">
        <v>0000431791</v>
      </c>
    </row>
    <row r="19">
      <c r="A19" t="str">
        <v>ELYASMINE KENZA MALEK</v>
      </c>
      <c r="B19" t="str">
        <v>0000431789</v>
      </c>
    </row>
    <row r="20">
      <c r="A20" t="str">
        <v>FAROUK ZAABAB</v>
      </c>
      <c r="B20" t="str">
        <v>0000433342</v>
      </c>
    </row>
    <row r="21">
      <c r="A21" t="str">
        <v xml:space="preserve">ADEM LAKEL </v>
      </c>
      <c r="B21" t="str">
        <v>0000435235</v>
      </c>
    </row>
    <row r="22">
      <c r="A22" t="str">
        <v>Fedoua Dob</v>
      </c>
      <c r="B22" t="str">
        <v>0000433057</v>
      </c>
    </row>
    <row r="23">
      <c r="A23" t="str">
        <v xml:space="preserve">FERROUDJA OULD HAMOU </v>
      </c>
      <c r="B23" t="str">
        <v>0000431914</v>
      </c>
    </row>
    <row r="24">
      <c r="A24" t="str">
        <v xml:space="preserve">Mohamed Chakib KHIAT </v>
      </c>
      <c r="B24" t="str">
        <v>0000435238</v>
      </c>
    </row>
    <row r="25">
      <c r="A25" t="str">
        <v>Ismahane Djadi</v>
      </c>
      <c r="B25" t="str">
        <v>0000433056</v>
      </c>
    </row>
    <row r="26">
      <c r="A26" t="str">
        <v>Khadidja Elhafaia</v>
      </c>
      <c r="B26" t="str">
        <v>0000433154</v>
      </c>
    </row>
    <row r="27">
      <c r="A27" t="str">
        <v xml:space="preserve">LINA DJELLOULI   </v>
      </c>
      <c r="B27" t="str">
        <v>0000431788</v>
      </c>
    </row>
    <row r="28">
      <c r="A28" t="str">
        <v>Selia BOUZANA</v>
      </c>
      <c r="B28" t="str">
        <v>0000435237</v>
      </c>
    </row>
    <row r="29">
      <c r="A29" t="str">
        <v xml:space="preserve">MALEK ALBANE </v>
      </c>
      <c r="B29" t="str">
        <v>0000431889</v>
      </c>
    </row>
    <row r="30">
      <c r="A30" t="str">
        <v>Yasmine Lydia MESSABIS</v>
      </c>
      <c r="B30" t="str">
        <v>0000435236</v>
      </c>
    </row>
    <row r="31">
      <c r="A31" t="str">
        <v xml:space="preserve">Abdallah OULARBI </v>
      </c>
      <c r="B31" t="str">
        <v>0000435250</v>
      </c>
    </row>
    <row r="32">
      <c r="A32" t="str">
        <v>Marsel Saliha</v>
      </c>
      <c r="B32" t="str">
        <v>0000433402</v>
      </c>
    </row>
    <row r="33">
      <c r="A33" t="str">
        <v>Mehdi Mahcene</v>
      </c>
      <c r="B33" t="str">
        <v>0000433054</v>
      </c>
    </row>
    <row r="34">
      <c r="A34" t="str">
        <v>MIROUD MYRIAM</v>
      </c>
      <c r="B34" t="str">
        <v>0000431786</v>
      </c>
    </row>
    <row r="35">
      <c r="A35" t="str">
        <v>Mohamed Abderrahmane Benelkadi</v>
      </c>
      <c r="B35" t="str">
        <v>0000431905</v>
      </c>
    </row>
    <row r="36">
      <c r="A36" t="str">
        <v>Mohamed Lamine Kitous</v>
      </c>
      <c r="B36" t="str">
        <v>0000433059</v>
      </c>
    </row>
    <row r="37">
      <c r="A37" t="str">
        <v xml:space="preserve">MOHAMED FATEH BENSAADIA  </v>
      </c>
      <c r="B37" t="str">
        <v>0000431790</v>
      </c>
    </row>
    <row r="38">
      <c r="A38" t="str">
        <v>Nabil Bessaim</v>
      </c>
      <c r="B38" t="str">
        <v>0000433361</v>
      </c>
    </row>
    <row r="39">
      <c r="A39" t="str">
        <v xml:space="preserve">NAFAA ZEMMOURI   </v>
      </c>
      <c r="B39" t="str">
        <v>0000433229</v>
      </c>
    </row>
    <row r="40">
      <c r="A40" t="str">
        <v>Nedjai Zakaria Louay</v>
      </c>
      <c r="B40" t="str">
        <v>0000433047</v>
      </c>
    </row>
    <row r="41">
      <c r="A41" t="str">
        <v>Neila LOUAHAB</v>
      </c>
      <c r="B41" t="str">
        <v>0000433055</v>
      </c>
    </row>
    <row r="42">
      <c r="A42" t="str">
        <v xml:space="preserve">NESRINE BOUADI   </v>
      </c>
      <c r="B42" t="str">
        <v>0000431915</v>
      </c>
    </row>
    <row r="43">
      <c r="A43" t="str">
        <v>Rime Benabdelkader</v>
      </c>
      <c r="B43" t="str">
        <v>0000433046</v>
      </c>
    </row>
    <row r="44">
      <c r="A44" t="str">
        <v>Rym Belgherbi</v>
      </c>
      <c r="B44" t="str">
        <v>0000433062</v>
      </c>
    </row>
    <row r="45">
      <c r="A45" t="str">
        <v xml:space="preserve">SADAOUI YOUCEF </v>
      </c>
      <c r="B45" t="str">
        <v>0000433933</v>
      </c>
    </row>
    <row r="46">
      <c r="A46" t="str">
        <v>Salima AMRANE</v>
      </c>
      <c r="B46" t="str">
        <v>0000431785</v>
      </c>
    </row>
    <row r="47">
      <c r="A47" t="str">
        <v xml:space="preserve">Sonia Salem </v>
      </c>
      <c r="B47" t="str">
        <v>0000433931</v>
      </c>
    </row>
    <row r="48">
      <c r="A48" t="str">
        <v>Wafia Amar</v>
      </c>
      <c r="B48" t="str">
        <v>0000433040</v>
      </c>
    </row>
    <row r="49">
      <c r="A49" t="str">
        <v>Wassim Haouchine</v>
      </c>
      <c r="B49" t="str">
        <v>0000433060</v>
      </c>
    </row>
    <row r="50">
      <c r="A50" t="str">
        <v xml:space="preserve">WISSAM SAADI </v>
      </c>
      <c r="B50" t="str">
        <v>0000431918</v>
      </c>
    </row>
    <row r="51">
      <c r="A51" t="str">
        <v>Yacine Oudai</v>
      </c>
      <c r="B51" t="str">
        <v>0000433152</v>
      </c>
    </row>
    <row r="52">
      <c r="A52" t="str">
        <v>Yasmina BOUHADEF</v>
      </c>
      <c r="B52" t="str">
        <v>0000433051</v>
      </c>
    </row>
    <row r="53">
      <c r="A53" t="str">
        <v xml:space="preserve">YASMINA KHALFI   </v>
      </c>
      <c r="B53" t="str">
        <v>0000431919</v>
      </c>
    </row>
    <row r="54">
      <c r="A54" t="str">
        <v xml:space="preserve">YOUNES LAKEL </v>
      </c>
      <c r="B54" t="str">
        <v>0000431920</v>
      </c>
    </row>
    <row r="55">
      <c r="A55" t="str">
        <v xml:space="preserve">ZIAD ABDERRAHMANE BENALI </v>
      </c>
      <c r="B55" t="str">
        <v>0000432101</v>
      </c>
    </row>
  </sheetData>
  <autoFilter ref="A1:B55"/>
  <pageMargins left="0.7" right="0.7" top="0.75" bottom="0.75" header="0.3" footer="0.3"/>
  <ignoredErrors>
    <ignoredError numberStoredAsText="1" sqref="A1:K5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Payclaim</vt:lpstr>
      <vt:lpstr>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2020-01-15T09:19:55Z</dcterms:created>
  <dcterms:modified xsi:type="dcterms:W3CDTF">2024-04-03T08:34:30Z</dcterms:modified>
  <cp:lastModifiedBy>Benmohamed, Imene (Algeria)</cp:lastModifiedBy>
  <dc:creator>Toumi, Riadh (Algeria)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0x010100739DA2C17C210E46A8430AA23764E3A3</vt:lpwstr>
  </property>
  <property fmtid="{D5CDD505-2E9C-101B-9397-08002B2CF9AE}" pid="3" name="MediaServiceImageTags">
    <vt:lpwstr/>
  </property>
</Properties>
</file>