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al/Documents/GitHub/betterff/performance_data/"/>
    </mc:Choice>
  </mc:AlternateContent>
  <xr:revisionPtr revIDLastSave="0" documentId="13_ncr:1_{721F8FD1-7104-8842-BADF-7DEE40536967}" xr6:coauthVersionLast="46" xr6:coauthVersionMax="46" xr10:uidLastSave="{00000000-0000-0000-0000-000000000000}"/>
  <bookViews>
    <workbookView xWindow="0" yWindow="500" windowWidth="33600" windowHeight="19280" tabRatio="1000" firstSheet="18" activeTab="20" xr2:uid="{9346D5F0-420D-1149-A398-0ACF68A01FE9}"/>
  </bookViews>
  <sheets>
    <sheet name="Summary" sheetId="7" r:id="rId1"/>
    <sheet name="Score graph" sheetId="48" r:id="rId2"/>
    <sheet name="Time graph" sheetId="49" r:id="rId3"/>
    <sheet name="Plan Length graph" sheetId="50" r:id="rId4"/>
    <sheet name="Driverlog Score graph" sheetId="31" r:id="rId5"/>
    <sheet name="Elevators Score graph" sheetId="32" r:id="rId6"/>
    <sheet name="Freecell Score graph" sheetId="33" r:id="rId7"/>
    <sheet name="Rovers Score graph" sheetId="30" r:id="rId8"/>
    <sheet name="Satellite Score graph" sheetId="34" r:id="rId9"/>
    <sheet name="Driverlog Time graph" sheetId="35" r:id="rId10"/>
    <sheet name="Elevators Time graph" sheetId="36" r:id="rId11"/>
    <sheet name="Freecell Time graph" sheetId="37" r:id="rId12"/>
    <sheet name="Rovers Time graph" sheetId="38" r:id="rId13"/>
    <sheet name="Satellite Time graph" sheetId="39" r:id="rId14"/>
    <sheet name="Driverlog Plan Length graph" sheetId="40" r:id="rId15"/>
    <sheet name="Elevators Plan Length graph" sheetId="41" r:id="rId16"/>
    <sheet name="Freecell Plan Length graph" sheetId="42" r:id="rId17"/>
    <sheet name="Rovers Plan Length graph" sheetId="43" r:id="rId18"/>
    <sheet name="Satellite Plan Length graph" sheetId="44" r:id="rId19"/>
    <sheet name="Data =&gt;" sheetId="8" r:id="rId20"/>
    <sheet name="Rovers no gs" sheetId="1" r:id="rId21"/>
    <sheet name="Rovers only gs" sheetId="3" r:id="rId22"/>
    <sheet name="Rovers random" sheetId="4" r:id="rId23"/>
    <sheet name="Rovers rpg ascending" sheetId="5" r:id="rId24"/>
    <sheet name="Rovers rpg descending" sheetId="6" r:id="rId25"/>
    <sheet name="driverlog-no-gs" sheetId="9" r:id="rId26"/>
    <sheet name="driverlog-only-gs" sheetId="13" r:id="rId27"/>
    <sheet name="driverlog-gs-random" sheetId="12" r:id="rId28"/>
    <sheet name="driverlog-gs-rpgascending" sheetId="11" r:id="rId29"/>
    <sheet name="driverlog-gs-rpgdescending" sheetId="10" r:id="rId30"/>
    <sheet name="elevators-no-gs" sheetId="14" r:id="rId31"/>
    <sheet name="elevators-only-gs" sheetId="18" r:id="rId32"/>
    <sheet name="elevators-gs-random" sheetId="17" r:id="rId33"/>
    <sheet name="elevators-gs-rpgascending" sheetId="16" r:id="rId34"/>
    <sheet name="elevators-gs-rpgdescending" sheetId="15" r:id="rId35"/>
    <sheet name="freecell-no-gs" sheetId="19" r:id="rId36"/>
    <sheet name="freecell-only-gs" sheetId="23" r:id="rId37"/>
    <sheet name="freecell-gs-random" sheetId="22" r:id="rId38"/>
    <sheet name="freecell-gs-rpgascending" sheetId="21" r:id="rId39"/>
    <sheet name="freecell-gs-rpgdescending" sheetId="20" r:id="rId40"/>
    <sheet name="satellite-no-gs" sheetId="25" r:id="rId41"/>
    <sheet name="satellite-only-gs" sheetId="24" r:id="rId42"/>
    <sheet name="satellite-gs-random" sheetId="28" r:id="rId43"/>
    <sheet name="satellite-gs-rpgascending" sheetId="27" r:id="rId44"/>
    <sheet name="satellite-gs-rpgdescending" sheetId="26" r:id="rId45"/>
  </sheets>
  <definedNames>
    <definedName name="_xlnm._FilterDatabase" localSheetId="15" hidden="1">'Elevators Plan Length graph'!$A$2:$F$2</definedName>
    <definedName name="_xlnm._FilterDatabase" localSheetId="10" hidden="1">'Elevators Time graph'!$A$2:$F$2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1" i="7" l="1"/>
  <c r="F90" i="7"/>
  <c r="F92" i="7"/>
  <c r="F93" i="7"/>
  <c r="F89" i="7"/>
  <c r="C97" i="7"/>
  <c r="C98" i="7"/>
  <c r="C99" i="7"/>
  <c r="C100" i="7"/>
  <c r="C96" i="7"/>
  <c r="C89" i="7"/>
  <c r="G97" i="7"/>
  <c r="G98" i="7"/>
  <c r="G99" i="7"/>
  <c r="G100" i="7"/>
  <c r="G96" i="7"/>
  <c r="E97" i="7"/>
  <c r="E98" i="7"/>
  <c r="E99" i="7"/>
  <c r="E100" i="7"/>
  <c r="E96" i="7"/>
  <c r="E14" i="7"/>
  <c r="B8" i="37"/>
  <c r="C8" i="37"/>
  <c r="D8" i="37"/>
  <c r="E8" i="37"/>
  <c r="F8" i="37"/>
  <c r="B9" i="37"/>
  <c r="C9" i="37"/>
  <c r="D9" i="37"/>
  <c r="E9" i="37"/>
  <c r="F9" i="37"/>
  <c r="B10" i="37"/>
  <c r="C10" i="37"/>
  <c r="D10" i="37"/>
  <c r="E10" i="37"/>
  <c r="F10" i="37"/>
  <c r="I14" i="7"/>
  <c r="J14" i="7" s="1"/>
  <c r="I16" i="7"/>
  <c r="I55" i="7" s="1"/>
  <c r="M16" i="13"/>
  <c r="I15" i="13"/>
  <c r="J15" i="13"/>
  <c r="K15" i="13"/>
  <c r="L15" i="13"/>
  <c r="M15" i="13"/>
  <c r="I12" i="13"/>
  <c r="I6" i="13"/>
  <c r="I5" i="13"/>
  <c r="I4" i="13"/>
  <c r="I2" i="13"/>
  <c r="I3" i="13"/>
  <c r="J14" i="13"/>
  <c r="C14" i="35"/>
  <c r="C17" i="35"/>
  <c r="C19" i="35"/>
  <c r="B16" i="35"/>
  <c r="C16" i="35"/>
  <c r="D16" i="35"/>
  <c r="E16" i="35"/>
  <c r="F16" i="35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7" i="35"/>
  <c r="B18" i="35"/>
  <c r="B19" i="35"/>
  <c r="B20" i="35"/>
  <c r="B21" i="35"/>
  <c r="B22" i="35"/>
  <c r="E3" i="44"/>
  <c r="F3" i="44"/>
  <c r="E4" i="44"/>
  <c r="F4" i="44"/>
  <c r="E5" i="44"/>
  <c r="F5" i="44"/>
  <c r="E6" i="44"/>
  <c r="F6" i="44"/>
  <c r="E7" i="44"/>
  <c r="F7" i="44"/>
  <c r="E8" i="44"/>
  <c r="F8" i="44"/>
  <c r="E9" i="44"/>
  <c r="F9" i="44"/>
  <c r="E10" i="44"/>
  <c r="F10" i="44"/>
  <c r="E11" i="44"/>
  <c r="F11" i="44"/>
  <c r="E12" i="44"/>
  <c r="F12" i="44"/>
  <c r="E13" i="44"/>
  <c r="F13" i="44"/>
  <c r="E14" i="44"/>
  <c r="F14" i="44"/>
  <c r="E15" i="44"/>
  <c r="F15" i="44"/>
  <c r="E16" i="44"/>
  <c r="F16" i="44"/>
  <c r="E17" i="44"/>
  <c r="F17" i="44"/>
  <c r="E18" i="44"/>
  <c r="F18" i="44"/>
  <c r="E19" i="44"/>
  <c r="F19" i="44"/>
  <c r="E20" i="44"/>
  <c r="F20" i="44"/>
  <c r="E21" i="44"/>
  <c r="F21" i="44"/>
  <c r="E22" i="44"/>
  <c r="F22" i="44"/>
  <c r="D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B14" i="39"/>
  <c r="C14" i="39"/>
  <c r="D14" i="39"/>
  <c r="E14" i="39"/>
  <c r="F14" i="39"/>
  <c r="B15" i="39"/>
  <c r="C15" i="39"/>
  <c r="D15" i="39"/>
  <c r="E15" i="39"/>
  <c r="F15" i="39"/>
  <c r="B16" i="39"/>
  <c r="C16" i="39"/>
  <c r="D16" i="39"/>
  <c r="E16" i="39"/>
  <c r="F16" i="39"/>
  <c r="B17" i="39"/>
  <c r="C17" i="39"/>
  <c r="D17" i="39"/>
  <c r="E17" i="39"/>
  <c r="F17" i="39"/>
  <c r="B18" i="39"/>
  <c r="C18" i="39"/>
  <c r="D18" i="39"/>
  <c r="E18" i="39"/>
  <c r="F18" i="39"/>
  <c r="B19" i="39"/>
  <c r="C19" i="39"/>
  <c r="D19" i="39"/>
  <c r="E19" i="39"/>
  <c r="F19" i="39"/>
  <c r="B20" i="39"/>
  <c r="C20" i="39"/>
  <c r="D20" i="39"/>
  <c r="E20" i="39"/>
  <c r="F20" i="39"/>
  <c r="B21" i="39"/>
  <c r="C21" i="39"/>
  <c r="D21" i="39"/>
  <c r="E21" i="39"/>
  <c r="F21" i="39"/>
  <c r="B22" i="39"/>
  <c r="C22" i="39"/>
  <c r="D22" i="39"/>
  <c r="E22" i="39"/>
  <c r="F22" i="39"/>
  <c r="B13" i="39"/>
  <c r="C13" i="39"/>
  <c r="D13" i="39"/>
  <c r="E13" i="39"/>
  <c r="F13" i="39"/>
  <c r="B3" i="39"/>
  <c r="B4" i="39"/>
  <c r="B5" i="39"/>
  <c r="B6" i="39"/>
  <c r="B7" i="39"/>
  <c r="B8" i="39"/>
  <c r="B9" i="39"/>
  <c r="B10" i="39"/>
  <c r="B11" i="39"/>
  <c r="B12" i="39"/>
  <c r="U15" i="7"/>
  <c r="T15" i="7"/>
  <c r="T7" i="7"/>
  <c r="T16" i="7"/>
  <c r="B3" i="38"/>
  <c r="B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C22" i="38"/>
  <c r="D22" i="38"/>
  <c r="E22" i="38"/>
  <c r="F22" i="38"/>
  <c r="C21" i="38"/>
  <c r="D21" i="38"/>
  <c r="E21" i="38"/>
  <c r="F21" i="38"/>
  <c r="C18" i="38"/>
  <c r="D18" i="38"/>
  <c r="E18" i="38"/>
  <c r="F18" i="38"/>
  <c r="C19" i="38"/>
  <c r="D19" i="38"/>
  <c r="E19" i="38"/>
  <c r="F19" i="38"/>
  <c r="C20" i="38"/>
  <c r="D20" i="38"/>
  <c r="E20" i="38"/>
  <c r="F20" i="38"/>
  <c r="C86" i="7"/>
  <c r="C85" i="7"/>
  <c r="C84" i="7"/>
  <c r="D25" i="7"/>
  <c r="D84" i="7" s="1"/>
  <c r="E25" i="7"/>
  <c r="E84" i="7" s="1"/>
  <c r="F25" i="7"/>
  <c r="F84" i="7" s="1"/>
  <c r="G25" i="7"/>
  <c r="G84" i="7" s="1"/>
  <c r="H25" i="7"/>
  <c r="H84" i="7" s="1"/>
  <c r="I25" i="7"/>
  <c r="J25" i="7" s="1"/>
  <c r="J84" i="7" s="1"/>
  <c r="C83" i="7"/>
  <c r="D17" i="7"/>
  <c r="D83" i="7" s="1"/>
  <c r="E17" i="7"/>
  <c r="E83" i="7" s="1"/>
  <c r="F17" i="7"/>
  <c r="F83" i="7" s="1"/>
  <c r="G17" i="7"/>
  <c r="G83" i="7" s="1"/>
  <c r="H17" i="7"/>
  <c r="H83" i="7" s="1"/>
  <c r="I17" i="7"/>
  <c r="J17" i="7" s="1"/>
  <c r="J83" i="7" s="1"/>
  <c r="C82" i="7"/>
  <c r="C79" i="7"/>
  <c r="C78" i="7"/>
  <c r="C77" i="7"/>
  <c r="C76" i="7"/>
  <c r="C75" i="7"/>
  <c r="C72" i="7"/>
  <c r="C71" i="7"/>
  <c r="C70" i="7"/>
  <c r="C69" i="7"/>
  <c r="I68" i="7"/>
  <c r="J68" i="7" s="1"/>
  <c r="H68" i="7"/>
  <c r="G68" i="7"/>
  <c r="F68" i="7"/>
  <c r="E68" i="7"/>
  <c r="D68" i="7"/>
  <c r="C65" i="7"/>
  <c r="C64" i="7"/>
  <c r="C63" i="7"/>
  <c r="C62" i="7"/>
  <c r="C61" i="7"/>
  <c r="C58" i="7"/>
  <c r="C57" i="7"/>
  <c r="C56" i="7"/>
  <c r="C55" i="7"/>
  <c r="C54" i="7"/>
  <c r="C51" i="7"/>
  <c r="D51" i="7"/>
  <c r="C50" i="7"/>
  <c r="D50" i="7"/>
  <c r="C49" i="7"/>
  <c r="D49" i="7"/>
  <c r="C48" i="7"/>
  <c r="D48" i="7"/>
  <c r="C47" i="7"/>
  <c r="D47" i="7"/>
  <c r="D17" i="35"/>
  <c r="E17" i="35"/>
  <c r="F17" i="35"/>
  <c r="D18" i="35"/>
  <c r="E18" i="35"/>
  <c r="F18" i="35"/>
  <c r="D19" i="35"/>
  <c r="E19" i="35"/>
  <c r="F19" i="35"/>
  <c r="D20" i="35"/>
  <c r="E20" i="35"/>
  <c r="F20" i="35"/>
  <c r="D21" i="35"/>
  <c r="E21" i="35"/>
  <c r="F21" i="35"/>
  <c r="D22" i="35"/>
  <c r="E22" i="35"/>
  <c r="F22" i="35"/>
  <c r="D14" i="35"/>
  <c r="E14" i="35"/>
  <c r="F14" i="35"/>
  <c r="C18" i="35"/>
  <c r="C20" i="35"/>
  <c r="C21" i="35"/>
  <c r="C22" i="35"/>
  <c r="B4" i="42"/>
  <c r="C4" i="42"/>
  <c r="D4" i="42"/>
  <c r="E4" i="42"/>
  <c r="F4" i="42"/>
  <c r="B5" i="42"/>
  <c r="C5" i="42"/>
  <c r="D5" i="42"/>
  <c r="E5" i="42"/>
  <c r="F5" i="42"/>
  <c r="B6" i="42"/>
  <c r="C6" i="42"/>
  <c r="D6" i="42"/>
  <c r="E6" i="42"/>
  <c r="F6" i="42"/>
  <c r="B7" i="42"/>
  <c r="C7" i="42"/>
  <c r="D7" i="42"/>
  <c r="E7" i="42"/>
  <c r="F7" i="42"/>
  <c r="B8" i="42"/>
  <c r="C8" i="42"/>
  <c r="D8" i="42"/>
  <c r="E8" i="42"/>
  <c r="F8" i="42"/>
  <c r="B9" i="42"/>
  <c r="C9" i="42"/>
  <c r="D9" i="42"/>
  <c r="E9" i="42"/>
  <c r="F9" i="42"/>
  <c r="B10" i="42"/>
  <c r="C10" i="42"/>
  <c r="D10" i="42"/>
  <c r="E10" i="42"/>
  <c r="F10" i="42"/>
  <c r="B11" i="42"/>
  <c r="C11" i="42"/>
  <c r="D11" i="42"/>
  <c r="E11" i="42"/>
  <c r="F11" i="42"/>
  <c r="B12" i="42"/>
  <c r="C12" i="42"/>
  <c r="D12" i="42"/>
  <c r="E12" i="42"/>
  <c r="F12" i="42"/>
  <c r="B13" i="42"/>
  <c r="C13" i="42"/>
  <c r="D13" i="42"/>
  <c r="E13" i="42"/>
  <c r="F13" i="42"/>
  <c r="B14" i="42"/>
  <c r="C14" i="42"/>
  <c r="D14" i="42"/>
  <c r="E14" i="42"/>
  <c r="F14" i="42"/>
  <c r="B15" i="42"/>
  <c r="C15" i="42"/>
  <c r="D15" i="42"/>
  <c r="E15" i="42"/>
  <c r="F15" i="42"/>
  <c r="B16" i="42"/>
  <c r="C16" i="42"/>
  <c r="D16" i="42"/>
  <c r="E16" i="42"/>
  <c r="F16" i="42"/>
  <c r="B17" i="42"/>
  <c r="C17" i="42"/>
  <c r="D17" i="42"/>
  <c r="E17" i="42"/>
  <c r="F17" i="42"/>
  <c r="B18" i="42"/>
  <c r="C18" i="42"/>
  <c r="D18" i="42"/>
  <c r="E18" i="42"/>
  <c r="F18" i="42"/>
  <c r="B19" i="42"/>
  <c r="C19" i="42"/>
  <c r="D19" i="42"/>
  <c r="E19" i="42"/>
  <c r="F19" i="42"/>
  <c r="B20" i="42"/>
  <c r="C20" i="42"/>
  <c r="D20" i="42"/>
  <c r="E20" i="42"/>
  <c r="F20" i="42"/>
  <c r="B21" i="42"/>
  <c r="C21" i="42"/>
  <c r="D21" i="42"/>
  <c r="E21" i="42"/>
  <c r="F21" i="42"/>
  <c r="B22" i="42"/>
  <c r="C22" i="42"/>
  <c r="D22" i="42"/>
  <c r="E22" i="42"/>
  <c r="F22" i="42"/>
  <c r="B4" i="40"/>
  <c r="C4" i="40"/>
  <c r="D4" i="40"/>
  <c r="E4" i="40"/>
  <c r="F4" i="40"/>
  <c r="B5" i="40"/>
  <c r="C5" i="40"/>
  <c r="D5" i="40"/>
  <c r="E5" i="40"/>
  <c r="F5" i="40"/>
  <c r="B6" i="40"/>
  <c r="C6" i="40"/>
  <c r="D6" i="40"/>
  <c r="E6" i="40"/>
  <c r="F6" i="40"/>
  <c r="B7" i="40"/>
  <c r="C7" i="40"/>
  <c r="D7" i="40"/>
  <c r="E7" i="40"/>
  <c r="F7" i="40"/>
  <c r="B8" i="40"/>
  <c r="C8" i="40"/>
  <c r="D8" i="40"/>
  <c r="E8" i="40"/>
  <c r="F8" i="40"/>
  <c r="B9" i="40"/>
  <c r="C9" i="40"/>
  <c r="D9" i="40"/>
  <c r="E9" i="40"/>
  <c r="F9" i="40"/>
  <c r="B10" i="40"/>
  <c r="C10" i="40"/>
  <c r="D10" i="40"/>
  <c r="E10" i="40"/>
  <c r="F10" i="40"/>
  <c r="B11" i="40"/>
  <c r="C11" i="40"/>
  <c r="D11" i="40"/>
  <c r="E11" i="40"/>
  <c r="F11" i="40"/>
  <c r="B12" i="40"/>
  <c r="C12" i="40"/>
  <c r="D12" i="40"/>
  <c r="E12" i="40"/>
  <c r="F12" i="40"/>
  <c r="B13" i="40"/>
  <c r="C13" i="40"/>
  <c r="D13" i="40"/>
  <c r="E13" i="40"/>
  <c r="F13" i="40"/>
  <c r="B14" i="40"/>
  <c r="C14" i="40"/>
  <c r="D14" i="40"/>
  <c r="E14" i="40"/>
  <c r="F14" i="40"/>
  <c r="B15" i="40"/>
  <c r="C15" i="40"/>
  <c r="D15" i="40"/>
  <c r="E15" i="40"/>
  <c r="F15" i="40"/>
  <c r="B16" i="40"/>
  <c r="C16" i="40"/>
  <c r="D16" i="40"/>
  <c r="E16" i="40"/>
  <c r="F16" i="40"/>
  <c r="B17" i="40"/>
  <c r="C17" i="40"/>
  <c r="D17" i="40"/>
  <c r="E17" i="40"/>
  <c r="F17" i="40"/>
  <c r="B18" i="40"/>
  <c r="C18" i="40"/>
  <c r="D18" i="40"/>
  <c r="E18" i="40"/>
  <c r="F18" i="40"/>
  <c r="B19" i="40"/>
  <c r="C19" i="40"/>
  <c r="D19" i="40"/>
  <c r="E19" i="40"/>
  <c r="F19" i="40"/>
  <c r="B20" i="40"/>
  <c r="C20" i="40"/>
  <c r="D20" i="40"/>
  <c r="E20" i="40"/>
  <c r="F20" i="40"/>
  <c r="B21" i="40"/>
  <c r="C21" i="40"/>
  <c r="D21" i="40"/>
  <c r="E21" i="40"/>
  <c r="F21" i="40"/>
  <c r="B22" i="40"/>
  <c r="C22" i="40"/>
  <c r="D22" i="40"/>
  <c r="E22" i="40"/>
  <c r="F22" i="40"/>
  <c r="B22" i="37"/>
  <c r="C22" i="37"/>
  <c r="D22" i="37"/>
  <c r="E22" i="37"/>
  <c r="F22" i="37"/>
  <c r="B4" i="37"/>
  <c r="C4" i="37"/>
  <c r="D4" i="37"/>
  <c r="E4" i="37"/>
  <c r="F4" i="37"/>
  <c r="B5" i="37"/>
  <c r="C5" i="37"/>
  <c r="D5" i="37"/>
  <c r="E5" i="37"/>
  <c r="F5" i="37"/>
  <c r="B6" i="37"/>
  <c r="C6" i="37"/>
  <c r="D6" i="37"/>
  <c r="E6" i="37"/>
  <c r="F6" i="37"/>
  <c r="B7" i="37"/>
  <c r="C7" i="37"/>
  <c r="D7" i="37"/>
  <c r="E7" i="37"/>
  <c r="F7" i="37"/>
  <c r="B11" i="37"/>
  <c r="C11" i="37"/>
  <c r="D11" i="37"/>
  <c r="E11" i="37"/>
  <c r="F11" i="37"/>
  <c r="B12" i="37"/>
  <c r="C12" i="37"/>
  <c r="D12" i="37"/>
  <c r="E12" i="37"/>
  <c r="F12" i="37"/>
  <c r="B13" i="37"/>
  <c r="C13" i="37"/>
  <c r="D13" i="37"/>
  <c r="E13" i="37"/>
  <c r="F13" i="37"/>
  <c r="B14" i="37"/>
  <c r="C14" i="37"/>
  <c r="D14" i="37"/>
  <c r="E14" i="37"/>
  <c r="F14" i="37"/>
  <c r="B15" i="37"/>
  <c r="C15" i="37"/>
  <c r="D15" i="37"/>
  <c r="E15" i="37"/>
  <c r="F15" i="37"/>
  <c r="B16" i="37"/>
  <c r="C16" i="37"/>
  <c r="D16" i="37"/>
  <c r="E16" i="37"/>
  <c r="F16" i="37"/>
  <c r="B17" i="37"/>
  <c r="C17" i="37"/>
  <c r="D17" i="37"/>
  <c r="E17" i="37"/>
  <c r="F17" i="37"/>
  <c r="B18" i="37"/>
  <c r="C18" i="37"/>
  <c r="D18" i="37"/>
  <c r="E18" i="37"/>
  <c r="F18" i="37"/>
  <c r="B19" i="37"/>
  <c r="C19" i="37"/>
  <c r="D19" i="37"/>
  <c r="E19" i="37"/>
  <c r="F19" i="37"/>
  <c r="B20" i="37"/>
  <c r="C20" i="37"/>
  <c r="D20" i="37"/>
  <c r="E20" i="37"/>
  <c r="F20" i="37"/>
  <c r="B21" i="37"/>
  <c r="C21" i="37"/>
  <c r="D21" i="37"/>
  <c r="E21" i="37"/>
  <c r="F21" i="37"/>
  <c r="C4" i="35"/>
  <c r="D4" i="35"/>
  <c r="E4" i="35"/>
  <c r="F4" i="35"/>
  <c r="C5" i="35"/>
  <c r="D5" i="35"/>
  <c r="E5" i="35"/>
  <c r="F5" i="35"/>
  <c r="C6" i="35"/>
  <c r="D6" i="35"/>
  <c r="E6" i="35"/>
  <c r="F6" i="35"/>
  <c r="C7" i="35"/>
  <c r="D7" i="35"/>
  <c r="E7" i="35"/>
  <c r="F7" i="35"/>
  <c r="C8" i="35"/>
  <c r="D8" i="35"/>
  <c r="E8" i="35"/>
  <c r="F8" i="35"/>
  <c r="C9" i="35"/>
  <c r="D9" i="35"/>
  <c r="E9" i="35"/>
  <c r="F9" i="35"/>
  <c r="C10" i="35"/>
  <c r="D10" i="35"/>
  <c r="E10" i="35"/>
  <c r="F10" i="35"/>
  <c r="C11" i="35"/>
  <c r="D11" i="35"/>
  <c r="E11" i="35"/>
  <c r="F11" i="35"/>
  <c r="C12" i="35"/>
  <c r="D12" i="35"/>
  <c r="E12" i="35"/>
  <c r="F12" i="35"/>
  <c r="C13" i="35"/>
  <c r="D13" i="35"/>
  <c r="E13" i="35"/>
  <c r="F13" i="35"/>
  <c r="C15" i="35"/>
  <c r="D15" i="35"/>
  <c r="E15" i="35"/>
  <c r="F15" i="35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C13" i="44"/>
  <c r="B14" i="44"/>
  <c r="C14" i="44"/>
  <c r="B15" i="44"/>
  <c r="C15" i="44"/>
  <c r="B16" i="44"/>
  <c r="C16" i="44"/>
  <c r="B17" i="44"/>
  <c r="C17" i="44"/>
  <c r="B18" i="44"/>
  <c r="C18" i="44"/>
  <c r="B19" i="44"/>
  <c r="C19" i="44"/>
  <c r="B20" i="44"/>
  <c r="C20" i="44"/>
  <c r="B21" i="44"/>
  <c r="C21" i="44"/>
  <c r="B22" i="44"/>
  <c r="C22" i="44"/>
  <c r="C3" i="44"/>
  <c r="B3" i="44"/>
  <c r="B4" i="43"/>
  <c r="C4" i="43"/>
  <c r="D4" i="43"/>
  <c r="E4" i="43"/>
  <c r="F4" i="43"/>
  <c r="B5" i="43"/>
  <c r="C5" i="43"/>
  <c r="D5" i="43"/>
  <c r="E5" i="43"/>
  <c r="F5" i="43"/>
  <c r="B6" i="43"/>
  <c r="C6" i="43"/>
  <c r="D6" i="43"/>
  <c r="E6" i="43"/>
  <c r="F6" i="43"/>
  <c r="B7" i="43"/>
  <c r="C7" i="43"/>
  <c r="D7" i="43"/>
  <c r="E7" i="43"/>
  <c r="F7" i="43"/>
  <c r="B8" i="43"/>
  <c r="C8" i="43"/>
  <c r="D8" i="43"/>
  <c r="E8" i="43"/>
  <c r="F8" i="43"/>
  <c r="B9" i="43"/>
  <c r="C9" i="43"/>
  <c r="D9" i="43"/>
  <c r="E9" i="43"/>
  <c r="F9" i="43"/>
  <c r="B10" i="43"/>
  <c r="C10" i="43"/>
  <c r="D10" i="43"/>
  <c r="E10" i="43"/>
  <c r="F10" i="43"/>
  <c r="B11" i="43"/>
  <c r="C11" i="43"/>
  <c r="D11" i="43"/>
  <c r="E11" i="43"/>
  <c r="F11" i="43"/>
  <c r="B12" i="43"/>
  <c r="C12" i="43"/>
  <c r="D12" i="43"/>
  <c r="E12" i="43"/>
  <c r="F12" i="43"/>
  <c r="B13" i="43"/>
  <c r="C13" i="43"/>
  <c r="D13" i="43"/>
  <c r="E13" i="43"/>
  <c r="F13" i="43"/>
  <c r="B14" i="43"/>
  <c r="C14" i="43"/>
  <c r="D14" i="43"/>
  <c r="E14" i="43"/>
  <c r="F14" i="43"/>
  <c r="B15" i="43"/>
  <c r="C15" i="43"/>
  <c r="D15" i="43"/>
  <c r="E15" i="43"/>
  <c r="F15" i="43"/>
  <c r="B16" i="43"/>
  <c r="C16" i="43"/>
  <c r="D16" i="43"/>
  <c r="E16" i="43"/>
  <c r="F16" i="43"/>
  <c r="B17" i="43"/>
  <c r="C17" i="43"/>
  <c r="D17" i="43"/>
  <c r="E17" i="43"/>
  <c r="F17" i="43"/>
  <c r="B18" i="43"/>
  <c r="C18" i="43"/>
  <c r="D18" i="43"/>
  <c r="E18" i="43"/>
  <c r="F18" i="43"/>
  <c r="B19" i="43"/>
  <c r="C19" i="43"/>
  <c r="D19" i="43"/>
  <c r="E19" i="43"/>
  <c r="F19" i="43"/>
  <c r="B20" i="43"/>
  <c r="C20" i="43"/>
  <c r="D20" i="43"/>
  <c r="E20" i="43"/>
  <c r="F20" i="43"/>
  <c r="B21" i="43"/>
  <c r="C21" i="43"/>
  <c r="D21" i="43"/>
  <c r="E21" i="43"/>
  <c r="F21" i="43"/>
  <c r="B22" i="43"/>
  <c r="C22" i="43"/>
  <c r="D22" i="43"/>
  <c r="E22" i="43"/>
  <c r="F22" i="43"/>
  <c r="F3" i="43"/>
  <c r="E3" i="43"/>
  <c r="D3" i="43"/>
  <c r="C3" i="43"/>
  <c r="B3" i="43"/>
  <c r="F3" i="42"/>
  <c r="E3" i="42"/>
  <c r="D3" i="42"/>
  <c r="C3" i="42"/>
  <c r="B3" i="42"/>
  <c r="B4" i="41"/>
  <c r="C4" i="41"/>
  <c r="D4" i="41"/>
  <c r="E4" i="41"/>
  <c r="F4" i="41"/>
  <c r="B5" i="41"/>
  <c r="C5" i="41"/>
  <c r="D5" i="41"/>
  <c r="E5" i="41"/>
  <c r="F5" i="41"/>
  <c r="B6" i="41"/>
  <c r="C6" i="41"/>
  <c r="D6" i="41"/>
  <c r="E6" i="41"/>
  <c r="F6" i="41"/>
  <c r="B7" i="41"/>
  <c r="C7" i="41"/>
  <c r="D7" i="41"/>
  <c r="E7" i="41"/>
  <c r="F7" i="41"/>
  <c r="B8" i="41"/>
  <c r="C8" i="41"/>
  <c r="D8" i="41"/>
  <c r="E8" i="41"/>
  <c r="F8" i="41"/>
  <c r="B9" i="41"/>
  <c r="C9" i="41"/>
  <c r="D9" i="41"/>
  <c r="E9" i="41"/>
  <c r="F9" i="41"/>
  <c r="B10" i="41"/>
  <c r="C10" i="41"/>
  <c r="D10" i="41"/>
  <c r="E10" i="41"/>
  <c r="F10" i="41"/>
  <c r="B11" i="41"/>
  <c r="C11" i="41"/>
  <c r="D11" i="41"/>
  <c r="E11" i="41"/>
  <c r="F11" i="41"/>
  <c r="B12" i="41"/>
  <c r="C12" i="41"/>
  <c r="D12" i="41"/>
  <c r="E12" i="41"/>
  <c r="F12" i="41"/>
  <c r="B13" i="41"/>
  <c r="C13" i="41"/>
  <c r="D13" i="41"/>
  <c r="E13" i="41"/>
  <c r="F13" i="41"/>
  <c r="B14" i="41"/>
  <c r="C14" i="41"/>
  <c r="D14" i="41"/>
  <c r="E14" i="41"/>
  <c r="F14" i="41"/>
  <c r="B15" i="41"/>
  <c r="C15" i="41"/>
  <c r="D15" i="41"/>
  <c r="E15" i="41"/>
  <c r="F15" i="41"/>
  <c r="B16" i="41"/>
  <c r="C16" i="41"/>
  <c r="D16" i="41"/>
  <c r="E16" i="41"/>
  <c r="F16" i="41"/>
  <c r="B17" i="41"/>
  <c r="C17" i="41"/>
  <c r="D17" i="41"/>
  <c r="E17" i="41"/>
  <c r="F17" i="41"/>
  <c r="B18" i="41"/>
  <c r="C18" i="41"/>
  <c r="D18" i="41"/>
  <c r="E18" i="41"/>
  <c r="F18" i="41"/>
  <c r="B19" i="41"/>
  <c r="C19" i="41"/>
  <c r="D19" i="41"/>
  <c r="E19" i="41"/>
  <c r="F19" i="41"/>
  <c r="B20" i="41"/>
  <c r="C20" i="41"/>
  <c r="D20" i="41"/>
  <c r="E20" i="41"/>
  <c r="F20" i="41"/>
  <c r="B21" i="41"/>
  <c r="C21" i="41"/>
  <c r="D21" i="41"/>
  <c r="E21" i="41"/>
  <c r="F21" i="41"/>
  <c r="B22" i="41"/>
  <c r="C22" i="41"/>
  <c r="D22" i="41"/>
  <c r="E22" i="41"/>
  <c r="F22" i="41"/>
  <c r="B23" i="41"/>
  <c r="C23" i="41"/>
  <c r="D23" i="41"/>
  <c r="E23" i="41"/>
  <c r="F23" i="41"/>
  <c r="B24" i="41"/>
  <c r="C24" i="41"/>
  <c r="D24" i="41"/>
  <c r="E24" i="41"/>
  <c r="F24" i="41"/>
  <c r="B25" i="41"/>
  <c r="C25" i="41"/>
  <c r="D25" i="41"/>
  <c r="E25" i="41"/>
  <c r="F25" i="41"/>
  <c r="B26" i="41"/>
  <c r="C26" i="41"/>
  <c r="D26" i="41"/>
  <c r="E26" i="41"/>
  <c r="F26" i="41"/>
  <c r="B27" i="41"/>
  <c r="C27" i="41"/>
  <c r="D27" i="41"/>
  <c r="E27" i="41"/>
  <c r="F27" i="41"/>
  <c r="B28" i="41"/>
  <c r="C28" i="41"/>
  <c r="D28" i="41"/>
  <c r="E28" i="41"/>
  <c r="F28" i="41"/>
  <c r="B29" i="41"/>
  <c r="C29" i="41"/>
  <c r="D29" i="41"/>
  <c r="E29" i="41"/>
  <c r="F29" i="41"/>
  <c r="B30" i="41"/>
  <c r="C30" i="41"/>
  <c r="D30" i="41"/>
  <c r="E30" i="41"/>
  <c r="F30" i="41"/>
  <c r="B31" i="41"/>
  <c r="C31" i="41"/>
  <c r="D31" i="41"/>
  <c r="E31" i="41"/>
  <c r="F31" i="41"/>
  <c r="B32" i="41"/>
  <c r="C32" i="41"/>
  <c r="D32" i="41"/>
  <c r="E32" i="41"/>
  <c r="F32" i="41"/>
  <c r="B33" i="41"/>
  <c r="C33" i="41"/>
  <c r="D33" i="41"/>
  <c r="E33" i="41"/>
  <c r="F33" i="41"/>
  <c r="B34" i="41"/>
  <c r="C34" i="41"/>
  <c r="D34" i="41"/>
  <c r="E34" i="41"/>
  <c r="F34" i="41"/>
  <c r="B35" i="41"/>
  <c r="C35" i="41"/>
  <c r="D35" i="41"/>
  <c r="E35" i="41"/>
  <c r="F35" i="41"/>
  <c r="B36" i="41"/>
  <c r="C36" i="41"/>
  <c r="D36" i="41"/>
  <c r="E36" i="41"/>
  <c r="F36" i="41"/>
  <c r="B37" i="41"/>
  <c r="C37" i="41"/>
  <c r="D37" i="41"/>
  <c r="E37" i="41"/>
  <c r="F37" i="41"/>
  <c r="B38" i="41"/>
  <c r="C38" i="41"/>
  <c r="D38" i="41"/>
  <c r="E38" i="41"/>
  <c r="F38" i="41"/>
  <c r="B39" i="41"/>
  <c r="C39" i="41"/>
  <c r="D39" i="41"/>
  <c r="E39" i="41"/>
  <c r="F39" i="41"/>
  <c r="B40" i="41"/>
  <c r="C40" i="41"/>
  <c r="D40" i="41"/>
  <c r="E40" i="41"/>
  <c r="F40" i="41"/>
  <c r="B41" i="41"/>
  <c r="C41" i="41"/>
  <c r="D41" i="41"/>
  <c r="E41" i="41"/>
  <c r="F41" i="41"/>
  <c r="B42" i="41"/>
  <c r="C42" i="41"/>
  <c r="D42" i="41"/>
  <c r="E42" i="41"/>
  <c r="F42" i="41"/>
  <c r="B43" i="41"/>
  <c r="C43" i="41"/>
  <c r="D43" i="41"/>
  <c r="E43" i="41"/>
  <c r="F43" i="41"/>
  <c r="B44" i="41"/>
  <c r="C44" i="41"/>
  <c r="D44" i="41"/>
  <c r="E44" i="41"/>
  <c r="F44" i="41"/>
  <c r="B45" i="41"/>
  <c r="C45" i="41"/>
  <c r="D45" i="41"/>
  <c r="E45" i="41"/>
  <c r="F45" i="41"/>
  <c r="B46" i="41"/>
  <c r="C46" i="41"/>
  <c r="D46" i="41"/>
  <c r="E46" i="41"/>
  <c r="F46" i="41"/>
  <c r="B47" i="41"/>
  <c r="C47" i="41"/>
  <c r="D47" i="41"/>
  <c r="E47" i="41"/>
  <c r="F47" i="41"/>
  <c r="B48" i="41"/>
  <c r="C48" i="41"/>
  <c r="D48" i="41"/>
  <c r="E48" i="41"/>
  <c r="F48" i="41"/>
  <c r="B49" i="41"/>
  <c r="C49" i="41"/>
  <c r="D49" i="41"/>
  <c r="E49" i="41"/>
  <c r="F49" i="41"/>
  <c r="B50" i="41"/>
  <c r="C50" i="41"/>
  <c r="D50" i="41"/>
  <c r="E50" i="41"/>
  <c r="F50" i="41"/>
  <c r="B51" i="41"/>
  <c r="C51" i="41"/>
  <c r="D51" i="41"/>
  <c r="E51" i="41"/>
  <c r="F51" i="41"/>
  <c r="B52" i="41"/>
  <c r="C52" i="41"/>
  <c r="D52" i="41"/>
  <c r="E52" i="41"/>
  <c r="F52" i="41"/>
  <c r="B53" i="41"/>
  <c r="C53" i="41"/>
  <c r="D53" i="41"/>
  <c r="E53" i="41"/>
  <c r="F53" i="41"/>
  <c r="B54" i="41"/>
  <c r="C54" i="41"/>
  <c r="D54" i="41"/>
  <c r="E54" i="41"/>
  <c r="F54" i="41"/>
  <c r="B55" i="41"/>
  <c r="C55" i="41"/>
  <c r="D55" i="41"/>
  <c r="E55" i="41"/>
  <c r="F55" i="41"/>
  <c r="B56" i="41"/>
  <c r="C56" i="41"/>
  <c r="D56" i="41"/>
  <c r="E56" i="41"/>
  <c r="F56" i="41"/>
  <c r="B57" i="41"/>
  <c r="C57" i="41"/>
  <c r="D57" i="41"/>
  <c r="E57" i="41"/>
  <c r="F57" i="41"/>
  <c r="B58" i="41"/>
  <c r="C58" i="41"/>
  <c r="D58" i="41"/>
  <c r="E58" i="41"/>
  <c r="F58" i="41"/>
  <c r="B59" i="41"/>
  <c r="C59" i="41"/>
  <c r="D59" i="41"/>
  <c r="E59" i="41"/>
  <c r="F59" i="41"/>
  <c r="B60" i="41"/>
  <c r="C60" i="41"/>
  <c r="D60" i="41"/>
  <c r="E60" i="41"/>
  <c r="F60" i="41"/>
  <c r="B61" i="41"/>
  <c r="C61" i="41"/>
  <c r="D61" i="41"/>
  <c r="E61" i="41"/>
  <c r="F61" i="41"/>
  <c r="B62" i="41"/>
  <c r="C62" i="41"/>
  <c r="D62" i="41"/>
  <c r="E62" i="41"/>
  <c r="F62" i="41"/>
  <c r="B63" i="41"/>
  <c r="C63" i="41"/>
  <c r="D63" i="41"/>
  <c r="E63" i="41"/>
  <c r="F63" i="41"/>
  <c r="B64" i="41"/>
  <c r="C64" i="41"/>
  <c r="D64" i="41"/>
  <c r="E64" i="41"/>
  <c r="F64" i="41"/>
  <c r="B65" i="41"/>
  <c r="C65" i="41"/>
  <c r="D65" i="41"/>
  <c r="E65" i="41"/>
  <c r="F65" i="41"/>
  <c r="B66" i="41"/>
  <c r="C66" i="41"/>
  <c r="D66" i="41"/>
  <c r="E66" i="41"/>
  <c r="F66" i="41"/>
  <c r="B67" i="41"/>
  <c r="C67" i="41"/>
  <c r="D67" i="41"/>
  <c r="E67" i="41"/>
  <c r="F67" i="41"/>
  <c r="B68" i="41"/>
  <c r="C68" i="41"/>
  <c r="D68" i="41"/>
  <c r="E68" i="41"/>
  <c r="F68" i="41"/>
  <c r="B69" i="41"/>
  <c r="C69" i="41"/>
  <c r="D69" i="41"/>
  <c r="E69" i="41"/>
  <c r="F69" i="41"/>
  <c r="B70" i="41"/>
  <c r="C70" i="41"/>
  <c r="D70" i="41"/>
  <c r="E70" i="41"/>
  <c r="F70" i="41"/>
  <c r="B71" i="41"/>
  <c r="C71" i="41"/>
  <c r="D71" i="41"/>
  <c r="E71" i="41"/>
  <c r="F71" i="41"/>
  <c r="B72" i="41"/>
  <c r="C72" i="41"/>
  <c r="D72" i="41"/>
  <c r="E72" i="41"/>
  <c r="F72" i="41"/>
  <c r="B73" i="41"/>
  <c r="C73" i="41"/>
  <c r="D73" i="41"/>
  <c r="E73" i="41"/>
  <c r="F73" i="41"/>
  <c r="B74" i="41"/>
  <c r="C74" i="41"/>
  <c r="D74" i="41"/>
  <c r="E74" i="41"/>
  <c r="F74" i="41"/>
  <c r="B75" i="41"/>
  <c r="C75" i="41"/>
  <c r="D75" i="41"/>
  <c r="E75" i="41"/>
  <c r="F75" i="41"/>
  <c r="B76" i="41"/>
  <c r="C76" i="41"/>
  <c r="D76" i="41"/>
  <c r="E76" i="41"/>
  <c r="F76" i="41"/>
  <c r="B77" i="41"/>
  <c r="C77" i="41"/>
  <c r="D77" i="41"/>
  <c r="E77" i="41"/>
  <c r="F77" i="41"/>
  <c r="B78" i="41"/>
  <c r="C78" i="41"/>
  <c r="D78" i="41"/>
  <c r="E78" i="41"/>
  <c r="F78" i="41"/>
  <c r="B79" i="41"/>
  <c r="C79" i="41"/>
  <c r="D79" i="41"/>
  <c r="E79" i="41"/>
  <c r="F79" i="41"/>
  <c r="B80" i="41"/>
  <c r="C80" i="41"/>
  <c r="D80" i="41"/>
  <c r="E80" i="41"/>
  <c r="F80" i="41"/>
  <c r="B81" i="41"/>
  <c r="C81" i="41"/>
  <c r="D81" i="41"/>
  <c r="E81" i="41"/>
  <c r="F81" i="41"/>
  <c r="B82" i="41"/>
  <c r="C82" i="41"/>
  <c r="D82" i="41"/>
  <c r="E82" i="41"/>
  <c r="F82" i="41"/>
  <c r="B83" i="41"/>
  <c r="C83" i="41"/>
  <c r="D83" i="41"/>
  <c r="E83" i="41"/>
  <c r="F83" i="41"/>
  <c r="B84" i="41"/>
  <c r="C84" i="41"/>
  <c r="D84" i="41"/>
  <c r="E84" i="41"/>
  <c r="F84" i="41"/>
  <c r="B85" i="41"/>
  <c r="C85" i="41"/>
  <c r="D85" i="41"/>
  <c r="E85" i="41"/>
  <c r="F85" i="41"/>
  <c r="B86" i="41"/>
  <c r="C86" i="41"/>
  <c r="D86" i="41"/>
  <c r="E86" i="41"/>
  <c r="F86" i="41"/>
  <c r="B87" i="41"/>
  <c r="C87" i="41"/>
  <c r="D87" i="41"/>
  <c r="E87" i="41"/>
  <c r="F87" i="41"/>
  <c r="B88" i="41"/>
  <c r="C88" i="41"/>
  <c r="D88" i="41"/>
  <c r="E88" i="41"/>
  <c r="F88" i="41"/>
  <c r="B89" i="41"/>
  <c r="C89" i="41"/>
  <c r="D89" i="41"/>
  <c r="E89" i="41"/>
  <c r="F89" i="41"/>
  <c r="B90" i="41"/>
  <c r="C90" i="41"/>
  <c r="D90" i="41"/>
  <c r="E90" i="41"/>
  <c r="F90" i="41"/>
  <c r="B91" i="41"/>
  <c r="C91" i="41"/>
  <c r="D91" i="41"/>
  <c r="E91" i="41"/>
  <c r="F91" i="41"/>
  <c r="B92" i="41"/>
  <c r="C92" i="41"/>
  <c r="D92" i="41"/>
  <c r="E92" i="41"/>
  <c r="F92" i="41"/>
  <c r="B93" i="41"/>
  <c r="C93" i="41"/>
  <c r="D93" i="41"/>
  <c r="E93" i="41"/>
  <c r="F93" i="41"/>
  <c r="B94" i="41"/>
  <c r="C94" i="41"/>
  <c r="D94" i="41"/>
  <c r="E94" i="41"/>
  <c r="F94" i="41"/>
  <c r="B95" i="41"/>
  <c r="C95" i="41"/>
  <c r="D95" i="41"/>
  <c r="E95" i="41"/>
  <c r="F95" i="41"/>
  <c r="B96" i="41"/>
  <c r="C96" i="41"/>
  <c r="D96" i="41"/>
  <c r="E96" i="41"/>
  <c r="F96" i="41"/>
  <c r="B97" i="41"/>
  <c r="C97" i="41"/>
  <c r="D97" i="41"/>
  <c r="E97" i="41"/>
  <c r="F97" i="41"/>
  <c r="B98" i="41"/>
  <c r="C98" i="41"/>
  <c r="D98" i="41"/>
  <c r="E98" i="41"/>
  <c r="F98" i="41"/>
  <c r="B99" i="41"/>
  <c r="C99" i="41"/>
  <c r="D99" i="41"/>
  <c r="E99" i="41"/>
  <c r="F99" i="41"/>
  <c r="B100" i="41"/>
  <c r="C100" i="41"/>
  <c r="D100" i="41"/>
  <c r="E100" i="41"/>
  <c r="F100" i="41"/>
  <c r="B101" i="41"/>
  <c r="C101" i="41"/>
  <c r="D101" i="41"/>
  <c r="E101" i="41"/>
  <c r="F101" i="41"/>
  <c r="B102" i="41"/>
  <c r="C102" i="41"/>
  <c r="D102" i="41"/>
  <c r="E102" i="41"/>
  <c r="F102" i="41"/>
  <c r="B103" i="41"/>
  <c r="C103" i="41"/>
  <c r="D103" i="41"/>
  <c r="E103" i="41"/>
  <c r="F103" i="41"/>
  <c r="B104" i="41"/>
  <c r="C104" i="41"/>
  <c r="D104" i="41"/>
  <c r="E104" i="41"/>
  <c r="F104" i="41"/>
  <c r="B105" i="41"/>
  <c r="C105" i="41"/>
  <c r="D105" i="41"/>
  <c r="E105" i="41"/>
  <c r="F105" i="41"/>
  <c r="B106" i="41"/>
  <c r="C106" i="41"/>
  <c r="D106" i="41"/>
  <c r="E106" i="41"/>
  <c r="F106" i="41"/>
  <c r="B107" i="41"/>
  <c r="C107" i="41"/>
  <c r="D107" i="41"/>
  <c r="E107" i="41"/>
  <c r="F107" i="41"/>
  <c r="B108" i="41"/>
  <c r="C108" i="41"/>
  <c r="D108" i="41"/>
  <c r="E108" i="41"/>
  <c r="F108" i="41"/>
  <c r="B109" i="41"/>
  <c r="C109" i="41"/>
  <c r="D109" i="41"/>
  <c r="E109" i="41"/>
  <c r="F109" i="41"/>
  <c r="B110" i="41"/>
  <c r="C110" i="41"/>
  <c r="D110" i="41"/>
  <c r="E110" i="41"/>
  <c r="F110" i="41"/>
  <c r="B111" i="41"/>
  <c r="C111" i="41"/>
  <c r="D111" i="41"/>
  <c r="E111" i="41"/>
  <c r="F111" i="41"/>
  <c r="B112" i="41"/>
  <c r="C112" i="41"/>
  <c r="D112" i="41"/>
  <c r="E112" i="41"/>
  <c r="F112" i="41"/>
  <c r="B113" i="41"/>
  <c r="C113" i="41"/>
  <c r="D113" i="41"/>
  <c r="E113" i="41"/>
  <c r="F113" i="41"/>
  <c r="B114" i="41"/>
  <c r="C114" i="41"/>
  <c r="D114" i="41"/>
  <c r="E114" i="41"/>
  <c r="F114" i="41"/>
  <c r="B115" i="41"/>
  <c r="C115" i="41"/>
  <c r="D115" i="41"/>
  <c r="E115" i="41"/>
  <c r="F115" i="41"/>
  <c r="B116" i="41"/>
  <c r="C116" i="41"/>
  <c r="D116" i="41"/>
  <c r="E116" i="41"/>
  <c r="F116" i="41"/>
  <c r="B117" i="41"/>
  <c r="C117" i="41"/>
  <c r="D117" i="41"/>
  <c r="E117" i="41"/>
  <c r="F117" i="41"/>
  <c r="B118" i="41"/>
  <c r="C118" i="41"/>
  <c r="D118" i="41"/>
  <c r="E118" i="41"/>
  <c r="F118" i="41"/>
  <c r="B119" i="41"/>
  <c r="C119" i="41"/>
  <c r="D119" i="41"/>
  <c r="E119" i="41"/>
  <c r="F119" i="41"/>
  <c r="B120" i="41"/>
  <c r="C120" i="41"/>
  <c r="D120" i="41"/>
  <c r="E120" i="41"/>
  <c r="F120" i="41"/>
  <c r="B121" i="41"/>
  <c r="C121" i="41"/>
  <c r="D121" i="41"/>
  <c r="E121" i="41"/>
  <c r="F121" i="41"/>
  <c r="B122" i="41"/>
  <c r="C122" i="41"/>
  <c r="D122" i="41"/>
  <c r="E122" i="41"/>
  <c r="F122" i="41"/>
  <c r="B123" i="41"/>
  <c r="C123" i="41"/>
  <c r="D123" i="41"/>
  <c r="E123" i="41"/>
  <c r="F123" i="41"/>
  <c r="B124" i="41"/>
  <c r="C124" i="41"/>
  <c r="D124" i="41"/>
  <c r="E124" i="41"/>
  <c r="F124" i="41"/>
  <c r="B125" i="41"/>
  <c r="C125" i="41"/>
  <c r="D125" i="41"/>
  <c r="E125" i="41"/>
  <c r="F125" i="41"/>
  <c r="B126" i="41"/>
  <c r="C126" i="41"/>
  <c r="D126" i="41"/>
  <c r="E126" i="41"/>
  <c r="F126" i="41"/>
  <c r="B127" i="41"/>
  <c r="C127" i="41"/>
  <c r="D127" i="41"/>
  <c r="E127" i="41"/>
  <c r="F127" i="41"/>
  <c r="B128" i="41"/>
  <c r="C128" i="41"/>
  <c r="D128" i="41"/>
  <c r="E128" i="41"/>
  <c r="F128" i="41"/>
  <c r="B129" i="41"/>
  <c r="C129" i="41"/>
  <c r="D129" i="41"/>
  <c r="E129" i="41"/>
  <c r="F129" i="41"/>
  <c r="B130" i="41"/>
  <c r="C130" i="41"/>
  <c r="D130" i="41"/>
  <c r="E130" i="41"/>
  <c r="F130" i="41"/>
  <c r="B131" i="41"/>
  <c r="C131" i="41"/>
  <c r="D131" i="41"/>
  <c r="E131" i="41"/>
  <c r="F131" i="41"/>
  <c r="B132" i="41"/>
  <c r="C132" i="41"/>
  <c r="D132" i="41"/>
  <c r="E132" i="41"/>
  <c r="F132" i="41"/>
  <c r="B133" i="41"/>
  <c r="C133" i="41"/>
  <c r="D133" i="41"/>
  <c r="E133" i="41"/>
  <c r="F133" i="41"/>
  <c r="B134" i="41"/>
  <c r="C134" i="41"/>
  <c r="D134" i="41"/>
  <c r="E134" i="41"/>
  <c r="F134" i="41"/>
  <c r="B135" i="41"/>
  <c r="C135" i="41"/>
  <c r="D135" i="41"/>
  <c r="E135" i="41"/>
  <c r="F135" i="41"/>
  <c r="B136" i="41"/>
  <c r="C136" i="41"/>
  <c r="D136" i="41"/>
  <c r="E136" i="41"/>
  <c r="F136" i="41"/>
  <c r="B137" i="41"/>
  <c r="C137" i="41"/>
  <c r="D137" i="41"/>
  <c r="E137" i="41"/>
  <c r="F137" i="41"/>
  <c r="B138" i="41"/>
  <c r="C138" i="41"/>
  <c r="D138" i="41"/>
  <c r="E138" i="41"/>
  <c r="F138" i="41"/>
  <c r="B139" i="41"/>
  <c r="C139" i="41"/>
  <c r="D139" i="41"/>
  <c r="E139" i="41"/>
  <c r="F139" i="41"/>
  <c r="B140" i="41"/>
  <c r="C140" i="41"/>
  <c r="D140" i="41"/>
  <c r="E140" i="41"/>
  <c r="F140" i="41"/>
  <c r="B141" i="41"/>
  <c r="C141" i="41"/>
  <c r="D141" i="41"/>
  <c r="E141" i="41"/>
  <c r="F141" i="41"/>
  <c r="B142" i="41"/>
  <c r="C142" i="41"/>
  <c r="D142" i="41"/>
  <c r="E142" i="41"/>
  <c r="F142" i="41"/>
  <c r="B143" i="41"/>
  <c r="C143" i="41"/>
  <c r="D143" i="41"/>
  <c r="E143" i="41"/>
  <c r="F143" i="41"/>
  <c r="B144" i="41"/>
  <c r="C144" i="41"/>
  <c r="D144" i="41"/>
  <c r="E144" i="41"/>
  <c r="F144" i="41"/>
  <c r="B145" i="41"/>
  <c r="C145" i="41"/>
  <c r="D145" i="41"/>
  <c r="E145" i="41"/>
  <c r="F145" i="41"/>
  <c r="B146" i="41"/>
  <c r="C146" i="41"/>
  <c r="D146" i="41"/>
  <c r="E146" i="41"/>
  <c r="F146" i="41"/>
  <c r="B147" i="41"/>
  <c r="C147" i="41"/>
  <c r="D147" i="41"/>
  <c r="E147" i="41"/>
  <c r="F147" i="41"/>
  <c r="B148" i="41"/>
  <c r="C148" i="41"/>
  <c r="D148" i="41"/>
  <c r="E148" i="41"/>
  <c r="F148" i="41"/>
  <c r="B149" i="41"/>
  <c r="C149" i="41"/>
  <c r="D149" i="41"/>
  <c r="E149" i="41"/>
  <c r="F149" i="41"/>
  <c r="B150" i="41"/>
  <c r="C150" i="41"/>
  <c r="D150" i="41"/>
  <c r="E150" i="41"/>
  <c r="F150" i="41"/>
  <c r="B151" i="41"/>
  <c r="C151" i="41"/>
  <c r="D151" i="41"/>
  <c r="E151" i="41"/>
  <c r="F151" i="41"/>
  <c r="B152" i="41"/>
  <c r="C152" i="41"/>
  <c r="D152" i="41"/>
  <c r="E152" i="41"/>
  <c r="F152" i="41"/>
  <c r="F3" i="41"/>
  <c r="E3" i="41"/>
  <c r="D3" i="41"/>
  <c r="C3" i="41"/>
  <c r="B3" i="41"/>
  <c r="F3" i="40"/>
  <c r="E3" i="40"/>
  <c r="D3" i="40"/>
  <c r="C3" i="40"/>
  <c r="B3" i="40"/>
  <c r="C4" i="39"/>
  <c r="D4" i="39"/>
  <c r="E4" i="39"/>
  <c r="F4" i="39"/>
  <c r="C5" i="39"/>
  <c r="D5" i="39"/>
  <c r="E5" i="39"/>
  <c r="F5" i="39"/>
  <c r="C6" i="39"/>
  <c r="D6" i="39"/>
  <c r="E6" i="39"/>
  <c r="F6" i="39"/>
  <c r="C7" i="39"/>
  <c r="D7" i="39"/>
  <c r="E7" i="39"/>
  <c r="F7" i="39"/>
  <c r="C8" i="39"/>
  <c r="D8" i="39"/>
  <c r="E8" i="39"/>
  <c r="F8" i="39"/>
  <c r="C9" i="39"/>
  <c r="D9" i="39"/>
  <c r="E9" i="39"/>
  <c r="F9" i="39"/>
  <c r="C10" i="39"/>
  <c r="D10" i="39"/>
  <c r="E10" i="39"/>
  <c r="F10" i="39"/>
  <c r="C11" i="39"/>
  <c r="D11" i="39"/>
  <c r="E11" i="39"/>
  <c r="F11" i="39"/>
  <c r="C12" i="39"/>
  <c r="D12" i="39"/>
  <c r="E12" i="39"/>
  <c r="F12" i="39"/>
  <c r="F3" i="39"/>
  <c r="E3" i="39"/>
  <c r="D3" i="39"/>
  <c r="C3" i="39"/>
  <c r="C4" i="38"/>
  <c r="D4" i="38"/>
  <c r="E4" i="38"/>
  <c r="F4" i="38"/>
  <c r="C5" i="38"/>
  <c r="D5" i="38"/>
  <c r="E5" i="38"/>
  <c r="F5" i="38"/>
  <c r="C6" i="38"/>
  <c r="D6" i="38"/>
  <c r="E6" i="38"/>
  <c r="F6" i="38"/>
  <c r="C7" i="38"/>
  <c r="D7" i="38"/>
  <c r="E7" i="38"/>
  <c r="F7" i="38"/>
  <c r="C8" i="38"/>
  <c r="D8" i="38"/>
  <c r="E8" i="38"/>
  <c r="F8" i="38"/>
  <c r="C9" i="38"/>
  <c r="D9" i="38"/>
  <c r="E9" i="38"/>
  <c r="F9" i="38"/>
  <c r="C10" i="38"/>
  <c r="D10" i="38"/>
  <c r="E10" i="38"/>
  <c r="F10" i="38"/>
  <c r="C11" i="38"/>
  <c r="D11" i="38"/>
  <c r="E11" i="38"/>
  <c r="F11" i="38"/>
  <c r="C12" i="38"/>
  <c r="D12" i="38"/>
  <c r="E12" i="38"/>
  <c r="F12" i="38"/>
  <c r="C13" i="38"/>
  <c r="D13" i="38"/>
  <c r="E13" i="38"/>
  <c r="F13" i="38"/>
  <c r="C14" i="38"/>
  <c r="D14" i="38"/>
  <c r="E14" i="38"/>
  <c r="F14" i="38"/>
  <c r="C15" i="38"/>
  <c r="D15" i="38"/>
  <c r="E15" i="38"/>
  <c r="F15" i="38"/>
  <c r="C16" i="38"/>
  <c r="D16" i="38"/>
  <c r="E16" i="38"/>
  <c r="F16" i="38"/>
  <c r="C17" i="38"/>
  <c r="D17" i="38"/>
  <c r="E17" i="38"/>
  <c r="F17" i="38"/>
  <c r="F3" i="38"/>
  <c r="E3" i="38"/>
  <c r="D3" i="38"/>
  <c r="C3" i="38"/>
  <c r="F3" i="37"/>
  <c r="E3" i="37"/>
  <c r="D3" i="37"/>
  <c r="C3" i="37"/>
  <c r="B3" i="37"/>
  <c r="C4" i="36"/>
  <c r="D4" i="36"/>
  <c r="E4" i="36"/>
  <c r="F4" i="36"/>
  <c r="C5" i="36"/>
  <c r="D5" i="36"/>
  <c r="E5" i="36"/>
  <c r="F5" i="36"/>
  <c r="C6" i="36"/>
  <c r="D6" i="36"/>
  <c r="E6" i="36"/>
  <c r="F6" i="36"/>
  <c r="C7" i="36"/>
  <c r="D7" i="36"/>
  <c r="E7" i="36"/>
  <c r="F7" i="36"/>
  <c r="C8" i="36"/>
  <c r="D8" i="36"/>
  <c r="E8" i="36"/>
  <c r="F8" i="36"/>
  <c r="C9" i="36"/>
  <c r="D9" i="36"/>
  <c r="E9" i="36"/>
  <c r="F9" i="36"/>
  <c r="C10" i="36"/>
  <c r="D10" i="36"/>
  <c r="E10" i="36"/>
  <c r="F10" i="36"/>
  <c r="C11" i="36"/>
  <c r="D11" i="36"/>
  <c r="E11" i="36"/>
  <c r="F11" i="36"/>
  <c r="C12" i="36"/>
  <c r="D12" i="36"/>
  <c r="E12" i="36"/>
  <c r="F12" i="36"/>
  <c r="C13" i="36"/>
  <c r="D13" i="36"/>
  <c r="E13" i="36"/>
  <c r="F13" i="36"/>
  <c r="C14" i="36"/>
  <c r="D14" i="36"/>
  <c r="E14" i="36"/>
  <c r="F14" i="36"/>
  <c r="C15" i="36"/>
  <c r="D15" i="36"/>
  <c r="E15" i="36"/>
  <c r="F15" i="36"/>
  <c r="C16" i="36"/>
  <c r="D16" i="36"/>
  <c r="E16" i="36"/>
  <c r="F16" i="36"/>
  <c r="C17" i="36"/>
  <c r="D17" i="36"/>
  <c r="E17" i="36"/>
  <c r="F17" i="36"/>
  <c r="C18" i="36"/>
  <c r="D18" i="36"/>
  <c r="E18" i="36"/>
  <c r="F18" i="36"/>
  <c r="C19" i="36"/>
  <c r="D19" i="36"/>
  <c r="E19" i="36"/>
  <c r="F19" i="36"/>
  <c r="C20" i="36"/>
  <c r="D20" i="36"/>
  <c r="E20" i="36"/>
  <c r="F20" i="36"/>
  <c r="C21" i="36"/>
  <c r="D21" i="36"/>
  <c r="E21" i="36"/>
  <c r="F21" i="36"/>
  <c r="C22" i="36"/>
  <c r="D22" i="36"/>
  <c r="E22" i="36"/>
  <c r="F22" i="36"/>
  <c r="C23" i="36"/>
  <c r="D23" i="36"/>
  <c r="E23" i="36"/>
  <c r="F23" i="36"/>
  <c r="C24" i="36"/>
  <c r="D24" i="36"/>
  <c r="E24" i="36"/>
  <c r="F24" i="36"/>
  <c r="C25" i="36"/>
  <c r="D25" i="36"/>
  <c r="E25" i="36"/>
  <c r="F25" i="36"/>
  <c r="C26" i="36"/>
  <c r="D26" i="36"/>
  <c r="E26" i="36"/>
  <c r="F26" i="36"/>
  <c r="C27" i="36"/>
  <c r="D27" i="36"/>
  <c r="E27" i="36"/>
  <c r="F27" i="36"/>
  <c r="C28" i="36"/>
  <c r="D28" i="36"/>
  <c r="E28" i="36"/>
  <c r="F28" i="36"/>
  <c r="C29" i="36"/>
  <c r="D29" i="36"/>
  <c r="E29" i="36"/>
  <c r="F29" i="36"/>
  <c r="C30" i="36"/>
  <c r="D30" i="36"/>
  <c r="E30" i="36"/>
  <c r="F30" i="36"/>
  <c r="C31" i="36"/>
  <c r="D31" i="36"/>
  <c r="E31" i="36"/>
  <c r="F31" i="36"/>
  <c r="C32" i="36"/>
  <c r="D32" i="36"/>
  <c r="E32" i="36"/>
  <c r="F32" i="36"/>
  <c r="C33" i="36"/>
  <c r="D33" i="36"/>
  <c r="E33" i="36"/>
  <c r="F33" i="36"/>
  <c r="C34" i="36"/>
  <c r="D34" i="36"/>
  <c r="E34" i="36"/>
  <c r="F34" i="36"/>
  <c r="C35" i="36"/>
  <c r="D35" i="36"/>
  <c r="E35" i="36"/>
  <c r="F35" i="36"/>
  <c r="C36" i="36"/>
  <c r="D36" i="36"/>
  <c r="E36" i="36"/>
  <c r="F36" i="36"/>
  <c r="C37" i="36"/>
  <c r="D37" i="36"/>
  <c r="E37" i="36"/>
  <c r="F37" i="36"/>
  <c r="C38" i="36"/>
  <c r="D38" i="36"/>
  <c r="E38" i="36"/>
  <c r="F38" i="36"/>
  <c r="C39" i="36"/>
  <c r="D39" i="36"/>
  <c r="E39" i="36"/>
  <c r="F39" i="36"/>
  <c r="C40" i="36"/>
  <c r="D40" i="36"/>
  <c r="E40" i="36"/>
  <c r="F40" i="36"/>
  <c r="C41" i="36"/>
  <c r="D41" i="36"/>
  <c r="E41" i="36"/>
  <c r="F41" i="36"/>
  <c r="C42" i="36"/>
  <c r="D42" i="36"/>
  <c r="E42" i="36"/>
  <c r="F42" i="36"/>
  <c r="C43" i="36"/>
  <c r="D43" i="36"/>
  <c r="E43" i="36"/>
  <c r="F43" i="36"/>
  <c r="C44" i="36"/>
  <c r="D44" i="36"/>
  <c r="E44" i="36"/>
  <c r="F44" i="36"/>
  <c r="C45" i="36"/>
  <c r="D45" i="36"/>
  <c r="E45" i="36"/>
  <c r="F45" i="36"/>
  <c r="C46" i="36"/>
  <c r="D46" i="36"/>
  <c r="E46" i="36"/>
  <c r="F46" i="36"/>
  <c r="C47" i="36"/>
  <c r="D47" i="36"/>
  <c r="E47" i="36"/>
  <c r="F47" i="36"/>
  <c r="C48" i="36"/>
  <c r="D48" i="36"/>
  <c r="E48" i="36"/>
  <c r="F48" i="36"/>
  <c r="C49" i="36"/>
  <c r="D49" i="36"/>
  <c r="E49" i="36"/>
  <c r="F49" i="36"/>
  <c r="C50" i="36"/>
  <c r="D50" i="36"/>
  <c r="E50" i="36"/>
  <c r="F50" i="36"/>
  <c r="C51" i="36"/>
  <c r="D51" i="36"/>
  <c r="E51" i="36"/>
  <c r="F51" i="36"/>
  <c r="C52" i="36"/>
  <c r="D52" i="36"/>
  <c r="E52" i="36"/>
  <c r="F52" i="36"/>
  <c r="C53" i="36"/>
  <c r="D53" i="36"/>
  <c r="E53" i="36"/>
  <c r="F53" i="36"/>
  <c r="C54" i="36"/>
  <c r="D54" i="36"/>
  <c r="E54" i="36"/>
  <c r="F54" i="36"/>
  <c r="C55" i="36"/>
  <c r="D55" i="36"/>
  <c r="E55" i="36"/>
  <c r="F55" i="36"/>
  <c r="C56" i="36"/>
  <c r="D56" i="36"/>
  <c r="E56" i="36"/>
  <c r="F56" i="36"/>
  <c r="C57" i="36"/>
  <c r="D57" i="36"/>
  <c r="E57" i="36"/>
  <c r="F57" i="36"/>
  <c r="C58" i="36"/>
  <c r="D58" i="36"/>
  <c r="E58" i="36"/>
  <c r="F58" i="36"/>
  <c r="C59" i="36"/>
  <c r="D59" i="36"/>
  <c r="E59" i="36"/>
  <c r="F59" i="36"/>
  <c r="C60" i="36"/>
  <c r="D60" i="36"/>
  <c r="E60" i="36"/>
  <c r="F60" i="36"/>
  <c r="C61" i="36"/>
  <c r="D61" i="36"/>
  <c r="E61" i="36"/>
  <c r="F61" i="36"/>
  <c r="C62" i="36"/>
  <c r="D62" i="36"/>
  <c r="E62" i="36"/>
  <c r="F62" i="36"/>
  <c r="C63" i="36"/>
  <c r="D63" i="36"/>
  <c r="E63" i="36"/>
  <c r="F63" i="36"/>
  <c r="C64" i="36"/>
  <c r="D64" i="36"/>
  <c r="E64" i="36"/>
  <c r="F64" i="36"/>
  <c r="C65" i="36"/>
  <c r="D65" i="36"/>
  <c r="E65" i="36"/>
  <c r="F65" i="36"/>
  <c r="C66" i="36"/>
  <c r="D66" i="36"/>
  <c r="E66" i="36"/>
  <c r="F66" i="36"/>
  <c r="C67" i="36"/>
  <c r="D67" i="36"/>
  <c r="E67" i="36"/>
  <c r="F67" i="36"/>
  <c r="C68" i="36"/>
  <c r="D68" i="36"/>
  <c r="E68" i="36"/>
  <c r="F68" i="36"/>
  <c r="C69" i="36"/>
  <c r="D69" i="36"/>
  <c r="E69" i="36"/>
  <c r="F69" i="36"/>
  <c r="C70" i="36"/>
  <c r="D70" i="36"/>
  <c r="E70" i="36"/>
  <c r="F70" i="36"/>
  <c r="C71" i="36"/>
  <c r="D71" i="36"/>
  <c r="E71" i="36"/>
  <c r="F71" i="36"/>
  <c r="C72" i="36"/>
  <c r="D72" i="36"/>
  <c r="E72" i="36"/>
  <c r="F72" i="36"/>
  <c r="C73" i="36"/>
  <c r="D73" i="36"/>
  <c r="E73" i="36"/>
  <c r="F73" i="36"/>
  <c r="C74" i="36"/>
  <c r="D74" i="36"/>
  <c r="E74" i="36"/>
  <c r="F74" i="36"/>
  <c r="C75" i="36"/>
  <c r="D75" i="36"/>
  <c r="E75" i="36"/>
  <c r="F75" i="36"/>
  <c r="C76" i="36"/>
  <c r="D76" i="36"/>
  <c r="E76" i="36"/>
  <c r="F76" i="36"/>
  <c r="C77" i="36"/>
  <c r="D77" i="36"/>
  <c r="E77" i="36"/>
  <c r="F77" i="36"/>
  <c r="C78" i="36"/>
  <c r="D78" i="36"/>
  <c r="E78" i="36"/>
  <c r="F78" i="36"/>
  <c r="C79" i="36"/>
  <c r="D79" i="36"/>
  <c r="E79" i="36"/>
  <c r="F79" i="36"/>
  <c r="C80" i="36"/>
  <c r="D80" i="36"/>
  <c r="E80" i="36"/>
  <c r="F80" i="36"/>
  <c r="C81" i="36"/>
  <c r="D81" i="36"/>
  <c r="E81" i="36"/>
  <c r="F81" i="36"/>
  <c r="C82" i="36"/>
  <c r="D82" i="36"/>
  <c r="E82" i="36"/>
  <c r="F82" i="36"/>
  <c r="C83" i="36"/>
  <c r="D83" i="36"/>
  <c r="E83" i="36"/>
  <c r="F83" i="36"/>
  <c r="C84" i="36"/>
  <c r="D84" i="36"/>
  <c r="E84" i="36"/>
  <c r="F84" i="36"/>
  <c r="C85" i="36"/>
  <c r="D85" i="36"/>
  <c r="E85" i="36"/>
  <c r="F85" i="36"/>
  <c r="C86" i="36"/>
  <c r="D86" i="36"/>
  <c r="E86" i="36"/>
  <c r="F86" i="36"/>
  <c r="C87" i="36"/>
  <c r="D87" i="36"/>
  <c r="E87" i="36"/>
  <c r="F87" i="36"/>
  <c r="C88" i="36"/>
  <c r="D88" i="36"/>
  <c r="E88" i="36"/>
  <c r="F88" i="36"/>
  <c r="C89" i="36"/>
  <c r="D89" i="36"/>
  <c r="E89" i="36"/>
  <c r="F89" i="36"/>
  <c r="C90" i="36"/>
  <c r="D90" i="36"/>
  <c r="E90" i="36"/>
  <c r="F90" i="36"/>
  <c r="C91" i="36"/>
  <c r="D91" i="36"/>
  <c r="E91" i="36"/>
  <c r="F91" i="36"/>
  <c r="C92" i="36"/>
  <c r="D92" i="36"/>
  <c r="E92" i="36"/>
  <c r="F92" i="36"/>
  <c r="C93" i="36"/>
  <c r="D93" i="36"/>
  <c r="E93" i="36"/>
  <c r="F93" i="36"/>
  <c r="C94" i="36"/>
  <c r="D94" i="36"/>
  <c r="E94" i="36"/>
  <c r="F94" i="36"/>
  <c r="C95" i="36"/>
  <c r="D95" i="36"/>
  <c r="E95" i="36"/>
  <c r="F95" i="36"/>
  <c r="C96" i="36"/>
  <c r="D96" i="36"/>
  <c r="E96" i="36"/>
  <c r="F96" i="36"/>
  <c r="C97" i="36"/>
  <c r="D97" i="36"/>
  <c r="E97" i="36"/>
  <c r="F97" i="36"/>
  <c r="C98" i="36"/>
  <c r="D98" i="36"/>
  <c r="E98" i="36"/>
  <c r="F98" i="36"/>
  <c r="C99" i="36"/>
  <c r="D99" i="36"/>
  <c r="E99" i="36"/>
  <c r="F99" i="36"/>
  <c r="C100" i="36"/>
  <c r="D100" i="36"/>
  <c r="E100" i="36"/>
  <c r="F100" i="36"/>
  <c r="C101" i="36"/>
  <c r="D101" i="36"/>
  <c r="E101" i="36"/>
  <c r="F101" i="36"/>
  <c r="C102" i="36"/>
  <c r="D102" i="36"/>
  <c r="E102" i="36"/>
  <c r="F102" i="36"/>
  <c r="C103" i="36"/>
  <c r="D103" i="36"/>
  <c r="E103" i="36"/>
  <c r="F103" i="36"/>
  <c r="C104" i="36"/>
  <c r="D104" i="36"/>
  <c r="E104" i="36"/>
  <c r="F104" i="36"/>
  <c r="C105" i="36"/>
  <c r="D105" i="36"/>
  <c r="E105" i="36"/>
  <c r="F105" i="36"/>
  <c r="C106" i="36"/>
  <c r="D106" i="36"/>
  <c r="E106" i="36"/>
  <c r="F106" i="36"/>
  <c r="C107" i="36"/>
  <c r="D107" i="36"/>
  <c r="E107" i="36"/>
  <c r="F107" i="36"/>
  <c r="C108" i="36"/>
  <c r="D108" i="36"/>
  <c r="E108" i="36"/>
  <c r="F108" i="36"/>
  <c r="C109" i="36"/>
  <c r="D109" i="36"/>
  <c r="E109" i="36"/>
  <c r="F109" i="36"/>
  <c r="C110" i="36"/>
  <c r="D110" i="36"/>
  <c r="E110" i="36"/>
  <c r="F110" i="36"/>
  <c r="C111" i="36"/>
  <c r="D111" i="36"/>
  <c r="E111" i="36"/>
  <c r="F111" i="36"/>
  <c r="C112" i="36"/>
  <c r="D112" i="36"/>
  <c r="E112" i="36"/>
  <c r="F112" i="36"/>
  <c r="C113" i="36"/>
  <c r="D113" i="36"/>
  <c r="E113" i="36"/>
  <c r="F113" i="36"/>
  <c r="C114" i="36"/>
  <c r="D114" i="36"/>
  <c r="E114" i="36"/>
  <c r="F114" i="36"/>
  <c r="C115" i="36"/>
  <c r="D115" i="36"/>
  <c r="E115" i="36"/>
  <c r="F115" i="36"/>
  <c r="C116" i="36"/>
  <c r="D116" i="36"/>
  <c r="E116" i="36"/>
  <c r="F116" i="36"/>
  <c r="C117" i="36"/>
  <c r="D117" i="36"/>
  <c r="E117" i="36"/>
  <c r="F117" i="36"/>
  <c r="C118" i="36"/>
  <c r="D118" i="36"/>
  <c r="E118" i="36"/>
  <c r="F118" i="36"/>
  <c r="C119" i="36"/>
  <c r="D119" i="36"/>
  <c r="E119" i="36"/>
  <c r="F119" i="36"/>
  <c r="C120" i="36"/>
  <c r="D120" i="36"/>
  <c r="E120" i="36"/>
  <c r="F120" i="36"/>
  <c r="C121" i="36"/>
  <c r="D121" i="36"/>
  <c r="E121" i="36"/>
  <c r="F121" i="36"/>
  <c r="C122" i="36"/>
  <c r="D122" i="36"/>
  <c r="E122" i="36"/>
  <c r="F122" i="36"/>
  <c r="C123" i="36"/>
  <c r="D123" i="36"/>
  <c r="E123" i="36"/>
  <c r="F123" i="36"/>
  <c r="C124" i="36"/>
  <c r="D124" i="36"/>
  <c r="E124" i="36"/>
  <c r="F124" i="36"/>
  <c r="C125" i="36"/>
  <c r="D125" i="36"/>
  <c r="E125" i="36"/>
  <c r="F125" i="36"/>
  <c r="C126" i="36"/>
  <c r="D126" i="36"/>
  <c r="E126" i="36"/>
  <c r="F126" i="36"/>
  <c r="C127" i="36"/>
  <c r="D127" i="36"/>
  <c r="E127" i="36"/>
  <c r="F127" i="36"/>
  <c r="C128" i="36"/>
  <c r="D128" i="36"/>
  <c r="E128" i="36"/>
  <c r="F128" i="36"/>
  <c r="C129" i="36"/>
  <c r="D129" i="36"/>
  <c r="E129" i="36"/>
  <c r="F129" i="36"/>
  <c r="C130" i="36"/>
  <c r="D130" i="36"/>
  <c r="E130" i="36"/>
  <c r="F130" i="36"/>
  <c r="C131" i="36"/>
  <c r="D131" i="36"/>
  <c r="E131" i="36"/>
  <c r="F131" i="36"/>
  <c r="C132" i="36"/>
  <c r="D132" i="36"/>
  <c r="E132" i="36"/>
  <c r="F132" i="36"/>
  <c r="C133" i="36"/>
  <c r="D133" i="36"/>
  <c r="E133" i="36"/>
  <c r="F133" i="36"/>
  <c r="C134" i="36"/>
  <c r="D134" i="36"/>
  <c r="E134" i="36"/>
  <c r="F134" i="36"/>
  <c r="C135" i="36"/>
  <c r="D135" i="36"/>
  <c r="E135" i="36"/>
  <c r="F135" i="36"/>
  <c r="C136" i="36"/>
  <c r="D136" i="36"/>
  <c r="E136" i="36"/>
  <c r="F136" i="36"/>
  <c r="C137" i="36"/>
  <c r="D137" i="36"/>
  <c r="E137" i="36"/>
  <c r="F137" i="36"/>
  <c r="C138" i="36"/>
  <c r="D138" i="36"/>
  <c r="E138" i="36"/>
  <c r="F138" i="36"/>
  <c r="C139" i="36"/>
  <c r="D139" i="36"/>
  <c r="E139" i="36"/>
  <c r="F139" i="36"/>
  <c r="C140" i="36"/>
  <c r="D140" i="36"/>
  <c r="E140" i="36"/>
  <c r="F140" i="36"/>
  <c r="C141" i="36"/>
  <c r="D141" i="36"/>
  <c r="E141" i="36"/>
  <c r="F141" i="36"/>
  <c r="C142" i="36"/>
  <c r="D142" i="36"/>
  <c r="E142" i="36"/>
  <c r="F142" i="36"/>
  <c r="C143" i="36"/>
  <c r="D143" i="36"/>
  <c r="E143" i="36"/>
  <c r="F143" i="36"/>
  <c r="C144" i="36"/>
  <c r="D144" i="36"/>
  <c r="E144" i="36"/>
  <c r="F144" i="36"/>
  <c r="C145" i="36"/>
  <c r="D145" i="36"/>
  <c r="E145" i="36"/>
  <c r="F145" i="36"/>
  <c r="C146" i="36"/>
  <c r="D146" i="36"/>
  <c r="E146" i="36"/>
  <c r="F146" i="36"/>
  <c r="C147" i="36"/>
  <c r="D147" i="36"/>
  <c r="E147" i="36"/>
  <c r="F147" i="36"/>
  <c r="C148" i="36"/>
  <c r="D148" i="36"/>
  <c r="E148" i="36"/>
  <c r="F148" i="36"/>
  <c r="C149" i="36"/>
  <c r="D149" i="36"/>
  <c r="E149" i="36"/>
  <c r="F149" i="36"/>
  <c r="C150" i="36"/>
  <c r="D150" i="36"/>
  <c r="E150" i="36"/>
  <c r="F150" i="36"/>
  <c r="C151" i="36"/>
  <c r="D151" i="36"/>
  <c r="E151" i="36"/>
  <c r="F151" i="36"/>
  <c r="C152" i="36"/>
  <c r="D152" i="36"/>
  <c r="E152" i="36"/>
  <c r="F152" i="36"/>
  <c r="F3" i="36"/>
  <c r="E3" i="36"/>
  <c r="D3" i="36"/>
  <c r="C3" i="36"/>
  <c r="F3" i="35"/>
  <c r="E3" i="35"/>
  <c r="D3" i="35"/>
  <c r="C3" i="35"/>
  <c r="I84" i="7" l="1"/>
  <c r="I83" i="7"/>
  <c r="B4" i="33"/>
  <c r="C4" i="33"/>
  <c r="D4" i="33"/>
  <c r="E4" i="33"/>
  <c r="F4" i="33"/>
  <c r="B5" i="33"/>
  <c r="C5" i="33"/>
  <c r="D5" i="33"/>
  <c r="E5" i="33"/>
  <c r="F5" i="33"/>
  <c r="B6" i="33"/>
  <c r="C6" i="33"/>
  <c r="D6" i="33"/>
  <c r="E6" i="33"/>
  <c r="F6" i="33"/>
  <c r="B7" i="33"/>
  <c r="C7" i="33"/>
  <c r="D7" i="33"/>
  <c r="E7" i="33"/>
  <c r="F7" i="33"/>
  <c r="B8" i="33"/>
  <c r="C8" i="33"/>
  <c r="D8" i="33"/>
  <c r="E8" i="33"/>
  <c r="F8" i="33"/>
  <c r="B9" i="33"/>
  <c r="C9" i="33"/>
  <c r="D9" i="33"/>
  <c r="E9" i="33"/>
  <c r="F9" i="33"/>
  <c r="B10" i="33"/>
  <c r="C10" i="33"/>
  <c r="D10" i="33"/>
  <c r="E10" i="33"/>
  <c r="F10" i="33"/>
  <c r="B11" i="33"/>
  <c r="C11" i="33"/>
  <c r="D11" i="33"/>
  <c r="E11" i="33"/>
  <c r="F11" i="33"/>
  <c r="B12" i="33"/>
  <c r="C12" i="33"/>
  <c r="D12" i="33"/>
  <c r="E12" i="33"/>
  <c r="F12" i="33"/>
  <c r="B13" i="33"/>
  <c r="C13" i="33"/>
  <c r="D13" i="33"/>
  <c r="E13" i="33"/>
  <c r="F13" i="33"/>
  <c r="B14" i="33"/>
  <c r="C14" i="33"/>
  <c r="D14" i="33"/>
  <c r="E14" i="33"/>
  <c r="F14" i="33"/>
  <c r="B15" i="33"/>
  <c r="C15" i="33"/>
  <c r="D15" i="33"/>
  <c r="E15" i="33"/>
  <c r="F15" i="33"/>
  <c r="B16" i="33"/>
  <c r="C16" i="33"/>
  <c r="D16" i="33"/>
  <c r="E16" i="33"/>
  <c r="F16" i="33"/>
  <c r="B17" i="33"/>
  <c r="C17" i="33"/>
  <c r="D17" i="33"/>
  <c r="E17" i="33"/>
  <c r="F17" i="33"/>
  <c r="B18" i="33"/>
  <c r="C18" i="33"/>
  <c r="D18" i="33"/>
  <c r="E18" i="33"/>
  <c r="F18" i="33"/>
  <c r="B19" i="33"/>
  <c r="C19" i="33"/>
  <c r="D19" i="33"/>
  <c r="E19" i="33"/>
  <c r="F19" i="33"/>
  <c r="B20" i="33"/>
  <c r="C20" i="33"/>
  <c r="D20" i="33"/>
  <c r="E20" i="33"/>
  <c r="F20" i="33"/>
  <c r="B21" i="33"/>
  <c r="C21" i="33"/>
  <c r="D21" i="33"/>
  <c r="E21" i="33"/>
  <c r="F21" i="33"/>
  <c r="B22" i="33"/>
  <c r="C22" i="33"/>
  <c r="D22" i="33"/>
  <c r="E22" i="33"/>
  <c r="F22" i="33"/>
  <c r="F3" i="33"/>
  <c r="E3" i="33"/>
  <c r="D3" i="33"/>
  <c r="C3" i="33"/>
  <c r="B3" i="33"/>
  <c r="B148" i="32"/>
  <c r="C148" i="32"/>
  <c r="D148" i="32"/>
  <c r="E148" i="32"/>
  <c r="F148" i="32"/>
  <c r="B149" i="32"/>
  <c r="C149" i="32"/>
  <c r="D149" i="32"/>
  <c r="E149" i="32"/>
  <c r="F149" i="32"/>
  <c r="B150" i="32"/>
  <c r="C150" i="32"/>
  <c r="D150" i="32"/>
  <c r="E150" i="32"/>
  <c r="F150" i="32"/>
  <c r="B151" i="32"/>
  <c r="C151" i="32"/>
  <c r="D151" i="32"/>
  <c r="E151" i="32"/>
  <c r="F151" i="32"/>
  <c r="B152" i="32"/>
  <c r="C152" i="32"/>
  <c r="D152" i="32"/>
  <c r="E152" i="32"/>
  <c r="F152" i="32"/>
  <c r="B23" i="32"/>
  <c r="C23" i="32"/>
  <c r="D23" i="32"/>
  <c r="E23" i="32"/>
  <c r="F23" i="32"/>
  <c r="B24" i="32"/>
  <c r="C24" i="32"/>
  <c r="D24" i="32"/>
  <c r="E24" i="32"/>
  <c r="F24" i="32"/>
  <c r="B25" i="32"/>
  <c r="C25" i="32"/>
  <c r="D25" i="32"/>
  <c r="E25" i="32"/>
  <c r="F25" i="32"/>
  <c r="B26" i="32"/>
  <c r="C26" i="32"/>
  <c r="D26" i="32"/>
  <c r="E26" i="32"/>
  <c r="F26" i="32"/>
  <c r="B27" i="32"/>
  <c r="C27" i="32"/>
  <c r="D27" i="32"/>
  <c r="E27" i="32"/>
  <c r="F27" i="32"/>
  <c r="B28" i="32"/>
  <c r="C28" i="32"/>
  <c r="D28" i="32"/>
  <c r="E28" i="32"/>
  <c r="F28" i="32"/>
  <c r="B29" i="32"/>
  <c r="C29" i="32"/>
  <c r="D29" i="32"/>
  <c r="E29" i="32"/>
  <c r="F29" i="32"/>
  <c r="B30" i="32"/>
  <c r="C30" i="32"/>
  <c r="D30" i="32"/>
  <c r="E30" i="32"/>
  <c r="F30" i="32"/>
  <c r="B31" i="32"/>
  <c r="C31" i="32"/>
  <c r="D31" i="32"/>
  <c r="E31" i="32"/>
  <c r="F31" i="32"/>
  <c r="B32" i="32"/>
  <c r="C32" i="32"/>
  <c r="D32" i="32"/>
  <c r="E32" i="32"/>
  <c r="F32" i="32"/>
  <c r="B33" i="32"/>
  <c r="C33" i="32"/>
  <c r="D33" i="32"/>
  <c r="E33" i="32"/>
  <c r="F33" i="32"/>
  <c r="B34" i="32"/>
  <c r="C34" i="32"/>
  <c r="D34" i="32"/>
  <c r="E34" i="32"/>
  <c r="F34" i="32"/>
  <c r="B35" i="32"/>
  <c r="C35" i="32"/>
  <c r="D35" i="32"/>
  <c r="E35" i="32"/>
  <c r="F35" i="32"/>
  <c r="B36" i="32"/>
  <c r="C36" i="32"/>
  <c r="D36" i="32"/>
  <c r="E36" i="32"/>
  <c r="F36" i="32"/>
  <c r="B37" i="32"/>
  <c r="C37" i="32"/>
  <c r="D37" i="32"/>
  <c r="E37" i="32"/>
  <c r="F37" i="32"/>
  <c r="B38" i="32"/>
  <c r="C38" i="32"/>
  <c r="D38" i="32"/>
  <c r="E38" i="32"/>
  <c r="F38" i="32"/>
  <c r="B39" i="32"/>
  <c r="C39" i="32"/>
  <c r="D39" i="32"/>
  <c r="E39" i="32"/>
  <c r="F39" i="32"/>
  <c r="B40" i="32"/>
  <c r="C40" i="32"/>
  <c r="D40" i="32"/>
  <c r="E40" i="32"/>
  <c r="F40" i="32"/>
  <c r="B41" i="32"/>
  <c r="C41" i="32"/>
  <c r="D41" i="32"/>
  <c r="E41" i="32"/>
  <c r="F41" i="32"/>
  <c r="B42" i="32"/>
  <c r="C42" i="32"/>
  <c r="D42" i="32"/>
  <c r="E42" i="32"/>
  <c r="F42" i="32"/>
  <c r="B43" i="32"/>
  <c r="C43" i="32"/>
  <c r="D43" i="32"/>
  <c r="E43" i="32"/>
  <c r="F43" i="32"/>
  <c r="B44" i="32"/>
  <c r="C44" i="32"/>
  <c r="D44" i="32"/>
  <c r="E44" i="32"/>
  <c r="F44" i="32"/>
  <c r="B45" i="32"/>
  <c r="C45" i="32"/>
  <c r="D45" i="32"/>
  <c r="E45" i="32"/>
  <c r="F45" i="32"/>
  <c r="B46" i="32"/>
  <c r="C46" i="32"/>
  <c r="D46" i="32"/>
  <c r="E46" i="32"/>
  <c r="F46" i="32"/>
  <c r="B47" i="32"/>
  <c r="C47" i="32"/>
  <c r="D47" i="32"/>
  <c r="E47" i="32"/>
  <c r="F47" i="32"/>
  <c r="B48" i="32"/>
  <c r="C48" i="32"/>
  <c r="D48" i="32"/>
  <c r="E48" i="32"/>
  <c r="F48" i="32"/>
  <c r="B49" i="32"/>
  <c r="C49" i="32"/>
  <c r="D49" i="32"/>
  <c r="E49" i="32"/>
  <c r="F49" i="32"/>
  <c r="B50" i="32"/>
  <c r="C50" i="32"/>
  <c r="D50" i="32"/>
  <c r="E50" i="32"/>
  <c r="F50" i="32"/>
  <c r="B51" i="32"/>
  <c r="C51" i="32"/>
  <c r="D51" i="32"/>
  <c r="E51" i="32"/>
  <c r="F51" i="32"/>
  <c r="B52" i="32"/>
  <c r="C52" i="32"/>
  <c r="D52" i="32"/>
  <c r="E52" i="32"/>
  <c r="F52" i="32"/>
  <c r="B53" i="32"/>
  <c r="C53" i="32"/>
  <c r="D53" i="32"/>
  <c r="E53" i="32"/>
  <c r="F53" i="32"/>
  <c r="B54" i="32"/>
  <c r="C54" i="32"/>
  <c r="D54" i="32"/>
  <c r="E54" i="32"/>
  <c r="F54" i="32"/>
  <c r="B55" i="32"/>
  <c r="C55" i="32"/>
  <c r="D55" i="32"/>
  <c r="E55" i="32"/>
  <c r="F55" i="32"/>
  <c r="B56" i="32"/>
  <c r="C56" i="32"/>
  <c r="D56" i="32"/>
  <c r="E56" i="32"/>
  <c r="F56" i="32"/>
  <c r="B57" i="32"/>
  <c r="C57" i="32"/>
  <c r="D57" i="32"/>
  <c r="E57" i="32"/>
  <c r="F57" i="32"/>
  <c r="B58" i="32"/>
  <c r="C58" i="32"/>
  <c r="D58" i="32"/>
  <c r="E58" i="32"/>
  <c r="F58" i="32"/>
  <c r="B59" i="32"/>
  <c r="C59" i="32"/>
  <c r="D59" i="32"/>
  <c r="E59" i="32"/>
  <c r="F59" i="32"/>
  <c r="B60" i="32"/>
  <c r="C60" i="32"/>
  <c r="D60" i="32"/>
  <c r="E60" i="32"/>
  <c r="F60" i="32"/>
  <c r="B61" i="32"/>
  <c r="C61" i="32"/>
  <c r="D61" i="32"/>
  <c r="E61" i="32"/>
  <c r="F61" i="32"/>
  <c r="B62" i="32"/>
  <c r="C62" i="32"/>
  <c r="D62" i="32"/>
  <c r="E62" i="32"/>
  <c r="F62" i="32"/>
  <c r="B63" i="32"/>
  <c r="C63" i="32"/>
  <c r="D63" i="32"/>
  <c r="E63" i="32"/>
  <c r="F63" i="32"/>
  <c r="B64" i="32"/>
  <c r="C64" i="32"/>
  <c r="D64" i="32"/>
  <c r="E64" i="32"/>
  <c r="F64" i="32"/>
  <c r="B65" i="32"/>
  <c r="C65" i="32"/>
  <c r="D65" i="32"/>
  <c r="E65" i="32"/>
  <c r="F65" i="32"/>
  <c r="B66" i="32"/>
  <c r="C66" i="32"/>
  <c r="D66" i="32"/>
  <c r="E66" i="32"/>
  <c r="F66" i="32"/>
  <c r="B67" i="32"/>
  <c r="C67" i="32"/>
  <c r="D67" i="32"/>
  <c r="E67" i="32"/>
  <c r="F67" i="32"/>
  <c r="B68" i="32"/>
  <c r="C68" i="32"/>
  <c r="D68" i="32"/>
  <c r="E68" i="32"/>
  <c r="F68" i="32"/>
  <c r="B69" i="32"/>
  <c r="C69" i="32"/>
  <c r="D69" i="32"/>
  <c r="E69" i="32"/>
  <c r="F69" i="32"/>
  <c r="B70" i="32"/>
  <c r="C70" i="32"/>
  <c r="D70" i="32"/>
  <c r="E70" i="32"/>
  <c r="F70" i="32"/>
  <c r="B71" i="32"/>
  <c r="C71" i="32"/>
  <c r="D71" i="32"/>
  <c r="E71" i="32"/>
  <c r="F71" i="32"/>
  <c r="B72" i="32"/>
  <c r="C72" i="32"/>
  <c r="D72" i="32"/>
  <c r="E72" i="32"/>
  <c r="F72" i="32"/>
  <c r="B73" i="32"/>
  <c r="C73" i="32"/>
  <c r="D73" i="32"/>
  <c r="E73" i="32"/>
  <c r="F73" i="32"/>
  <c r="B74" i="32"/>
  <c r="C74" i="32"/>
  <c r="D74" i="32"/>
  <c r="E74" i="32"/>
  <c r="F74" i="32"/>
  <c r="B75" i="32"/>
  <c r="C75" i="32"/>
  <c r="D75" i="32"/>
  <c r="E75" i="32"/>
  <c r="F75" i="32"/>
  <c r="B76" i="32"/>
  <c r="C76" i="32"/>
  <c r="D76" i="32"/>
  <c r="E76" i="32"/>
  <c r="F76" i="32"/>
  <c r="B77" i="32"/>
  <c r="C77" i="32"/>
  <c r="D77" i="32"/>
  <c r="E77" i="32"/>
  <c r="F77" i="32"/>
  <c r="B78" i="32"/>
  <c r="C78" i="32"/>
  <c r="D78" i="32"/>
  <c r="E78" i="32"/>
  <c r="F78" i="32"/>
  <c r="B79" i="32"/>
  <c r="C79" i="32"/>
  <c r="D79" i="32"/>
  <c r="E79" i="32"/>
  <c r="F79" i="32"/>
  <c r="B80" i="32"/>
  <c r="C80" i="32"/>
  <c r="D80" i="32"/>
  <c r="E80" i="32"/>
  <c r="F80" i="32"/>
  <c r="B81" i="32"/>
  <c r="C81" i="32"/>
  <c r="D81" i="32"/>
  <c r="E81" i="32"/>
  <c r="F81" i="32"/>
  <c r="B82" i="32"/>
  <c r="C82" i="32"/>
  <c r="D82" i="32"/>
  <c r="E82" i="32"/>
  <c r="F82" i="32"/>
  <c r="B83" i="32"/>
  <c r="C83" i="32"/>
  <c r="D83" i="32"/>
  <c r="E83" i="32"/>
  <c r="F83" i="32"/>
  <c r="B84" i="32"/>
  <c r="C84" i="32"/>
  <c r="D84" i="32"/>
  <c r="E84" i="32"/>
  <c r="F84" i="32"/>
  <c r="B85" i="32"/>
  <c r="C85" i="32"/>
  <c r="D85" i="32"/>
  <c r="E85" i="32"/>
  <c r="F85" i="32"/>
  <c r="B86" i="32"/>
  <c r="C86" i="32"/>
  <c r="D86" i="32"/>
  <c r="E86" i="32"/>
  <c r="F86" i="32"/>
  <c r="B87" i="32"/>
  <c r="C87" i="32"/>
  <c r="D87" i="32"/>
  <c r="E87" i="32"/>
  <c r="F87" i="32"/>
  <c r="B88" i="32"/>
  <c r="C88" i="32"/>
  <c r="D88" i="32"/>
  <c r="E88" i="32"/>
  <c r="F88" i="32"/>
  <c r="B89" i="32"/>
  <c r="C89" i="32"/>
  <c r="D89" i="32"/>
  <c r="E89" i="32"/>
  <c r="F89" i="32"/>
  <c r="B90" i="32"/>
  <c r="C90" i="32"/>
  <c r="D90" i="32"/>
  <c r="E90" i="32"/>
  <c r="F90" i="32"/>
  <c r="B91" i="32"/>
  <c r="C91" i="32"/>
  <c r="D91" i="32"/>
  <c r="E91" i="32"/>
  <c r="F91" i="32"/>
  <c r="B92" i="32"/>
  <c r="C92" i="32"/>
  <c r="D92" i="32"/>
  <c r="E92" i="32"/>
  <c r="F92" i="32"/>
  <c r="B93" i="32"/>
  <c r="C93" i="32"/>
  <c r="D93" i="32"/>
  <c r="E93" i="32"/>
  <c r="F93" i="32"/>
  <c r="B94" i="32"/>
  <c r="C94" i="32"/>
  <c r="D94" i="32"/>
  <c r="E94" i="32"/>
  <c r="F94" i="32"/>
  <c r="B95" i="32"/>
  <c r="C95" i="32"/>
  <c r="D95" i="32"/>
  <c r="E95" i="32"/>
  <c r="F95" i="32"/>
  <c r="B96" i="32"/>
  <c r="C96" i="32"/>
  <c r="D96" i="32"/>
  <c r="E96" i="32"/>
  <c r="F96" i="32"/>
  <c r="B97" i="32"/>
  <c r="C97" i="32"/>
  <c r="D97" i="32"/>
  <c r="E97" i="32"/>
  <c r="F97" i="32"/>
  <c r="B98" i="32"/>
  <c r="C98" i="32"/>
  <c r="D98" i="32"/>
  <c r="E98" i="32"/>
  <c r="F98" i="32"/>
  <c r="B99" i="32"/>
  <c r="C99" i="32"/>
  <c r="D99" i="32"/>
  <c r="E99" i="32"/>
  <c r="F99" i="32"/>
  <c r="B100" i="32"/>
  <c r="C100" i="32"/>
  <c r="D100" i="32"/>
  <c r="E100" i="32"/>
  <c r="F100" i="32"/>
  <c r="B101" i="32"/>
  <c r="C101" i="32"/>
  <c r="D101" i="32"/>
  <c r="E101" i="32"/>
  <c r="F101" i="32"/>
  <c r="B102" i="32"/>
  <c r="C102" i="32"/>
  <c r="D102" i="32"/>
  <c r="E102" i="32"/>
  <c r="F102" i="32"/>
  <c r="B103" i="32"/>
  <c r="C103" i="32"/>
  <c r="D103" i="32"/>
  <c r="E103" i="32"/>
  <c r="F103" i="32"/>
  <c r="B104" i="32"/>
  <c r="C104" i="32"/>
  <c r="D104" i="32"/>
  <c r="E104" i="32"/>
  <c r="F104" i="32"/>
  <c r="B105" i="32"/>
  <c r="C105" i="32"/>
  <c r="D105" i="32"/>
  <c r="E105" i="32"/>
  <c r="F105" i="32"/>
  <c r="B106" i="32"/>
  <c r="C106" i="32"/>
  <c r="D106" i="32"/>
  <c r="E106" i="32"/>
  <c r="F106" i="32"/>
  <c r="B107" i="32"/>
  <c r="C107" i="32"/>
  <c r="D107" i="32"/>
  <c r="E107" i="32"/>
  <c r="F107" i="32"/>
  <c r="B108" i="32"/>
  <c r="C108" i="32"/>
  <c r="D108" i="32"/>
  <c r="E108" i="32"/>
  <c r="F108" i="32"/>
  <c r="B109" i="32"/>
  <c r="C109" i="32"/>
  <c r="D109" i="32"/>
  <c r="E109" i="32"/>
  <c r="F109" i="32"/>
  <c r="B110" i="32"/>
  <c r="C110" i="32"/>
  <c r="D110" i="32"/>
  <c r="E110" i="32"/>
  <c r="F110" i="32"/>
  <c r="B111" i="32"/>
  <c r="C111" i="32"/>
  <c r="D111" i="32"/>
  <c r="E111" i="32"/>
  <c r="F111" i="32"/>
  <c r="B112" i="32"/>
  <c r="C112" i="32"/>
  <c r="D112" i="32"/>
  <c r="E112" i="32"/>
  <c r="F112" i="32"/>
  <c r="B113" i="32"/>
  <c r="C113" i="32"/>
  <c r="D113" i="32"/>
  <c r="E113" i="32"/>
  <c r="F113" i="32"/>
  <c r="B114" i="32"/>
  <c r="C114" i="32"/>
  <c r="D114" i="32"/>
  <c r="E114" i="32"/>
  <c r="F114" i="32"/>
  <c r="B115" i="32"/>
  <c r="C115" i="32"/>
  <c r="D115" i="32"/>
  <c r="E115" i="32"/>
  <c r="F115" i="32"/>
  <c r="B116" i="32"/>
  <c r="C116" i="32"/>
  <c r="D116" i="32"/>
  <c r="E116" i="32"/>
  <c r="F116" i="32"/>
  <c r="B117" i="32"/>
  <c r="C117" i="32"/>
  <c r="D117" i="32"/>
  <c r="E117" i="32"/>
  <c r="F117" i="32"/>
  <c r="B118" i="32"/>
  <c r="C118" i="32"/>
  <c r="D118" i="32"/>
  <c r="E118" i="32"/>
  <c r="F118" i="32"/>
  <c r="B119" i="32"/>
  <c r="C119" i="32"/>
  <c r="D119" i="32"/>
  <c r="E119" i="32"/>
  <c r="F119" i="32"/>
  <c r="B120" i="32"/>
  <c r="C120" i="32"/>
  <c r="D120" i="32"/>
  <c r="E120" i="32"/>
  <c r="F120" i="32"/>
  <c r="B121" i="32"/>
  <c r="C121" i="32"/>
  <c r="D121" i="32"/>
  <c r="E121" i="32"/>
  <c r="F121" i="32"/>
  <c r="B122" i="32"/>
  <c r="C122" i="32"/>
  <c r="D122" i="32"/>
  <c r="E122" i="32"/>
  <c r="F122" i="32"/>
  <c r="B123" i="32"/>
  <c r="C123" i="32"/>
  <c r="D123" i="32"/>
  <c r="E123" i="32"/>
  <c r="F123" i="32"/>
  <c r="B124" i="32"/>
  <c r="C124" i="32"/>
  <c r="D124" i="32"/>
  <c r="E124" i="32"/>
  <c r="F124" i="32"/>
  <c r="B125" i="32"/>
  <c r="C125" i="32"/>
  <c r="D125" i="32"/>
  <c r="E125" i="32"/>
  <c r="F125" i="32"/>
  <c r="B126" i="32"/>
  <c r="C126" i="32"/>
  <c r="D126" i="32"/>
  <c r="E126" i="32"/>
  <c r="F126" i="32"/>
  <c r="B127" i="32"/>
  <c r="C127" i="32"/>
  <c r="D127" i="32"/>
  <c r="E127" i="32"/>
  <c r="F127" i="32"/>
  <c r="B128" i="32"/>
  <c r="C128" i="32"/>
  <c r="D128" i="32"/>
  <c r="E128" i="32"/>
  <c r="F128" i="32"/>
  <c r="B129" i="32"/>
  <c r="C129" i="32"/>
  <c r="D129" i="32"/>
  <c r="E129" i="32"/>
  <c r="F129" i="32"/>
  <c r="B130" i="32"/>
  <c r="C130" i="32"/>
  <c r="D130" i="32"/>
  <c r="E130" i="32"/>
  <c r="F130" i="32"/>
  <c r="B131" i="32"/>
  <c r="C131" i="32"/>
  <c r="D131" i="32"/>
  <c r="E131" i="32"/>
  <c r="F131" i="32"/>
  <c r="B132" i="32"/>
  <c r="C132" i="32"/>
  <c r="D132" i="32"/>
  <c r="E132" i="32"/>
  <c r="F132" i="32"/>
  <c r="B133" i="32"/>
  <c r="C133" i="32"/>
  <c r="D133" i="32"/>
  <c r="E133" i="32"/>
  <c r="F133" i="32"/>
  <c r="B134" i="32"/>
  <c r="C134" i="32"/>
  <c r="D134" i="32"/>
  <c r="E134" i="32"/>
  <c r="F134" i="32"/>
  <c r="B135" i="32"/>
  <c r="C135" i="32"/>
  <c r="D135" i="32"/>
  <c r="E135" i="32"/>
  <c r="F135" i="32"/>
  <c r="B136" i="32"/>
  <c r="C136" i="32"/>
  <c r="D136" i="32"/>
  <c r="E136" i="32"/>
  <c r="F136" i="32"/>
  <c r="B137" i="32"/>
  <c r="C137" i="32"/>
  <c r="D137" i="32"/>
  <c r="E137" i="32"/>
  <c r="F137" i="32"/>
  <c r="B138" i="32"/>
  <c r="C138" i="32"/>
  <c r="D138" i="32"/>
  <c r="E138" i="32"/>
  <c r="F138" i="32"/>
  <c r="B139" i="32"/>
  <c r="C139" i="32"/>
  <c r="D139" i="32"/>
  <c r="E139" i="32"/>
  <c r="F139" i="32"/>
  <c r="B140" i="32"/>
  <c r="C140" i="32"/>
  <c r="D140" i="32"/>
  <c r="E140" i="32"/>
  <c r="F140" i="32"/>
  <c r="B141" i="32"/>
  <c r="C141" i="32"/>
  <c r="D141" i="32"/>
  <c r="E141" i="32"/>
  <c r="F141" i="32"/>
  <c r="B142" i="32"/>
  <c r="C142" i="32"/>
  <c r="D142" i="32"/>
  <c r="E142" i="32"/>
  <c r="F142" i="32"/>
  <c r="B143" i="32"/>
  <c r="C143" i="32"/>
  <c r="D143" i="32"/>
  <c r="E143" i="32"/>
  <c r="F143" i="32"/>
  <c r="B144" i="32"/>
  <c r="C144" i="32"/>
  <c r="D144" i="32"/>
  <c r="E144" i="32"/>
  <c r="F144" i="32"/>
  <c r="B145" i="32"/>
  <c r="C145" i="32"/>
  <c r="D145" i="32"/>
  <c r="E145" i="32"/>
  <c r="F145" i="32"/>
  <c r="B146" i="32"/>
  <c r="C146" i="32"/>
  <c r="D146" i="32"/>
  <c r="E146" i="32"/>
  <c r="F146" i="32"/>
  <c r="B147" i="32"/>
  <c r="C147" i="32"/>
  <c r="D147" i="32"/>
  <c r="E147" i="32"/>
  <c r="F147" i="32"/>
  <c r="B4" i="32"/>
  <c r="C4" i="32"/>
  <c r="D4" i="32"/>
  <c r="E4" i="32"/>
  <c r="F4" i="32"/>
  <c r="B5" i="32"/>
  <c r="C5" i="32"/>
  <c r="D5" i="32"/>
  <c r="E5" i="32"/>
  <c r="F5" i="32"/>
  <c r="B6" i="32"/>
  <c r="C6" i="32"/>
  <c r="D6" i="32"/>
  <c r="E6" i="32"/>
  <c r="F6" i="32"/>
  <c r="B7" i="32"/>
  <c r="C7" i="32"/>
  <c r="D7" i="32"/>
  <c r="E7" i="32"/>
  <c r="F7" i="32"/>
  <c r="B8" i="32"/>
  <c r="C8" i="32"/>
  <c r="D8" i="32"/>
  <c r="E8" i="32"/>
  <c r="F8" i="32"/>
  <c r="B9" i="32"/>
  <c r="C9" i="32"/>
  <c r="D9" i="32"/>
  <c r="E9" i="32"/>
  <c r="F9" i="32"/>
  <c r="B10" i="32"/>
  <c r="C10" i="32"/>
  <c r="D10" i="32"/>
  <c r="E10" i="32"/>
  <c r="F10" i="32"/>
  <c r="B11" i="32"/>
  <c r="C11" i="32"/>
  <c r="D11" i="32"/>
  <c r="E11" i="32"/>
  <c r="F11" i="32"/>
  <c r="B12" i="32"/>
  <c r="C12" i="32"/>
  <c r="D12" i="32"/>
  <c r="E12" i="32"/>
  <c r="F12" i="32"/>
  <c r="B13" i="32"/>
  <c r="C13" i="32"/>
  <c r="D13" i="32"/>
  <c r="E13" i="32"/>
  <c r="F13" i="32"/>
  <c r="B14" i="32"/>
  <c r="C14" i="32"/>
  <c r="D14" i="32"/>
  <c r="E14" i="32"/>
  <c r="F14" i="32"/>
  <c r="B15" i="32"/>
  <c r="C15" i="32"/>
  <c r="D15" i="32"/>
  <c r="E15" i="32"/>
  <c r="F15" i="32"/>
  <c r="B16" i="32"/>
  <c r="C16" i="32"/>
  <c r="D16" i="32"/>
  <c r="E16" i="32"/>
  <c r="F16" i="32"/>
  <c r="B17" i="32"/>
  <c r="C17" i="32"/>
  <c r="D17" i="32"/>
  <c r="E17" i="32"/>
  <c r="F17" i="32"/>
  <c r="B18" i="32"/>
  <c r="C18" i="32"/>
  <c r="D18" i="32"/>
  <c r="E18" i="32"/>
  <c r="F18" i="32"/>
  <c r="B19" i="32"/>
  <c r="C19" i="32"/>
  <c r="D19" i="32"/>
  <c r="E19" i="32"/>
  <c r="F19" i="32"/>
  <c r="B20" i="32"/>
  <c r="C20" i="32"/>
  <c r="D20" i="32"/>
  <c r="E20" i="32"/>
  <c r="F20" i="32"/>
  <c r="B21" i="32"/>
  <c r="C21" i="32"/>
  <c r="D21" i="32"/>
  <c r="E21" i="32"/>
  <c r="F21" i="32"/>
  <c r="B22" i="32"/>
  <c r="C22" i="32"/>
  <c r="D22" i="32"/>
  <c r="E22" i="32"/>
  <c r="F22" i="32"/>
  <c r="F3" i="32"/>
  <c r="E3" i="32"/>
  <c r="D3" i="32"/>
  <c r="C3" i="32"/>
  <c r="B3" i="32"/>
  <c r="B4" i="31"/>
  <c r="C4" i="31"/>
  <c r="D4" i="31"/>
  <c r="E4" i="31"/>
  <c r="F4" i="31"/>
  <c r="B5" i="31"/>
  <c r="C5" i="31"/>
  <c r="D5" i="31"/>
  <c r="E5" i="31"/>
  <c r="F5" i="31"/>
  <c r="B6" i="31"/>
  <c r="C6" i="31"/>
  <c r="D6" i="31"/>
  <c r="E6" i="31"/>
  <c r="F6" i="31"/>
  <c r="B7" i="31"/>
  <c r="C7" i="31"/>
  <c r="D7" i="31"/>
  <c r="E7" i="31"/>
  <c r="F7" i="31"/>
  <c r="B8" i="31"/>
  <c r="C8" i="31"/>
  <c r="D8" i="31"/>
  <c r="E8" i="31"/>
  <c r="F8" i="31"/>
  <c r="B9" i="31"/>
  <c r="C9" i="31"/>
  <c r="D9" i="31"/>
  <c r="E9" i="31"/>
  <c r="F9" i="31"/>
  <c r="B10" i="31"/>
  <c r="C10" i="31"/>
  <c r="D10" i="31"/>
  <c r="E10" i="31"/>
  <c r="F10" i="31"/>
  <c r="B11" i="31"/>
  <c r="C11" i="31"/>
  <c r="D11" i="31"/>
  <c r="E11" i="31"/>
  <c r="F11" i="31"/>
  <c r="B12" i="31"/>
  <c r="C12" i="31"/>
  <c r="D12" i="31"/>
  <c r="E12" i="31"/>
  <c r="F12" i="31"/>
  <c r="B13" i="31"/>
  <c r="C13" i="31"/>
  <c r="D13" i="31"/>
  <c r="E13" i="31"/>
  <c r="F13" i="31"/>
  <c r="B14" i="31"/>
  <c r="C14" i="31"/>
  <c r="D14" i="31"/>
  <c r="E14" i="31"/>
  <c r="F14" i="31"/>
  <c r="B15" i="31"/>
  <c r="C15" i="31"/>
  <c r="D15" i="31"/>
  <c r="E15" i="31"/>
  <c r="F15" i="31"/>
  <c r="B16" i="31"/>
  <c r="C16" i="31"/>
  <c r="D16" i="31"/>
  <c r="E16" i="31"/>
  <c r="F16" i="31"/>
  <c r="B17" i="31"/>
  <c r="C17" i="31"/>
  <c r="D17" i="31"/>
  <c r="E17" i="31"/>
  <c r="F17" i="31"/>
  <c r="B18" i="31"/>
  <c r="C18" i="31"/>
  <c r="D18" i="31"/>
  <c r="E18" i="31"/>
  <c r="F18" i="31"/>
  <c r="B19" i="31"/>
  <c r="C19" i="31"/>
  <c r="D19" i="31"/>
  <c r="E19" i="31"/>
  <c r="F19" i="31"/>
  <c r="B20" i="31"/>
  <c r="C20" i="31"/>
  <c r="D20" i="31"/>
  <c r="E20" i="31"/>
  <c r="F20" i="31"/>
  <c r="B21" i="31"/>
  <c r="C21" i="31"/>
  <c r="D21" i="31"/>
  <c r="E21" i="31"/>
  <c r="F21" i="31"/>
  <c r="B22" i="31"/>
  <c r="C22" i="31"/>
  <c r="D22" i="31"/>
  <c r="E22" i="31"/>
  <c r="F22" i="31"/>
  <c r="F3" i="31"/>
  <c r="E3" i="31"/>
  <c r="D3" i="31"/>
  <c r="C3" i="31"/>
  <c r="B3" i="31"/>
  <c r="D3" i="30"/>
  <c r="E3" i="30"/>
  <c r="F3" i="30"/>
  <c r="D4" i="30"/>
  <c r="E4" i="30"/>
  <c r="F4" i="30"/>
  <c r="D5" i="30"/>
  <c r="E5" i="30"/>
  <c r="F5" i="30"/>
  <c r="D6" i="30"/>
  <c r="E6" i="30"/>
  <c r="F6" i="30"/>
  <c r="D7" i="30"/>
  <c r="E7" i="30"/>
  <c r="F7" i="30"/>
  <c r="D8" i="30"/>
  <c r="E8" i="30"/>
  <c r="F8" i="30"/>
  <c r="D9" i="30"/>
  <c r="E9" i="30"/>
  <c r="F9" i="30"/>
  <c r="D10" i="30"/>
  <c r="E10" i="30"/>
  <c r="F10" i="30"/>
  <c r="D11" i="30"/>
  <c r="E11" i="30"/>
  <c r="F11" i="30"/>
  <c r="D12" i="30"/>
  <c r="E12" i="30"/>
  <c r="F12" i="30"/>
  <c r="D13" i="30"/>
  <c r="E13" i="30"/>
  <c r="F13" i="30"/>
  <c r="D14" i="30"/>
  <c r="E14" i="30"/>
  <c r="F14" i="30"/>
  <c r="D15" i="30"/>
  <c r="E15" i="30"/>
  <c r="F15" i="30"/>
  <c r="D16" i="30"/>
  <c r="E16" i="30"/>
  <c r="F16" i="30"/>
  <c r="D17" i="30"/>
  <c r="E17" i="30"/>
  <c r="F17" i="30"/>
  <c r="D18" i="30"/>
  <c r="E18" i="30"/>
  <c r="F18" i="30"/>
  <c r="D19" i="30"/>
  <c r="E19" i="30"/>
  <c r="F19" i="30"/>
  <c r="D20" i="30"/>
  <c r="E20" i="30"/>
  <c r="F20" i="30"/>
  <c r="D21" i="30"/>
  <c r="E21" i="30"/>
  <c r="F21" i="30"/>
  <c r="D22" i="30"/>
  <c r="E22" i="30"/>
  <c r="F22" i="30"/>
  <c r="B4" i="30"/>
  <c r="C4" i="30"/>
  <c r="B5" i="30"/>
  <c r="C5" i="30"/>
  <c r="B6" i="30"/>
  <c r="C6" i="30"/>
  <c r="B7" i="30"/>
  <c r="C7" i="30"/>
  <c r="B8" i="30"/>
  <c r="C8" i="30"/>
  <c r="B9" i="30"/>
  <c r="C9" i="30"/>
  <c r="B10" i="30"/>
  <c r="C10" i="30"/>
  <c r="B11" i="30"/>
  <c r="C11" i="30"/>
  <c r="B12" i="30"/>
  <c r="C12" i="30"/>
  <c r="B13" i="30"/>
  <c r="C13" i="30"/>
  <c r="B14" i="30"/>
  <c r="C14" i="30"/>
  <c r="B15" i="30"/>
  <c r="C15" i="30"/>
  <c r="B16" i="30"/>
  <c r="C16" i="30"/>
  <c r="B17" i="30"/>
  <c r="C17" i="30"/>
  <c r="B18" i="30"/>
  <c r="C18" i="30"/>
  <c r="B19" i="30"/>
  <c r="C19" i="30"/>
  <c r="B20" i="30"/>
  <c r="C20" i="30"/>
  <c r="B21" i="30"/>
  <c r="C21" i="30"/>
  <c r="B22" i="30"/>
  <c r="C22" i="30"/>
  <c r="C3" i="30"/>
  <c r="B3" i="30"/>
  <c r="I69" i="7"/>
  <c r="J3" i="13"/>
  <c r="K3" i="13"/>
  <c r="L3" i="13"/>
  <c r="M3" i="13"/>
  <c r="J4" i="13"/>
  <c r="K4" i="13"/>
  <c r="L4" i="13"/>
  <c r="M4" i="13"/>
  <c r="J5" i="13"/>
  <c r="K5" i="13"/>
  <c r="L5" i="13"/>
  <c r="M5" i="13"/>
  <c r="J6" i="13"/>
  <c r="K6" i="13"/>
  <c r="L6" i="13"/>
  <c r="M6" i="13"/>
  <c r="I7" i="13"/>
  <c r="J7" i="13"/>
  <c r="K7" i="13"/>
  <c r="L7" i="13"/>
  <c r="M7" i="13"/>
  <c r="I8" i="13"/>
  <c r="J8" i="13"/>
  <c r="K8" i="13"/>
  <c r="L8" i="13"/>
  <c r="M8" i="13"/>
  <c r="I9" i="13"/>
  <c r="J9" i="13"/>
  <c r="K9" i="13"/>
  <c r="L9" i="13"/>
  <c r="M9" i="13"/>
  <c r="I10" i="13"/>
  <c r="J10" i="13"/>
  <c r="K10" i="13"/>
  <c r="L10" i="13"/>
  <c r="M10" i="13"/>
  <c r="I11" i="13"/>
  <c r="J11" i="13"/>
  <c r="K11" i="13"/>
  <c r="L11" i="13"/>
  <c r="M11" i="13"/>
  <c r="J12" i="13"/>
  <c r="K12" i="13"/>
  <c r="L12" i="13"/>
  <c r="M12" i="13"/>
  <c r="I14" i="13"/>
  <c r="K14" i="13"/>
  <c r="L14" i="13"/>
  <c r="M14" i="13"/>
  <c r="J2" i="13"/>
  <c r="K2" i="13"/>
  <c r="L2" i="13"/>
  <c r="M2" i="13"/>
  <c r="F14" i="7"/>
  <c r="G14" i="7"/>
  <c r="G69" i="7" s="1"/>
  <c r="H14" i="7"/>
  <c r="H69" i="7" s="1"/>
  <c r="E69" i="7"/>
  <c r="F16" i="7"/>
  <c r="F55" i="7" s="1"/>
  <c r="D14" i="7"/>
  <c r="D69" i="7" s="1"/>
  <c r="D10" i="7"/>
  <c r="D75" i="7" s="1"/>
  <c r="F69" i="7" l="1"/>
  <c r="V15" i="7"/>
  <c r="W15" i="7"/>
  <c r="X15" i="7"/>
  <c r="U16" i="7"/>
  <c r="V16" i="7"/>
  <c r="W16" i="7"/>
  <c r="X16" i="7"/>
  <c r="U17" i="7"/>
  <c r="V17" i="7"/>
  <c r="W17" i="7"/>
  <c r="X17" i="7"/>
  <c r="U18" i="7"/>
  <c r="V18" i="7"/>
  <c r="W18" i="7"/>
  <c r="X18" i="7"/>
  <c r="T17" i="7"/>
  <c r="T18" i="7"/>
  <c r="U7" i="7"/>
  <c r="V7" i="7"/>
  <c r="W7" i="7"/>
  <c r="X7" i="7"/>
  <c r="U8" i="7"/>
  <c r="V8" i="7"/>
  <c r="W8" i="7"/>
  <c r="X8" i="7"/>
  <c r="U9" i="7"/>
  <c r="V9" i="7"/>
  <c r="W9" i="7"/>
  <c r="X9" i="7"/>
  <c r="U10" i="7"/>
  <c r="V10" i="7"/>
  <c r="W10" i="7"/>
  <c r="X10" i="7"/>
  <c r="T8" i="7"/>
  <c r="T9" i="7"/>
  <c r="T10" i="7"/>
  <c r="H43" i="7"/>
  <c r="H79" i="7" s="1"/>
  <c r="G43" i="7"/>
  <c r="G79" i="7" s="1"/>
  <c r="F43" i="7"/>
  <c r="F79" i="7" s="1"/>
  <c r="E43" i="7"/>
  <c r="E79" i="7" s="1"/>
  <c r="D43" i="7"/>
  <c r="D79" i="7" s="1"/>
  <c r="H35" i="7"/>
  <c r="H78" i="7" s="1"/>
  <c r="G35" i="7"/>
  <c r="G78" i="7" s="1"/>
  <c r="F35" i="7"/>
  <c r="F78" i="7" s="1"/>
  <c r="E35" i="7"/>
  <c r="E78" i="7" s="1"/>
  <c r="D35" i="7"/>
  <c r="D78" i="7" s="1"/>
  <c r="H27" i="7"/>
  <c r="H77" i="7" s="1"/>
  <c r="G27" i="7"/>
  <c r="G77" i="7" s="1"/>
  <c r="F27" i="7"/>
  <c r="F77" i="7" s="1"/>
  <c r="E27" i="7"/>
  <c r="E77" i="7" s="1"/>
  <c r="D27" i="7"/>
  <c r="D77" i="7" s="1"/>
  <c r="H19" i="7"/>
  <c r="H76" i="7" s="1"/>
  <c r="G19" i="7"/>
  <c r="G76" i="7" s="1"/>
  <c r="F19" i="7"/>
  <c r="F76" i="7" s="1"/>
  <c r="E19" i="7"/>
  <c r="E76" i="7" s="1"/>
  <c r="D19" i="7"/>
  <c r="D76" i="7" s="1"/>
  <c r="H10" i="7"/>
  <c r="H75" i="7" s="1"/>
  <c r="G10" i="7"/>
  <c r="G75" i="7" s="1"/>
  <c r="F10" i="7"/>
  <c r="F75" i="7" s="1"/>
  <c r="E10" i="7"/>
  <c r="E75" i="7" s="1"/>
  <c r="F3" i="24"/>
  <c r="C4" i="34" s="1"/>
  <c r="F4" i="24"/>
  <c r="C5" i="34" s="1"/>
  <c r="F5" i="24"/>
  <c r="C6" i="34" s="1"/>
  <c r="F6" i="24"/>
  <c r="C7" i="34" s="1"/>
  <c r="F7" i="24"/>
  <c r="C8" i="34" s="1"/>
  <c r="F8" i="24"/>
  <c r="C9" i="34" s="1"/>
  <c r="F9" i="24"/>
  <c r="C10" i="34" s="1"/>
  <c r="F10" i="24"/>
  <c r="C11" i="34" s="1"/>
  <c r="F11" i="24"/>
  <c r="C12" i="34" s="1"/>
  <c r="F12" i="24"/>
  <c r="C13" i="34" s="1"/>
  <c r="F13" i="24"/>
  <c r="C14" i="34" s="1"/>
  <c r="F14" i="24"/>
  <c r="C15" i="34" s="1"/>
  <c r="F15" i="24"/>
  <c r="C16" i="34" s="1"/>
  <c r="F16" i="24"/>
  <c r="C17" i="34" s="1"/>
  <c r="F17" i="24"/>
  <c r="C18" i="34" s="1"/>
  <c r="F18" i="24"/>
  <c r="C19" i="34" s="1"/>
  <c r="F19" i="24"/>
  <c r="C20" i="34" s="1"/>
  <c r="F20" i="24"/>
  <c r="C21" i="34" s="1"/>
  <c r="F21" i="24"/>
  <c r="C22" i="34" s="1"/>
  <c r="F3" i="28"/>
  <c r="D4" i="34" s="1"/>
  <c r="F4" i="28"/>
  <c r="D5" i="34" s="1"/>
  <c r="F5" i="28"/>
  <c r="D6" i="34" s="1"/>
  <c r="F6" i="28"/>
  <c r="D7" i="34" s="1"/>
  <c r="F7" i="28"/>
  <c r="D8" i="34" s="1"/>
  <c r="F8" i="28"/>
  <c r="D9" i="34" s="1"/>
  <c r="F9" i="28"/>
  <c r="D10" i="34" s="1"/>
  <c r="F10" i="28"/>
  <c r="D11" i="34" s="1"/>
  <c r="F11" i="28"/>
  <c r="D12" i="34" s="1"/>
  <c r="F12" i="28"/>
  <c r="D13" i="34" s="1"/>
  <c r="F13" i="28"/>
  <c r="D14" i="34" s="1"/>
  <c r="F14" i="28"/>
  <c r="D15" i="34" s="1"/>
  <c r="F15" i="28"/>
  <c r="D16" i="34" s="1"/>
  <c r="F16" i="28"/>
  <c r="D17" i="34" s="1"/>
  <c r="F17" i="28"/>
  <c r="D18" i="34" s="1"/>
  <c r="F18" i="28"/>
  <c r="D19" i="34" s="1"/>
  <c r="F19" i="28"/>
  <c r="D20" i="34" s="1"/>
  <c r="F20" i="28"/>
  <c r="D21" i="34" s="1"/>
  <c r="F21" i="28"/>
  <c r="D22" i="34" s="1"/>
  <c r="F3" i="27"/>
  <c r="E4" i="34" s="1"/>
  <c r="F4" i="27"/>
  <c r="E5" i="34" s="1"/>
  <c r="F5" i="27"/>
  <c r="E6" i="34" s="1"/>
  <c r="F6" i="27"/>
  <c r="E7" i="34" s="1"/>
  <c r="F7" i="27"/>
  <c r="E8" i="34" s="1"/>
  <c r="F8" i="27"/>
  <c r="E9" i="34" s="1"/>
  <c r="F9" i="27"/>
  <c r="E10" i="34" s="1"/>
  <c r="F10" i="27"/>
  <c r="E11" i="34" s="1"/>
  <c r="F11" i="27"/>
  <c r="E12" i="34" s="1"/>
  <c r="F12" i="27"/>
  <c r="E13" i="34" s="1"/>
  <c r="F13" i="27"/>
  <c r="E14" i="34" s="1"/>
  <c r="F14" i="27"/>
  <c r="E15" i="34" s="1"/>
  <c r="F15" i="27"/>
  <c r="E16" i="34" s="1"/>
  <c r="F16" i="27"/>
  <c r="E17" i="34" s="1"/>
  <c r="F17" i="27"/>
  <c r="E18" i="34" s="1"/>
  <c r="F18" i="27"/>
  <c r="E19" i="34" s="1"/>
  <c r="F19" i="27"/>
  <c r="E20" i="34" s="1"/>
  <c r="F20" i="27"/>
  <c r="E21" i="34" s="1"/>
  <c r="F21" i="27"/>
  <c r="E22" i="34" s="1"/>
  <c r="F3" i="26"/>
  <c r="F4" i="34" s="1"/>
  <c r="F4" i="26"/>
  <c r="F5" i="34" s="1"/>
  <c r="F5" i="26"/>
  <c r="F6" i="34" s="1"/>
  <c r="F6" i="26"/>
  <c r="F7" i="34" s="1"/>
  <c r="F7" i="26"/>
  <c r="F8" i="34" s="1"/>
  <c r="F8" i="26"/>
  <c r="F9" i="34" s="1"/>
  <c r="F9" i="26"/>
  <c r="F10" i="34" s="1"/>
  <c r="F10" i="26"/>
  <c r="F11" i="34" s="1"/>
  <c r="F11" i="26"/>
  <c r="F12" i="34" s="1"/>
  <c r="F12" i="26"/>
  <c r="F13" i="34" s="1"/>
  <c r="F13" i="26"/>
  <c r="F14" i="34" s="1"/>
  <c r="F14" i="26"/>
  <c r="F15" i="34" s="1"/>
  <c r="F15" i="26"/>
  <c r="F16" i="34" s="1"/>
  <c r="F16" i="26"/>
  <c r="F17" i="34" s="1"/>
  <c r="F17" i="26"/>
  <c r="F18" i="34" s="1"/>
  <c r="F18" i="26"/>
  <c r="F19" i="34" s="1"/>
  <c r="F19" i="26"/>
  <c r="F20" i="34" s="1"/>
  <c r="F20" i="26"/>
  <c r="F21" i="34" s="1"/>
  <c r="F21" i="26"/>
  <c r="F22" i="34" s="1"/>
  <c r="F3" i="25"/>
  <c r="B4" i="34" s="1"/>
  <c r="F4" i="25"/>
  <c r="B5" i="34" s="1"/>
  <c r="F5" i="25"/>
  <c r="B6" i="34" s="1"/>
  <c r="F6" i="25"/>
  <c r="B7" i="34" s="1"/>
  <c r="F7" i="25"/>
  <c r="B8" i="34" s="1"/>
  <c r="F8" i="25"/>
  <c r="B9" i="34" s="1"/>
  <c r="F9" i="25"/>
  <c r="B10" i="34" s="1"/>
  <c r="F10" i="25"/>
  <c r="B11" i="34" s="1"/>
  <c r="F11" i="25"/>
  <c r="B12" i="34" s="1"/>
  <c r="F12" i="25"/>
  <c r="B13" i="34" s="1"/>
  <c r="F13" i="25"/>
  <c r="B14" i="34" s="1"/>
  <c r="F14" i="25"/>
  <c r="B15" i="34" s="1"/>
  <c r="F15" i="25"/>
  <c r="B16" i="34" s="1"/>
  <c r="F16" i="25"/>
  <c r="B17" i="34" s="1"/>
  <c r="F17" i="25"/>
  <c r="B18" i="34" s="1"/>
  <c r="F18" i="25"/>
  <c r="B19" i="34" s="1"/>
  <c r="F19" i="25"/>
  <c r="B20" i="34" s="1"/>
  <c r="F20" i="25"/>
  <c r="B21" i="34" s="1"/>
  <c r="F21" i="25"/>
  <c r="B22" i="34" s="1"/>
  <c r="F2" i="24"/>
  <c r="C3" i="34" s="1"/>
  <c r="F2" i="28"/>
  <c r="D3" i="34" s="1"/>
  <c r="F2" i="27"/>
  <c r="E3" i="34" s="1"/>
  <c r="F2" i="26"/>
  <c r="F3" i="34" s="1"/>
  <c r="F2" i="25"/>
  <c r="B3" i="34" s="1"/>
  <c r="I41" i="7"/>
  <c r="H41" i="7"/>
  <c r="H86" i="7" s="1"/>
  <c r="G41" i="7"/>
  <c r="G86" i="7" s="1"/>
  <c r="F41" i="7"/>
  <c r="F86" i="7" s="1"/>
  <c r="E41" i="7"/>
  <c r="E86" i="7" s="1"/>
  <c r="D41" i="7"/>
  <c r="D86" i="7" s="1"/>
  <c r="I33" i="7"/>
  <c r="H33" i="7"/>
  <c r="H85" i="7" s="1"/>
  <c r="G33" i="7"/>
  <c r="G85" i="7" s="1"/>
  <c r="F33" i="7"/>
  <c r="F85" i="7" s="1"/>
  <c r="E33" i="7"/>
  <c r="E85" i="7" s="1"/>
  <c r="D33" i="7"/>
  <c r="D85" i="7" s="1"/>
  <c r="I8" i="7"/>
  <c r="D8" i="7"/>
  <c r="D82" i="7" s="1"/>
  <c r="F8" i="7"/>
  <c r="F82" i="7" s="1"/>
  <c r="G8" i="7"/>
  <c r="G82" i="7" s="1"/>
  <c r="H8" i="7"/>
  <c r="H82" i="7" s="1"/>
  <c r="E8" i="7"/>
  <c r="E82" i="7" s="1"/>
  <c r="F22" i="23"/>
  <c r="F22" i="22"/>
  <c r="F22" i="21"/>
  <c r="F22" i="20"/>
  <c r="F22" i="19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" i="23"/>
  <c r="F2" i="22"/>
  <c r="F2" i="21"/>
  <c r="F2" i="20"/>
  <c r="F2" i="19"/>
  <c r="I40" i="7"/>
  <c r="H40" i="7"/>
  <c r="H58" i="7" s="1"/>
  <c r="G40" i="7"/>
  <c r="G58" i="7" s="1"/>
  <c r="F40" i="7"/>
  <c r="F58" i="7" s="1"/>
  <c r="E40" i="7"/>
  <c r="E58" i="7" s="1"/>
  <c r="D40" i="7"/>
  <c r="D58" i="7" s="1"/>
  <c r="I32" i="7"/>
  <c r="H32" i="7"/>
  <c r="H57" i="7" s="1"/>
  <c r="G32" i="7"/>
  <c r="G57" i="7" s="1"/>
  <c r="F32" i="7"/>
  <c r="F57" i="7" s="1"/>
  <c r="E32" i="7"/>
  <c r="E57" i="7" s="1"/>
  <c r="D32" i="7"/>
  <c r="D57" i="7" s="1"/>
  <c r="I24" i="7"/>
  <c r="H24" i="7"/>
  <c r="H56" i="7" s="1"/>
  <c r="G24" i="7"/>
  <c r="G56" i="7" s="1"/>
  <c r="F24" i="7"/>
  <c r="F56" i="7" s="1"/>
  <c r="E24" i="7"/>
  <c r="E56" i="7" s="1"/>
  <c r="D24" i="7"/>
  <c r="D56" i="7" s="1"/>
  <c r="J16" i="7"/>
  <c r="J55" i="7" s="1"/>
  <c r="H16" i="7"/>
  <c r="H55" i="7" s="1"/>
  <c r="G16" i="7"/>
  <c r="G55" i="7" s="1"/>
  <c r="E16" i="7"/>
  <c r="D16" i="7"/>
  <c r="D55" i="7" s="1"/>
  <c r="D7" i="7"/>
  <c r="D54" i="7" s="1"/>
  <c r="I7" i="7"/>
  <c r="F7" i="7"/>
  <c r="F54" i="7" s="1"/>
  <c r="G7" i="7"/>
  <c r="G54" i="7" s="1"/>
  <c r="H7" i="7"/>
  <c r="H54" i="7" s="1"/>
  <c r="E7" i="7"/>
  <c r="E54" i="7" s="1"/>
  <c r="A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4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4" i="16"/>
  <c r="A5" i="16" s="1"/>
  <c r="A6" i="16" s="1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4" i="15"/>
  <c r="A5" i="15" s="1"/>
  <c r="A6" i="15" s="1"/>
  <c r="A7" i="15" s="1"/>
  <c r="A8" i="15" s="1"/>
  <c r="A9" i="15" s="1"/>
  <c r="A10" i="15" s="1"/>
  <c r="A11" i="15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3" i="14"/>
  <c r="A3" i="18"/>
  <c r="A3" i="17"/>
  <c r="A3" i="16"/>
  <c r="A3" i="15"/>
  <c r="F152" i="14"/>
  <c r="F152" i="18"/>
  <c r="F152" i="17"/>
  <c r="F152" i="16"/>
  <c r="F15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2" i="14"/>
  <c r="F2" i="18"/>
  <c r="F2" i="17"/>
  <c r="F2" i="16"/>
  <c r="F2" i="15"/>
  <c r="I39" i="7"/>
  <c r="H39" i="7"/>
  <c r="G39" i="7"/>
  <c r="F39" i="7"/>
  <c r="E39" i="7"/>
  <c r="E44" i="7" s="1"/>
  <c r="D100" i="7" s="1"/>
  <c r="D39" i="7"/>
  <c r="I31" i="7"/>
  <c r="H31" i="7"/>
  <c r="G31" i="7"/>
  <c r="F31" i="7"/>
  <c r="E31" i="7"/>
  <c r="D31" i="7"/>
  <c r="I23" i="7"/>
  <c r="H23" i="7"/>
  <c r="G23" i="7"/>
  <c r="F23" i="7"/>
  <c r="E23" i="7"/>
  <c r="D23" i="7"/>
  <c r="I15" i="7"/>
  <c r="H15" i="7"/>
  <c r="H62" i="7" s="1"/>
  <c r="G15" i="7"/>
  <c r="G62" i="7" s="1"/>
  <c r="F15" i="7"/>
  <c r="F62" i="7" s="1"/>
  <c r="E15" i="7"/>
  <c r="E62" i="7" s="1"/>
  <c r="D15" i="7"/>
  <c r="D62" i="7" s="1"/>
  <c r="D6" i="7"/>
  <c r="D61" i="7" s="1"/>
  <c r="I6" i="7"/>
  <c r="F6" i="7"/>
  <c r="G6" i="7"/>
  <c r="G61" i="7" s="1"/>
  <c r="H6" i="7"/>
  <c r="H61" i="7" s="1"/>
  <c r="E6" i="7"/>
  <c r="I42" i="7"/>
  <c r="H42" i="7"/>
  <c r="H51" i="7" s="1"/>
  <c r="G42" i="7"/>
  <c r="G51" i="7" s="1"/>
  <c r="F42" i="7"/>
  <c r="F51" i="7" s="1"/>
  <c r="E42" i="7"/>
  <c r="E51" i="7" s="1"/>
  <c r="I34" i="7"/>
  <c r="H34" i="7"/>
  <c r="H50" i="7" s="1"/>
  <c r="G34" i="7"/>
  <c r="G50" i="7" s="1"/>
  <c r="F34" i="7"/>
  <c r="F50" i="7" s="1"/>
  <c r="E34" i="7"/>
  <c r="E50" i="7" s="1"/>
  <c r="I26" i="7"/>
  <c r="H26" i="7"/>
  <c r="H49" i="7" s="1"/>
  <c r="G26" i="7"/>
  <c r="G49" i="7" s="1"/>
  <c r="F26" i="7"/>
  <c r="F49" i="7" s="1"/>
  <c r="E26" i="7"/>
  <c r="E49" i="7" s="1"/>
  <c r="I18" i="7"/>
  <c r="H18" i="7"/>
  <c r="H48" i="7" s="1"/>
  <c r="G18" i="7"/>
  <c r="G48" i="7" s="1"/>
  <c r="F18" i="7"/>
  <c r="F48" i="7" s="1"/>
  <c r="E18" i="7"/>
  <c r="E48" i="7" s="1"/>
  <c r="I9" i="7"/>
  <c r="H9" i="7"/>
  <c r="H47" i="7" s="1"/>
  <c r="G9" i="7"/>
  <c r="G47" i="7" s="1"/>
  <c r="F9" i="7"/>
  <c r="F47" i="7" s="1"/>
  <c r="E9" i="7"/>
  <c r="E47" i="7" s="1"/>
  <c r="F22" i="13"/>
  <c r="F22" i="12"/>
  <c r="F22" i="11"/>
  <c r="F22" i="10"/>
  <c r="F22" i="9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13"/>
  <c r="F2" i="12"/>
  <c r="F2" i="11"/>
  <c r="F2" i="10"/>
  <c r="F2" i="9"/>
  <c r="F22" i="1"/>
  <c r="F22" i="4"/>
  <c r="F22" i="5"/>
  <c r="F22" i="6"/>
  <c r="F2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4"/>
  <c r="F2" i="5"/>
  <c r="F2" i="6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44" i="7" l="1"/>
  <c r="F100" i="7" s="1"/>
  <c r="E36" i="7"/>
  <c r="D99" i="7" s="1"/>
  <c r="F36" i="7"/>
  <c r="F99" i="7" s="1"/>
  <c r="E28" i="7"/>
  <c r="D98" i="7" s="1"/>
  <c r="F61" i="7"/>
  <c r="F11" i="7"/>
  <c r="F96" i="7" s="1"/>
  <c r="F28" i="7"/>
  <c r="F98" i="7" s="1"/>
  <c r="E55" i="7"/>
  <c r="C90" i="7" s="1"/>
  <c r="E20" i="7"/>
  <c r="D97" i="7" s="1"/>
  <c r="F20" i="7"/>
  <c r="F97" i="7" s="1"/>
  <c r="E61" i="7"/>
  <c r="E11" i="7"/>
  <c r="D96" i="7" s="1"/>
  <c r="D89" i="7"/>
  <c r="D90" i="7"/>
  <c r="C92" i="7"/>
  <c r="J18" i="7"/>
  <c r="J48" i="7" s="1"/>
  <c r="I48" i="7"/>
  <c r="H70" i="7"/>
  <c r="H63" i="7"/>
  <c r="D65" i="7"/>
  <c r="D72" i="7"/>
  <c r="J33" i="7"/>
  <c r="J85" i="7" s="1"/>
  <c r="I85" i="7"/>
  <c r="J23" i="7"/>
  <c r="I70" i="7"/>
  <c r="I63" i="7"/>
  <c r="E65" i="7"/>
  <c r="E72" i="7"/>
  <c r="C93" i="7" s="1"/>
  <c r="J34" i="7"/>
  <c r="J50" i="7" s="1"/>
  <c r="I50" i="7"/>
  <c r="D64" i="7"/>
  <c r="D71" i="7"/>
  <c r="F65" i="7"/>
  <c r="F72" i="7"/>
  <c r="D93" i="7" s="1"/>
  <c r="J8" i="7"/>
  <c r="J82" i="7" s="1"/>
  <c r="I82" i="7"/>
  <c r="J9" i="7"/>
  <c r="J47" i="7" s="1"/>
  <c r="I47" i="7"/>
  <c r="J15" i="7"/>
  <c r="I62" i="7"/>
  <c r="E64" i="7"/>
  <c r="E71" i="7"/>
  <c r="G72" i="7"/>
  <c r="G65" i="7"/>
  <c r="J7" i="7"/>
  <c r="J54" i="7" s="1"/>
  <c r="I54" i="7"/>
  <c r="J40" i="7"/>
  <c r="J58" i="7" s="1"/>
  <c r="I58" i="7"/>
  <c r="J6" i="7"/>
  <c r="I61" i="7"/>
  <c r="D63" i="7"/>
  <c r="D70" i="7"/>
  <c r="F64" i="7"/>
  <c r="F71" i="7"/>
  <c r="D92" i="7" s="1"/>
  <c r="H65" i="7"/>
  <c r="H72" i="7"/>
  <c r="J26" i="7"/>
  <c r="J49" i="7" s="1"/>
  <c r="I49" i="7"/>
  <c r="E63" i="7"/>
  <c r="E70" i="7"/>
  <c r="C91" i="7" s="1"/>
  <c r="G71" i="7"/>
  <c r="G64" i="7"/>
  <c r="J39" i="7"/>
  <c r="I65" i="7"/>
  <c r="I72" i="7"/>
  <c r="J32" i="7"/>
  <c r="J57" i="7" s="1"/>
  <c r="I57" i="7"/>
  <c r="F63" i="7"/>
  <c r="F70" i="7"/>
  <c r="D91" i="7" s="1"/>
  <c r="H64" i="7"/>
  <c r="H71" i="7"/>
  <c r="J41" i="7"/>
  <c r="J86" i="7" s="1"/>
  <c r="I86" i="7"/>
  <c r="J42" i="7"/>
  <c r="J51" i="7" s="1"/>
  <c r="I51" i="7"/>
  <c r="G63" i="7"/>
  <c r="G70" i="7"/>
  <c r="J31" i="7"/>
  <c r="I64" i="7"/>
  <c r="I71" i="7"/>
  <c r="J24" i="7"/>
  <c r="J56" i="7" s="1"/>
  <c r="I56" i="7"/>
  <c r="J69" i="7"/>
  <c r="F22" i="26"/>
  <c r="I43" i="7" s="1"/>
  <c r="F22" i="27"/>
  <c r="I35" i="7" s="1"/>
  <c r="F22" i="28"/>
  <c r="I27" i="7" s="1"/>
  <c r="F22" i="24"/>
  <c r="I19" i="7" s="1"/>
  <c r="F22" i="25"/>
  <c r="I10" i="7" s="1"/>
  <c r="J62" i="7" l="1"/>
  <c r="J72" i="7"/>
  <c r="J65" i="7"/>
  <c r="J71" i="7"/>
  <c r="J64" i="7"/>
  <c r="J61" i="7"/>
  <c r="J70" i="7"/>
  <c r="J63" i="7"/>
  <c r="J43" i="7"/>
  <c r="J79" i="7" s="1"/>
  <c r="I79" i="7"/>
  <c r="J35" i="7"/>
  <c r="J78" i="7" s="1"/>
  <c r="I78" i="7"/>
  <c r="J27" i="7"/>
  <c r="J77" i="7" s="1"/>
  <c r="I77" i="7"/>
  <c r="J19" i="7"/>
  <c r="J76" i="7" s="1"/>
  <c r="I76" i="7"/>
  <c r="J10" i="7"/>
  <c r="J75" i="7" s="1"/>
  <c r="I75" i="7"/>
  <c r="E90" i="7" l="1"/>
  <c r="E93" i="7"/>
  <c r="E89" i="7"/>
  <c r="J44" i="7"/>
  <c r="J11" i="7"/>
  <c r="E91" i="7"/>
  <c r="E92" i="7"/>
  <c r="J20" i="7"/>
  <c r="J36" i="7"/>
  <c r="J28" i="7"/>
</calcChain>
</file>

<file path=xl/sharedStrings.xml><?xml version="1.0" encoding="utf-8"?>
<sst xmlns="http://schemas.openxmlformats.org/spreadsheetml/2006/main" count="918" uniqueCount="63">
  <si>
    <t>problem</t>
  </si>
  <si>
    <t>planLength</t>
  </si>
  <si>
    <t>totalTime</t>
  </si>
  <si>
    <t>ehcTime</t>
  </si>
  <si>
    <t>bfsTime</t>
  </si>
  <si>
    <t>Domain</t>
  </si>
  <si>
    <t>Rover</t>
  </si>
  <si>
    <t>No GS</t>
  </si>
  <si>
    <t>GS</t>
  </si>
  <si>
    <t>Random</t>
  </si>
  <si>
    <t>Average Plan Length</t>
  </si>
  <si>
    <t>Average Total time (s)</t>
  </si>
  <si>
    <t>Average ehc time (s)</t>
  </si>
  <si>
    <t>Average bfs time (s)</t>
  </si>
  <si>
    <t>FreeCell</t>
  </si>
  <si>
    <t>Elevators</t>
  </si>
  <si>
    <t>Satellite</t>
  </si>
  <si>
    <t>Driver Log</t>
  </si>
  <si>
    <t>No Goal Serialisation</t>
  </si>
  <si>
    <t>Goal Serialisation</t>
  </si>
  <si>
    <t>Score</t>
  </si>
  <si>
    <t>Relaxed Planning Graph Ascending</t>
  </si>
  <si>
    <t>Relaxed Planning Graph Descending</t>
  </si>
  <si>
    <t>-</t>
  </si>
  <si>
    <t>RPG Asc</t>
  </si>
  <si>
    <t>RPG Desc</t>
  </si>
  <si>
    <t>Weighted Score</t>
  </si>
  <si>
    <t>Total Instances</t>
  </si>
  <si>
    <t>Solved Instances</t>
  </si>
  <si>
    <t>% change</t>
  </si>
  <si>
    <t>Value</t>
  </si>
  <si>
    <t>Weighed Score</t>
  </si>
  <si>
    <t>Average Total time</t>
  </si>
  <si>
    <t>Driverlog</t>
  </si>
  <si>
    <t>Freecell</t>
  </si>
  <si>
    <t>Rovers</t>
  </si>
  <si>
    <t>Like for like</t>
  </si>
  <si>
    <t>RPG Ascending</t>
  </si>
  <si>
    <t>RPG Descending</t>
  </si>
  <si>
    <t>Problem</t>
  </si>
  <si>
    <t>Driverlog similarly solved</t>
  </si>
  <si>
    <t>Weighted score</t>
  </si>
  <si>
    <t>solvedinstances</t>
  </si>
  <si>
    <t>implementationheuristic</t>
  </si>
  <si>
    <t>totalinstances</t>
  </si>
  <si>
    <t>averageplanlength</t>
  </si>
  <si>
    <t>averagetotaltime</t>
  </si>
  <si>
    <t>averageehctime</t>
  </si>
  <si>
    <t>averagebfstime</t>
  </si>
  <si>
    <t>weightedscore</t>
  </si>
  <si>
    <t>Goal serialisation</t>
  </si>
  <si>
    <t>Baseline</t>
  </si>
  <si>
    <t>Random Heuristic</t>
  </si>
  <si>
    <t>RPG Ascending Heuristic</t>
  </si>
  <si>
    <t>RPG Descending Heuristic</t>
  </si>
  <si>
    <t>Driverlog similar instances</t>
  </si>
  <si>
    <t>Like for like only gs results</t>
  </si>
  <si>
    <t>All</t>
  </si>
  <si>
    <t>Driverlog (similarly solved)</t>
  </si>
  <si>
    <t>All w/ s.d.</t>
  </si>
  <si>
    <t>planlengthsd</t>
  </si>
  <si>
    <t>totaltimesd</t>
  </si>
  <si>
    <t>averageplanlengthnoelevators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</si>
</sst>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#,##0.000_ ;[Red]\-#,##0.000\ "/>
    <numFmt numFmtId="166" formatCode="0.000"/>
    <numFmt numFmtId="167" formatCode="#,##0.000000_ ;[Red]\-#,##0.000000\ "/>
    <numFmt numFmtId="168" formatCode="#,##0.0000000_ ;[Red]\-#,##0.0000000\ "/>
    <numFmt numFmtId="169" formatCode="#,##0.00000000_ ;[Red]\-#,##0.00000000\ "/>
    <numFmt numFmtId="170" formatCode="#,##0.000000000_ ;[Red]\-#,##0.000000000\ "/>
    <numFmt numFmtId="171" formatCode="0.000000"/>
    <numFmt numFmtId="172" formatCode="0.00000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2" fillId="0" borderId="0" xfId="3"/>
    <xf numFmtId="164" fontId="2" fillId="0" borderId="0" xfId="1" applyFont="1"/>
    <xf numFmtId="165" fontId="0" fillId="0" borderId="0" xfId="0" applyNumberFormat="1" applyBorder="1"/>
    <xf numFmtId="0" fontId="0" fillId="0" borderId="0" xfId="0" applyFill="1" applyBorder="1"/>
    <xf numFmtId="10" fontId="0" fillId="0" borderId="0" xfId="2" applyNumberFormat="1" applyFont="1" applyBorder="1"/>
    <xf numFmtId="0" fontId="1" fillId="0" borderId="0" xfId="3" applyFont="1"/>
    <xf numFmtId="166" fontId="0" fillId="0" borderId="0" xfId="0" applyNumberFormat="1"/>
    <xf numFmtId="165" fontId="0" fillId="0" borderId="0" xfId="0" applyNumberFormat="1" applyFill="1" applyBorder="1"/>
    <xf numFmtId="167" fontId="0" fillId="0" borderId="0" xfId="0" applyNumberFormat="1" applyBorder="1"/>
    <xf numFmtId="168" fontId="0" fillId="0" borderId="0" xfId="0" applyNumberFormat="1" applyBorder="1"/>
    <xf numFmtId="169" fontId="0" fillId="0" borderId="0" xfId="0" applyNumberFormat="1" applyBorder="1"/>
    <xf numFmtId="170" fontId="0" fillId="0" borderId="0" xfId="0" applyNumberFormat="1" applyBorder="1"/>
    <xf numFmtId="171" fontId="0" fillId="0" borderId="0" xfId="0" applyNumberFormat="1" applyBorder="1"/>
    <xf numFmtId="172" fontId="0" fillId="0" borderId="0" xfId="0" applyNumberFormat="1" applyBorder="1"/>
    <xf numFmtId="166" fontId="0" fillId="0" borderId="0" xfId="0" applyNumberFormat="1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 2" xfId="3" xr:uid="{C6AAC92F-4D3C-4792-AC8F-34C2A4B86FEB}"/>
    <cellStyle name="Per cent" xfId="2" builtinId="5"/>
  </cellStyles>
  <dxfs count="0"/>
  <tableStyles count="0" defaultTableStyle="TableStyleMedium2" defaultPivotStyle="PivotStyleLight16"/>
  <colors>
    <mruColors>
      <color rgb="FF997300"/>
      <color rgb="FF9E480E"/>
      <color rgb="FF70AD47"/>
      <color rgb="FFFFC0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Heuristic Score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graph'!$B$1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'Score graph'!$A$2:$A$6</c:f>
              <c:strCache>
                <c:ptCount val="5"/>
                <c:pt idx="0">
                  <c:v>Driverlog (similarly solved)</c:v>
                </c:pt>
                <c:pt idx="1">
                  <c:v>Elevators</c:v>
                </c:pt>
                <c:pt idx="2">
                  <c:v>Freecell</c:v>
                </c:pt>
                <c:pt idx="3">
                  <c:v>Rovers</c:v>
                </c:pt>
                <c:pt idx="4">
                  <c:v>Satellite</c:v>
                </c:pt>
              </c:strCache>
            </c:strRef>
          </c:cat>
          <c:val>
            <c:numRef>
              <c:f>'Score graph'!$B$2:$B$6</c:f>
              <c:numCache>
                <c:formatCode>0.000</c:formatCode>
                <c:ptCount val="5"/>
                <c:pt idx="0">
                  <c:v>0.79554359994055834</c:v>
                </c:pt>
                <c:pt idx="1">
                  <c:v>0.99174549253580802</c:v>
                </c:pt>
                <c:pt idx="2">
                  <c:v>0.25284280441263685</c:v>
                </c:pt>
                <c:pt idx="3">
                  <c:v>1.0884071561262487</c:v>
                </c:pt>
                <c:pt idx="4">
                  <c:v>1.0516564202949619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A8-9040-AA6C-D402130298DD}"/>
            </c:ext>
          </c:extLst>
        </c:ser>
        <c:ser>
          <c:idx val="1"/>
          <c:order val="1"/>
          <c:tx>
            <c:strRef>
              <c:f>'Score graph'!$C$1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'Score graph'!$C$2:$C$6</c:f>
              <c:numCache>
                <c:formatCode>0.000</c:formatCode>
                <c:ptCount val="5"/>
                <c:pt idx="0">
                  <c:v>0.90855756337994575</c:v>
                </c:pt>
                <c:pt idx="1">
                  <c:v>1.2617330060873109</c:v>
                </c:pt>
                <c:pt idx="2">
                  <c:v>0.2500840566654664</c:v>
                </c:pt>
                <c:pt idx="3">
                  <c:v>1.3146118382628265</c:v>
                </c:pt>
                <c:pt idx="4">
                  <c:v>1.0376545962918986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A8-9040-AA6C-D402130298DD}"/>
            </c:ext>
          </c:extLst>
        </c:ser>
        <c:ser>
          <c:idx val="2"/>
          <c:order val="2"/>
          <c:tx>
            <c:strRef>
              <c:f>'Score graph'!$D$1</c:f>
              <c:strCache>
                <c:ptCount val="1"/>
                <c:pt idx="0">
                  <c:v>Random Heuristic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'Score graph'!$D$2:$D$6</c:f>
              <c:numCache>
                <c:formatCode>0.000</c:formatCode>
                <c:ptCount val="5"/>
                <c:pt idx="0">
                  <c:v>0.79718550853362335</c:v>
                </c:pt>
                <c:pt idx="1">
                  <c:v>1.2617822781836228</c:v>
                </c:pt>
                <c:pt idx="2">
                  <c:v>0.2473677241514908</c:v>
                </c:pt>
                <c:pt idx="3">
                  <c:v>1.2905779389885335</c:v>
                </c:pt>
                <c:pt idx="4">
                  <c:v>1.031171376505047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A8-9040-AA6C-D402130298DD}"/>
            </c:ext>
          </c:extLst>
        </c:ser>
        <c:ser>
          <c:idx val="3"/>
          <c:order val="3"/>
          <c:tx>
            <c:strRef>
              <c:f>'Score graph'!$E$1</c:f>
              <c:strCache>
                <c:ptCount val="1"/>
                <c:pt idx="0">
                  <c:v>RPG Ascending Heuristic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'Score graph'!$E$2:$E$6</c:f>
              <c:numCache>
                <c:formatCode>0.000</c:formatCode>
                <c:ptCount val="5"/>
                <c:pt idx="0">
                  <c:v>0.79406424245586316</c:v>
                </c:pt>
                <c:pt idx="1">
                  <c:v>1.2335805255612171</c:v>
                </c:pt>
                <c:pt idx="2">
                  <c:v>0.23989633644470029</c:v>
                </c:pt>
                <c:pt idx="3">
                  <c:v>1.2707929131190578</c:v>
                </c:pt>
                <c:pt idx="4">
                  <c:v>1.0137020274679855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A8-9040-AA6C-D402130298DD}"/>
            </c:ext>
          </c:extLst>
        </c:ser>
        <c:ser>
          <c:idx val="4"/>
          <c:order val="4"/>
          <c:tx>
            <c:strRef>
              <c:f>'Score graph'!$F$1</c:f>
              <c:strCache>
                <c:ptCount val="1"/>
                <c:pt idx="0">
                  <c:v>RPG Descending Heuristic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'Score graph'!$F$2:$F$6</c:f>
              <c:numCache>
                <c:formatCode>0.000</c:formatCode>
                <c:ptCount val="5"/>
                <c:pt idx="0">
                  <c:v>0.79236308294997015</c:v>
                </c:pt>
                <c:pt idx="1">
                  <c:v>1.2320346661891457</c:v>
                </c:pt>
                <c:pt idx="2">
                  <c:v>0.241167771291529</c:v>
                </c:pt>
                <c:pt idx="3">
                  <c:v>1.2705352519171205</c:v>
                </c:pt>
                <c:pt idx="4">
                  <c:v>1.0119210096366182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A8-9040-AA6C-D40213029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Elevators</a:t>
            </a:r>
            <a:r>
              <a:rPr lang="en-GB" baseline="0"/>
              <a:t> Time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'Elevators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graph'!$B$3:$B$152</c:f>
              <c:numCache>
                <c:formatCode>0.000</c:formatCode>
                <c:ptCount val="150"/>
                <c:pt idx="0">
                  <c:v>1.44969E-2</c:v>
                </c:pt>
                <c:pt idx="1">
                  <c:v>1.44472E-2</c:v>
                </c:pt>
                <c:pt idx="2">
                  <c:v>1.4794399999999999E-2</c:v>
                </c:pt>
                <c:pt idx="3">
                  <c:v>1.53942E-2</c:v>
                </c:pt>
                <c:pt idx="4">
                  <c:v>1.4366E-2</c:v>
                </c:pt>
                <c:pt idx="5">
                  <c:v>1.7708399999999999E-2</c:v>
                </c:pt>
                <c:pt idx="6">
                  <c:v>1.7459200000000001E-2</c:v>
                </c:pt>
                <c:pt idx="7">
                  <c:v>1.8071899999999998E-2</c:v>
                </c:pt>
                <c:pt idx="8">
                  <c:v>1.7061199999999999E-2</c:v>
                </c:pt>
                <c:pt idx="9">
                  <c:v>1.84666E-2</c:v>
                </c:pt>
                <c:pt idx="10">
                  <c:v>2.2421900000000002E-2</c:v>
                </c:pt>
                <c:pt idx="11">
                  <c:v>2.5335199999999999E-2</c:v>
                </c:pt>
                <c:pt idx="12">
                  <c:v>2.2507699999999999E-2</c:v>
                </c:pt>
                <c:pt idx="13">
                  <c:v>2.2834900000000002E-2</c:v>
                </c:pt>
                <c:pt idx="14">
                  <c:v>2.1592799999999999E-2</c:v>
                </c:pt>
                <c:pt idx="15">
                  <c:v>2.6357999999999999E-2</c:v>
                </c:pt>
                <c:pt idx="16">
                  <c:v>2.80749E-2</c:v>
                </c:pt>
                <c:pt idx="17">
                  <c:v>3.6432899999999997E-2</c:v>
                </c:pt>
                <c:pt idx="18">
                  <c:v>5.2308599999999997E-2</c:v>
                </c:pt>
                <c:pt idx="19">
                  <c:v>4.8371299999999999E-2</c:v>
                </c:pt>
                <c:pt idx="20">
                  <c:v>6.0296000000000002E-2</c:v>
                </c:pt>
                <c:pt idx="21">
                  <c:v>7.0488899999999993E-2</c:v>
                </c:pt>
                <c:pt idx="22">
                  <c:v>3.7781099999999998E-2</c:v>
                </c:pt>
                <c:pt idx="23">
                  <c:v>3.1253999999999997E-2</c:v>
                </c:pt>
                <c:pt idx="24">
                  <c:v>6.2210300000000003E-2</c:v>
                </c:pt>
                <c:pt idx="25">
                  <c:v>6.8689799999999995E-2</c:v>
                </c:pt>
                <c:pt idx="26">
                  <c:v>4.12246E-2</c:v>
                </c:pt>
                <c:pt idx="27">
                  <c:v>6.6098400000000002E-2</c:v>
                </c:pt>
                <c:pt idx="28">
                  <c:v>6.0984999999999998E-2</c:v>
                </c:pt>
                <c:pt idx="29">
                  <c:v>7.0604600000000003E-2</c:v>
                </c:pt>
                <c:pt idx="30">
                  <c:v>6.6546800000000003E-2</c:v>
                </c:pt>
                <c:pt idx="31">
                  <c:v>0.169654</c:v>
                </c:pt>
                <c:pt idx="32">
                  <c:v>4.6538000000000003E-2</c:v>
                </c:pt>
                <c:pt idx="33">
                  <c:v>0.1076068</c:v>
                </c:pt>
                <c:pt idx="34">
                  <c:v>0.1533619</c:v>
                </c:pt>
                <c:pt idx="35">
                  <c:v>0.1148071</c:v>
                </c:pt>
                <c:pt idx="36">
                  <c:v>0.2131007</c:v>
                </c:pt>
                <c:pt idx="37">
                  <c:v>0.16426859999999999</c:v>
                </c:pt>
                <c:pt idx="38">
                  <c:v>0.15056369999999999</c:v>
                </c:pt>
                <c:pt idx="39">
                  <c:v>0.1145544</c:v>
                </c:pt>
                <c:pt idx="40">
                  <c:v>0.20327210000000001</c:v>
                </c:pt>
                <c:pt idx="41">
                  <c:v>0.28893049999999998</c:v>
                </c:pt>
                <c:pt idx="42">
                  <c:v>0.2339997</c:v>
                </c:pt>
                <c:pt idx="43">
                  <c:v>0.18233949999999999</c:v>
                </c:pt>
                <c:pt idx="44">
                  <c:v>0.15705050000000001</c:v>
                </c:pt>
                <c:pt idx="45">
                  <c:v>0.28252430000000001</c:v>
                </c:pt>
                <c:pt idx="46">
                  <c:v>0.2335352</c:v>
                </c:pt>
                <c:pt idx="47">
                  <c:v>0.27613710000000002</c:v>
                </c:pt>
                <c:pt idx="48">
                  <c:v>0.2018568</c:v>
                </c:pt>
                <c:pt idx="49">
                  <c:v>0.25079679999999999</c:v>
                </c:pt>
                <c:pt idx="50">
                  <c:v>0.54164900000000005</c:v>
                </c:pt>
                <c:pt idx="51">
                  <c:v>0.23964489999999999</c:v>
                </c:pt>
                <c:pt idx="52">
                  <c:v>0.55017839999999996</c:v>
                </c:pt>
                <c:pt idx="53">
                  <c:v>0.35193740000000001</c:v>
                </c:pt>
                <c:pt idx="54">
                  <c:v>0.37262299999999998</c:v>
                </c:pt>
                <c:pt idx="55">
                  <c:v>0.26147799999999999</c:v>
                </c:pt>
                <c:pt idx="56">
                  <c:v>0.4577677</c:v>
                </c:pt>
                <c:pt idx="57">
                  <c:v>0.60597469999999998</c:v>
                </c:pt>
                <c:pt idx="58">
                  <c:v>0.35791909999999999</c:v>
                </c:pt>
                <c:pt idx="59">
                  <c:v>0.60954090000000005</c:v>
                </c:pt>
                <c:pt idx="60">
                  <c:v>0.82910249999999996</c:v>
                </c:pt>
                <c:pt idx="61">
                  <c:v>0.62914159999999997</c:v>
                </c:pt>
                <c:pt idx="62">
                  <c:v>0.50061160000000005</c:v>
                </c:pt>
                <c:pt idx="63">
                  <c:v>0.4722423</c:v>
                </c:pt>
                <c:pt idx="64">
                  <c:v>0.4809949</c:v>
                </c:pt>
                <c:pt idx="65">
                  <c:v>0.62541519999999995</c:v>
                </c:pt>
                <c:pt idx="66">
                  <c:v>0.75818269999999999</c:v>
                </c:pt>
                <c:pt idx="67">
                  <c:v>0.84343310000000005</c:v>
                </c:pt>
                <c:pt idx="68">
                  <c:v>0.66156420000000005</c:v>
                </c:pt>
                <c:pt idx="69">
                  <c:v>0.67390260000000002</c:v>
                </c:pt>
                <c:pt idx="70">
                  <c:v>0.80586429999999998</c:v>
                </c:pt>
                <c:pt idx="71">
                  <c:v>1.7844743999999999</c:v>
                </c:pt>
                <c:pt idx="72">
                  <c:v>1.3902154</c:v>
                </c:pt>
                <c:pt idx="73">
                  <c:v>1.6125624000000001</c:v>
                </c:pt>
                <c:pt idx="74">
                  <c:v>1.6103102</c:v>
                </c:pt>
                <c:pt idx="75">
                  <c:v>1.5088093</c:v>
                </c:pt>
                <c:pt idx="76">
                  <c:v>1.2526713</c:v>
                </c:pt>
                <c:pt idx="77">
                  <c:v>1.7060605</c:v>
                </c:pt>
                <c:pt idx="78">
                  <c:v>1.2929309</c:v>
                </c:pt>
                <c:pt idx="79">
                  <c:v>1.4639799</c:v>
                </c:pt>
                <c:pt idx="80">
                  <c:v>1.5928621999999999</c:v>
                </c:pt>
                <c:pt idx="81">
                  <c:v>1.5453439</c:v>
                </c:pt>
                <c:pt idx="82">
                  <c:v>1.7309797</c:v>
                </c:pt>
                <c:pt idx="83">
                  <c:v>3.1574437</c:v>
                </c:pt>
                <c:pt idx="84">
                  <c:v>1.9551248000000001</c:v>
                </c:pt>
                <c:pt idx="85">
                  <c:v>1.5543583000000001</c:v>
                </c:pt>
                <c:pt idx="86">
                  <c:v>2.1719053000000001</c:v>
                </c:pt>
                <c:pt idx="87">
                  <c:v>2.3004820000000001</c:v>
                </c:pt>
                <c:pt idx="88">
                  <c:v>3.3222852</c:v>
                </c:pt>
                <c:pt idx="89">
                  <c:v>2.3126845</c:v>
                </c:pt>
                <c:pt idx="90">
                  <c:v>4.2423555999999998</c:v>
                </c:pt>
                <c:pt idx="91">
                  <c:v>3.1799317999999999</c:v>
                </c:pt>
                <c:pt idx="92">
                  <c:v>3.1943961999999999</c:v>
                </c:pt>
                <c:pt idx="93">
                  <c:v>4.4204718999999999</c:v>
                </c:pt>
                <c:pt idx="94">
                  <c:v>2.5760911000000002</c:v>
                </c:pt>
                <c:pt idx="95">
                  <c:v>5.2393640000000001</c:v>
                </c:pt>
                <c:pt idx="96">
                  <c:v>3.5948229</c:v>
                </c:pt>
                <c:pt idx="97">
                  <c:v>4.1970542000000002</c:v>
                </c:pt>
                <c:pt idx="98">
                  <c:v>4.1932143999999996</c:v>
                </c:pt>
                <c:pt idx="99">
                  <c:v>3.3365659999999999</c:v>
                </c:pt>
                <c:pt idx="100">
                  <c:v>5.7886182000000002</c:v>
                </c:pt>
                <c:pt idx="101">
                  <c:v>5.7338503999999997</c:v>
                </c:pt>
                <c:pt idx="102">
                  <c:v>3.6765525999999999</c:v>
                </c:pt>
                <c:pt idx="103">
                  <c:v>6.0448522999999996</c:v>
                </c:pt>
                <c:pt idx="104">
                  <c:v>3.3116748999999999</c:v>
                </c:pt>
                <c:pt idx="105">
                  <c:v>9.2465834000000005</c:v>
                </c:pt>
                <c:pt idx="106">
                  <c:v>9.8705423000000003</c:v>
                </c:pt>
                <c:pt idx="107">
                  <c:v>8.3086804999999995</c:v>
                </c:pt>
                <c:pt idx="108">
                  <c:v>8.0339451999999998</c:v>
                </c:pt>
                <c:pt idx="109">
                  <c:v>5.7170699000000003</c:v>
                </c:pt>
                <c:pt idx="110">
                  <c:v>10.4974457</c:v>
                </c:pt>
                <c:pt idx="111">
                  <c:v>5.2030751000000004</c:v>
                </c:pt>
                <c:pt idx="112">
                  <c:v>7.2821854000000004</c:v>
                </c:pt>
                <c:pt idx="113">
                  <c:v>6.7631553999999996</c:v>
                </c:pt>
                <c:pt idx="114">
                  <c:v>6.9593901000000002</c:v>
                </c:pt>
                <c:pt idx="115">
                  <c:v>4.4891566000000003</c:v>
                </c:pt>
                <c:pt idx="116">
                  <c:v>14.1876488</c:v>
                </c:pt>
                <c:pt idx="117">
                  <c:v>14.4472509</c:v>
                </c:pt>
                <c:pt idx="118">
                  <c:v>16.049537000000001</c:v>
                </c:pt>
                <c:pt idx="119">
                  <c:v>11.206766699999999</c:v>
                </c:pt>
                <c:pt idx="120">
                  <c:v>16.276115699999998</c:v>
                </c:pt>
                <c:pt idx="121">
                  <c:v>26.9818891</c:v>
                </c:pt>
                <c:pt idx="122">
                  <c:v>10.0069205</c:v>
                </c:pt>
                <c:pt idx="123">
                  <c:v>18.497445299999999</c:v>
                </c:pt>
                <c:pt idx="124">
                  <c:v>20.159325200000001</c:v>
                </c:pt>
                <c:pt idx="125">
                  <c:v>19.4659038</c:v>
                </c:pt>
                <c:pt idx="126">
                  <c:v>15.0737603</c:v>
                </c:pt>
                <c:pt idx="127">
                  <c:v>18.961703100000001</c:v>
                </c:pt>
                <c:pt idx="128">
                  <c:v>29.860837</c:v>
                </c:pt>
                <c:pt idx="129">
                  <c:v>15.1379666</c:v>
                </c:pt>
                <c:pt idx="130">
                  <c:v>26.625041700000001</c:v>
                </c:pt>
                <c:pt idx="131">
                  <c:v>18.026444600000001</c:v>
                </c:pt>
                <c:pt idx="132">
                  <c:v>28.9550181</c:v>
                </c:pt>
                <c:pt idx="133">
                  <c:v>20.254203700000001</c:v>
                </c:pt>
                <c:pt idx="134">
                  <c:v>19.901482900000001</c:v>
                </c:pt>
                <c:pt idx="135">
                  <c:v>32.828116299999998</c:v>
                </c:pt>
                <c:pt idx="136">
                  <c:v>27.151388099999998</c:v>
                </c:pt>
                <c:pt idx="137">
                  <c:v>36.708162000000002</c:v>
                </c:pt>
                <c:pt idx="138">
                  <c:v>19.214989599999999</c:v>
                </c:pt>
                <c:pt idx="139">
                  <c:v>36.054034000000001</c:v>
                </c:pt>
                <c:pt idx="140">
                  <c:v>27.949946799999999</c:v>
                </c:pt>
                <c:pt idx="141">
                  <c:v>25.384874700000001</c:v>
                </c:pt>
                <c:pt idx="142">
                  <c:v>51.0168386</c:v>
                </c:pt>
                <c:pt idx="143">
                  <c:v>37.5467996</c:v>
                </c:pt>
                <c:pt idx="144">
                  <c:v>44.4988806</c:v>
                </c:pt>
                <c:pt idx="145">
                  <c:v>37.105979400000002</c:v>
                </c:pt>
                <c:pt idx="146">
                  <c:v>36.475892899999998</c:v>
                </c:pt>
                <c:pt idx="147">
                  <c:v>41.333726400000003</c:v>
                </c:pt>
                <c:pt idx="148">
                  <c:v>47.5662077</c:v>
                </c:pt>
                <c:pt idx="149">
                  <c:v>45.439365101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7EE-A1B7-B4A82E60B9DB}"/>
            </c:ext>
          </c:extLst>
        </c:ser>
        <c:ser>
          <c:idx val="2"/>
          <c:order val="2"/>
          <c:tx>
            <c:strRef>
              <c:f>'Elevators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graph'!$C$3:$C$152</c:f>
              <c:numCache>
                <c:formatCode>0.000</c:formatCode>
                <c:ptCount val="150"/>
                <c:pt idx="0">
                  <c:v>7.7987000000000004E-3</c:v>
                </c:pt>
                <c:pt idx="1">
                  <c:v>7.4803999999999999E-3</c:v>
                </c:pt>
                <c:pt idx="2">
                  <c:v>7.4513000000000001E-3</c:v>
                </c:pt>
                <c:pt idx="3">
                  <c:v>7.5525000000000002E-3</c:v>
                </c:pt>
                <c:pt idx="4">
                  <c:v>7.2997000000000001E-3</c:v>
                </c:pt>
                <c:pt idx="5">
                  <c:v>9.5537E-3</c:v>
                </c:pt>
                <c:pt idx="6">
                  <c:v>9.7804999999999993E-3</c:v>
                </c:pt>
                <c:pt idx="7">
                  <c:v>1.02807E-2</c:v>
                </c:pt>
                <c:pt idx="8">
                  <c:v>9.9328999999999997E-3</c:v>
                </c:pt>
                <c:pt idx="9">
                  <c:v>1.08559E-2</c:v>
                </c:pt>
                <c:pt idx="10">
                  <c:v>1.44709E-2</c:v>
                </c:pt>
                <c:pt idx="11">
                  <c:v>1.53025E-2</c:v>
                </c:pt>
                <c:pt idx="12">
                  <c:v>1.4471599999999999E-2</c:v>
                </c:pt>
                <c:pt idx="13">
                  <c:v>1.28483E-2</c:v>
                </c:pt>
                <c:pt idx="14">
                  <c:v>1.38881E-2</c:v>
                </c:pt>
                <c:pt idx="15">
                  <c:v>1.93966E-2</c:v>
                </c:pt>
                <c:pt idx="16">
                  <c:v>1.9864199999999999E-2</c:v>
                </c:pt>
                <c:pt idx="17">
                  <c:v>2.05445E-2</c:v>
                </c:pt>
                <c:pt idx="18">
                  <c:v>1.99253E-2</c:v>
                </c:pt>
                <c:pt idx="19">
                  <c:v>2.0753600000000001E-2</c:v>
                </c:pt>
                <c:pt idx="20">
                  <c:v>2.7848600000000001E-2</c:v>
                </c:pt>
                <c:pt idx="21">
                  <c:v>2.74779E-2</c:v>
                </c:pt>
                <c:pt idx="22">
                  <c:v>2.3970700000000001E-2</c:v>
                </c:pt>
                <c:pt idx="23">
                  <c:v>2.3777400000000001E-2</c:v>
                </c:pt>
                <c:pt idx="24">
                  <c:v>2.6758899999999999E-2</c:v>
                </c:pt>
                <c:pt idx="25">
                  <c:v>4.1605799999999998E-2</c:v>
                </c:pt>
                <c:pt idx="26">
                  <c:v>3.8901600000000001E-2</c:v>
                </c:pt>
                <c:pt idx="27">
                  <c:v>5.2089499999999997E-2</c:v>
                </c:pt>
                <c:pt idx="28">
                  <c:v>3.9322599999999999E-2</c:v>
                </c:pt>
                <c:pt idx="29">
                  <c:v>4.3249500000000003E-2</c:v>
                </c:pt>
                <c:pt idx="30">
                  <c:v>5.2538599999999998E-2</c:v>
                </c:pt>
                <c:pt idx="31">
                  <c:v>5.0607899999999997E-2</c:v>
                </c:pt>
                <c:pt idx="32">
                  <c:v>6.5747600000000003E-2</c:v>
                </c:pt>
                <c:pt idx="33">
                  <c:v>5.03913E-2</c:v>
                </c:pt>
                <c:pt idx="34">
                  <c:v>5.0948300000000002E-2</c:v>
                </c:pt>
                <c:pt idx="35">
                  <c:v>7.3195800000000005E-2</c:v>
                </c:pt>
                <c:pt idx="36">
                  <c:v>6.4526200000000006E-2</c:v>
                </c:pt>
                <c:pt idx="37">
                  <c:v>6.2641199999999994E-2</c:v>
                </c:pt>
                <c:pt idx="38">
                  <c:v>6.0170099999999997E-2</c:v>
                </c:pt>
                <c:pt idx="39">
                  <c:v>6.6602900000000007E-2</c:v>
                </c:pt>
                <c:pt idx="40">
                  <c:v>8.8545799999999994E-2</c:v>
                </c:pt>
                <c:pt idx="41">
                  <c:v>8.8575699999999993E-2</c:v>
                </c:pt>
                <c:pt idx="42">
                  <c:v>9.6426399999999995E-2</c:v>
                </c:pt>
                <c:pt idx="43">
                  <c:v>8.6824799999999994E-2</c:v>
                </c:pt>
                <c:pt idx="44">
                  <c:v>8.7229299999999996E-2</c:v>
                </c:pt>
                <c:pt idx="45">
                  <c:v>0.10329869999999999</c:v>
                </c:pt>
                <c:pt idx="46">
                  <c:v>0.1106906</c:v>
                </c:pt>
                <c:pt idx="47">
                  <c:v>0.1170552</c:v>
                </c:pt>
                <c:pt idx="48">
                  <c:v>0.1053308</c:v>
                </c:pt>
                <c:pt idx="49">
                  <c:v>0.11245049999999999</c:v>
                </c:pt>
                <c:pt idx="50">
                  <c:v>0.13047549999999999</c:v>
                </c:pt>
                <c:pt idx="51">
                  <c:v>0.13994519999999999</c:v>
                </c:pt>
                <c:pt idx="52">
                  <c:v>0.13488259999999999</c:v>
                </c:pt>
                <c:pt idx="53">
                  <c:v>0.1406724</c:v>
                </c:pt>
                <c:pt idx="54">
                  <c:v>0.1280018</c:v>
                </c:pt>
                <c:pt idx="55">
                  <c:v>0.1601757</c:v>
                </c:pt>
                <c:pt idx="56">
                  <c:v>0.15712709999999999</c:v>
                </c:pt>
                <c:pt idx="57">
                  <c:v>0.17758109999999999</c:v>
                </c:pt>
                <c:pt idx="58">
                  <c:v>0.16917789999999999</c:v>
                </c:pt>
                <c:pt idx="59">
                  <c:v>0.15544459999999999</c:v>
                </c:pt>
                <c:pt idx="60">
                  <c:v>0.23624100000000001</c:v>
                </c:pt>
                <c:pt idx="61">
                  <c:v>0.1813784</c:v>
                </c:pt>
                <c:pt idx="62">
                  <c:v>0.17996819999999999</c:v>
                </c:pt>
                <c:pt idx="63">
                  <c:v>0.21095349999999999</c:v>
                </c:pt>
                <c:pt idx="64">
                  <c:v>0.19263430000000001</c:v>
                </c:pt>
                <c:pt idx="65">
                  <c:v>0.20558940000000001</c:v>
                </c:pt>
                <c:pt idx="66">
                  <c:v>0.20801720000000001</c:v>
                </c:pt>
                <c:pt idx="67">
                  <c:v>0.21264630000000001</c:v>
                </c:pt>
                <c:pt idx="68">
                  <c:v>0.19923689999999999</c:v>
                </c:pt>
                <c:pt idx="69">
                  <c:v>0.20786569999999999</c:v>
                </c:pt>
                <c:pt idx="70">
                  <c:v>0.2378171</c:v>
                </c:pt>
                <c:pt idx="71">
                  <c:v>0.25976070000000001</c:v>
                </c:pt>
                <c:pt idx="72">
                  <c:v>0.30803789999999998</c:v>
                </c:pt>
                <c:pt idx="73">
                  <c:v>0.27526850000000003</c:v>
                </c:pt>
                <c:pt idx="74">
                  <c:v>0.27975749999999999</c:v>
                </c:pt>
                <c:pt idx="75">
                  <c:v>0.31477369999999999</c:v>
                </c:pt>
                <c:pt idx="76">
                  <c:v>0.29391400000000001</c:v>
                </c:pt>
                <c:pt idx="77">
                  <c:v>0.31968809999999998</c:v>
                </c:pt>
                <c:pt idx="78">
                  <c:v>0.30064849999999999</c:v>
                </c:pt>
                <c:pt idx="79">
                  <c:v>0.29433340000000002</c:v>
                </c:pt>
                <c:pt idx="80">
                  <c:v>0.34171360000000001</c:v>
                </c:pt>
                <c:pt idx="81">
                  <c:v>0.33366780000000001</c:v>
                </c:pt>
                <c:pt idx="82">
                  <c:v>0.36691550000000001</c:v>
                </c:pt>
                <c:pt idx="83">
                  <c:v>0.38546819999999998</c:v>
                </c:pt>
                <c:pt idx="84">
                  <c:v>0.3709903</c:v>
                </c:pt>
                <c:pt idx="85">
                  <c:v>0.40355039999999998</c:v>
                </c:pt>
                <c:pt idx="86">
                  <c:v>0.39788620000000002</c:v>
                </c:pt>
                <c:pt idx="87">
                  <c:v>0.41102640000000001</c:v>
                </c:pt>
                <c:pt idx="88">
                  <c:v>0.41400670000000001</c:v>
                </c:pt>
                <c:pt idx="89">
                  <c:v>0.41670160000000001</c:v>
                </c:pt>
                <c:pt idx="90">
                  <c:v>0.51677220000000001</c:v>
                </c:pt>
                <c:pt idx="91">
                  <c:v>0.47587859999999998</c:v>
                </c:pt>
                <c:pt idx="92">
                  <c:v>0.51311249999999997</c:v>
                </c:pt>
                <c:pt idx="93">
                  <c:v>0.50987269999999996</c:v>
                </c:pt>
                <c:pt idx="94">
                  <c:v>0.4878632</c:v>
                </c:pt>
                <c:pt idx="95">
                  <c:v>0.59291700000000003</c:v>
                </c:pt>
                <c:pt idx="96">
                  <c:v>0.56152559999999996</c:v>
                </c:pt>
                <c:pt idx="97">
                  <c:v>0.63744959999999995</c:v>
                </c:pt>
                <c:pt idx="98">
                  <c:v>0.59030839999999996</c:v>
                </c:pt>
                <c:pt idx="99">
                  <c:v>0.58668830000000005</c:v>
                </c:pt>
                <c:pt idx="100">
                  <c:v>0.67623049999999996</c:v>
                </c:pt>
                <c:pt idx="101">
                  <c:v>0.65247239999999995</c:v>
                </c:pt>
                <c:pt idx="102">
                  <c:v>0.65896790000000005</c:v>
                </c:pt>
                <c:pt idx="103">
                  <c:v>0.70884899999999995</c:v>
                </c:pt>
                <c:pt idx="104">
                  <c:v>0.71035919999999997</c:v>
                </c:pt>
                <c:pt idx="105">
                  <c:v>0.7772945</c:v>
                </c:pt>
                <c:pt idx="106">
                  <c:v>0.74647039999999998</c:v>
                </c:pt>
                <c:pt idx="107">
                  <c:v>0.74810500000000002</c:v>
                </c:pt>
                <c:pt idx="108">
                  <c:v>0.77930920000000004</c:v>
                </c:pt>
                <c:pt idx="109">
                  <c:v>0.79386889999999999</c:v>
                </c:pt>
                <c:pt idx="110">
                  <c:v>0.91958700000000004</c:v>
                </c:pt>
                <c:pt idx="111">
                  <c:v>0.87722529999999999</c:v>
                </c:pt>
                <c:pt idx="112">
                  <c:v>0.86682020000000004</c:v>
                </c:pt>
                <c:pt idx="113">
                  <c:v>0.94886979999999999</c:v>
                </c:pt>
                <c:pt idx="114">
                  <c:v>0.93649919999999998</c:v>
                </c:pt>
                <c:pt idx="115">
                  <c:v>1.0079861000000001</c:v>
                </c:pt>
                <c:pt idx="116">
                  <c:v>1.0792360000000001</c:v>
                </c:pt>
                <c:pt idx="117">
                  <c:v>1.076986</c:v>
                </c:pt>
                <c:pt idx="118">
                  <c:v>1.091164</c:v>
                </c:pt>
                <c:pt idx="119">
                  <c:v>1.0596437999999999</c:v>
                </c:pt>
                <c:pt idx="120">
                  <c:v>1.2062619000000001</c:v>
                </c:pt>
                <c:pt idx="121">
                  <c:v>1.1773106</c:v>
                </c:pt>
                <c:pt idx="122">
                  <c:v>1.2581336999999999</c:v>
                </c:pt>
                <c:pt idx="123">
                  <c:v>1.1962083999999999</c:v>
                </c:pt>
                <c:pt idx="124">
                  <c:v>1.1729792000000001</c:v>
                </c:pt>
                <c:pt idx="125">
                  <c:v>1.3284624</c:v>
                </c:pt>
                <c:pt idx="126">
                  <c:v>1.3171522</c:v>
                </c:pt>
                <c:pt idx="127">
                  <c:v>1.3396914</c:v>
                </c:pt>
                <c:pt idx="128">
                  <c:v>1.3231911000000001</c:v>
                </c:pt>
                <c:pt idx="129">
                  <c:v>1.3334294</c:v>
                </c:pt>
                <c:pt idx="130">
                  <c:v>1.5140891000000001</c:v>
                </c:pt>
                <c:pt idx="131">
                  <c:v>1.6683285999999999</c:v>
                </c:pt>
                <c:pt idx="132">
                  <c:v>1.5706798</c:v>
                </c:pt>
                <c:pt idx="133">
                  <c:v>1.5445521</c:v>
                </c:pt>
                <c:pt idx="134">
                  <c:v>1.5382001999999999</c:v>
                </c:pt>
                <c:pt idx="135">
                  <c:v>1.8332245</c:v>
                </c:pt>
                <c:pt idx="136">
                  <c:v>1.7911855000000001</c:v>
                </c:pt>
                <c:pt idx="137">
                  <c:v>1.7943484000000001</c:v>
                </c:pt>
                <c:pt idx="138">
                  <c:v>1.8229017999999999</c:v>
                </c:pt>
                <c:pt idx="139">
                  <c:v>1.7919958</c:v>
                </c:pt>
                <c:pt idx="140">
                  <c:v>1.9657145</c:v>
                </c:pt>
                <c:pt idx="141">
                  <c:v>1.9414165999999999</c:v>
                </c:pt>
                <c:pt idx="142">
                  <c:v>1.9772661</c:v>
                </c:pt>
                <c:pt idx="143">
                  <c:v>1.9580401000000001</c:v>
                </c:pt>
                <c:pt idx="144">
                  <c:v>1.9838404999999999</c:v>
                </c:pt>
                <c:pt idx="145">
                  <c:v>2.2008257000000002</c:v>
                </c:pt>
                <c:pt idx="146">
                  <c:v>2.3246579000000001</c:v>
                </c:pt>
                <c:pt idx="147">
                  <c:v>2.2540580000000001</c:v>
                </c:pt>
                <c:pt idx="148">
                  <c:v>2.2918398</c:v>
                </c:pt>
                <c:pt idx="149">
                  <c:v>2.3014009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7EE-A1B7-B4A82E60B9DB}"/>
            </c:ext>
          </c:extLst>
        </c:ser>
        <c:ser>
          <c:idx val="3"/>
          <c:order val="3"/>
          <c:tx>
            <c:strRef>
              <c:f>'Elevators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graph'!$D$3:$D$152</c:f>
              <c:numCache>
                <c:formatCode>0.000</c:formatCode>
                <c:ptCount val="150"/>
                <c:pt idx="0">
                  <c:v>7.8018000000000002E-3</c:v>
                </c:pt>
                <c:pt idx="1">
                  <c:v>7.4472000000000002E-3</c:v>
                </c:pt>
                <c:pt idx="2">
                  <c:v>7.3772999999999998E-3</c:v>
                </c:pt>
                <c:pt idx="3">
                  <c:v>7.6607999999999997E-3</c:v>
                </c:pt>
                <c:pt idx="4">
                  <c:v>8.1156000000000006E-3</c:v>
                </c:pt>
                <c:pt idx="5">
                  <c:v>1.06911E-2</c:v>
                </c:pt>
                <c:pt idx="6">
                  <c:v>1.02688E-2</c:v>
                </c:pt>
                <c:pt idx="7">
                  <c:v>1.0460499999999999E-2</c:v>
                </c:pt>
                <c:pt idx="8">
                  <c:v>1.1687100000000001E-2</c:v>
                </c:pt>
                <c:pt idx="9">
                  <c:v>1.02361E-2</c:v>
                </c:pt>
                <c:pt idx="10">
                  <c:v>1.39544E-2</c:v>
                </c:pt>
                <c:pt idx="11">
                  <c:v>1.5343799999999999E-2</c:v>
                </c:pt>
                <c:pt idx="12">
                  <c:v>1.31127E-2</c:v>
                </c:pt>
                <c:pt idx="13">
                  <c:v>1.32154E-2</c:v>
                </c:pt>
                <c:pt idx="14">
                  <c:v>1.39846E-2</c:v>
                </c:pt>
                <c:pt idx="15">
                  <c:v>1.8363500000000001E-2</c:v>
                </c:pt>
                <c:pt idx="16">
                  <c:v>2.019E-2</c:v>
                </c:pt>
                <c:pt idx="17">
                  <c:v>1.8317199999999999E-2</c:v>
                </c:pt>
                <c:pt idx="18">
                  <c:v>1.9771899999999999E-2</c:v>
                </c:pt>
                <c:pt idx="19">
                  <c:v>2.0576899999999999E-2</c:v>
                </c:pt>
                <c:pt idx="20">
                  <c:v>2.7560500000000002E-2</c:v>
                </c:pt>
                <c:pt idx="21">
                  <c:v>3.48394E-2</c:v>
                </c:pt>
                <c:pt idx="22">
                  <c:v>2.5369699999999999E-2</c:v>
                </c:pt>
                <c:pt idx="23">
                  <c:v>2.79866E-2</c:v>
                </c:pt>
                <c:pt idx="24">
                  <c:v>3.0874200000000001E-2</c:v>
                </c:pt>
                <c:pt idx="25">
                  <c:v>4.0049800000000003E-2</c:v>
                </c:pt>
                <c:pt idx="26">
                  <c:v>4.0497699999999998E-2</c:v>
                </c:pt>
                <c:pt idx="27">
                  <c:v>3.9794599999999999E-2</c:v>
                </c:pt>
                <c:pt idx="28">
                  <c:v>4.38085E-2</c:v>
                </c:pt>
                <c:pt idx="29">
                  <c:v>3.9219700000000003E-2</c:v>
                </c:pt>
                <c:pt idx="30">
                  <c:v>4.8510499999999998E-2</c:v>
                </c:pt>
                <c:pt idx="31">
                  <c:v>5.1868400000000002E-2</c:v>
                </c:pt>
                <c:pt idx="32">
                  <c:v>5.8443700000000001E-2</c:v>
                </c:pt>
                <c:pt idx="33">
                  <c:v>4.8505399999999997E-2</c:v>
                </c:pt>
                <c:pt idx="34">
                  <c:v>5.1993999999999999E-2</c:v>
                </c:pt>
                <c:pt idx="35">
                  <c:v>6.2559900000000002E-2</c:v>
                </c:pt>
                <c:pt idx="36">
                  <c:v>6.2406999999999997E-2</c:v>
                </c:pt>
                <c:pt idx="37">
                  <c:v>6.4385499999999998E-2</c:v>
                </c:pt>
                <c:pt idx="38">
                  <c:v>5.9572600000000003E-2</c:v>
                </c:pt>
                <c:pt idx="39">
                  <c:v>6.3618900000000006E-2</c:v>
                </c:pt>
                <c:pt idx="40">
                  <c:v>9.6341800000000005E-2</c:v>
                </c:pt>
                <c:pt idx="41">
                  <c:v>8.7456800000000001E-2</c:v>
                </c:pt>
                <c:pt idx="42">
                  <c:v>8.1560900000000006E-2</c:v>
                </c:pt>
                <c:pt idx="43">
                  <c:v>9.1204400000000005E-2</c:v>
                </c:pt>
                <c:pt idx="44">
                  <c:v>8.0593799999999993E-2</c:v>
                </c:pt>
                <c:pt idx="45">
                  <c:v>0.107762</c:v>
                </c:pt>
                <c:pt idx="46">
                  <c:v>0.1157117</c:v>
                </c:pt>
                <c:pt idx="47">
                  <c:v>0.1067767</c:v>
                </c:pt>
                <c:pt idx="48">
                  <c:v>0.1080569</c:v>
                </c:pt>
                <c:pt idx="49">
                  <c:v>0.1166132</c:v>
                </c:pt>
                <c:pt idx="50">
                  <c:v>0.14126759999999999</c:v>
                </c:pt>
                <c:pt idx="51">
                  <c:v>0.14177010000000001</c:v>
                </c:pt>
                <c:pt idx="52">
                  <c:v>0.14006560000000001</c:v>
                </c:pt>
                <c:pt idx="53">
                  <c:v>0.143179</c:v>
                </c:pt>
                <c:pt idx="54">
                  <c:v>0.13598969999999999</c:v>
                </c:pt>
                <c:pt idx="55">
                  <c:v>0.1671523</c:v>
                </c:pt>
                <c:pt idx="56">
                  <c:v>0.16329070000000001</c:v>
                </c:pt>
                <c:pt idx="57">
                  <c:v>0.17338000000000001</c:v>
                </c:pt>
                <c:pt idx="58">
                  <c:v>0.16807050000000001</c:v>
                </c:pt>
                <c:pt idx="59">
                  <c:v>0.1597604</c:v>
                </c:pt>
                <c:pt idx="60">
                  <c:v>0.17890500000000001</c:v>
                </c:pt>
                <c:pt idx="61">
                  <c:v>0.1771856</c:v>
                </c:pt>
                <c:pt idx="62">
                  <c:v>0.17820179999999999</c:v>
                </c:pt>
                <c:pt idx="63">
                  <c:v>0.19500120000000001</c:v>
                </c:pt>
                <c:pt idx="64">
                  <c:v>0.18273890000000001</c:v>
                </c:pt>
                <c:pt idx="65">
                  <c:v>0.1954301</c:v>
                </c:pt>
                <c:pt idx="66">
                  <c:v>0.21264350000000001</c:v>
                </c:pt>
                <c:pt idx="67">
                  <c:v>0.2231899</c:v>
                </c:pt>
                <c:pt idx="68">
                  <c:v>0.22270229999999999</c:v>
                </c:pt>
                <c:pt idx="69">
                  <c:v>0.20382539999999999</c:v>
                </c:pt>
                <c:pt idx="70">
                  <c:v>0.2929427</c:v>
                </c:pt>
                <c:pt idx="71">
                  <c:v>0.27899279999999999</c:v>
                </c:pt>
                <c:pt idx="72">
                  <c:v>0.27490310000000001</c:v>
                </c:pt>
                <c:pt idx="73">
                  <c:v>0.24876570000000001</c:v>
                </c:pt>
                <c:pt idx="74">
                  <c:v>0.26743</c:v>
                </c:pt>
                <c:pt idx="75">
                  <c:v>0.28799550000000002</c:v>
                </c:pt>
                <c:pt idx="76">
                  <c:v>0.3108109</c:v>
                </c:pt>
                <c:pt idx="77">
                  <c:v>0.29419260000000003</c:v>
                </c:pt>
                <c:pt idx="78">
                  <c:v>0.2994078</c:v>
                </c:pt>
                <c:pt idx="79">
                  <c:v>0.3031682</c:v>
                </c:pt>
                <c:pt idx="80">
                  <c:v>0.34854590000000002</c:v>
                </c:pt>
                <c:pt idx="81">
                  <c:v>0.31747989999999998</c:v>
                </c:pt>
                <c:pt idx="82">
                  <c:v>0.3654056</c:v>
                </c:pt>
                <c:pt idx="83">
                  <c:v>0.38251560000000001</c:v>
                </c:pt>
                <c:pt idx="84">
                  <c:v>0.34146520000000002</c:v>
                </c:pt>
                <c:pt idx="85">
                  <c:v>0.37010470000000001</c:v>
                </c:pt>
                <c:pt idx="86">
                  <c:v>0.39651110000000001</c:v>
                </c:pt>
                <c:pt idx="87">
                  <c:v>0.4116919</c:v>
                </c:pt>
                <c:pt idx="88">
                  <c:v>0.37984760000000001</c:v>
                </c:pt>
                <c:pt idx="89">
                  <c:v>0.41469230000000001</c:v>
                </c:pt>
                <c:pt idx="90">
                  <c:v>0.51839239999999998</c:v>
                </c:pt>
                <c:pt idx="91">
                  <c:v>0.45907690000000001</c:v>
                </c:pt>
                <c:pt idx="92">
                  <c:v>0.51433300000000004</c:v>
                </c:pt>
                <c:pt idx="93">
                  <c:v>0.47868189999999999</c:v>
                </c:pt>
                <c:pt idx="94">
                  <c:v>0.4767557</c:v>
                </c:pt>
                <c:pt idx="95">
                  <c:v>0.57068110000000005</c:v>
                </c:pt>
                <c:pt idx="96">
                  <c:v>0.59457280000000001</c:v>
                </c:pt>
                <c:pt idx="97">
                  <c:v>0.65917460000000005</c:v>
                </c:pt>
                <c:pt idx="98">
                  <c:v>0.5799723</c:v>
                </c:pt>
                <c:pt idx="99">
                  <c:v>0.58106060000000004</c:v>
                </c:pt>
                <c:pt idx="100">
                  <c:v>0.72208819999999996</c:v>
                </c:pt>
                <c:pt idx="101">
                  <c:v>0.67107729999999999</c:v>
                </c:pt>
                <c:pt idx="102">
                  <c:v>0.68277149999999998</c:v>
                </c:pt>
                <c:pt idx="103">
                  <c:v>0.70830680000000001</c:v>
                </c:pt>
                <c:pt idx="104">
                  <c:v>0.69240100000000004</c:v>
                </c:pt>
                <c:pt idx="105">
                  <c:v>0.7998535</c:v>
                </c:pt>
                <c:pt idx="106">
                  <c:v>0.79417610000000005</c:v>
                </c:pt>
                <c:pt idx="107">
                  <c:v>0.82327810000000001</c:v>
                </c:pt>
                <c:pt idx="108">
                  <c:v>0.78286730000000004</c:v>
                </c:pt>
                <c:pt idx="109">
                  <c:v>0.76630960000000004</c:v>
                </c:pt>
                <c:pt idx="110">
                  <c:v>0.94519470000000005</c:v>
                </c:pt>
                <c:pt idx="111">
                  <c:v>0.86417489999999997</c:v>
                </c:pt>
                <c:pt idx="112">
                  <c:v>0.8562959</c:v>
                </c:pt>
                <c:pt idx="113">
                  <c:v>1.0771411</c:v>
                </c:pt>
                <c:pt idx="114">
                  <c:v>0.95878960000000002</c:v>
                </c:pt>
                <c:pt idx="115">
                  <c:v>1.0658156000000001</c:v>
                </c:pt>
                <c:pt idx="116">
                  <c:v>1.1073371000000001</c:v>
                </c:pt>
                <c:pt idx="117">
                  <c:v>1.0923552000000001</c:v>
                </c:pt>
                <c:pt idx="118">
                  <c:v>1.0611364999999999</c:v>
                </c:pt>
                <c:pt idx="119">
                  <c:v>1.0804047000000001</c:v>
                </c:pt>
                <c:pt idx="120">
                  <c:v>1.3054623999999999</c:v>
                </c:pt>
                <c:pt idx="121">
                  <c:v>1.2198074999999999</c:v>
                </c:pt>
                <c:pt idx="122">
                  <c:v>1.2383394000000001</c:v>
                </c:pt>
                <c:pt idx="123">
                  <c:v>1.1464407000000001</c:v>
                </c:pt>
                <c:pt idx="124">
                  <c:v>1.168938</c:v>
                </c:pt>
                <c:pt idx="125">
                  <c:v>1.314829</c:v>
                </c:pt>
                <c:pt idx="126">
                  <c:v>1.3579196</c:v>
                </c:pt>
                <c:pt idx="127">
                  <c:v>1.3007978</c:v>
                </c:pt>
                <c:pt idx="128">
                  <c:v>1.4457424000000001</c:v>
                </c:pt>
                <c:pt idx="129">
                  <c:v>1.3748883000000001</c:v>
                </c:pt>
                <c:pt idx="130">
                  <c:v>1.5817485</c:v>
                </c:pt>
                <c:pt idx="131">
                  <c:v>1.5765861000000001</c:v>
                </c:pt>
                <c:pt idx="132">
                  <c:v>1.5421407</c:v>
                </c:pt>
                <c:pt idx="133">
                  <c:v>1.5767449</c:v>
                </c:pt>
                <c:pt idx="134">
                  <c:v>1.5570006999999999</c:v>
                </c:pt>
                <c:pt idx="135">
                  <c:v>1.7225893999999999</c:v>
                </c:pt>
                <c:pt idx="136">
                  <c:v>1.6842495</c:v>
                </c:pt>
                <c:pt idx="137">
                  <c:v>1.8400704999999999</c:v>
                </c:pt>
                <c:pt idx="138">
                  <c:v>1.8446501</c:v>
                </c:pt>
                <c:pt idx="139">
                  <c:v>1.7653399000000001</c:v>
                </c:pt>
                <c:pt idx="140">
                  <c:v>1.9037611000000001</c:v>
                </c:pt>
                <c:pt idx="141">
                  <c:v>1.9563946000000001</c:v>
                </c:pt>
                <c:pt idx="142">
                  <c:v>1.8987206000000001</c:v>
                </c:pt>
                <c:pt idx="143">
                  <c:v>1.9545387000000001</c:v>
                </c:pt>
                <c:pt idx="144">
                  <c:v>2.1207381000000001</c:v>
                </c:pt>
                <c:pt idx="145">
                  <c:v>2.2986550000000001</c:v>
                </c:pt>
                <c:pt idx="146">
                  <c:v>2.2672596</c:v>
                </c:pt>
                <c:pt idx="147">
                  <c:v>2.2154307000000002</c:v>
                </c:pt>
                <c:pt idx="148">
                  <c:v>2.2455923000000002</c:v>
                </c:pt>
                <c:pt idx="149">
                  <c:v>2.1961116999999999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5-47EE-A1B7-B4A82E60B9DB}"/>
            </c:ext>
          </c:extLst>
        </c:ser>
        <c:ser>
          <c:idx val="4"/>
          <c:order val="4"/>
          <c:tx>
            <c:strRef>
              <c:f>'Elevators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graph'!$E$3:$E$152</c:f>
              <c:numCache>
                <c:formatCode>0.000</c:formatCode>
                <c:ptCount val="150"/>
                <c:pt idx="0">
                  <c:v>9.2714000000000008E-3</c:v>
                </c:pt>
                <c:pt idx="1">
                  <c:v>8.7080999999999999E-3</c:v>
                </c:pt>
                <c:pt idx="2">
                  <c:v>1.00191E-2</c:v>
                </c:pt>
                <c:pt idx="3">
                  <c:v>9.7465E-3</c:v>
                </c:pt>
                <c:pt idx="4">
                  <c:v>9.2049999999999996E-3</c:v>
                </c:pt>
                <c:pt idx="5">
                  <c:v>1.30505E-2</c:v>
                </c:pt>
                <c:pt idx="6">
                  <c:v>1.37752E-2</c:v>
                </c:pt>
                <c:pt idx="7">
                  <c:v>1.1832799999999999E-2</c:v>
                </c:pt>
                <c:pt idx="8">
                  <c:v>1.26087E-2</c:v>
                </c:pt>
                <c:pt idx="9">
                  <c:v>1.25611E-2</c:v>
                </c:pt>
                <c:pt idx="10">
                  <c:v>1.6652E-2</c:v>
                </c:pt>
                <c:pt idx="11">
                  <c:v>1.73063E-2</c:v>
                </c:pt>
                <c:pt idx="12">
                  <c:v>1.6882999999999999E-2</c:v>
                </c:pt>
                <c:pt idx="13">
                  <c:v>1.8742700000000001E-2</c:v>
                </c:pt>
                <c:pt idx="14">
                  <c:v>1.7077499999999999E-2</c:v>
                </c:pt>
                <c:pt idx="15">
                  <c:v>2.4263199999999999E-2</c:v>
                </c:pt>
                <c:pt idx="16">
                  <c:v>2.49226E-2</c:v>
                </c:pt>
                <c:pt idx="17">
                  <c:v>2.4049299999999999E-2</c:v>
                </c:pt>
                <c:pt idx="18">
                  <c:v>2.6839600000000002E-2</c:v>
                </c:pt>
                <c:pt idx="19">
                  <c:v>2.47812E-2</c:v>
                </c:pt>
                <c:pt idx="20">
                  <c:v>3.3267699999999997E-2</c:v>
                </c:pt>
                <c:pt idx="21">
                  <c:v>3.1091899999999999E-2</c:v>
                </c:pt>
                <c:pt idx="22">
                  <c:v>3.2621699999999997E-2</c:v>
                </c:pt>
                <c:pt idx="23">
                  <c:v>3.2601600000000001E-2</c:v>
                </c:pt>
                <c:pt idx="24">
                  <c:v>3.4293999999999998E-2</c:v>
                </c:pt>
                <c:pt idx="25">
                  <c:v>5.3317999999999997E-2</c:v>
                </c:pt>
                <c:pt idx="26">
                  <c:v>4.4930499999999998E-2</c:v>
                </c:pt>
                <c:pt idx="27">
                  <c:v>4.7026999999999999E-2</c:v>
                </c:pt>
                <c:pt idx="28">
                  <c:v>4.7188300000000002E-2</c:v>
                </c:pt>
                <c:pt idx="29">
                  <c:v>4.6955499999999997E-2</c:v>
                </c:pt>
                <c:pt idx="30">
                  <c:v>5.5011499999999998E-2</c:v>
                </c:pt>
                <c:pt idx="31">
                  <c:v>5.8530899999999997E-2</c:v>
                </c:pt>
                <c:pt idx="32">
                  <c:v>5.5564299999999997E-2</c:v>
                </c:pt>
                <c:pt idx="33">
                  <c:v>5.8878E-2</c:v>
                </c:pt>
                <c:pt idx="34">
                  <c:v>6.4009999999999997E-2</c:v>
                </c:pt>
                <c:pt idx="35">
                  <c:v>7.2763400000000006E-2</c:v>
                </c:pt>
                <c:pt idx="36">
                  <c:v>7.2861599999999999E-2</c:v>
                </c:pt>
                <c:pt idx="37">
                  <c:v>7.0350200000000002E-2</c:v>
                </c:pt>
                <c:pt idx="38">
                  <c:v>7.1007200000000006E-2</c:v>
                </c:pt>
                <c:pt idx="39">
                  <c:v>7.35156E-2</c:v>
                </c:pt>
                <c:pt idx="40">
                  <c:v>0.1045261</c:v>
                </c:pt>
                <c:pt idx="41">
                  <c:v>9.7578700000000004E-2</c:v>
                </c:pt>
                <c:pt idx="42">
                  <c:v>0.1036928</c:v>
                </c:pt>
                <c:pt idx="43">
                  <c:v>0.1075069</c:v>
                </c:pt>
                <c:pt idx="44">
                  <c:v>0.1069109</c:v>
                </c:pt>
                <c:pt idx="45">
                  <c:v>0.1194958</c:v>
                </c:pt>
                <c:pt idx="46">
                  <c:v>0.1197468</c:v>
                </c:pt>
                <c:pt idx="47">
                  <c:v>0.1244957</c:v>
                </c:pt>
                <c:pt idx="48">
                  <c:v>0.1252983</c:v>
                </c:pt>
                <c:pt idx="49">
                  <c:v>0.1272374</c:v>
                </c:pt>
                <c:pt idx="50">
                  <c:v>0.1586322</c:v>
                </c:pt>
                <c:pt idx="51">
                  <c:v>0.1578329</c:v>
                </c:pt>
                <c:pt idx="52">
                  <c:v>0.15209629999999999</c:v>
                </c:pt>
                <c:pt idx="53">
                  <c:v>0.16220300000000001</c:v>
                </c:pt>
                <c:pt idx="54">
                  <c:v>0.16827410000000001</c:v>
                </c:pt>
                <c:pt idx="55">
                  <c:v>0.17555200000000001</c:v>
                </c:pt>
                <c:pt idx="56">
                  <c:v>0.17565720000000001</c:v>
                </c:pt>
                <c:pt idx="57">
                  <c:v>0.18022779999999999</c:v>
                </c:pt>
                <c:pt idx="58">
                  <c:v>0.18427540000000001</c:v>
                </c:pt>
                <c:pt idx="59">
                  <c:v>0.1909642</c:v>
                </c:pt>
                <c:pt idx="60">
                  <c:v>0.21011160000000001</c:v>
                </c:pt>
                <c:pt idx="61">
                  <c:v>0.22458900000000001</c:v>
                </c:pt>
                <c:pt idx="62">
                  <c:v>0.21890019999999999</c:v>
                </c:pt>
                <c:pt idx="63">
                  <c:v>0.2291791</c:v>
                </c:pt>
                <c:pt idx="64">
                  <c:v>0.20941389999999999</c:v>
                </c:pt>
                <c:pt idx="65">
                  <c:v>0.2402599</c:v>
                </c:pt>
                <c:pt idx="66">
                  <c:v>0.25988230000000001</c:v>
                </c:pt>
                <c:pt idx="67">
                  <c:v>0.25567220000000002</c:v>
                </c:pt>
                <c:pt idx="68">
                  <c:v>0.2444422</c:v>
                </c:pt>
                <c:pt idx="69">
                  <c:v>0.24195710000000001</c:v>
                </c:pt>
                <c:pt idx="70">
                  <c:v>0.28703780000000001</c:v>
                </c:pt>
                <c:pt idx="71">
                  <c:v>0.2941144</c:v>
                </c:pt>
                <c:pt idx="72">
                  <c:v>0.30878539999999999</c:v>
                </c:pt>
                <c:pt idx="73">
                  <c:v>0.31818940000000001</c:v>
                </c:pt>
                <c:pt idx="74">
                  <c:v>0.30149389999999998</c:v>
                </c:pt>
                <c:pt idx="75">
                  <c:v>0.38226749999999998</c:v>
                </c:pt>
                <c:pt idx="76">
                  <c:v>0.32579409999999998</c:v>
                </c:pt>
                <c:pt idx="77">
                  <c:v>0.3452443</c:v>
                </c:pt>
                <c:pt idx="78">
                  <c:v>0.34444459999999999</c:v>
                </c:pt>
                <c:pt idx="79">
                  <c:v>0.32001649999999998</c:v>
                </c:pt>
                <c:pt idx="80">
                  <c:v>0.4174581</c:v>
                </c:pt>
                <c:pt idx="81">
                  <c:v>0.39455319999999999</c:v>
                </c:pt>
                <c:pt idx="82">
                  <c:v>0.42332239999999999</c:v>
                </c:pt>
                <c:pt idx="83">
                  <c:v>0.40901300000000002</c:v>
                </c:pt>
                <c:pt idx="84">
                  <c:v>0.42130319999999999</c:v>
                </c:pt>
                <c:pt idx="85">
                  <c:v>0.46056269999999999</c:v>
                </c:pt>
                <c:pt idx="86">
                  <c:v>0.47277029999999998</c:v>
                </c:pt>
                <c:pt idx="87">
                  <c:v>0.47022409999999998</c:v>
                </c:pt>
                <c:pt idx="88">
                  <c:v>0.45028560000000001</c:v>
                </c:pt>
                <c:pt idx="89">
                  <c:v>0.48708839999999998</c:v>
                </c:pt>
                <c:pt idx="90">
                  <c:v>0.57901709999999995</c:v>
                </c:pt>
                <c:pt idx="91">
                  <c:v>0.54782010000000003</c:v>
                </c:pt>
                <c:pt idx="92">
                  <c:v>0.55992960000000003</c:v>
                </c:pt>
                <c:pt idx="93">
                  <c:v>0.56482580000000004</c:v>
                </c:pt>
                <c:pt idx="94">
                  <c:v>0.56698879999999996</c:v>
                </c:pt>
                <c:pt idx="95">
                  <c:v>0.68608040000000003</c:v>
                </c:pt>
                <c:pt idx="96">
                  <c:v>0.65064200000000005</c:v>
                </c:pt>
                <c:pt idx="97">
                  <c:v>0.77912230000000005</c:v>
                </c:pt>
                <c:pt idx="98">
                  <c:v>0.74156080000000002</c:v>
                </c:pt>
                <c:pt idx="99">
                  <c:v>0.96610770000000001</c:v>
                </c:pt>
                <c:pt idx="100">
                  <c:v>0.86569300000000005</c:v>
                </c:pt>
                <c:pt idx="101">
                  <c:v>0.89157649999999999</c:v>
                </c:pt>
                <c:pt idx="102">
                  <c:v>0.94412529999999995</c:v>
                </c:pt>
                <c:pt idx="103">
                  <c:v>0.8565218</c:v>
                </c:pt>
                <c:pt idx="104">
                  <c:v>0.7777155</c:v>
                </c:pt>
                <c:pt idx="105">
                  <c:v>0.95874440000000005</c:v>
                </c:pt>
                <c:pt idx="106">
                  <c:v>0.91021160000000001</c:v>
                </c:pt>
                <c:pt idx="107">
                  <c:v>1.0547735</c:v>
                </c:pt>
                <c:pt idx="108">
                  <c:v>0.92895609999999995</c:v>
                </c:pt>
                <c:pt idx="109">
                  <c:v>0.90466100000000005</c:v>
                </c:pt>
                <c:pt idx="110">
                  <c:v>1.0912666</c:v>
                </c:pt>
                <c:pt idx="111">
                  <c:v>1.0397723000000001</c:v>
                </c:pt>
                <c:pt idx="112">
                  <c:v>1.0135438999999999</c:v>
                </c:pt>
                <c:pt idx="113">
                  <c:v>1.0664967000000001</c:v>
                </c:pt>
                <c:pt idx="114">
                  <c:v>1.0250013</c:v>
                </c:pt>
                <c:pt idx="115">
                  <c:v>1.1941691999999999</c:v>
                </c:pt>
                <c:pt idx="116">
                  <c:v>1.2373166</c:v>
                </c:pt>
                <c:pt idx="117">
                  <c:v>1.1689845999999999</c:v>
                </c:pt>
                <c:pt idx="118">
                  <c:v>1.3047204999999999</c:v>
                </c:pt>
                <c:pt idx="119">
                  <c:v>1.1865927000000001</c:v>
                </c:pt>
                <c:pt idx="120">
                  <c:v>1.3910057</c:v>
                </c:pt>
                <c:pt idx="121">
                  <c:v>1.3943132</c:v>
                </c:pt>
                <c:pt idx="122">
                  <c:v>1.3799265000000001</c:v>
                </c:pt>
                <c:pt idx="123">
                  <c:v>1.3606355999999999</c:v>
                </c:pt>
                <c:pt idx="124">
                  <c:v>1.3817561</c:v>
                </c:pt>
                <c:pt idx="125">
                  <c:v>1.677397</c:v>
                </c:pt>
                <c:pt idx="126">
                  <c:v>1.5049039</c:v>
                </c:pt>
                <c:pt idx="127">
                  <c:v>1.5599381000000001</c:v>
                </c:pt>
                <c:pt idx="128">
                  <c:v>1.6899767000000001</c:v>
                </c:pt>
                <c:pt idx="129">
                  <c:v>1.710542</c:v>
                </c:pt>
                <c:pt idx="130">
                  <c:v>1.7653155</c:v>
                </c:pt>
                <c:pt idx="131">
                  <c:v>1.7746913</c:v>
                </c:pt>
                <c:pt idx="132">
                  <c:v>1.8299578000000001</c:v>
                </c:pt>
                <c:pt idx="133">
                  <c:v>1.8666368</c:v>
                </c:pt>
                <c:pt idx="134">
                  <c:v>1.7845434</c:v>
                </c:pt>
                <c:pt idx="135">
                  <c:v>2.0359077000000001</c:v>
                </c:pt>
                <c:pt idx="136">
                  <c:v>2.0040935000000002</c:v>
                </c:pt>
                <c:pt idx="137">
                  <c:v>2.0621622999999998</c:v>
                </c:pt>
                <c:pt idx="138">
                  <c:v>2.0916885000000001</c:v>
                </c:pt>
                <c:pt idx="139">
                  <c:v>2.1200871999999999</c:v>
                </c:pt>
                <c:pt idx="140">
                  <c:v>2.3268651999999999</c:v>
                </c:pt>
                <c:pt idx="141">
                  <c:v>2.2643138</c:v>
                </c:pt>
                <c:pt idx="142">
                  <c:v>2.3534660999999999</c:v>
                </c:pt>
                <c:pt idx="143">
                  <c:v>2.2804163000000002</c:v>
                </c:pt>
                <c:pt idx="144">
                  <c:v>2.3924172000000001</c:v>
                </c:pt>
                <c:pt idx="145">
                  <c:v>2.7106672999999999</c:v>
                </c:pt>
                <c:pt idx="146">
                  <c:v>3.1100528999999999</c:v>
                </c:pt>
                <c:pt idx="147">
                  <c:v>2.9514597</c:v>
                </c:pt>
                <c:pt idx="148">
                  <c:v>3.2706445999999998</c:v>
                </c:pt>
                <c:pt idx="149">
                  <c:v>2.6671586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5-47EE-A1B7-B4A82E60B9DB}"/>
            </c:ext>
          </c:extLst>
        </c:ser>
        <c:ser>
          <c:idx val="5"/>
          <c:order val="5"/>
          <c:tx>
            <c:strRef>
              <c:f>'Elevators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graph'!$F$3:$F$152</c:f>
              <c:numCache>
                <c:formatCode>0.000</c:formatCode>
                <c:ptCount val="150"/>
                <c:pt idx="0">
                  <c:v>9.5533000000000007E-3</c:v>
                </c:pt>
                <c:pt idx="1">
                  <c:v>1.3485199999999999E-2</c:v>
                </c:pt>
                <c:pt idx="2">
                  <c:v>1.0980200000000001E-2</c:v>
                </c:pt>
                <c:pt idx="3">
                  <c:v>9.7459999999999995E-3</c:v>
                </c:pt>
                <c:pt idx="4">
                  <c:v>9.4695999999999999E-3</c:v>
                </c:pt>
                <c:pt idx="5">
                  <c:v>1.2971E-2</c:v>
                </c:pt>
                <c:pt idx="6">
                  <c:v>1.26275E-2</c:v>
                </c:pt>
                <c:pt idx="7">
                  <c:v>1.30203E-2</c:v>
                </c:pt>
                <c:pt idx="8">
                  <c:v>1.4191799999999999E-2</c:v>
                </c:pt>
                <c:pt idx="9">
                  <c:v>1.2841399999999999E-2</c:v>
                </c:pt>
                <c:pt idx="10">
                  <c:v>1.82574E-2</c:v>
                </c:pt>
                <c:pt idx="11">
                  <c:v>1.7816800000000001E-2</c:v>
                </c:pt>
                <c:pt idx="12">
                  <c:v>1.7862099999999999E-2</c:v>
                </c:pt>
                <c:pt idx="13">
                  <c:v>1.6679200000000002E-2</c:v>
                </c:pt>
                <c:pt idx="14">
                  <c:v>1.7947899999999999E-2</c:v>
                </c:pt>
                <c:pt idx="15">
                  <c:v>2.2036699999999999E-2</c:v>
                </c:pt>
                <c:pt idx="16">
                  <c:v>2.2882099999999999E-2</c:v>
                </c:pt>
                <c:pt idx="17">
                  <c:v>2.3590300000000002E-2</c:v>
                </c:pt>
                <c:pt idx="18">
                  <c:v>2.2696999999999998E-2</c:v>
                </c:pt>
                <c:pt idx="19">
                  <c:v>3.1734699999999998E-2</c:v>
                </c:pt>
                <c:pt idx="20">
                  <c:v>3.4960999999999999E-2</c:v>
                </c:pt>
                <c:pt idx="21">
                  <c:v>3.2614200000000003E-2</c:v>
                </c:pt>
                <c:pt idx="22">
                  <c:v>2.95762E-2</c:v>
                </c:pt>
                <c:pt idx="23">
                  <c:v>3.4188999999999997E-2</c:v>
                </c:pt>
                <c:pt idx="24">
                  <c:v>3.4701900000000001E-2</c:v>
                </c:pt>
                <c:pt idx="25">
                  <c:v>4.5690799999999997E-2</c:v>
                </c:pt>
                <c:pt idx="26">
                  <c:v>5.5437800000000002E-2</c:v>
                </c:pt>
                <c:pt idx="27">
                  <c:v>4.54175E-2</c:v>
                </c:pt>
                <c:pt idx="28">
                  <c:v>5.1424499999999998E-2</c:v>
                </c:pt>
                <c:pt idx="29">
                  <c:v>4.6740200000000003E-2</c:v>
                </c:pt>
                <c:pt idx="30">
                  <c:v>5.7470599999999997E-2</c:v>
                </c:pt>
                <c:pt idx="31">
                  <c:v>7.9711799999999999E-2</c:v>
                </c:pt>
                <c:pt idx="32">
                  <c:v>5.3505700000000003E-2</c:v>
                </c:pt>
                <c:pt idx="33">
                  <c:v>5.4465199999999998E-2</c:v>
                </c:pt>
                <c:pt idx="34">
                  <c:v>6.0968000000000001E-2</c:v>
                </c:pt>
                <c:pt idx="35">
                  <c:v>7.2136199999999998E-2</c:v>
                </c:pt>
                <c:pt idx="36">
                  <c:v>0.10966380000000001</c:v>
                </c:pt>
                <c:pt idx="37">
                  <c:v>7.1925799999999998E-2</c:v>
                </c:pt>
                <c:pt idx="38">
                  <c:v>6.6824599999999998E-2</c:v>
                </c:pt>
                <c:pt idx="39">
                  <c:v>7.1964200000000006E-2</c:v>
                </c:pt>
                <c:pt idx="40">
                  <c:v>0.1000701</c:v>
                </c:pt>
                <c:pt idx="41">
                  <c:v>0.12777620000000001</c:v>
                </c:pt>
                <c:pt idx="42">
                  <c:v>0.1007945</c:v>
                </c:pt>
                <c:pt idx="43">
                  <c:v>9.9349199999999999E-2</c:v>
                </c:pt>
                <c:pt idx="44">
                  <c:v>0.10035719999999999</c:v>
                </c:pt>
                <c:pt idx="45">
                  <c:v>0.15988930000000001</c:v>
                </c:pt>
                <c:pt idx="46">
                  <c:v>0.13997989999999999</c:v>
                </c:pt>
                <c:pt idx="47">
                  <c:v>0.12893060000000001</c:v>
                </c:pt>
                <c:pt idx="48">
                  <c:v>0.1204089</c:v>
                </c:pt>
                <c:pt idx="49">
                  <c:v>0.12753519999999999</c:v>
                </c:pt>
                <c:pt idx="50">
                  <c:v>0.16028000000000001</c:v>
                </c:pt>
                <c:pt idx="51">
                  <c:v>0.16666349999999999</c:v>
                </c:pt>
                <c:pt idx="52">
                  <c:v>0.16526879999999999</c:v>
                </c:pt>
                <c:pt idx="53">
                  <c:v>0.17803939999999999</c:v>
                </c:pt>
                <c:pt idx="54">
                  <c:v>0.15369169999999999</c:v>
                </c:pt>
                <c:pt idx="55">
                  <c:v>0.18910920000000001</c:v>
                </c:pt>
                <c:pt idx="56">
                  <c:v>0.1885714</c:v>
                </c:pt>
                <c:pt idx="57">
                  <c:v>0.1862615</c:v>
                </c:pt>
                <c:pt idx="58">
                  <c:v>0.18755839999999999</c:v>
                </c:pt>
                <c:pt idx="59">
                  <c:v>0.1725332</c:v>
                </c:pt>
                <c:pt idx="60">
                  <c:v>0.25559349999999997</c:v>
                </c:pt>
                <c:pt idx="61">
                  <c:v>0.19437280000000001</c:v>
                </c:pt>
                <c:pt idx="62">
                  <c:v>0.20353309999999999</c:v>
                </c:pt>
                <c:pt idx="63">
                  <c:v>0.20762420000000001</c:v>
                </c:pt>
                <c:pt idx="64">
                  <c:v>0.20820859999999999</c:v>
                </c:pt>
                <c:pt idx="65">
                  <c:v>0.25307629999999998</c:v>
                </c:pt>
                <c:pt idx="66">
                  <c:v>0.25256990000000001</c:v>
                </c:pt>
                <c:pt idx="67">
                  <c:v>0.28055869999999999</c:v>
                </c:pt>
                <c:pt idx="68">
                  <c:v>0.2391258</c:v>
                </c:pt>
                <c:pt idx="69">
                  <c:v>0.24821589999999999</c:v>
                </c:pt>
                <c:pt idx="70">
                  <c:v>0.28190270000000001</c:v>
                </c:pt>
                <c:pt idx="71">
                  <c:v>0.28653689999999998</c:v>
                </c:pt>
                <c:pt idx="72">
                  <c:v>0.30869459999999999</c:v>
                </c:pt>
                <c:pt idx="73">
                  <c:v>0.29210720000000001</c:v>
                </c:pt>
                <c:pt idx="74">
                  <c:v>0.28543239999999998</c:v>
                </c:pt>
                <c:pt idx="75">
                  <c:v>0.34256209999999998</c:v>
                </c:pt>
                <c:pt idx="76">
                  <c:v>0.33280680000000001</c:v>
                </c:pt>
                <c:pt idx="77">
                  <c:v>0.34039199999999997</c:v>
                </c:pt>
                <c:pt idx="78">
                  <c:v>0.43875540000000002</c:v>
                </c:pt>
                <c:pt idx="79">
                  <c:v>0.37058200000000002</c:v>
                </c:pt>
                <c:pt idx="80">
                  <c:v>0.3808473</c:v>
                </c:pt>
                <c:pt idx="81">
                  <c:v>0.4083193</c:v>
                </c:pt>
                <c:pt idx="82">
                  <c:v>0.38679859999999999</c:v>
                </c:pt>
                <c:pt idx="83">
                  <c:v>0.40622950000000002</c:v>
                </c:pt>
                <c:pt idx="84">
                  <c:v>0.45369730000000003</c:v>
                </c:pt>
                <c:pt idx="85">
                  <c:v>0.4632037</c:v>
                </c:pt>
                <c:pt idx="86">
                  <c:v>0.45391160000000003</c:v>
                </c:pt>
                <c:pt idx="87">
                  <c:v>0.47025850000000002</c:v>
                </c:pt>
                <c:pt idx="88">
                  <c:v>0.4640185</c:v>
                </c:pt>
                <c:pt idx="89">
                  <c:v>0.48462850000000002</c:v>
                </c:pt>
                <c:pt idx="90">
                  <c:v>0.58419849999999995</c:v>
                </c:pt>
                <c:pt idx="91">
                  <c:v>0.52476129999999999</c:v>
                </c:pt>
                <c:pt idx="92">
                  <c:v>0.5421646</c:v>
                </c:pt>
                <c:pt idx="93">
                  <c:v>0.56444609999999995</c:v>
                </c:pt>
                <c:pt idx="94">
                  <c:v>0.53952520000000004</c:v>
                </c:pt>
                <c:pt idx="95">
                  <c:v>0.63054220000000005</c:v>
                </c:pt>
                <c:pt idx="96">
                  <c:v>0.6326773</c:v>
                </c:pt>
                <c:pt idx="97">
                  <c:v>0.65825440000000002</c:v>
                </c:pt>
                <c:pt idx="98">
                  <c:v>0.66920860000000004</c:v>
                </c:pt>
                <c:pt idx="99">
                  <c:v>0.66430350000000005</c:v>
                </c:pt>
                <c:pt idx="100">
                  <c:v>0.87863999999999998</c:v>
                </c:pt>
                <c:pt idx="101">
                  <c:v>0.79794120000000002</c:v>
                </c:pt>
                <c:pt idx="102">
                  <c:v>0.78301469999999995</c:v>
                </c:pt>
                <c:pt idx="103">
                  <c:v>0.82801610000000003</c:v>
                </c:pt>
                <c:pt idx="104">
                  <c:v>0.76504300000000003</c:v>
                </c:pt>
                <c:pt idx="105">
                  <c:v>0.90721859999999999</c:v>
                </c:pt>
                <c:pt idx="106">
                  <c:v>0.97897310000000004</c:v>
                </c:pt>
                <c:pt idx="107">
                  <c:v>0.97017940000000003</c:v>
                </c:pt>
                <c:pt idx="108">
                  <c:v>0.91335599999999995</c:v>
                </c:pt>
                <c:pt idx="109">
                  <c:v>0.94879659999999999</c:v>
                </c:pt>
                <c:pt idx="110">
                  <c:v>1.0950487</c:v>
                </c:pt>
                <c:pt idx="111">
                  <c:v>1.0381488999999999</c:v>
                </c:pt>
                <c:pt idx="112">
                  <c:v>1.1165493</c:v>
                </c:pt>
                <c:pt idx="113">
                  <c:v>1.043358</c:v>
                </c:pt>
                <c:pt idx="114">
                  <c:v>1.0460023000000001</c:v>
                </c:pt>
                <c:pt idx="115">
                  <c:v>1.1914631</c:v>
                </c:pt>
                <c:pt idx="116">
                  <c:v>1.2536986000000001</c:v>
                </c:pt>
                <c:pt idx="117">
                  <c:v>1.3647293</c:v>
                </c:pt>
                <c:pt idx="118">
                  <c:v>1.2638719</c:v>
                </c:pt>
                <c:pt idx="119">
                  <c:v>1.1988523</c:v>
                </c:pt>
                <c:pt idx="120">
                  <c:v>1.5220084</c:v>
                </c:pt>
                <c:pt idx="121">
                  <c:v>1.3758300999999999</c:v>
                </c:pt>
                <c:pt idx="122">
                  <c:v>1.3604039000000001</c:v>
                </c:pt>
                <c:pt idx="123">
                  <c:v>1.4906853</c:v>
                </c:pt>
                <c:pt idx="124">
                  <c:v>1.3936310999999999</c:v>
                </c:pt>
                <c:pt idx="125">
                  <c:v>1.5497829000000001</c:v>
                </c:pt>
                <c:pt idx="126">
                  <c:v>1.6445593999999999</c:v>
                </c:pt>
                <c:pt idx="127">
                  <c:v>1.4962686000000001</c:v>
                </c:pt>
                <c:pt idx="128">
                  <c:v>1.6773423000000001</c:v>
                </c:pt>
                <c:pt idx="129">
                  <c:v>1.5456152999999999</c:v>
                </c:pt>
                <c:pt idx="130">
                  <c:v>1.9314787</c:v>
                </c:pt>
                <c:pt idx="131">
                  <c:v>1.7241466999999999</c:v>
                </c:pt>
                <c:pt idx="132">
                  <c:v>1.8600733</c:v>
                </c:pt>
                <c:pt idx="133">
                  <c:v>1.8633894</c:v>
                </c:pt>
                <c:pt idx="134">
                  <c:v>1.9200044999999999</c:v>
                </c:pt>
                <c:pt idx="135">
                  <c:v>2.1584444</c:v>
                </c:pt>
                <c:pt idx="136">
                  <c:v>2.027231</c:v>
                </c:pt>
                <c:pt idx="137">
                  <c:v>2.1179062000000002</c:v>
                </c:pt>
                <c:pt idx="138">
                  <c:v>2.1117492000000002</c:v>
                </c:pt>
                <c:pt idx="139">
                  <c:v>2.3502227000000002</c:v>
                </c:pt>
                <c:pt idx="140">
                  <c:v>2.3720029999999999</c:v>
                </c:pt>
                <c:pt idx="141">
                  <c:v>2.4470841999999999</c:v>
                </c:pt>
                <c:pt idx="142">
                  <c:v>2.5747925999999999</c:v>
                </c:pt>
                <c:pt idx="143">
                  <c:v>2.3275613000000002</c:v>
                </c:pt>
                <c:pt idx="144">
                  <c:v>2.3628526000000001</c:v>
                </c:pt>
                <c:pt idx="145">
                  <c:v>3.0251109999999999</c:v>
                </c:pt>
                <c:pt idx="146">
                  <c:v>2.6865220000000001</c:v>
                </c:pt>
                <c:pt idx="147">
                  <c:v>2.5977462999999998</c:v>
                </c:pt>
                <c:pt idx="148">
                  <c:v>2.6493307000000001</c:v>
                </c:pt>
                <c:pt idx="149">
                  <c:v>2.5995539000000001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F5-47EE-A1B7-B4A82E60B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'Elevators Time graph'!$A$2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'Elevators Time graph'!$A$3:$A$152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7F5-47EE-A1B7-B4A82E60B9DB}"/>
                  </c:ext>
                </c:extLst>
              </c15:ser>
            </c15:filteredLineSeries>
          </c:ext>
        </c:extLst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Freecell</a:t>
            </a:r>
            <a:r>
              <a:rPr lang="en-GB" baseline="0"/>
              <a:t> Time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'Freecell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graph'!$B$3:$B$22</c:f>
              <c:numCache>
                <c:formatCode>0.000</c:formatCode>
                <c:ptCount val="20"/>
                <c:pt idx="0">
                  <c:v>4.3475800000000002E-2</c:v>
                </c:pt>
                <c:pt idx="1">
                  <c:v>0.38584289999999999</c:v>
                </c:pt>
                <c:pt idx="2">
                  <c:v>0.71855380000000002</c:v>
                </c:pt>
                <c:pt idx="3">
                  <c:v>3.9735155999999998</c:v>
                </c:pt>
                <c:pt idx="4">
                  <c:v>0</c:v>
                </c:pt>
                <c:pt idx="5">
                  <c:v>110.4430741</c:v>
                </c:pt>
                <c:pt idx="6">
                  <c:v>197.37364239999999</c:v>
                </c:pt>
                <c:pt idx="7">
                  <c:v>66.428486399999997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7-41A1-8C35-6F48B457D383}"/>
            </c:ext>
          </c:extLst>
        </c:ser>
        <c:ser>
          <c:idx val="1"/>
          <c:order val="1"/>
          <c:tx>
            <c:strRef>
              <c:f>'Freecell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graph'!$C$3:$C$22</c:f>
              <c:numCache>
                <c:formatCode>0.000</c:formatCode>
                <c:ptCount val="20"/>
                <c:pt idx="0">
                  <c:v>5.2589200000000003E-2</c:v>
                </c:pt>
                <c:pt idx="1">
                  <c:v>0.40966239999999998</c:v>
                </c:pt>
                <c:pt idx="2">
                  <c:v>0.72846540000000004</c:v>
                </c:pt>
                <c:pt idx="3">
                  <c:v>4.0591512999999999</c:v>
                </c:pt>
                <c:pt idx="4">
                  <c:v>0</c:v>
                </c:pt>
                <c:pt idx="5">
                  <c:v>114.4066361</c:v>
                </c:pt>
                <c:pt idx="6">
                  <c:v>204.5643829</c:v>
                </c:pt>
                <c:pt idx="7">
                  <c:v>63.8391363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7-41A1-8C35-6F48B457D383}"/>
            </c:ext>
          </c:extLst>
        </c:ser>
        <c:ser>
          <c:idx val="2"/>
          <c:order val="2"/>
          <c:tx>
            <c:strRef>
              <c:f>'Freecell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graph'!$D$3:$D$22</c:f>
              <c:numCache>
                <c:formatCode>0.000</c:formatCode>
                <c:ptCount val="20"/>
                <c:pt idx="0">
                  <c:v>5.7738400000000002E-2</c:v>
                </c:pt>
                <c:pt idx="1">
                  <c:v>0.4042077</c:v>
                </c:pt>
                <c:pt idx="2">
                  <c:v>0.83781159999999999</c:v>
                </c:pt>
                <c:pt idx="3">
                  <c:v>4.3883048999999996</c:v>
                </c:pt>
                <c:pt idx="4">
                  <c:v>0</c:v>
                </c:pt>
                <c:pt idx="5">
                  <c:v>132.6859853</c:v>
                </c:pt>
                <c:pt idx="6">
                  <c:v>194.75308849999999</c:v>
                </c:pt>
                <c:pt idx="7">
                  <c:v>58.621984099999999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7-41A1-8C35-6F48B457D383}"/>
            </c:ext>
          </c:extLst>
        </c:ser>
        <c:ser>
          <c:idx val="3"/>
          <c:order val="3"/>
          <c:tx>
            <c:strRef>
              <c:f>'Freecell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graph'!$E$3:$E$22</c:f>
              <c:numCache>
                <c:formatCode>0.000</c:formatCode>
                <c:ptCount val="20"/>
                <c:pt idx="0">
                  <c:v>8.3385000000000001E-2</c:v>
                </c:pt>
                <c:pt idx="1">
                  <c:v>0.53076789999999996</c:v>
                </c:pt>
                <c:pt idx="2">
                  <c:v>1.0218917000000001</c:v>
                </c:pt>
                <c:pt idx="3">
                  <c:v>4.3375396999999998</c:v>
                </c:pt>
                <c:pt idx="4">
                  <c:v>0</c:v>
                </c:pt>
                <c:pt idx="5">
                  <c:v>111.0826802</c:v>
                </c:pt>
                <c:pt idx="6">
                  <c:v>199.81207000000001</c:v>
                </c:pt>
                <c:pt idx="7">
                  <c:v>70.348041100000003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37-41A1-8C35-6F48B457D383}"/>
            </c:ext>
          </c:extLst>
        </c:ser>
        <c:ser>
          <c:idx val="4"/>
          <c:order val="4"/>
          <c:tx>
            <c:strRef>
              <c:f>'Freecell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graph'!$F$3:$F$22</c:f>
              <c:numCache>
                <c:formatCode>0.000</c:formatCode>
                <c:ptCount val="20"/>
                <c:pt idx="0">
                  <c:v>7.52771E-2</c:v>
                </c:pt>
                <c:pt idx="1">
                  <c:v>0.47816740000000002</c:v>
                </c:pt>
                <c:pt idx="2">
                  <c:v>1.0156333</c:v>
                </c:pt>
                <c:pt idx="3">
                  <c:v>4.3178134999999997</c:v>
                </c:pt>
                <c:pt idx="4">
                  <c:v>0</c:v>
                </c:pt>
                <c:pt idx="5">
                  <c:v>115.429923</c:v>
                </c:pt>
                <c:pt idx="6">
                  <c:v>219.78928579999999</c:v>
                </c:pt>
                <c:pt idx="7">
                  <c:v>66.105917000000005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37-41A1-8C35-6F48B457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Rovers</a:t>
            </a:r>
            <a:r>
              <a:rPr lang="en-GB" baseline="0"/>
              <a:t> Time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'Rovers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graph'!$B$3:$B$22</c:f>
              <c:numCache>
                <c:formatCode>0.000</c:formatCode>
                <c:ptCount val="20"/>
                <c:pt idx="0">
                  <c:v>3.0719300000000001E-2</c:v>
                </c:pt>
                <c:pt idx="1">
                  <c:v>2.40228E-2</c:v>
                </c:pt>
                <c:pt idx="2">
                  <c:v>4.2822899999999997E-2</c:v>
                </c:pt>
                <c:pt idx="3">
                  <c:v>3.4411600000000001E-2</c:v>
                </c:pt>
                <c:pt idx="4">
                  <c:v>0.1101514</c:v>
                </c:pt>
                <c:pt idx="5">
                  <c:v>0.28554619999999997</c:v>
                </c:pt>
                <c:pt idx="6">
                  <c:v>6.8559899999999993E-2</c:v>
                </c:pt>
                <c:pt idx="7">
                  <c:v>0.24855269999999999</c:v>
                </c:pt>
                <c:pt idx="8">
                  <c:v>0.43195210000000001</c:v>
                </c:pt>
                <c:pt idx="9">
                  <c:v>0.54508670000000004</c:v>
                </c:pt>
                <c:pt idx="10">
                  <c:v>0.82374559999999997</c:v>
                </c:pt>
                <c:pt idx="11">
                  <c:v>0.12860830000000001</c:v>
                </c:pt>
                <c:pt idx="12">
                  <c:v>3.2536287000000002</c:v>
                </c:pt>
                <c:pt idx="13">
                  <c:v>0.30139569999999999</c:v>
                </c:pt>
                <c:pt idx="14">
                  <c:v>3.1176122999999998</c:v>
                </c:pt>
                <c:pt idx="15">
                  <c:v>1.5092243999999999</c:v>
                </c:pt>
                <c:pt idx="16">
                  <c:v>4.1656863</c:v>
                </c:pt>
                <c:pt idx="17">
                  <c:v>8.0741767000000007</c:v>
                </c:pt>
                <c:pt idx="18">
                  <c:v>70.095053199999995</c:v>
                </c:pt>
                <c:pt idx="19">
                  <c:v>248.7875129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2-45D6-B408-980DF2F63D6C}"/>
            </c:ext>
          </c:extLst>
        </c:ser>
        <c:ser>
          <c:idx val="1"/>
          <c:order val="1"/>
          <c:tx>
            <c:strRef>
              <c:f>'Rovers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graph'!$C$3:$C$22</c:f>
              <c:numCache>
                <c:formatCode>0.000</c:formatCode>
                <c:ptCount val="20"/>
                <c:pt idx="0">
                  <c:v>2.6825100000000001E-2</c:v>
                </c:pt>
                <c:pt idx="1">
                  <c:v>1.67146E-2</c:v>
                </c:pt>
                <c:pt idx="2">
                  <c:v>2.56983E-2</c:v>
                </c:pt>
                <c:pt idx="3">
                  <c:v>2.19647E-2</c:v>
                </c:pt>
                <c:pt idx="4">
                  <c:v>4.9140299999999998E-2</c:v>
                </c:pt>
                <c:pt idx="5">
                  <c:v>8.4212400000000007E-2</c:v>
                </c:pt>
                <c:pt idx="6">
                  <c:v>3.6032300000000003E-2</c:v>
                </c:pt>
                <c:pt idx="7">
                  <c:v>9.7678000000000001E-2</c:v>
                </c:pt>
                <c:pt idx="8">
                  <c:v>0.11237469999999999</c:v>
                </c:pt>
                <c:pt idx="9">
                  <c:v>0.17088690000000001</c:v>
                </c:pt>
                <c:pt idx="10">
                  <c:v>0.18736420000000001</c:v>
                </c:pt>
                <c:pt idx="11">
                  <c:v>0.1159158</c:v>
                </c:pt>
                <c:pt idx="12">
                  <c:v>0.46099200000000001</c:v>
                </c:pt>
                <c:pt idx="13">
                  <c:v>0.15990380000000001</c:v>
                </c:pt>
                <c:pt idx="14">
                  <c:v>0.41671930000000001</c:v>
                </c:pt>
                <c:pt idx="15">
                  <c:v>0.3652125</c:v>
                </c:pt>
                <c:pt idx="16">
                  <c:v>0.61835459999999998</c:v>
                </c:pt>
                <c:pt idx="17">
                  <c:v>0.79360039999999998</c:v>
                </c:pt>
                <c:pt idx="18">
                  <c:v>3.6546219999999998</c:v>
                </c:pt>
                <c:pt idx="19">
                  <c:v>6.8133834000000002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2-45D6-B408-980DF2F63D6C}"/>
            </c:ext>
          </c:extLst>
        </c:ser>
        <c:ser>
          <c:idx val="2"/>
          <c:order val="2"/>
          <c:tx>
            <c:strRef>
              <c:f>'Rovers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graph'!$D$3:$D$22</c:f>
              <c:numCache>
                <c:formatCode>0.000</c:formatCode>
                <c:ptCount val="20"/>
                <c:pt idx="0">
                  <c:v>2.14478E-2</c:v>
                </c:pt>
                <c:pt idx="1">
                  <c:v>1.68623E-2</c:v>
                </c:pt>
                <c:pt idx="2">
                  <c:v>3.08072E-2</c:v>
                </c:pt>
                <c:pt idx="3">
                  <c:v>3.62788E-2</c:v>
                </c:pt>
                <c:pt idx="4">
                  <c:v>0.1045176</c:v>
                </c:pt>
                <c:pt idx="5">
                  <c:v>9.2251799999999995E-2</c:v>
                </c:pt>
                <c:pt idx="6">
                  <c:v>4.9046199999999998E-2</c:v>
                </c:pt>
                <c:pt idx="7">
                  <c:v>0.13697690000000001</c:v>
                </c:pt>
                <c:pt idx="8">
                  <c:v>0.15589069999999999</c:v>
                </c:pt>
                <c:pt idx="9">
                  <c:v>0.1863611</c:v>
                </c:pt>
                <c:pt idx="10">
                  <c:v>0.26991910000000002</c:v>
                </c:pt>
                <c:pt idx="11">
                  <c:v>0.1173739</c:v>
                </c:pt>
                <c:pt idx="12">
                  <c:v>0.45786189999999999</c:v>
                </c:pt>
                <c:pt idx="13">
                  <c:v>0.1805957</c:v>
                </c:pt>
                <c:pt idx="14">
                  <c:v>0.3023111</c:v>
                </c:pt>
                <c:pt idx="15">
                  <c:v>0.31524170000000001</c:v>
                </c:pt>
                <c:pt idx="16">
                  <c:v>0.88309519999999997</c:v>
                </c:pt>
                <c:pt idx="17">
                  <c:v>0.82269970000000003</c:v>
                </c:pt>
                <c:pt idx="18">
                  <c:v>3.6103190999999999</c:v>
                </c:pt>
                <c:pt idx="19">
                  <c:v>6.6675864000000002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2-45D6-B408-980DF2F63D6C}"/>
            </c:ext>
          </c:extLst>
        </c:ser>
        <c:ser>
          <c:idx val="3"/>
          <c:order val="3"/>
          <c:tx>
            <c:strRef>
              <c:f>'Rovers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graph'!$E$3:$E$22</c:f>
              <c:numCache>
                <c:formatCode>0.000</c:formatCode>
                <c:ptCount val="20"/>
                <c:pt idx="0">
                  <c:v>2.4809700000000001E-2</c:v>
                </c:pt>
                <c:pt idx="1">
                  <c:v>2.17427E-2</c:v>
                </c:pt>
                <c:pt idx="2">
                  <c:v>3.3116899999999998E-2</c:v>
                </c:pt>
                <c:pt idx="3">
                  <c:v>2.3649799999999999E-2</c:v>
                </c:pt>
                <c:pt idx="4">
                  <c:v>6.6838999999999996E-2</c:v>
                </c:pt>
                <c:pt idx="5">
                  <c:v>9.4539399999999996E-2</c:v>
                </c:pt>
                <c:pt idx="6">
                  <c:v>5.3139800000000001E-2</c:v>
                </c:pt>
                <c:pt idx="7">
                  <c:v>0.1443102</c:v>
                </c:pt>
                <c:pt idx="8">
                  <c:v>0.16812450000000001</c:v>
                </c:pt>
                <c:pt idx="9">
                  <c:v>0.18691579999999999</c:v>
                </c:pt>
                <c:pt idx="10">
                  <c:v>0.23347329999999999</c:v>
                </c:pt>
                <c:pt idx="11">
                  <c:v>0.1306831</c:v>
                </c:pt>
                <c:pt idx="12">
                  <c:v>0.61235390000000001</c:v>
                </c:pt>
                <c:pt idx="13">
                  <c:v>0.19262309999999999</c:v>
                </c:pt>
                <c:pt idx="14">
                  <c:v>0.42327169999999997</c:v>
                </c:pt>
                <c:pt idx="15">
                  <c:v>0.33160299999999998</c:v>
                </c:pt>
                <c:pt idx="16">
                  <c:v>1.0674018000000001</c:v>
                </c:pt>
                <c:pt idx="17">
                  <c:v>1.4127609000000001</c:v>
                </c:pt>
                <c:pt idx="18">
                  <c:v>6.1771389000000001</c:v>
                </c:pt>
                <c:pt idx="19">
                  <c:v>10.619404100000001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2-45D6-B408-980DF2F63D6C}"/>
            </c:ext>
          </c:extLst>
        </c:ser>
        <c:ser>
          <c:idx val="4"/>
          <c:order val="4"/>
          <c:tx>
            <c:strRef>
              <c:f>'Rovers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graph'!$F$3:$F$22</c:f>
              <c:numCache>
                <c:formatCode>0.000</c:formatCode>
                <c:ptCount val="20"/>
                <c:pt idx="0">
                  <c:v>2.6769299999999999E-2</c:v>
                </c:pt>
                <c:pt idx="1">
                  <c:v>2.16083E-2</c:v>
                </c:pt>
                <c:pt idx="2">
                  <c:v>3.2239299999999999E-2</c:v>
                </c:pt>
                <c:pt idx="3">
                  <c:v>2.6164400000000001E-2</c:v>
                </c:pt>
                <c:pt idx="4">
                  <c:v>6.0248799999999998E-2</c:v>
                </c:pt>
                <c:pt idx="5">
                  <c:v>8.9974200000000004E-2</c:v>
                </c:pt>
                <c:pt idx="6">
                  <c:v>4.8906499999999999E-2</c:v>
                </c:pt>
                <c:pt idx="7">
                  <c:v>0.136569</c:v>
                </c:pt>
                <c:pt idx="8">
                  <c:v>0.1819838</c:v>
                </c:pt>
                <c:pt idx="9">
                  <c:v>0.2018836</c:v>
                </c:pt>
                <c:pt idx="10">
                  <c:v>0.25423099999999998</c:v>
                </c:pt>
                <c:pt idx="11">
                  <c:v>0.14737720000000001</c:v>
                </c:pt>
                <c:pt idx="12">
                  <c:v>0.60817589999999999</c:v>
                </c:pt>
                <c:pt idx="13">
                  <c:v>0.2389067</c:v>
                </c:pt>
                <c:pt idx="14">
                  <c:v>0.35389120000000002</c:v>
                </c:pt>
                <c:pt idx="15">
                  <c:v>0.3221116</c:v>
                </c:pt>
                <c:pt idx="16">
                  <c:v>1.0945141</c:v>
                </c:pt>
                <c:pt idx="17">
                  <c:v>1.1801041999999999</c:v>
                </c:pt>
                <c:pt idx="18">
                  <c:v>5.8457233000000004</c:v>
                </c:pt>
                <c:pt idx="19">
                  <c:v>10.887581300000001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2-45D6-B408-980DF2F6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Satellite Time analysis</a:t>
            </a:r>
            <a:endParaRPr lang="en-GB"/>
          </a:p>
        </c:rich>
      </c:tx>
      <c:layout>
        <c:manualLayout>
          <c:xMode val="edge"/>
          <c:yMode val="edge"/>
          <c:x val="0.35377947704995433"/>
          <c:y val="1.834862385321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'Satellite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graph'!$B$3:$B$22</c:f>
              <c:numCache>
                <c:formatCode>0.000</c:formatCode>
                <c:ptCount val="20"/>
                <c:pt idx="0">
                  <c:v>2.25471E-2</c:v>
                </c:pt>
                <c:pt idx="1">
                  <c:v>3.2712499999999999E-2</c:v>
                </c:pt>
                <c:pt idx="2">
                  <c:v>7.4277300000000004E-2</c:v>
                </c:pt>
                <c:pt idx="3">
                  <c:v>8.4671800000000005E-2</c:v>
                </c:pt>
                <c:pt idx="4">
                  <c:v>9.9322499999999994E-2</c:v>
                </c:pt>
                <c:pt idx="5">
                  <c:v>0.1163009</c:v>
                </c:pt>
                <c:pt idx="6">
                  <c:v>0.179451</c:v>
                </c:pt>
                <c:pt idx="7">
                  <c:v>0.3525413</c:v>
                </c:pt>
                <c:pt idx="8">
                  <c:v>0.55479109999999998</c:v>
                </c:pt>
                <c:pt idx="9">
                  <c:v>0.43001119999999998</c:v>
                </c:pt>
                <c:pt idx="10">
                  <c:v>0.59495390000000004</c:v>
                </c:pt>
                <c:pt idx="11">
                  <c:v>2.1262121</c:v>
                </c:pt>
                <c:pt idx="12">
                  <c:v>7.7178844</c:v>
                </c:pt>
                <c:pt idx="13">
                  <c:v>1.2068071</c:v>
                </c:pt>
                <c:pt idx="14">
                  <c:v>3.3242644000000001</c:v>
                </c:pt>
                <c:pt idx="15">
                  <c:v>3.3623091000000001</c:v>
                </c:pt>
                <c:pt idx="16">
                  <c:v>8.4573105000000002</c:v>
                </c:pt>
                <c:pt idx="17">
                  <c:v>1.40381</c:v>
                </c:pt>
                <c:pt idx="18">
                  <c:v>123.4425482</c:v>
                </c:pt>
                <c:pt idx="19">
                  <c:v>17.090059499999999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E-411B-B681-FF47E059B3BD}"/>
            </c:ext>
          </c:extLst>
        </c:ser>
        <c:ser>
          <c:idx val="1"/>
          <c:order val="1"/>
          <c:tx>
            <c:strRef>
              <c:f>'Satellite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graph'!$C$3:$C$22</c:f>
              <c:numCache>
                <c:formatCode>0.000</c:formatCode>
                <c:ptCount val="20"/>
                <c:pt idx="0">
                  <c:v>1.6517799999999999E-2</c:v>
                </c:pt>
                <c:pt idx="1">
                  <c:v>3.6316800000000003E-2</c:v>
                </c:pt>
                <c:pt idx="2">
                  <c:v>5.3139800000000001E-2</c:v>
                </c:pt>
                <c:pt idx="3">
                  <c:v>0.12868389999999999</c:v>
                </c:pt>
                <c:pt idx="4">
                  <c:v>0.11721479999999999</c:v>
                </c:pt>
                <c:pt idx="5">
                  <c:v>0.1656706</c:v>
                </c:pt>
                <c:pt idx="6">
                  <c:v>0.2068565</c:v>
                </c:pt>
                <c:pt idx="7">
                  <c:v>0.52547160000000004</c:v>
                </c:pt>
                <c:pt idx="8">
                  <c:v>0.52686060000000001</c:v>
                </c:pt>
                <c:pt idx="9">
                  <c:v>0.56546529999999995</c:v>
                </c:pt>
                <c:pt idx="10">
                  <c:v>0.65510630000000003</c:v>
                </c:pt>
                <c:pt idx="11">
                  <c:v>3.0057592</c:v>
                </c:pt>
                <c:pt idx="12">
                  <c:v>7.3100731999999997</c:v>
                </c:pt>
                <c:pt idx="13">
                  <c:v>1.5058989</c:v>
                </c:pt>
                <c:pt idx="14">
                  <c:v>3.1862083000000001</c:v>
                </c:pt>
                <c:pt idx="15">
                  <c:v>3.1290041</c:v>
                </c:pt>
                <c:pt idx="16">
                  <c:v>9.3281211000000006</c:v>
                </c:pt>
                <c:pt idx="17">
                  <c:v>1.7797700000000001</c:v>
                </c:pt>
                <c:pt idx="18">
                  <c:v>96.652257700000007</c:v>
                </c:pt>
                <c:pt idx="19">
                  <c:v>14.8658538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E-411B-B681-FF47E059B3BD}"/>
            </c:ext>
          </c:extLst>
        </c:ser>
        <c:ser>
          <c:idx val="2"/>
          <c:order val="2"/>
          <c:tx>
            <c:strRef>
              <c:f>'Satellite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graph'!$D$3:$D$22</c:f>
              <c:numCache>
                <c:formatCode>0.000</c:formatCode>
                <c:ptCount val="20"/>
                <c:pt idx="0">
                  <c:v>1.87907E-2</c:v>
                </c:pt>
                <c:pt idx="1">
                  <c:v>3.61391E-2</c:v>
                </c:pt>
                <c:pt idx="2">
                  <c:v>5.4806899999999999E-2</c:v>
                </c:pt>
                <c:pt idx="3">
                  <c:v>0.1036522</c:v>
                </c:pt>
                <c:pt idx="4">
                  <c:v>0.1121084</c:v>
                </c:pt>
                <c:pt idx="5">
                  <c:v>0.1397475</c:v>
                </c:pt>
                <c:pt idx="6">
                  <c:v>0.21645880000000001</c:v>
                </c:pt>
                <c:pt idx="7">
                  <c:v>0.4179233</c:v>
                </c:pt>
                <c:pt idx="8">
                  <c:v>0.79396169999999999</c:v>
                </c:pt>
                <c:pt idx="9">
                  <c:v>0.62800129999999998</c:v>
                </c:pt>
                <c:pt idx="10">
                  <c:v>1.1135172</c:v>
                </c:pt>
                <c:pt idx="11">
                  <c:v>2.2320045999999998</c:v>
                </c:pt>
                <c:pt idx="12">
                  <c:v>7.1426543999999996</c:v>
                </c:pt>
                <c:pt idx="13">
                  <c:v>1.6870407000000001</c:v>
                </c:pt>
                <c:pt idx="14">
                  <c:v>3.27312</c:v>
                </c:pt>
                <c:pt idx="15">
                  <c:v>5.2580241000000001</c:v>
                </c:pt>
                <c:pt idx="16">
                  <c:v>8.6824951000000006</c:v>
                </c:pt>
                <c:pt idx="17">
                  <c:v>1.3918478000000001</c:v>
                </c:pt>
                <c:pt idx="18">
                  <c:v>92.636746599999995</c:v>
                </c:pt>
                <c:pt idx="19">
                  <c:v>17.786358799999999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E-411B-B681-FF47E059B3BD}"/>
            </c:ext>
          </c:extLst>
        </c:ser>
        <c:ser>
          <c:idx val="3"/>
          <c:order val="3"/>
          <c:tx>
            <c:strRef>
              <c:f>'Satellite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graph'!$E$3:$E$22</c:f>
              <c:numCache>
                <c:formatCode>0.000</c:formatCode>
                <c:ptCount val="20"/>
                <c:pt idx="0">
                  <c:v>3.5303899999999999E-2</c:v>
                </c:pt>
                <c:pt idx="1">
                  <c:v>3.8886799999999999E-2</c:v>
                </c:pt>
                <c:pt idx="2">
                  <c:v>6.1281599999999999E-2</c:v>
                </c:pt>
                <c:pt idx="3">
                  <c:v>0.10694289999999999</c:v>
                </c:pt>
                <c:pt idx="4">
                  <c:v>0.1277857</c:v>
                </c:pt>
                <c:pt idx="5">
                  <c:v>0.14853759999999999</c:v>
                </c:pt>
                <c:pt idx="6">
                  <c:v>0.23563039999999999</c:v>
                </c:pt>
                <c:pt idx="7">
                  <c:v>0.40039619999999998</c:v>
                </c:pt>
                <c:pt idx="8">
                  <c:v>0.74322650000000001</c:v>
                </c:pt>
                <c:pt idx="9">
                  <c:v>0.57129949999999996</c:v>
                </c:pt>
                <c:pt idx="10">
                  <c:v>1.3937998</c:v>
                </c:pt>
                <c:pt idx="11">
                  <c:v>2.8389752000000001</c:v>
                </c:pt>
                <c:pt idx="12">
                  <c:v>7.7802787999999996</c:v>
                </c:pt>
                <c:pt idx="13">
                  <c:v>1.8899474999999999</c:v>
                </c:pt>
                <c:pt idx="14">
                  <c:v>4.2351349999999996</c:v>
                </c:pt>
                <c:pt idx="15">
                  <c:v>4.1016493000000001</c:v>
                </c:pt>
                <c:pt idx="16">
                  <c:v>9.7167066999999996</c:v>
                </c:pt>
                <c:pt idx="17">
                  <c:v>1.8236368000000001</c:v>
                </c:pt>
                <c:pt idx="18">
                  <c:v>99.195899900000001</c:v>
                </c:pt>
                <c:pt idx="19">
                  <c:v>17.082448899999999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E-411B-B681-FF47E059B3BD}"/>
            </c:ext>
          </c:extLst>
        </c:ser>
        <c:ser>
          <c:idx val="4"/>
          <c:order val="4"/>
          <c:tx>
            <c:strRef>
              <c:f>'Satellite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graph'!$F$3:$F$22</c:f>
              <c:numCache>
                <c:formatCode>0.000</c:formatCode>
                <c:ptCount val="20"/>
                <c:pt idx="0">
                  <c:v>2.3904999999999999E-2</c:v>
                </c:pt>
                <c:pt idx="1">
                  <c:v>4.8214899999999998E-2</c:v>
                </c:pt>
                <c:pt idx="2">
                  <c:v>5.5839399999999997E-2</c:v>
                </c:pt>
                <c:pt idx="3">
                  <c:v>0.114534</c:v>
                </c:pt>
                <c:pt idx="4">
                  <c:v>0.1813517</c:v>
                </c:pt>
                <c:pt idx="5">
                  <c:v>0.1449299</c:v>
                </c:pt>
                <c:pt idx="6">
                  <c:v>0.27109620000000001</c:v>
                </c:pt>
                <c:pt idx="7">
                  <c:v>0.4582947</c:v>
                </c:pt>
                <c:pt idx="8">
                  <c:v>0.75068610000000002</c:v>
                </c:pt>
                <c:pt idx="9">
                  <c:v>0.7408787</c:v>
                </c:pt>
                <c:pt idx="10">
                  <c:v>0.87272289999999997</c:v>
                </c:pt>
                <c:pt idx="11">
                  <c:v>2.9097495000000002</c:v>
                </c:pt>
                <c:pt idx="12">
                  <c:v>8.0350815999999998</c:v>
                </c:pt>
                <c:pt idx="13">
                  <c:v>1.9074230999999999</c:v>
                </c:pt>
                <c:pt idx="14">
                  <c:v>4.4553383999999996</c:v>
                </c:pt>
                <c:pt idx="15">
                  <c:v>4.0942701000000001</c:v>
                </c:pt>
                <c:pt idx="16">
                  <c:v>9.8734240999999994</c:v>
                </c:pt>
                <c:pt idx="17">
                  <c:v>1.6412161999999999</c:v>
                </c:pt>
                <c:pt idx="18">
                  <c:v>98.001120999999998</c:v>
                </c:pt>
                <c:pt idx="19">
                  <c:v>16.874051999999999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E-411B-B681-FF47E059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Driverlog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'Driverlog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graph'!$B$3:$B$22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4-4B67-98BF-1308005B1DC2}"/>
            </c:ext>
          </c:extLst>
        </c:ser>
        <c:ser>
          <c:idx val="1"/>
          <c:order val="1"/>
          <c:tx>
            <c:strRef>
              <c:f>'Driverlog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graph'!$C$3:$C$22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55</c:v>
                </c:pt>
                <c:pt idx="12">
                  <c:v>27</c:v>
                </c:pt>
                <c:pt idx="13">
                  <c:v>40</c:v>
                </c:pt>
                <c:pt idx="14">
                  <c:v>54</c:v>
                </c:pt>
                <c:pt idx="15">
                  <c:v>0</c:v>
                </c:pt>
                <c:pt idx="16">
                  <c:v>132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4-4B67-98BF-1308005B1DC2}"/>
            </c:ext>
          </c:extLst>
        </c:ser>
        <c:ser>
          <c:idx val="2"/>
          <c:order val="2"/>
          <c:tx>
            <c:strRef>
              <c:f>'Driverlog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graph'!$D$3:$D$22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4-4B67-98BF-1308005B1DC2}"/>
            </c:ext>
          </c:extLst>
        </c:ser>
        <c:ser>
          <c:idx val="3"/>
          <c:order val="3"/>
          <c:tx>
            <c:strRef>
              <c:f>'Driverlog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graph'!$E$3:$E$22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4-4B67-98BF-1308005B1DC2}"/>
            </c:ext>
          </c:extLst>
        </c:ser>
        <c:ser>
          <c:idx val="4"/>
          <c:order val="4"/>
          <c:tx>
            <c:strRef>
              <c:f>'Driverlog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graph'!$F$3:$F$22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4-4B67-98BF-1308005B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Elevators</a:t>
            </a:r>
            <a:r>
              <a:rPr lang="en-GB" baseline="0"/>
              <a:t>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'Elevators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graph'!$B$3:$B$152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24</c:v>
                </c:pt>
                <c:pt idx="21">
                  <c:v>20</c:v>
                </c:pt>
                <c:pt idx="22">
                  <c:v>18</c:v>
                </c:pt>
                <c:pt idx="23">
                  <c:v>18</c:v>
                </c:pt>
                <c:pt idx="24">
                  <c:v>24</c:v>
                </c:pt>
                <c:pt idx="25">
                  <c:v>25</c:v>
                </c:pt>
                <c:pt idx="26">
                  <c:v>21</c:v>
                </c:pt>
                <c:pt idx="27">
                  <c:v>27</c:v>
                </c:pt>
                <c:pt idx="28">
                  <c:v>21</c:v>
                </c:pt>
                <c:pt idx="29">
                  <c:v>25</c:v>
                </c:pt>
                <c:pt idx="30">
                  <c:v>29</c:v>
                </c:pt>
                <c:pt idx="31">
                  <c:v>33</c:v>
                </c:pt>
                <c:pt idx="32">
                  <c:v>23</c:v>
                </c:pt>
                <c:pt idx="33">
                  <c:v>29</c:v>
                </c:pt>
                <c:pt idx="34">
                  <c:v>34</c:v>
                </c:pt>
                <c:pt idx="35">
                  <c:v>33</c:v>
                </c:pt>
                <c:pt idx="36">
                  <c:v>37</c:v>
                </c:pt>
                <c:pt idx="37">
                  <c:v>36</c:v>
                </c:pt>
                <c:pt idx="38">
                  <c:v>36</c:v>
                </c:pt>
                <c:pt idx="39">
                  <c:v>31</c:v>
                </c:pt>
                <c:pt idx="40">
                  <c:v>42</c:v>
                </c:pt>
                <c:pt idx="41">
                  <c:v>41</c:v>
                </c:pt>
                <c:pt idx="42">
                  <c:v>40</c:v>
                </c:pt>
                <c:pt idx="43">
                  <c:v>35</c:v>
                </c:pt>
                <c:pt idx="44">
                  <c:v>35</c:v>
                </c:pt>
                <c:pt idx="45">
                  <c:v>47</c:v>
                </c:pt>
                <c:pt idx="46">
                  <c:v>41</c:v>
                </c:pt>
                <c:pt idx="47">
                  <c:v>40</c:v>
                </c:pt>
                <c:pt idx="48">
                  <c:v>45</c:v>
                </c:pt>
                <c:pt idx="49">
                  <c:v>42</c:v>
                </c:pt>
                <c:pt idx="50">
                  <c:v>51</c:v>
                </c:pt>
                <c:pt idx="51">
                  <c:v>43</c:v>
                </c:pt>
                <c:pt idx="52">
                  <c:v>53</c:v>
                </c:pt>
                <c:pt idx="53">
                  <c:v>48</c:v>
                </c:pt>
                <c:pt idx="54">
                  <c:v>48</c:v>
                </c:pt>
                <c:pt idx="55">
                  <c:v>46</c:v>
                </c:pt>
                <c:pt idx="56">
                  <c:v>56</c:v>
                </c:pt>
                <c:pt idx="57">
                  <c:v>56</c:v>
                </c:pt>
                <c:pt idx="58">
                  <c:v>53</c:v>
                </c:pt>
                <c:pt idx="59">
                  <c:v>59</c:v>
                </c:pt>
                <c:pt idx="60">
                  <c:v>60</c:v>
                </c:pt>
                <c:pt idx="61">
                  <c:v>53</c:v>
                </c:pt>
                <c:pt idx="62">
                  <c:v>64</c:v>
                </c:pt>
                <c:pt idx="63">
                  <c:v>53</c:v>
                </c:pt>
                <c:pt idx="64">
                  <c:v>53</c:v>
                </c:pt>
                <c:pt idx="65">
                  <c:v>59</c:v>
                </c:pt>
                <c:pt idx="66">
                  <c:v>66</c:v>
                </c:pt>
                <c:pt idx="67">
                  <c:v>66</c:v>
                </c:pt>
                <c:pt idx="68">
                  <c:v>61</c:v>
                </c:pt>
                <c:pt idx="69">
                  <c:v>63</c:v>
                </c:pt>
                <c:pt idx="70">
                  <c:v>66</c:v>
                </c:pt>
                <c:pt idx="71">
                  <c:v>75</c:v>
                </c:pt>
                <c:pt idx="72">
                  <c:v>70</c:v>
                </c:pt>
                <c:pt idx="73">
                  <c:v>70</c:v>
                </c:pt>
                <c:pt idx="74">
                  <c:v>66</c:v>
                </c:pt>
                <c:pt idx="75">
                  <c:v>73</c:v>
                </c:pt>
                <c:pt idx="76">
                  <c:v>71</c:v>
                </c:pt>
                <c:pt idx="77">
                  <c:v>80</c:v>
                </c:pt>
                <c:pt idx="78">
                  <c:v>73</c:v>
                </c:pt>
                <c:pt idx="79">
                  <c:v>72</c:v>
                </c:pt>
                <c:pt idx="80">
                  <c:v>77</c:v>
                </c:pt>
                <c:pt idx="81">
                  <c:v>73</c:v>
                </c:pt>
                <c:pt idx="82">
                  <c:v>79</c:v>
                </c:pt>
                <c:pt idx="83">
                  <c:v>82</c:v>
                </c:pt>
                <c:pt idx="84">
                  <c:v>75</c:v>
                </c:pt>
                <c:pt idx="85">
                  <c:v>79</c:v>
                </c:pt>
                <c:pt idx="86">
                  <c:v>77</c:v>
                </c:pt>
                <c:pt idx="87">
                  <c:v>80</c:v>
                </c:pt>
                <c:pt idx="88">
                  <c:v>84</c:v>
                </c:pt>
                <c:pt idx="89">
                  <c:v>80</c:v>
                </c:pt>
                <c:pt idx="90">
                  <c:v>87</c:v>
                </c:pt>
                <c:pt idx="91">
                  <c:v>91</c:v>
                </c:pt>
                <c:pt idx="92">
                  <c:v>88</c:v>
                </c:pt>
                <c:pt idx="93">
                  <c:v>89</c:v>
                </c:pt>
                <c:pt idx="94">
                  <c:v>86</c:v>
                </c:pt>
                <c:pt idx="95">
                  <c:v>86</c:v>
                </c:pt>
                <c:pt idx="96">
                  <c:v>89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97</c:v>
                </c:pt>
                <c:pt idx="101">
                  <c:v>96</c:v>
                </c:pt>
                <c:pt idx="102">
                  <c:v>90</c:v>
                </c:pt>
                <c:pt idx="103">
                  <c:v>91</c:v>
                </c:pt>
                <c:pt idx="104">
                  <c:v>93</c:v>
                </c:pt>
                <c:pt idx="105">
                  <c:v>104</c:v>
                </c:pt>
                <c:pt idx="106">
                  <c:v>98</c:v>
                </c:pt>
                <c:pt idx="107">
                  <c:v>103</c:v>
                </c:pt>
                <c:pt idx="108">
                  <c:v>105</c:v>
                </c:pt>
                <c:pt idx="109">
                  <c:v>102</c:v>
                </c:pt>
                <c:pt idx="110">
                  <c:v>108</c:v>
                </c:pt>
                <c:pt idx="111">
                  <c:v>100</c:v>
                </c:pt>
                <c:pt idx="112">
                  <c:v>101</c:v>
                </c:pt>
                <c:pt idx="113">
                  <c:v>96</c:v>
                </c:pt>
                <c:pt idx="114">
                  <c:v>104</c:v>
                </c:pt>
                <c:pt idx="115">
                  <c:v>100</c:v>
                </c:pt>
                <c:pt idx="116">
                  <c:v>108</c:v>
                </c:pt>
                <c:pt idx="117">
                  <c:v>111</c:v>
                </c:pt>
                <c:pt idx="118">
                  <c:v>113</c:v>
                </c:pt>
                <c:pt idx="119">
                  <c:v>110</c:v>
                </c:pt>
                <c:pt idx="120">
                  <c:v>115</c:v>
                </c:pt>
                <c:pt idx="121">
                  <c:v>123</c:v>
                </c:pt>
                <c:pt idx="122">
                  <c:v>113</c:v>
                </c:pt>
                <c:pt idx="123">
                  <c:v>118</c:v>
                </c:pt>
                <c:pt idx="124">
                  <c:v>118</c:v>
                </c:pt>
                <c:pt idx="125">
                  <c:v>118</c:v>
                </c:pt>
                <c:pt idx="126">
                  <c:v>116</c:v>
                </c:pt>
                <c:pt idx="127">
                  <c:v>121</c:v>
                </c:pt>
                <c:pt idx="128">
                  <c:v>123</c:v>
                </c:pt>
                <c:pt idx="129">
                  <c:v>117</c:v>
                </c:pt>
                <c:pt idx="130">
                  <c:v>128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126</c:v>
                </c:pt>
                <c:pt idx="135">
                  <c:v>133</c:v>
                </c:pt>
                <c:pt idx="136">
                  <c:v>130</c:v>
                </c:pt>
                <c:pt idx="137">
                  <c:v>136</c:v>
                </c:pt>
                <c:pt idx="138">
                  <c:v>121</c:v>
                </c:pt>
                <c:pt idx="139">
                  <c:v>130</c:v>
                </c:pt>
                <c:pt idx="140">
                  <c:v>131</c:v>
                </c:pt>
                <c:pt idx="141">
                  <c:v>131</c:v>
                </c:pt>
                <c:pt idx="142">
                  <c:v>134</c:v>
                </c:pt>
                <c:pt idx="143">
                  <c:v>140</c:v>
                </c:pt>
                <c:pt idx="144">
                  <c:v>146</c:v>
                </c:pt>
                <c:pt idx="145">
                  <c:v>133</c:v>
                </c:pt>
                <c:pt idx="146">
                  <c:v>138</c:v>
                </c:pt>
                <c:pt idx="147">
                  <c:v>133</c:v>
                </c:pt>
                <c:pt idx="148">
                  <c:v>144</c:v>
                </c:pt>
                <c:pt idx="14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5-4ACA-9E5E-B0CFBD95AF1E}"/>
            </c:ext>
          </c:extLst>
        </c:ser>
        <c:ser>
          <c:idx val="2"/>
          <c:order val="2"/>
          <c:tx>
            <c:strRef>
              <c:f>'Elevators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graph'!$C$3:$C$152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17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23</c:v>
                </c:pt>
                <c:pt idx="21">
                  <c:v>23</c:v>
                </c:pt>
                <c:pt idx="22">
                  <c:v>20</c:v>
                </c:pt>
                <c:pt idx="23">
                  <c:v>21</c:v>
                </c:pt>
                <c:pt idx="24">
                  <c:v>24</c:v>
                </c:pt>
                <c:pt idx="25">
                  <c:v>28</c:v>
                </c:pt>
                <c:pt idx="26">
                  <c:v>26</c:v>
                </c:pt>
                <c:pt idx="27">
                  <c:v>27</c:v>
                </c:pt>
                <c:pt idx="28">
                  <c:v>26</c:v>
                </c:pt>
                <c:pt idx="29">
                  <c:v>28</c:v>
                </c:pt>
                <c:pt idx="30">
                  <c:v>31</c:v>
                </c:pt>
                <c:pt idx="31">
                  <c:v>33</c:v>
                </c:pt>
                <c:pt idx="32">
                  <c:v>29</c:v>
                </c:pt>
                <c:pt idx="33">
                  <c:v>29</c:v>
                </c:pt>
                <c:pt idx="34">
                  <c:v>33</c:v>
                </c:pt>
                <c:pt idx="35">
                  <c:v>36</c:v>
                </c:pt>
                <c:pt idx="36">
                  <c:v>36</c:v>
                </c:pt>
                <c:pt idx="37">
                  <c:v>34</c:v>
                </c:pt>
                <c:pt idx="38">
                  <c:v>32</c:v>
                </c:pt>
                <c:pt idx="39">
                  <c:v>35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44</c:v>
                </c:pt>
                <c:pt idx="47">
                  <c:v>45</c:v>
                </c:pt>
                <c:pt idx="48">
                  <c:v>41</c:v>
                </c:pt>
                <c:pt idx="49">
                  <c:v>46</c:v>
                </c:pt>
                <c:pt idx="50">
                  <c:v>51</c:v>
                </c:pt>
                <c:pt idx="51">
                  <c:v>48</c:v>
                </c:pt>
                <c:pt idx="52">
                  <c:v>50</c:v>
                </c:pt>
                <c:pt idx="53">
                  <c:v>48</c:v>
                </c:pt>
                <c:pt idx="54">
                  <c:v>47</c:v>
                </c:pt>
                <c:pt idx="55">
                  <c:v>51</c:v>
                </c:pt>
                <c:pt idx="56">
                  <c:v>52</c:v>
                </c:pt>
                <c:pt idx="57">
                  <c:v>54</c:v>
                </c:pt>
                <c:pt idx="58">
                  <c:v>54</c:v>
                </c:pt>
                <c:pt idx="59">
                  <c:v>53</c:v>
                </c:pt>
                <c:pt idx="60">
                  <c:v>57</c:v>
                </c:pt>
                <c:pt idx="61">
                  <c:v>56</c:v>
                </c:pt>
                <c:pt idx="62">
                  <c:v>55</c:v>
                </c:pt>
                <c:pt idx="63">
                  <c:v>58</c:v>
                </c:pt>
                <c:pt idx="64">
                  <c:v>57</c:v>
                </c:pt>
                <c:pt idx="65">
                  <c:v>61</c:v>
                </c:pt>
                <c:pt idx="66">
                  <c:v>63</c:v>
                </c:pt>
                <c:pt idx="67">
                  <c:v>59</c:v>
                </c:pt>
                <c:pt idx="68">
                  <c:v>60</c:v>
                </c:pt>
                <c:pt idx="69">
                  <c:v>60</c:v>
                </c:pt>
                <c:pt idx="70">
                  <c:v>65</c:v>
                </c:pt>
                <c:pt idx="71">
                  <c:v>67</c:v>
                </c:pt>
                <c:pt idx="72">
                  <c:v>70</c:v>
                </c:pt>
                <c:pt idx="73">
                  <c:v>68</c:v>
                </c:pt>
                <c:pt idx="74">
                  <c:v>68</c:v>
                </c:pt>
                <c:pt idx="75">
                  <c:v>69</c:v>
                </c:pt>
                <c:pt idx="76">
                  <c:v>69</c:v>
                </c:pt>
                <c:pt idx="77">
                  <c:v>73</c:v>
                </c:pt>
                <c:pt idx="78">
                  <c:v>71</c:v>
                </c:pt>
                <c:pt idx="79">
                  <c:v>70</c:v>
                </c:pt>
                <c:pt idx="80">
                  <c:v>73</c:v>
                </c:pt>
                <c:pt idx="81">
                  <c:v>75</c:v>
                </c:pt>
                <c:pt idx="82">
                  <c:v>74</c:v>
                </c:pt>
                <c:pt idx="83">
                  <c:v>79</c:v>
                </c:pt>
                <c:pt idx="84">
                  <c:v>76</c:v>
                </c:pt>
                <c:pt idx="85">
                  <c:v>78</c:v>
                </c:pt>
                <c:pt idx="86">
                  <c:v>77</c:v>
                </c:pt>
                <c:pt idx="87">
                  <c:v>80</c:v>
                </c:pt>
                <c:pt idx="88">
                  <c:v>79</c:v>
                </c:pt>
                <c:pt idx="89">
                  <c:v>81</c:v>
                </c:pt>
                <c:pt idx="90">
                  <c:v>88</c:v>
                </c:pt>
                <c:pt idx="91">
                  <c:v>80</c:v>
                </c:pt>
                <c:pt idx="92">
                  <c:v>83</c:v>
                </c:pt>
                <c:pt idx="93">
                  <c:v>87</c:v>
                </c:pt>
                <c:pt idx="94">
                  <c:v>84</c:v>
                </c:pt>
                <c:pt idx="95">
                  <c:v>89</c:v>
                </c:pt>
                <c:pt idx="96">
                  <c:v>86</c:v>
                </c:pt>
                <c:pt idx="97">
                  <c:v>92</c:v>
                </c:pt>
                <c:pt idx="98">
                  <c:v>88</c:v>
                </c:pt>
                <c:pt idx="99">
                  <c:v>88</c:v>
                </c:pt>
                <c:pt idx="100">
                  <c:v>90</c:v>
                </c:pt>
                <c:pt idx="101">
                  <c:v>94</c:v>
                </c:pt>
                <c:pt idx="102">
                  <c:v>89</c:v>
                </c:pt>
                <c:pt idx="103">
                  <c:v>97</c:v>
                </c:pt>
                <c:pt idx="104">
                  <c:v>91</c:v>
                </c:pt>
                <c:pt idx="105">
                  <c:v>99</c:v>
                </c:pt>
                <c:pt idx="106">
                  <c:v>97</c:v>
                </c:pt>
                <c:pt idx="107">
                  <c:v>99</c:v>
                </c:pt>
                <c:pt idx="108">
                  <c:v>98</c:v>
                </c:pt>
                <c:pt idx="109">
                  <c:v>97</c:v>
                </c:pt>
                <c:pt idx="110">
                  <c:v>108</c:v>
                </c:pt>
                <c:pt idx="111">
                  <c:v>99</c:v>
                </c:pt>
                <c:pt idx="112">
                  <c:v>101</c:v>
                </c:pt>
                <c:pt idx="113">
                  <c:v>103</c:v>
                </c:pt>
                <c:pt idx="114">
                  <c:v>101</c:v>
                </c:pt>
                <c:pt idx="115">
                  <c:v>103</c:v>
                </c:pt>
                <c:pt idx="116">
                  <c:v>109</c:v>
                </c:pt>
                <c:pt idx="117">
                  <c:v>111</c:v>
                </c:pt>
                <c:pt idx="118">
                  <c:v>110</c:v>
                </c:pt>
                <c:pt idx="119">
                  <c:v>108</c:v>
                </c:pt>
                <c:pt idx="120">
                  <c:v>110</c:v>
                </c:pt>
                <c:pt idx="121">
                  <c:v>111</c:v>
                </c:pt>
                <c:pt idx="122">
                  <c:v>111</c:v>
                </c:pt>
                <c:pt idx="123">
                  <c:v>112</c:v>
                </c:pt>
                <c:pt idx="124">
                  <c:v>111</c:v>
                </c:pt>
                <c:pt idx="125">
                  <c:v>116</c:v>
                </c:pt>
                <c:pt idx="126">
                  <c:v>113</c:v>
                </c:pt>
                <c:pt idx="127">
                  <c:v>112</c:v>
                </c:pt>
                <c:pt idx="128">
                  <c:v>118</c:v>
                </c:pt>
                <c:pt idx="129">
                  <c:v>116</c:v>
                </c:pt>
                <c:pt idx="130">
                  <c:v>122</c:v>
                </c:pt>
                <c:pt idx="131">
                  <c:v>119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128</c:v>
                </c:pt>
                <c:pt idx="136">
                  <c:v>123</c:v>
                </c:pt>
                <c:pt idx="137">
                  <c:v>133</c:v>
                </c:pt>
                <c:pt idx="138">
                  <c:v>127</c:v>
                </c:pt>
                <c:pt idx="139">
                  <c:v>129</c:v>
                </c:pt>
                <c:pt idx="140">
                  <c:v>126</c:v>
                </c:pt>
                <c:pt idx="141">
                  <c:v>131</c:v>
                </c:pt>
                <c:pt idx="142">
                  <c:v>133</c:v>
                </c:pt>
                <c:pt idx="143">
                  <c:v>129</c:v>
                </c:pt>
                <c:pt idx="144">
                  <c:v>130</c:v>
                </c:pt>
                <c:pt idx="145">
                  <c:v>135</c:v>
                </c:pt>
                <c:pt idx="146">
                  <c:v>135</c:v>
                </c:pt>
                <c:pt idx="147">
                  <c:v>132</c:v>
                </c:pt>
                <c:pt idx="148">
                  <c:v>134</c:v>
                </c:pt>
                <c:pt idx="14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5-4ACA-9E5E-B0CFBD95AF1E}"/>
            </c:ext>
          </c:extLst>
        </c:ser>
        <c:ser>
          <c:idx val="3"/>
          <c:order val="3"/>
          <c:tx>
            <c:strRef>
              <c:f>'Elevators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graph'!$D$3:$D$152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19</c:v>
                </c:pt>
                <c:pt idx="20">
                  <c:v>22</c:v>
                </c:pt>
                <c:pt idx="21">
                  <c:v>22</c:v>
                </c:pt>
                <c:pt idx="22">
                  <c:v>20</c:v>
                </c:pt>
                <c:pt idx="23">
                  <c:v>21</c:v>
                </c:pt>
                <c:pt idx="24">
                  <c:v>24</c:v>
                </c:pt>
                <c:pt idx="25">
                  <c:v>26</c:v>
                </c:pt>
                <c:pt idx="26">
                  <c:v>25</c:v>
                </c:pt>
                <c:pt idx="27">
                  <c:v>25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  <c:pt idx="31">
                  <c:v>33</c:v>
                </c:pt>
                <c:pt idx="32">
                  <c:v>31</c:v>
                </c:pt>
                <c:pt idx="33">
                  <c:v>29</c:v>
                </c:pt>
                <c:pt idx="34">
                  <c:v>32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33</c:v>
                </c:pt>
                <c:pt idx="39">
                  <c:v>35</c:v>
                </c:pt>
                <c:pt idx="40">
                  <c:v>42</c:v>
                </c:pt>
                <c:pt idx="41">
                  <c:v>41</c:v>
                </c:pt>
                <c:pt idx="42">
                  <c:v>37</c:v>
                </c:pt>
                <c:pt idx="43">
                  <c:v>42</c:v>
                </c:pt>
                <c:pt idx="44">
                  <c:v>39</c:v>
                </c:pt>
                <c:pt idx="45">
                  <c:v>42</c:v>
                </c:pt>
                <c:pt idx="46">
                  <c:v>42</c:v>
                </c:pt>
                <c:pt idx="47">
                  <c:v>44</c:v>
                </c:pt>
                <c:pt idx="48">
                  <c:v>41</c:v>
                </c:pt>
                <c:pt idx="49">
                  <c:v>44</c:v>
                </c:pt>
                <c:pt idx="50">
                  <c:v>51</c:v>
                </c:pt>
                <c:pt idx="51">
                  <c:v>47</c:v>
                </c:pt>
                <c:pt idx="52">
                  <c:v>51</c:v>
                </c:pt>
                <c:pt idx="53">
                  <c:v>49</c:v>
                </c:pt>
                <c:pt idx="54">
                  <c:v>48</c:v>
                </c:pt>
                <c:pt idx="55">
                  <c:v>51</c:v>
                </c:pt>
                <c:pt idx="56">
                  <c:v>54</c:v>
                </c:pt>
                <c:pt idx="57">
                  <c:v>55</c:v>
                </c:pt>
                <c:pt idx="58">
                  <c:v>52</c:v>
                </c:pt>
                <c:pt idx="59">
                  <c:v>56</c:v>
                </c:pt>
                <c:pt idx="60">
                  <c:v>55</c:v>
                </c:pt>
                <c:pt idx="61">
                  <c:v>57</c:v>
                </c:pt>
                <c:pt idx="62">
                  <c:v>56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59</c:v>
                </c:pt>
                <c:pt idx="67">
                  <c:v>57</c:v>
                </c:pt>
                <c:pt idx="68">
                  <c:v>65</c:v>
                </c:pt>
                <c:pt idx="69">
                  <c:v>62</c:v>
                </c:pt>
                <c:pt idx="70">
                  <c:v>67</c:v>
                </c:pt>
                <c:pt idx="71">
                  <c:v>70</c:v>
                </c:pt>
                <c:pt idx="72">
                  <c:v>66</c:v>
                </c:pt>
                <c:pt idx="73">
                  <c:v>69</c:v>
                </c:pt>
                <c:pt idx="74">
                  <c:v>69</c:v>
                </c:pt>
                <c:pt idx="75">
                  <c:v>68</c:v>
                </c:pt>
                <c:pt idx="76">
                  <c:v>70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72</c:v>
                </c:pt>
                <c:pt idx="82">
                  <c:v>77</c:v>
                </c:pt>
                <c:pt idx="83">
                  <c:v>78</c:v>
                </c:pt>
                <c:pt idx="84">
                  <c:v>74</c:v>
                </c:pt>
                <c:pt idx="85">
                  <c:v>78</c:v>
                </c:pt>
                <c:pt idx="86">
                  <c:v>77</c:v>
                </c:pt>
                <c:pt idx="87">
                  <c:v>81</c:v>
                </c:pt>
                <c:pt idx="88">
                  <c:v>79</c:v>
                </c:pt>
                <c:pt idx="89">
                  <c:v>81</c:v>
                </c:pt>
                <c:pt idx="90">
                  <c:v>85</c:v>
                </c:pt>
                <c:pt idx="91">
                  <c:v>80</c:v>
                </c:pt>
                <c:pt idx="92">
                  <c:v>88</c:v>
                </c:pt>
                <c:pt idx="93">
                  <c:v>84</c:v>
                </c:pt>
                <c:pt idx="94">
                  <c:v>84</c:v>
                </c:pt>
                <c:pt idx="95">
                  <c:v>89</c:v>
                </c:pt>
                <c:pt idx="96">
                  <c:v>89</c:v>
                </c:pt>
                <c:pt idx="97">
                  <c:v>90</c:v>
                </c:pt>
                <c:pt idx="98">
                  <c:v>89</c:v>
                </c:pt>
                <c:pt idx="99">
                  <c:v>88</c:v>
                </c:pt>
                <c:pt idx="100">
                  <c:v>91</c:v>
                </c:pt>
                <c:pt idx="101">
                  <c:v>95</c:v>
                </c:pt>
                <c:pt idx="102">
                  <c:v>90</c:v>
                </c:pt>
                <c:pt idx="103">
                  <c:v>96</c:v>
                </c:pt>
                <c:pt idx="104">
                  <c:v>91</c:v>
                </c:pt>
                <c:pt idx="105">
                  <c:v>100</c:v>
                </c:pt>
                <c:pt idx="106">
                  <c:v>98</c:v>
                </c:pt>
                <c:pt idx="107">
                  <c:v>100</c:v>
                </c:pt>
                <c:pt idx="108">
                  <c:v>101</c:v>
                </c:pt>
                <c:pt idx="109">
                  <c:v>98</c:v>
                </c:pt>
                <c:pt idx="110">
                  <c:v>110</c:v>
                </c:pt>
                <c:pt idx="111">
                  <c:v>100</c:v>
                </c:pt>
                <c:pt idx="112">
                  <c:v>98</c:v>
                </c:pt>
                <c:pt idx="113">
                  <c:v>103</c:v>
                </c:pt>
                <c:pt idx="114">
                  <c:v>100</c:v>
                </c:pt>
                <c:pt idx="115">
                  <c:v>104</c:v>
                </c:pt>
                <c:pt idx="116">
                  <c:v>109</c:v>
                </c:pt>
                <c:pt idx="117">
                  <c:v>107</c:v>
                </c:pt>
                <c:pt idx="118">
                  <c:v>109</c:v>
                </c:pt>
                <c:pt idx="119">
                  <c:v>109</c:v>
                </c:pt>
                <c:pt idx="120">
                  <c:v>112</c:v>
                </c:pt>
                <c:pt idx="121">
                  <c:v>116</c:v>
                </c:pt>
                <c:pt idx="122">
                  <c:v>113</c:v>
                </c:pt>
                <c:pt idx="123">
                  <c:v>110</c:v>
                </c:pt>
                <c:pt idx="124">
                  <c:v>112</c:v>
                </c:pt>
                <c:pt idx="125">
                  <c:v>116</c:v>
                </c:pt>
                <c:pt idx="126">
                  <c:v>112</c:v>
                </c:pt>
                <c:pt idx="127">
                  <c:v>111</c:v>
                </c:pt>
                <c:pt idx="128">
                  <c:v>121</c:v>
                </c:pt>
                <c:pt idx="129">
                  <c:v>115</c:v>
                </c:pt>
                <c:pt idx="130">
                  <c:v>122</c:v>
                </c:pt>
                <c:pt idx="131">
                  <c:v>119</c:v>
                </c:pt>
                <c:pt idx="132">
                  <c:v>122</c:v>
                </c:pt>
                <c:pt idx="133">
                  <c:v>120</c:v>
                </c:pt>
                <c:pt idx="134">
                  <c:v>121</c:v>
                </c:pt>
                <c:pt idx="135">
                  <c:v>127</c:v>
                </c:pt>
                <c:pt idx="136">
                  <c:v>123</c:v>
                </c:pt>
                <c:pt idx="137">
                  <c:v>132</c:v>
                </c:pt>
                <c:pt idx="138">
                  <c:v>128</c:v>
                </c:pt>
                <c:pt idx="139">
                  <c:v>129</c:v>
                </c:pt>
                <c:pt idx="140">
                  <c:v>124</c:v>
                </c:pt>
                <c:pt idx="141">
                  <c:v>129</c:v>
                </c:pt>
                <c:pt idx="142">
                  <c:v>127</c:v>
                </c:pt>
                <c:pt idx="143">
                  <c:v>130</c:v>
                </c:pt>
                <c:pt idx="144">
                  <c:v>132</c:v>
                </c:pt>
                <c:pt idx="145">
                  <c:v>134</c:v>
                </c:pt>
                <c:pt idx="146">
                  <c:v>133</c:v>
                </c:pt>
                <c:pt idx="147">
                  <c:v>135</c:v>
                </c:pt>
                <c:pt idx="148">
                  <c:v>137</c:v>
                </c:pt>
                <c:pt idx="14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5-4ACA-9E5E-B0CFBD95AF1E}"/>
            </c:ext>
          </c:extLst>
        </c:ser>
        <c:ser>
          <c:idx val="4"/>
          <c:order val="4"/>
          <c:tx>
            <c:strRef>
              <c:f>'Elevators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graph'!$E$3:$E$152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17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23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28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33</c:v>
                </c:pt>
                <c:pt idx="32">
                  <c:v>29</c:v>
                </c:pt>
                <c:pt idx="33">
                  <c:v>33</c:v>
                </c:pt>
                <c:pt idx="34">
                  <c:v>33</c:v>
                </c:pt>
                <c:pt idx="35">
                  <c:v>35</c:v>
                </c:pt>
                <c:pt idx="36">
                  <c:v>35</c:v>
                </c:pt>
                <c:pt idx="37">
                  <c:v>33</c:v>
                </c:pt>
                <c:pt idx="38">
                  <c:v>35</c:v>
                </c:pt>
                <c:pt idx="39">
                  <c:v>36</c:v>
                </c:pt>
                <c:pt idx="40">
                  <c:v>41</c:v>
                </c:pt>
                <c:pt idx="41">
                  <c:v>40</c:v>
                </c:pt>
                <c:pt idx="42">
                  <c:v>42</c:v>
                </c:pt>
                <c:pt idx="43">
                  <c:v>40</c:v>
                </c:pt>
                <c:pt idx="44">
                  <c:v>41</c:v>
                </c:pt>
                <c:pt idx="45">
                  <c:v>43</c:v>
                </c:pt>
                <c:pt idx="46">
                  <c:v>42</c:v>
                </c:pt>
                <c:pt idx="47">
                  <c:v>42</c:v>
                </c:pt>
                <c:pt idx="48">
                  <c:v>40</c:v>
                </c:pt>
                <c:pt idx="49">
                  <c:v>43</c:v>
                </c:pt>
                <c:pt idx="50">
                  <c:v>52</c:v>
                </c:pt>
                <c:pt idx="51">
                  <c:v>47</c:v>
                </c:pt>
                <c:pt idx="52">
                  <c:v>49</c:v>
                </c:pt>
                <c:pt idx="53">
                  <c:v>48</c:v>
                </c:pt>
                <c:pt idx="54">
                  <c:v>51</c:v>
                </c:pt>
                <c:pt idx="55">
                  <c:v>50</c:v>
                </c:pt>
                <c:pt idx="56">
                  <c:v>53</c:v>
                </c:pt>
                <c:pt idx="57">
                  <c:v>52</c:v>
                </c:pt>
                <c:pt idx="58">
                  <c:v>50</c:v>
                </c:pt>
                <c:pt idx="59">
                  <c:v>53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57</c:v>
                </c:pt>
                <c:pt idx="65">
                  <c:v>59</c:v>
                </c:pt>
                <c:pt idx="66">
                  <c:v>63</c:v>
                </c:pt>
                <c:pt idx="67">
                  <c:v>60</c:v>
                </c:pt>
                <c:pt idx="68">
                  <c:v>64</c:v>
                </c:pt>
                <c:pt idx="69">
                  <c:v>63</c:v>
                </c:pt>
                <c:pt idx="70">
                  <c:v>65</c:v>
                </c:pt>
                <c:pt idx="71">
                  <c:v>69</c:v>
                </c:pt>
                <c:pt idx="72">
                  <c:v>67</c:v>
                </c:pt>
                <c:pt idx="73">
                  <c:v>71</c:v>
                </c:pt>
                <c:pt idx="74">
                  <c:v>68</c:v>
                </c:pt>
                <c:pt idx="75">
                  <c:v>70</c:v>
                </c:pt>
                <c:pt idx="76">
                  <c:v>69</c:v>
                </c:pt>
                <c:pt idx="77">
                  <c:v>70</c:v>
                </c:pt>
                <c:pt idx="78">
                  <c:v>72</c:v>
                </c:pt>
                <c:pt idx="79">
                  <c:v>70</c:v>
                </c:pt>
                <c:pt idx="80">
                  <c:v>73</c:v>
                </c:pt>
                <c:pt idx="81">
                  <c:v>76</c:v>
                </c:pt>
                <c:pt idx="82">
                  <c:v>77</c:v>
                </c:pt>
                <c:pt idx="83">
                  <c:v>79</c:v>
                </c:pt>
                <c:pt idx="84">
                  <c:v>74</c:v>
                </c:pt>
                <c:pt idx="85">
                  <c:v>76</c:v>
                </c:pt>
                <c:pt idx="86">
                  <c:v>78</c:v>
                </c:pt>
                <c:pt idx="87">
                  <c:v>80</c:v>
                </c:pt>
                <c:pt idx="88">
                  <c:v>79</c:v>
                </c:pt>
                <c:pt idx="89">
                  <c:v>81</c:v>
                </c:pt>
                <c:pt idx="90">
                  <c:v>85</c:v>
                </c:pt>
                <c:pt idx="91">
                  <c:v>82</c:v>
                </c:pt>
                <c:pt idx="92">
                  <c:v>86</c:v>
                </c:pt>
                <c:pt idx="93">
                  <c:v>86</c:v>
                </c:pt>
                <c:pt idx="94">
                  <c:v>85</c:v>
                </c:pt>
                <c:pt idx="95">
                  <c:v>91</c:v>
                </c:pt>
                <c:pt idx="96">
                  <c:v>89</c:v>
                </c:pt>
                <c:pt idx="97">
                  <c:v>91</c:v>
                </c:pt>
                <c:pt idx="98">
                  <c:v>93</c:v>
                </c:pt>
                <c:pt idx="99">
                  <c:v>88</c:v>
                </c:pt>
                <c:pt idx="100">
                  <c:v>90</c:v>
                </c:pt>
                <c:pt idx="101">
                  <c:v>95</c:v>
                </c:pt>
                <c:pt idx="102">
                  <c:v>89</c:v>
                </c:pt>
                <c:pt idx="103">
                  <c:v>98</c:v>
                </c:pt>
                <c:pt idx="104">
                  <c:v>90</c:v>
                </c:pt>
                <c:pt idx="105">
                  <c:v>99</c:v>
                </c:pt>
                <c:pt idx="106">
                  <c:v>100</c:v>
                </c:pt>
                <c:pt idx="107">
                  <c:v>99</c:v>
                </c:pt>
                <c:pt idx="108">
                  <c:v>101</c:v>
                </c:pt>
                <c:pt idx="109">
                  <c:v>99</c:v>
                </c:pt>
                <c:pt idx="110">
                  <c:v>109</c:v>
                </c:pt>
                <c:pt idx="111">
                  <c:v>100</c:v>
                </c:pt>
                <c:pt idx="112">
                  <c:v>96</c:v>
                </c:pt>
                <c:pt idx="113">
                  <c:v>103</c:v>
                </c:pt>
                <c:pt idx="114">
                  <c:v>101</c:v>
                </c:pt>
                <c:pt idx="115">
                  <c:v>103</c:v>
                </c:pt>
                <c:pt idx="116">
                  <c:v>109</c:v>
                </c:pt>
                <c:pt idx="117">
                  <c:v>106</c:v>
                </c:pt>
                <c:pt idx="118">
                  <c:v>109</c:v>
                </c:pt>
                <c:pt idx="119">
                  <c:v>107</c:v>
                </c:pt>
                <c:pt idx="120">
                  <c:v>112</c:v>
                </c:pt>
                <c:pt idx="121">
                  <c:v>111</c:v>
                </c:pt>
                <c:pt idx="122">
                  <c:v>112</c:v>
                </c:pt>
                <c:pt idx="123">
                  <c:v>108</c:v>
                </c:pt>
                <c:pt idx="124">
                  <c:v>110</c:v>
                </c:pt>
                <c:pt idx="125">
                  <c:v>115</c:v>
                </c:pt>
                <c:pt idx="126">
                  <c:v>110</c:v>
                </c:pt>
                <c:pt idx="127">
                  <c:v>113</c:v>
                </c:pt>
                <c:pt idx="128">
                  <c:v>122</c:v>
                </c:pt>
                <c:pt idx="129">
                  <c:v>117</c:v>
                </c:pt>
                <c:pt idx="130">
                  <c:v>121</c:v>
                </c:pt>
                <c:pt idx="131">
                  <c:v>118</c:v>
                </c:pt>
                <c:pt idx="132">
                  <c:v>126</c:v>
                </c:pt>
                <c:pt idx="133">
                  <c:v>123</c:v>
                </c:pt>
                <c:pt idx="134">
                  <c:v>125</c:v>
                </c:pt>
                <c:pt idx="135">
                  <c:v>128</c:v>
                </c:pt>
                <c:pt idx="136">
                  <c:v>123</c:v>
                </c:pt>
                <c:pt idx="137">
                  <c:v>132</c:v>
                </c:pt>
                <c:pt idx="138">
                  <c:v>130</c:v>
                </c:pt>
                <c:pt idx="139">
                  <c:v>127</c:v>
                </c:pt>
                <c:pt idx="140">
                  <c:v>124</c:v>
                </c:pt>
                <c:pt idx="141">
                  <c:v>129</c:v>
                </c:pt>
                <c:pt idx="142">
                  <c:v>128</c:v>
                </c:pt>
                <c:pt idx="143">
                  <c:v>128</c:v>
                </c:pt>
                <c:pt idx="144">
                  <c:v>130</c:v>
                </c:pt>
                <c:pt idx="145">
                  <c:v>135</c:v>
                </c:pt>
                <c:pt idx="146">
                  <c:v>135</c:v>
                </c:pt>
                <c:pt idx="147">
                  <c:v>134</c:v>
                </c:pt>
                <c:pt idx="148">
                  <c:v>134</c:v>
                </c:pt>
                <c:pt idx="14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5-4ACA-9E5E-B0CFBD95AF1E}"/>
            </c:ext>
          </c:extLst>
        </c:ser>
        <c:ser>
          <c:idx val="5"/>
          <c:order val="5"/>
          <c:tx>
            <c:strRef>
              <c:f>'Elevators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graph'!$F$3:$F$152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17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23</c:v>
                </c:pt>
                <c:pt idx="21">
                  <c:v>23</c:v>
                </c:pt>
                <c:pt idx="22">
                  <c:v>20</c:v>
                </c:pt>
                <c:pt idx="23">
                  <c:v>21</c:v>
                </c:pt>
                <c:pt idx="24">
                  <c:v>24</c:v>
                </c:pt>
                <c:pt idx="25">
                  <c:v>28</c:v>
                </c:pt>
                <c:pt idx="26">
                  <c:v>26</c:v>
                </c:pt>
                <c:pt idx="27">
                  <c:v>27</c:v>
                </c:pt>
                <c:pt idx="28">
                  <c:v>26</c:v>
                </c:pt>
                <c:pt idx="29">
                  <c:v>28</c:v>
                </c:pt>
                <c:pt idx="30">
                  <c:v>31</c:v>
                </c:pt>
                <c:pt idx="31">
                  <c:v>33</c:v>
                </c:pt>
                <c:pt idx="32">
                  <c:v>29</c:v>
                </c:pt>
                <c:pt idx="33">
                  <c:v>29</c:v>
                </c:pt>
                <c:pt idx="34">
                  <c:v>33</c:v>
                </c:pt>
                <c:pt idx="35">
                  <c:v>36</c:v>
                </c:pt>
                <c:pt idx="36">
                  <c:v>36</c:v>
                </c:pt>
                <c:pt idx="37">
                  <c:v>34</c:v>
                </c:pt>
                <c:pt idx="38">
                  <c:v>32</c:v>
                </c:pt>
                <c:pt idx="39">
                  <c:v>35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44</c:v>
                </c:pt>
                <c:pt idx="47">
                  <c:v>45</c:v>
                </c:pt>
                <c:pt idx="48">
                  <c:v>41</c:v>
                </c:pt>
                <c:pt idx="49">
                  <c:v>46</c:v>
                </c:pt>
                <c:pt idx="50">
                  <c:v>51</c:v>
                </c:pt>
                <c:pt idx="51">
                  <c:v>48</c:v>
                </c:pt>
                <c:pt idx="52">
                  <c:v>50</c:v>
                </c:pt>
                <c:pt idx="53">
                  <c:v>48</c:v>
                </c:pt>
                <c:pt idx="54">
                  <c:v>47</c:v>
                </c:pt>
                <c:pt idx="55">
                  <c:v>51</c:v>
                </c:pt>
                <c:pt idx="56">
                  <c:v>52</c:v>
                </c:pt>
                <c:pt idx="57">
                  <c:v>54</c:v>
                </c:pt>
                <c:pt idx="58">
                  <c:v>54</c:v>
                </c:pt>
                <c:pt idx="59">
                  <c:v>53</c:v>
                </c:pt>
                <c:pt idx="60">
                  <c:v>57</c:v>
                </c:pt>
                <c:pt idx="61">
                  <c:v>56</c:v>
                </c:pt>
                <c:pt idx="62">
                  <c:v>55</c:v>
                </c:pt>
                <c:pt idx="63">
                  <c:v>58</c:v>
                </c:pt>
                <c:pt idx="64">
                  <c:v>57</c:v>
                </c:pt>
                <c:pt idx="65">
                  <c:v>61</c:v>
                </c:pt>
                <c:pt idx="66">
                  <c:v>63</c:v>
                </c:pt>
                <c:pt idx="67">
                  <c:v>59</c:v>
                </c:pt>
                <c:pt idx="68">
                  <c:v>60</c:v>
                </c:pt>
                <c:pt idx="69">
                  <c:v>60</c:v>
                </c:pt>
                <c:pt idx="70">
                  <c:v>65</c:v>
                </c:pt>
                <c:pt idx="71">
                  <c:v>67</c:v>
                </c:pt>
                <c:pt idx="72">
                  <c:v>70</c:v>
                </c:pt>
                <c:pt idx="73">
                  <c:v>68</c:v>
                </c:pt>
                <c:pt idx="74">
                  <c:v>68</c:v>
                </c:pt>
                <c:pt idx="75">
                  <c:v>69</c:v>
                </c:pt>
                <c:pt idx="76">
                  <c:v>69</c:v>
                </c:pt>
                <c:pt idx="77">
                  <c:v>73</c:v>
                </c:pt>
                <c:pt idx="78">
                  <c:v>71</c:v>
                </c:pt>
                <c:pt idx="79">
                  <c:v>70</c:v>
                </c:pt>
                <c:pt idx="80">
                  <c:v>73</c:v>
                </c:pt>
                <c:pt idx="81">
                  <c:v>75</c:v>
                </c:pt>
                <c:pt idx="82">
                  <c:v>74</c:v>
                </c:pt>
                <c:pt idx="83">
                  <c:v>79</c:v>
                </c:pt>
                <c:pt idx="84">
                  <c:v>76</c:v>
                </c:pt>
                <c:pt idx="85">
                  <c:v>78</c:v>
                </c:pt>
                <c:pt idx="86">
                  <c:v>77</c:v>
                </c:pt>
                <c:pt idx="87">
                  <c:v>80</c:v>
                </c:pt>
                <c:pt idx="88">
                  <c:v>79</c:v>
                </c:pt>
                <c:pt idx="89">
                  <c:v>81</c:v>
                </c:pt>
                <c:pt idx="90">
                  <c:v>88</c:v>
                </c:pt>
                <c:pt idx="91">
                  <c:v>80</c:v>
                </c:pt>
                <c:pt idx="92">
                  <c:v>83</c:v>
                </c:pt>
                <c:pt idx="93">
                  <c:v>87</c:v>
                </c:pt>
                <c:pt idx="94">
                  <c:v>84</c:v>
                </c:pt>
                <c:pt idx="95">
                  <c:v>89</c:v>
                </c:pt>
                <c:pt idx="96">
                  <c:v>86</c:v>
                </c:pt>
                <c:pt idx="97">
                  <c:v>92</c:v>
                </c:pt>
                <c:pt idx="98">
                  <c:v>88</c:v>
                </c:pt>
                <c:pt idx="99">
                  <c:v>88</c:v>
                </c:pt>
                <c:pt idx="100">
                  <c:v>90</c:v>
                </c:pt>
                <c:pt idx="101">
                  <c:v>94</c:v>
                </c:pt>
                <c:pt idx="102">
                  <c:v>89</c:v>
                </c:pt>
                <c:pt idx="103">
                  <c:v>97</c:v>
                </c:pt>
                <c:pt idx="104">
                  <c:v>91</c:v>
                </c:pt>
                <c:pt idx="105">
                  <c:v>99</c:v>
                </c:pt>
                <c:pt idx="106">
                  <c:v>97</c:v>
                </c:pt>
                <c:pt idx="107">
                  <c:v>99</c:v>
                </c:pt>
                <c:pt idx="108">
                  <c:v>98</c:v>
                </c:pt>
                <c:pt idx="109">
                  <c:v>97</c:v>
                </c:pt>
                <c:pt idx="110">
                  <c:v>108</c:v>
                </c:pt>
                <c:pt idx="111">
                  <c:v>99</c:v>
                </c:pt>
                <c:pt idx="112">
                  <c:v>101</c:v>
                </c:pt>
                <c:pt idx="113">
                  <c:v>103</c:v>
                </c:pt>
                <c:pt idx="114">
                  <c:v>101</c:v>
                </c:pt>
                <c:pt idx="115">
                  <c:v>103</c:v>
                </c:pt>
                <c:pt idx="116">
                  <c:v>109</c:v>
                </c:pt>
                <c:pt idx="117">
                  <c:v>111</c:v>
                </c:pt>
                <c:pt idx="118">
                  <c:v>110</c:v>
                </c:pt>
                <c:pt idx="119">
                  <c:v>108</c:v>
                </c:pt>
                <c:pt idx="120">
                  <c:v>110</c:v>
                </c:pt>
                <c:pt idx="121">
                  <c:v>111</c:v>
                </c:pt>
                <c:pt idx="122">
                  <c:v>111</c:v>
                </c:pt>
                <c:pt idx="123">
                  <c:v>112</c:v>
                </c:pt>
                <c:pt idx="124">
                  <c:v>111</c:v>
                </c:pt>
                <c:pt idx="125">
                  <c:v>116</c:v>
                </c:pt>
                <c:pt idx="126">
                  <c:v>113</c:v>
                </c:pt>
                <c:pt idx="127">
                  <c:v>112</c:v>
                </c:pt>
                <c:pt idx="128">
                  <c:v>118</c:v>
                </c:pt>
                <c:pt idx="129">
                  <c:v>116</c:v>
                </c:pt>
                <c:pt idx="130">
                  <c:v>122</c:v>
                </c:pt>
                <c:pt idx="131">
                  <c:v>119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128</c:v>
                </c:pt>
                <c:pt idx="136">
                  <c:v>123</c:v>
                </c:pt>
                <c:pt idx="137">
                  <c:v>133</c:v>
                </c:pt>
                <c:pt idx="138">
                  <c:v>127</c:v>
                </c:pt>
                <c:pt idx="139">
                  <c:v>129</c:v>
                </c:pt>
                <c:pt idx="140">
                  <c:v>126</c:v>
                </c:pt>
                <c:pt idx="141">
                  <c:v>131</c:v>
                </c:pt>
                <c:pt idx="142">
                  <c:v>133</c:v>
                </c:pt>
                <c:pt idx="143">
                  <c:v>129</c:v>
                </c:pt>
                <c:pt idx="144">
                  <c:v>130</c:v>
                </c:pt>
                <c:pt idx="145">
                  <c:v>135</c:v>
                </c:pt>
                <c:pt idx="146">
                  <c:v>135</c:v>
                </c:pt>
                <c:pt idx="147">
                  <c:v>132</c:v>
                </c:pt>
                <c:pt idx="148">
                  <c:v>134</c:v>
                </c:pt>
                <c:pt idx="14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5-4ACA-9E5E-B0CFBD95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'Elevators Plan Length graph'!$A$2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'Elevators Plan Length graph'!$A$3:$A$152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DD5-4ACA-9E5E-B0CFBD95AF1E}"/>
                  </c:ext>
                </c:extLst>
              </c15:ser>
            </c15:filteredLineSeries>
          </c:ext>
        </c:extLst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Freecell</a:t>
            </a:r>
            <a:r>
              <a:rPr lang="en-GB" baseline="0"/>
              <a:t>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'Freecell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graph'!$B$3:$B$22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8-4ED6-9D78-707CF93628E2}"/>
            </c:ext>
          </c:extLst>
        </c:ser>
        <c:ser>
          <c:idx val="1"/>
          <c:order val="1"/>
          <c:tx>
            <c:strRef>
              <c:f>'Freecell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graph'!$C$3:$C$22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8-4ED6-9D78-707CF93628E2}"/>
            </c:ext>
          </c:extLst>
        </c:ser>
        <c:ser>
          <c:idx val="2"/>
          <c:order val="2"/>
          <c:tx>
            <c:strRef>
              <c:f>'Freecell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graph'!$D$3:$D$22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8-4ED6-9D78-707CF93628E2}"/>
            </c:ext>
          </c:extLst>
        </c:ser>
        <c:ser>
          <c:idx val="3"/>
          <c:order val="3"/>
          <c:tx>
            <c:strRef>
              <c:f>'Freecell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graph'!$E$3:$E$22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78-4ED6-9D78-707CF93628E2}"/>
            </c:ext>
          </c:extLst>
        </c:ser>
        <c:ser>
          <c:idx val="4"/>
          <c:order val="4"/>
          <c:tx>
            <c:strRef>
              <c:f>'Freecell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graph'!$F$3:$F$22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8-4ED6-9D78-707CF936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Rovers</a:t>
            </a:r>
            <a:r>
              <a:rPr lang="en-GB" baseline="0"/>
              <a:t>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'Rovers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graph'!$B$3:$B$22</c:f>
              <c:numCache>
                <c:formatCode>0.000</c:formatCode>
                <c:ptCount val="20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8</c:v>
                </c:pt>
                <c:pt idx="4">
                  <c:v>22</c:v>
                </c:pt>
                <c:pt idx="5">
                  <c:v>37</c:v>
                </c:pt>
                <c:pt idx="6">
                  <c:v>18</c:v>
                </c:pt>
                <c:pt idx="7">
                  <c:v>26</c:v>
                </c:pt>
                <c:pt idx="8">
                  <c:v>36</c:v>
                </c:pt>
                <c:pt idx="9">
                  <c:v>37</c:v>
                </c:pt>
                <c:pt idx="10">
                  <c:v>40</c:v>
                </c:pt>
                <c:pt idx="11">
                  <c:v>21</c:v>
                </c:pt>
                <c:pt idx="12">
                  <c:v>48</c:v>
                </c:pt>
                <c:pt idx="13">
                  <c:v>28</c:v>
                </c:pt>
                <c:pt idx="14">
                  <c:v>42</c:v>
                </c:pt>
                <c:pt idx="15">
                  <c:v>43</c:v>
                </c:pt>
                <c:pt idx="16">
                  <c:v>52</c:v>
                </c:pt>
                <c:pt idx="17">
                  <c:v>48</c:v>
                </c:pt>
                <c:pt idx="18">
                  <c:v>71</c:v>
                </c:pt>
                <c:pt idx="1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6-40E4-96B5-2C2295E1A856}"/>
            </c:ext>
          </c:extLst>
        </c:ser>
        <c:ser>
          <c:idx val="1"/>
          <c:order val="1"/>
          <c:tx>
            <c:strRef>
              <c:f>'Rovers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graph'!$C$3:$C$22</c:f>
              <c:numCache>
                <c:formatCode>0.000</c:formatCode>
                <c:ptCount val="20"/>
                <c:pt idx="0">
                  <c:v>12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22</c:v>
                </c:pt>
                <c:pt idx="5">
                  <c:v>39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39</c:v>
                </c:pt>
                <c:pt idx="10">
                  <c:v>41</c:v>
                </c:pt>
                <c:pt idx="11">
                  <c:v>23</c:v>
                </c:pt>
                <c:pt idx="12">
                  <c:v>47</c:v>
                </c:pt>
                <c:pt idx="13">
                  <c:v>31</c:v>
                </c:pt>
                <c:pt idx="14">
                  <c:v>42</c:v>
                </c:pt>
                <c:pt idx="15">
                  <c:v>45</c:v>
                </c:pt>
                <c:pt idx="16">
                  <c:v>54</c:v>
                </c:pt>
                <c:pt idx="17">
                  <c:v>48</c:v>
                </c:pt>
                <c:pt idx="18">
                  <c:v>69</c:v>
                </c:pt>
                <c:pt idx="1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6-40E4-96B5-2C2295E1A856}"/>
            </c:ext>
          </c:extLst>
        </c:ser>
        <c:ser>
          <c:idx val="2"/>
          <c:order val="2"/>
          <c:tx>
            <c:strRef>
              <c:f>'Rovers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graph'!$D$3:$D$22</c:f>
              <c:numCache>
                <c:formatCode>0.000</c:formatCode>
                <c:ptCount val="20"/>
                <c:pt idx="0">
                  <c:v>12</c:v>
                </c:pt>
                <c:pt idx="1">
                  <c:v>8</c:v>
                </c:pt>
                <c:pt idx="2">
                  <c:v>13</c:v>
                </c:pt>
                <c:pt idx="3">
                  <c:v>8</c:v>
                </c:pt>
                <c:pt idx="4">
                  <c:v>23</c:v>
                </c:pt>
                <c:pt idx="5">
                  <c:v>39</c:v>
                </c:pt>
                <c:pt idx="6">
                  <c:v>18</c:v>
                </c:pt>
                <c:pt idx="7">
                  <c:v>28</c:v>
                </c:pt>
                <c:pt idx="8">
                  <c:v>36</c:v>
                </c:pt>
                <c:pt idx="9">
                  <c:v>38</c:v>
                </c:pt>
                <c:pt idx="10">
                  <c:v>42</c:v>
                </c:pt>
                <c:pt idx="11">
                  <c:v>25</c:v>
                </c:pt>
                <c:pt idx="12">
                  <c:v>48</c:v>
                </c:pt>
                <c:pt idx="13">
                  <c:v>33</c:v>
                </c:pt>
                <c:pt idx="14">
                  <c:v>44</c:v>
                </c:pt>
                <c:pt idx="15">
                  <c:v>47</c:v>
                </c:pt>
                <c:pt idx="16">
                  <c:v>54</c:v>
                </c:pt>
                <c:pt idx="17">
                  <c:v>46</c:v>
                </c:pt>
                <c:pt idx="18">
                  <c:v>72</c:v>
                </c:pt>
                <c:pt idx="1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6-40E4-96B5-2C2295E1A856}"/>
            </c:ext>
          </c:extLst>
        </c:ser>
        <c:ser>
          <c:idx val="3"/>
          <c:order val="3"/>
          <c:tx>
            <c:strRef>
              <c:f>'Rovers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graph'!$E$3:$E$22</c:f>
              <c:numCache>
                <c:formatCode>0.000</c:formatCode>
                <c:ptCount val="20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8</c:v>
                </c:pt>
                <c:pt idx="4">
                  <c:v>24</c:v>
                </c:pt>
                <c:pt idx="5">
                  <c:v>40</c:v>
                </c:pt>
                <c:pt idx="6">
                  <c:v>18</c:v>
                </c:pt>
                <c:pt idx="7">
                  <c:v>28</c:v>
                </c:pt>
                <c:pt idx="8">
                  <c:v>36</c:v>
                </c:pt>
                <c:pt idx="9">
                  <c:v>35</c:v>
                </c:pt>
                <c:pt idx="10">
                  <c:v>41</c:v>
                </c:pt>
                <c:pt idx="11">
                  <c:v>19</c:v>
                </c:pt>
                <c:pt idx="12">
                  <c:v>46</c:v>
                </c:pt>
                <c:pt idx="13">
                  <c:v>32</c:v>
                </c:pt>
                <c:pt idx="14">
                  <c:v>45</c:v>
                </c:pt>
                <c:pt idx="15">
                  <c:v>42</c:v>
                </c:pt>
                <c:pt idx="16">
                  <c:v>55</c:v>
                </c:pt>
                <c:pt idx="17">
                  <c:v>50</c:v>
                </c:pt>
                <c:pt idx="18">
                  <c:v>83</c:v>
                </c:pt>
                <c:pt idx="1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6-40E4-96B5-2C2295E1A856}"/>
            </c:ext>
          </c:extLst>
        </c:ser>
        <c:ser>
          <c:idx val="4"/>
          <c:order val="4"/>
          <c:tx>
            <c:strRef>
              <c:f>'Rovers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graph'!$F$3:$F$22</c:f>
              <c:numCache>
                <c:formatCode>0.000</c:formatCode>
                <c:ptCount val="20"/>
                <c:pt idx="0">
                  <c:v>12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22</c:v>
                </c:pt>
                <c:pt idx="5">
                  <c:v>39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39</c:v>
                </c:pt>
                <c:pt idx="10">
                  <c:v>41</c:v>
                </c:pt>
                <c:pt idx="11">
                  <c:v>23</c:v>
                </c:pt>
                <c:pt idx="12">
                  <c:v>47</c:v>
                </c:pt>
                <c:pt idx="13">
                  <c:v>31</c:v>
                </c:pt>
                <c:pt idx="14">
                  <c:v>42</c:v>
                </c:pt>
                <c:pt idx="15">
                  <c:v>45</c:v>
                </c:pt>
                <c:pt idx="16">
                  <c:v>54</c:v>
                </c:pt>
                <c:pt idx="17">
                  <c:v>46</c:v>
                </c:pt>
                <c:pt idx="18">
                  <c:v>75</c:v>
                </c:pt>
                <c:pt idx="1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6-40E4-96B5-2C2295E1A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Satellite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'Satellite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graph'!$B$3:$B$22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37</c:v>
                </c:pt>
                <c:pt idx="9">
                  <c:v>34</c:v>
                </c:pt>
                <c:pt idx="10">
                  <c:v>35</c:v>
                </c:pt>
                <c:pt idx="11">
                  <c:v>43</c:v>
                </c:pt>
                <c:pt idx="12">
                  <c:v>77</c:v>
                </c:pt>
                <c:pt idx="13">
                  <c:v>45</c:v>
                </c:pt>
                <c:pt idx="14">
                  <c:v>53</c:v>
                </c:pt>
                <c:pt idx="15">
                  <c:v>53</c:v>
                </c:pt>
                <c:pt idx="16">
                  <c:v>56</c:v>
                </c:pt>
                <c:pt idx="17">
                  <c:v>40</c:v>
                </c:pt>
                <c:pt idx="18">
                  <c:v>83</c:v>
                </c:pt>
                <c:pt idx="1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6-4CF2-BF2E-4CB7D4C33B0E}"/>
            </c:ext>
          </c:extLst>
        </c:ser>
        <c:ser>
          <c:idx val="1"/>
          <c:order val="1"/>
          <c:tx>
            <c:strRef>
              <c:f>'Satellite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graph'!$C$3:$C$22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37</c:v>
                </c:pt>
                <c:pt idx="9">
                  <c:v>34</c:v>
                </c:pt>
                <c:pt idx="10">
                  <c:v>35</c:v>
                </c:pt>
                <c:pt idx="11">
                  <c:v>43</c:v>
                </c:pt>
                <c:pt idx="12">
                  <c:v>77</c:v>
                </c:pt>
                <c:pt idx="13">
                  <c:v>45</c:v>
                </c:pt>
                <c:pt idx="14">
                  <c:v>53</c:v>
                </c:pt>
                <c:pt idx="15">
                  <c:v>53</c:v>
                </c:pt>
                <c:pt idx="16">
                  <c:v>56</c:v>
                </c:pt>
                <c:pt idx="17">
                  <c:v>40</c:v>
                </c:pt>
                <c:pt idx="18">
                  <c:v>83</c:v>
                </c:pt>
                <c:pt idx="1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6-4CF2-BF2E-4CB7D4C33B0E}"/>
            </c:ext>
          </c:extLst>
        </c:ser>
        <c:ser>
          <c:idx val="2"/>
          <c:order val="2"/>
          <c:tx>
            <c:strRef>
              <c:f>'Satellite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graph'!$D$3:$D$22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37</c:v>
                </c:pt>
                <c:pt idx="9">
                  <c:v>34</c:v>
                </c:pt>
                <c:pt idx="10">
                  <c:v>33</c:v>
                </c:pt>
                <c:pt idx="11">
                  <c:v>43</c:v>
                </c:pt>
                <c:pt idx="12">
                  <c:v>77</c:v>
                </c:pt>
                <c:pt idx="13">
                  <c:v>45</c:v>
                </c:pt>
                <c:pt idx="14">
                  <c:v>53</c:v>
                </c:pt>
                <c:pt idx="15">
                  <c:v>56</c:v>
                </c:pt>
                <c:pt idx="16">
                  <c:v>56</c:v>
                </c:pt>
                <c:pt idx="17">
                  <c:v>35</c:v>
                </c:pt>
                <c:pt idx="18">
                  <c:v>83</c:v>
                </c:pt>
                <c:pt idx="1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6-4CF2-BF2E-4CB7D4C33B0E}"/>
            </c:ext>
          </c:extLst>
        </c:ser>
        <c:ser>
          <c:idx val="3"/>
          <c:order val="3"/>
          <c:tx>
            <c:strRef>
              <c:f>'Satellite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graph'!$E$3:$E$22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38</c:v>
                </c:pt>
                <c:pt idx="9">
                  <c:v>34</c:v>
                </c:pt>
                <c:pt idx="10">
                  <c:v>35</c:v>
                </c:pt>
                <c:pt idx="11">
                  <c:v>43</c:v>
                </c:pt>
                <c:pt idx="12">
                  <c:v>77</c:v>
                </c:pt>
                <c:pt idx="13">
                  <c:v>45</c:v>
                </c:pt>
                <c:pt idx="14">
                  <c:v>53</c:v>
                </c:pt>
                <c:pt idx="15">
                  <c:v>55</c:v>
                </c:pt>
                <c:pt idx="16">
                  <c:v>56</c:v>
                </c:pt>
                <c:pt idx="17">
                  <c:v>35</c:v>
                </c:pt>
                <c:pt idx="18">
                  <c:v>83</c:v>
                </c:pt>
                <c:pt idx="1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6-4CF2-BF2E-4CB7D4C33B0E}"/>
            </c:ext>
          </c:extLst>
        </c:ser>
        <c:ser>
          <c:idx val="4"/>
          <c:order val="4"/>
          <c:tx>
            <c:strRef>
              <c:f>'Satellite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graph'!$F$3:$F$22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38</c:v>
                </c:pt>
                <c:pt idx="9">
                  <c:v>34</c:v>
                </c:pt>
                <c:pt idx="10">
                  <c:v>35</c:v>
                </c:pt>
                <c:pt idx="11">
                  <c:v>43</c:v>
                </c:pt>
                <c:pt idx="12">
                  <c:v>77</c:v>
                </c:pt>
                <c:pt idx="13">
                  <c:v>45</c:v>
                </c:pt>
                <c:pt idx="14">
                  <c:v>53</c:v>
                </c:pt>
                <c:pt idx="15">
                  <c:v>55</c:v>
                </c:pt>
                <c:pt idx="16">
                  <c:v>56</c:v>
                </c:pt>
                <c:pt idx="17">
                  <c:v>35</c:v>
                </c:pt>
                <c:pt idx="18">
                  <c:v>83</c:v>
                </c:pt>
                <c:pt idx="1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6-4CF2-BF2E-4CB7D4C3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'Rovers no gs'!$F$1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'Rovers no gs'!$F$2:$F$21</c:f>
              <c:numCache>
                <c:formatCode>General</c:formatCode>
                <c:ptCount val="20"/>
                <c:pt idx="0">
                  <c:v>1.6071333152989427</c:v>
                </c:pt>
                <c:pt idx="1">
                  <c:v>1.6499964972527443</c:v>
                </c:pt>
                <c:pt idx="2">
                  <c:v>1.5492273276389064</c:v>
                </c:pt>
                <c:pt idx="3">
                  <c:v>1.5873475287016479</c:v>
                </c:pt>
                <c:pt idx="4">
                  <c:v>1.3845326758703798</c:v>
                </c:pt>
                <c:pt idx="5">
                  <c:v>1.2184843799776515</c:v>
                </c:pt>
                <c:pt idx="6">
                  <c:v>1.4671862088180763</c:v>
                </c:pt>
                <c:pt idx="7">
                  <c:v>1.2426711128711396</c:v>
                </c:pt>
                <c:pt idx="8">
                  <c:v>1.1463313862328781</c:v>
                </c:pt>
                <c:pt idx="9">
                  <c:v>1.1057792672932973</c:v>
                </c:pt>
                <c:pt idx="10">
                  <c:v>1.0337995451903033</c:v>
                </c:pt>
                <c:pt idx="11">
                  <c:v>1.3575277747217633</c:v>
                </c:pt>
                <c:pt idx="12">
                  <c:v>0.79434218983195315</c:v>
                </c:pt>
                <c:pt idx="13">
                  <c:v>1.2090675751046798</c:v>
                </c:pt>
                <c:pt idx="14">
                  <c:v>0.80178626514010642</c:v>
                </c:pt>
                <c:pt idx="15">
                  <c:v>0.92825055535966039</c:v>
                </c:pt>
                <c:pt idx="16">
                  <c:v>0.75126591874688087</c:v>
                </c:pt>
                <c:pt idx="17">
                  <c:v>0.6359026263519314</c:v>
                </c:pt>
                <c:pt idx="18">
                  <c:v>0.25916522909374251</c:v>
                </c:pt>
                <c:pt idx="19">
                  <c:v>3.8345743028295187E-2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4-4661-8984-33AF6C7C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21520"/>
        <c:axId val="454915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'Rovers no gs'!$A$1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'Rovers no gs'!$A$2:$A$21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C4-4661-8984-33AF6C7C47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gs'!$B$1</c15:sqref>
                        </c15:formulaRef>
                      </c:ext>
                    </c:extLst>
                    <c:strCache>
                      <c:ptCount val="1"/>
                      <c:pt idx="0">
                        <c:v>planLength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8</c:v>
                      </c:pt>
                      <c:pt idx="4">
                        <c:v>22</c:v>
                      </c:pt>
                      <c:pt idx="5">
                        <c:v>37</c:v>
                      </c:pt>
                      <c:pt idx="6">
                        <c:v>18</c:v>
                      </c:pt>
                      <c:pt idx="7">
                        <c:v>26</c:v>
                      </c:pt>
                      <c:pt idx="8">
                        <c:v>36</c:v>
                      </c:pt>
                      <c:pt idx="9">
                        <c:v>37</c:v>
                      </c:pt>
                      <c:pt idx="10">
                        <c:v>40</c:v>
                      </c:pt>
                      <c:pt idx="11">
                        <c:v>21</c:v>
                      </c:pt>
                      <c:pt idx="12">
                        <c:v>48</c:v>
                      </c:pt>
                      <c:pt idx="13">
                        <c:v>28</c:v>
                      </c:pt>
                      <c:pt idx="14">
                        <c:v>42</c:v>
                      </c:pt>
                      <c:pt idx="15">
                        <c:v>43</c:v>
                      </c:pt>
                      <c:pt idx="16">
                        <c:v>52</c:v>
                      </c:pt>
                      <c:pt idx="17">
                        <c:v>48</c:v>
                      </c:pt>
                      <c:pt idx="18">
                        <c:v>71</c:v>
                      </c:pt>
                      <c:pt idx="19">
                        <c:v>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C4-4661-8984-33AF6C7C47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gs'!$C$1</c15:sqref>
                        </c15:formulaRef>
                      </c:ext>
                    </c:extLst>
                    <c:strCache>
                      <c:ptCount val="1"/>
                      <c:pt idx="0">
                        <c:v>totalTime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3.0719300000000001E-2</c:v>
                      </c:pt>
                      <c:pt idx="1">
                        <c:v>2.40228E-2</c:v>
                      </c:pt>
                      <c:pt idx="2">
                        <c:v>4.2822899999999997E-2</c:v>
                      </c:pt>
                      <c:pt idx="3">
                        <c:v>3.4411600000000001E-2</c:v>
                      </c:pt>
                      <c:pt idx="4">
                        <c:v>0.1101514</c:v>
                      </c:pt>
                      <c:pt idx="5">
                        <c:v>0.28554619999999997</c:v>
                      </c:pt>
                      <c:pt idx="6">
                        <c:v>6.8559899999999993E-2</c:v>
                      </c:pt>
                      <c:pt idx="7">
                        <c:v>0.24855269999999999</c:v>
                      </c:pt>
                      <c:pt idx="8">
                        <c:v>0.43195210000000001</c:v>
                      </c:pt>
                      <c:pt idx="9">
                        <c:v>0.54508670000000004</c:v>
                      </c:pt>
                      <c:pt idx="10">
                        <c:v>0.82374559999999997</c:v>
                      </c:pt>
                      <c:pt idx="11">
                        <c:v>0.12860830000000001</c:v>
                      </c:pt>
                      <c:pt idx="12">
                        <c:v>3.2536287000000002</c:v>
                      </c:pt>
                      <c:pt idx="13">
                        <c:v>0.30139569999999999</c:v>
                      </c:pt>
                      <c:pt idx="14">
                        <c:v>3.1176122999999998</c:v>
                      </c:pt>
                      <c:pt idx="15">
                        <c:v>1.5092243999999999</c:v>
                      </c:pt>
                      <c:pt idx="16">
                        <c:v>4.1656863</c:v>
                      </c:pt>
                      <c:pt idx="17">
                        <c:v>8.0741767000000007</c:v>
                      </c:pt>
                      <c:pt idx="18">
                        <c:v>70.095053199999995</c:v>
                      </c:pt>
                      <c:pt idx="19">
                        <c:v>248.7875129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C4-4661-8984-33AF6C7C47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gs'!$D$1</c15:sqref>
                        </c15:formulaRef>
                      </c:ext>
                    </c:extLst>
                    <c:strCache>
                      <c:ptCount val="1"/>
                      <c:pt idx="0">
                        <c:v>ehcTime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3.0719300000000001E-2</c:v>
                      </c:pt>
                      <c:pt idx="1">
                        <c:v>2.40228E-2</c:v>
                      </c:pt>
                      <c:pt idx="2">
                        <c:v>4.2822899999999997E-2</c:v>
                      </c:pt>
                      <c:pt idx="3">
                        <c:v>3.4411600000000001E-2</c:v>
                      </c:pt>
                      <c:pt idx="4">
                        <c:v>0.1101514</c:v>
                      </c:pt>
                      <c:pt idx="5">
                        <c:v>0.28554619999999997</c:v>
                      </c:pt>
                      <c:pt idx="6">
                        <c:v>6.8559899999999993E-2</c:v>
                      </c:pt>
                      <c:pt idx="7">
                        <c:v>0.24855269999999999</c:v>
                      </c:pt>
                      <c:pt idx="8">
                        <c:v>0.43195210000000001</c:v>
                      </c:pt>
                      <c:pt idx="9">
                        <c:v>0.54508670000000004</c:v>
                      </c:pt>
                      <c:pt idx="10">
                        <c:v>0.82374559999999997</c:v>
                      </c:pt>
                      <c:pt idx="11">
                        <c:v>0.12860830000000001</c:v>
                      </c:pt>
                      <c:pt idx="12">
                        <c:v>3.2536287000000002</c:v>
                      </c:pt>
                      <c:pt idx="13">
                        <c:v>0.30139569999999999</c:v>
                      </c:pt>
                      <c:pt idx="14">
                        <c:v>3.1176122999999998</c:v>
                      </c:pt>
                      <c:pt idx="15">
                        <c:v>1.5092243999999999</c:v>
                      </c:pt>
                      <c:pt idx="16">
                        <c:v>4.1656863</c:v>
                      </c:pt>
                      <c:pt idx="17">
                        <c:v>8.0741767000000007</c:v>
                      </c:pt>
                      <c:pt idx="18">
                        <c:v>70.095053199999995</c:v>
                      </c:pt>
                      <c:pt idx="19">
                        <c:v>248.7875129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C4-4661-8984-33AF6C7C47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gs'!$E$1</c15:sqref>
                        </c15:formulaRef>
                      </c:ext>
                    </c:extLst>
                    <c:strCache>
                      <c:ptCount val="1"/>
                      <c:pt idx="0">
                        <c:v>bfsTime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C4-4661-8984-33AF6C7C47CF}"/>
                  </c:ext>
                </c:extLst>
              </c15:ser>
            </c15:filteredLineSeries>
          </c:ext>
        </c:extLst>
      </c:lineChart>
      <c:catAx>
        <c:axId val="454921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15616"/>
        <c:crosses val="autoZero"/>
        <c:auto val="1"/>
        <c:lblAlgn val="ctr"/>
        <c:lblOffset val="100"/>
        <c:noMultiLvlLbl val="0"/>
      </c:catAx>
      <c:valAx>
        <c:axId val="4549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Heuristic 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graph'!$B$1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graph'!$A$2:$A$6</c:f>
              <c:strCache>
                <c:ptCount val="5"/>
                <c:pt idx="0">
                  <c:v>Driverlog (similarly solved)</c:v>
                </c:pt>
                <c:pt idx="1">
                  <c:v>Elevators</c:v>
                </c:pt>
                <c:pt idx="2">
                  <c:v>Freecell</c:v>
                </c:pt>
                <c:pt idx="3">
                  <c:v>Rovers</c:v>
                </c:pt>
                <c:pt idx="4">
                  <c:v>Satellite</c:v>
                </c:pt>
              </c:strCache>
            </c:strRef>
          </c:cat>
          <c:val>
            <c:numRef>
              <c:f>'Time graph'!$B$2:$B$6</c:f>
              <c:numCache>
                <c:formatCode>0.000</c:formatCode>
                <c:ptCount val="5"/>
                <c:pt idx="0">
                  <c:v>1.0062687923076921</c:v>
                </c:pt>
                <c:pt idx="1">
                  <c:v>7.3533049486733342</c:v>
                </c:pt>
                <c:pt idx="2">
                  <c:v>54.195227285714282</c:v>
                </c:pt>
                <c:pt idx="3">
                  <c:v>17.103923485000003</c:v>
                </c:pt>
                <c:pt idx="4">
                  <c:v>8.5336392950000004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4-E146-9D2C-37AF823A0DBF}"/>
            </c:ext>
          </c:extLst>
        </c:ser>
        <c:ser>
          <c:idx val="1"/>
          <c:order val="1"/>
          <c:tx>
            <c:strRef>
              <c:f>'Time graph'!$C$1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'Time graph'!$C$2:$C$6</c:f>
              <c:numCache>
                <c:formatCode>0.000</c:formatCode>
                <c:ptCount val="5"/>
                <c:pt idx="0">
                  <c:v>0.14060166923076925</c:v>
                </c:pt>
                <c:pt idx="1">
                  <c:v>0.5717460780000001</c:v>
                </c:pt>
                <c:pt idx="2">
                  <c:v>55.437146228571429</c:v>
                </c:pt>
                <c:pt idx="3">
                  <c:v>0.711379765</c:v>
                </c:pt>
                <c:pt idx="4">
                  <c:v>7.1880125149999996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4-E146-9D2C-37AF823A0DBF}"/>
            </c:ext>
          </c:extLst>
        </c:ser>
        <c:ser>
          <c:idx val="2"/>
          <c:order val="2"/>
          <c:tx>
            <c:strRef>
              <c:f>'Time graph'!$D$1</c:f>
              <c:strCache>
                <c:ptCount val="1"/>
                <c:pt idx="0">
                  <c:v>Random Heuristic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'Time graph'!$D$2:$D$6</c:f>
              <c:numCache>
                <c:formatCode>0.000</c:formatCode>
                <c:ptCount val="5"/>
                <c:pt idx="0">
                  <c:v>1.1158836461538462</c:v>
                </c:pt>
                <c:pt idx="1">
                  <c:v>0.57246069333333349</c:v>
                </c:pt>
                <c:pt idx="2">
                  <c:v>55.964160071428601</c:v>
                </c:pt>
                <c:pt idx="3">
                  <c:v>0.72287221000000002</c:v>
                </c:pt>
                <c:pt idx="4">
                  <c:v>7.1862699599999997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4-E146-9D2C-37AF823A0DBF}"/>
            </c:ext>
          </c:extLst>
        </c:ser>
        <c:ser>
          <c:idx val="3"/>
          <c:order val="3"/>
          <c:tx>
            <c:strRef>
              <c:f>'Time graph'!$E$1</c:f>
              <c:strCache>
                <c:ptCount val="1"/>
                <c:pt idx="0">
                  <c:v>RPG Ascending Heuristic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'Time graph'!$E$2:$E$6</c:f>
              <c:numCache>
                <c:formatCode>0.000</c:formatCode>
                <c:ptCount val="5"/>
                <c:pt idx="0">
                  <c:v>0.98206746153846158</c:v>
                </c:pt>
                <c:pt idx="1">
                  <c:v>0.67976362533333334</c:v>
                </c:pt>
                <c:pt idx="2">
                  <c:v>55.3166250857143</c:v>
                </c:pt>
                <c:pt idx="3">
                  <c:v>1.1008950800000001</c:v>
                </c:pt>
                <c:pt idx="4">
                  <c:v>7.6263884500000003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14-E146-9D2C-37AF823A0DBF}"/>
            </c:ext>
          </c:extLst>
        </c:ser>
        <c:ser>
          <c:idx val="4"/>
          <c:order val="4"/>
          <c:tx>
            <c:strRef>
              <c:f>'Time graph'!$F$1</c:f>
              <c:strCache>
                <c:ptCount val="1"/>
                <c:pt idx="0">
                  <c:v>RPG Descending Heuristic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'Time graph'!$F$2:$F$6</c:f>
              <c:numCache>
                <c:formatCode>0.000</c:formatCode>
                <c:ptCount val="5"/>
                <c:pt idx="0">
                  <c:v>0.96276961538461536</c:v>
                </c:pt>
                <c:pt idx="1">
                  <c:v>0.67695816799999997</c:v>
                </c:pt>
                <c:pt idx="2">
                  <c:v>58.173145300000002</c:v>
                </c:pt>
                <c:pt idx="3">
                  <c:v>1.0879481850000001</c:v>
                </c:pt>
                <c:pt idx="4">
                  <c:v>7.5727064749999995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14-E146-9D2C-37AF823A0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Heuristic Plan Length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 Length graph'!$B$1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 Length graph'!$A$2:$A$6</c:f>
              <c:strCache>
                <c:ptCount val="5"/>
                <c:pt idx="0">
                  <c:v>Driverlog (similarly solved)</c:v>
                </c:pt>
                <c:pt idx="1">
                  <c:v>Elevators</c:v>
                </c:pt>
                <c:pt idx="2">
                  <c:v>Freecell</c:v>
                </c:pt>
                <c:pt idx="3">
                  <c:v>Rovers</c:v>
                </c:pt>
                <c:pt idx="4">
                  <c:v>Satellite</c:v>
                </c:pt>
              </c:strCache>
            </c:strRef>
          </c:cat>
          <c:val>
            <c:numRef>
              <c:f>'Plan Length graph'!$B$2:$B$6</c:f>
              <c:numCache>
                <c:formatCode>0.000</c:formatCode>
                <c:ptCount val="5"/>
                <c:pt idx="0">
                  <c:v>20.307692307692307</c:v>
                </c:pt>
                <c:pt idx="1">
                  <c:v>70.14</c:v>
                </c:pt>
                <c:pt idx="2">
                  <c:v>31.428571428571427</c:v>
                </c:pt>
                <c:pt idx="3">
                  <c:v>35.049999999999997</c:v>
                </c:pt>
                <c:pt idx="4">
                  <c:v>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0-0F45-83A1-50D150864F5A}"/>
            </c:ext>
          </c:extLst>
        </c:ser>
        <c:ser>
          <c:idx val="1"/>
          <c:order val="1"/>
          <c:tx>
            <c:strRef>
              <c:f>'Plan Length graph'!$C$1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'Plan Length graph'!$C$2:$C$6</c:f>
              <c:numCache>
                <c:formatCode>0.000</c:formatCode>
                <c:ptCount val="5"/>
                <c:pt idx="0">
                  <c:v>20.307692307692307</c:v>
                </c:pt>
                <c:pt idx="1">
                  <c:v>68.78</c:v>
                </c:pt>
                <c:pt idx="2">
                  <c:v>31.428571428571427</c:v>
                </c:pt>
                <c:pt idx="3">
                  <c:v>35.5</c:v>
                </c:pt>
                <c:pt idx="4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0-0F45-83A1-50D150864F5A}"/>
            </c:ext>
          </c:extLst>
        </c:ser>
        <c:ser>
          <c:idx val="2"/>
          <c:order val="2"/>
          <c:tx>
            <c:strRef>
              <c:f>'Plan Length graph'!$D$1</c:f>
              <c:strCache>
                <c:ptCount val="1"/>
                <c:pt idx="0">
                  <c:v>Random Heuristic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'Plan Length graph'!$D$2:$D$6</c:f>
              <c:numCache>
                <c:formatCode>0.000</c:formatCode>
                <c:ptCount val="5"/>
                <c:pt idx="0">
                  <c:v>20.307692307692307</c:v>
                </c:pt>
                <c:pt idx="1">
                  <c:v>68.84</c:v>
                </c:pt>
                <c:pt idx="2">
                  <c:v>31.428571428571427</c:v>
                </c:pt>
                <c:pt idx="3">
                  <c:v>36.200000000000003</c:v>
                </c:pt>
                <c:pt idx="4">
                  <c:v>40.700000000000003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0-0F45-83A1-50D150864F5A}"/>
            </c:ext>
          </c:extLst>
        </c:ser>
        <c:ser>
          <c:idx val="3"/>
          <c:order val="3"/>
          <c:tx>
            <c:strRef>
              <c:f>'Plan Length graph'!$E$1</c:f>
              <c:strCache>
                <c:ptCount val="1"/>
                <c:pt idx="0">
                  <c:v>RPG Ascending Heuristic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'Plan Length graph'!$E$2:$E$6</c:f>
              <c:numCache>
                <c:formatCode>0.000</c:formatCode>
                <c:ptCount val="5"/>
                <c:pt idx="0">
                  <c:v>20.307692307692307</c:v>
                </c:pt>
                <c:pt idx="1">
                  <c:v>68.846666666666664</c:v>
                </c:pt>
                <c:pt idx="2">
                  <c:v>31.428571428571427</c:v>
                </c:pt>
                <c:pt idx="3">
                  <c:v>36.1</c:v>
                </c:pt>
                <c:pt idx="4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10-0F45-83A1-50D150864F5A}"/>
            </c:ext>
          </c:extLst>
        </c:ser>
        <c:ser>
          <c:idx val="4"/>
          <c:order val="4"/>
          <c:tx>
            <c:strRef>
              <c:f>'Plan Length graph'!$F$1</c:f>
              <c:strCache>
                <c:ptCount val="1"/>
                <c:pt idx="0">
                  <c:v>RPG Descending Heuristic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'Plan Length graph'!$F$2:$F$6</c:f>
              <c:numCache>
                <c:formatCode>0.000</c:formatCode>
                <c:ptCount val="5"/>
                <c:pt idx="0">
                  <c:v>20.307692307692307</c:v>
                </c:pt>
                <c:pt idx="1">
                  <c:v>68.78</c:v>
                </c:pt>
                <c:pt idx="2">
                  <c:v>31.428571428571427</c:v>
                </c:pt>
                <c:pt idx="3">
                  <c:v>35.700000000000003</c:v>
                </c:pt>
                <c:pt idx="4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10-0F45-83A1-50D15086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Driverlog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'Driverlog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graph'!$B$3:$B$22</c:f>
              <c:numCache>
                <c:formatCode>0.000</c:formatCode>
                <c:ptCount val="20"/>
                <c:pt idx="0">
                  <c:v>1.5057002228126302</c:v>
                </c:pt>
                <c:pt idx="1">
                  <c:v>1.3686041236357993</c:v>
                </c:pt>
                <c:pt idx="2">
                  <c:v>1.5319630752051139</c:v>
                </c:pt>
                <c:pt idx="3">
                  <c:v>1.3139108283517538</c:v>
                </c:pt>
                <c:pt idx="4">
                  <c:v>1.2660733356355767</c:v>
                </c:pt>
                <c:pt idx="5">
                  <c:v>1.257257962843326</c:v>
                </c:pt>
                <c:pt idx="6">
                  <c:v>1.259629317400502</c:v>
                </c:pt>
                <c:pt idx="7">
                  <c:v>1.1509335516019936</c:v>
                </c:pt>
                <c:pt idx="8">
                  <c:v>1.0594381390198391</c:v>
                </c:pt>
                <c:pt idx="9">
                  <c:v>1.3354054175835144</c:v>
                </c:pt>
                <c:pt idx="10">
                  <c:v>1.3211447580639974</c:v>
                </c:pt>
                <c:pt idx="11">
                  <c:v>0</c:v>
                </c:pt>
                <c:pt idx="12">
                  <c:v>0.92471110285036218</c:v>
                </c:pt>
                <c:pt idx="13">
                  <c:v>0.61610016380675892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F-4ABD-9891-C2A6F7856FEE}"/>
            </c:ext>
          </c:extLst>
        </c:ser>
        <c:ser>
          <c:idx val="1"/>
          <c:order val="1"/>
          <c:tx>
            <c:strRef>
              <c:f>'Driverlog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graph'!$C$3:$C$22</c:f>
              <c:numCache>
                <c:formatCode>0.000</c:formatCode>
                <c:ptCount val="20"/>
                <c:pt idx="0">
                  <c:v>1.6237680005480317</c:v>
                </c:pt>
                <c:pt idx="1">
                  <c:v>1.3126461098714737</c:v>
                </c:pt>
                <c:pt idx="2">
                  <c:v>1.6238904023374996</c:v>
                </c:pt>
                <c:pt idx="3">
                  <c:v>1.4370526563722401</c:v>
                </c:pt>
                <c:pt idx="4">
                  <c:v>1.4687867245603439</c:v>
                </c:pt>
                <c:pt idx="5">
                  <c:v>1.3008413489373705</c:v>
                </c:pt>
                <c:pt idx="6">
                  <c:v>1.4951779896515891</c:v>
                </c:pt>
                <c:pt idx="7">
                  <c:v>1.3293392025753112</c:v>
                </c:pt>
                <c:pt idx="8">
                  <c:v>1.3286537913576686</c:v>
                </c:pt>
                <c:pt idx="9">
                  <c:v>1.4293709960221148</c:v>
                </c:pt>
                <c:pt idx="10">
                  <c:v>1.4324589031181771</c:v>
                </c:pt>
                <c:pt idx="11">
                  <c:v>1.0143386572720341</c:v>
                </c:pt>
                <c:pt idx="12">
                  <c:v>1.2863846888605548</c:v>
                </c:pt>
                <c:pt idx="13">
                  <c:v>1.1027804533865448</c:v>
                </c:pt>
                <c:pt idx="14">
                  <c:v>1.065183365205667</c:v>
                </c:pt>
                <c:pt idx="15">
                  <c:v>0</c:v>
                </c:pt>
                <c:pt idx="16">
                  <c:v>0.23362664249398402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F-4ABD-9891-C2A6F7856FEE}"/>
            </c:ext>
          </c:extLst>
        </c:ser>
        <c:ser>
          <c:idx val="2"/>
          <c:order val="2"/>
          <c:tx>
            <c:strRef>
              <c:f>'Driverlog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graph'!$D$3:$D$22</c:f>
              <c:numCache>
                <c:formatCode>0.000</c:formatCode>
                <c:ptCount val="20"/>
                <c:pt idx="0">
                  <c:v>1.5411707505572383</c:v>
                </c:pt>
                <c:pt idx="1">
                  <c:v>1.3602293799947529</c:v>
                </c:pt>
                <c:pt idx="2">
                  <c:v>1.5492945074966933</c:v>
                </c:pt>
                <c:pt idx="3">
                  <c:v>1.3249288720453787</c:v>
                </c:pt>
                <c:pt idx="4">
                  <c:v>1.2849403405288014</c:v>
                </c:pt>
                <c:pt idx="5">
                  <c:v>1.2827020560785982</c:v>
                </c:pt>
                <c:pt idx="6">
                  <c:v>1.2451461687985068</c:v>
                </c:pt>
                <c:pt idx="7">
                  <c:v>1.1665257126950159</c:v>
                </c:pt>
                <c:pt idx="8">
                  <c:v>1.0537136361793569</c:v>
                </c:pt>
                <c:pt idx="9">
                  <c:v>1.3446110839164018</c:v>
                </c:pt>
                <c:pt idx="10">
                  <c:v>1.3285894854437397</c:v>
                </c:pt>
                <c:pt idx="11">
                  <c:v>0</c:v>
                </c:pt>
                <c:pt idx="12">
                  <c:v>0.86095211143696648</c:v>
                </c:pt>
                <c:pt idx="13">
                  <c:v>0.60090606550101733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F-4ABD-9891-C2A6F7856FEE}"/>
            </c:ext>
          </c:extLst>
        </c:ser>
        <c:ser>
          <c:idx val="3"/>
          <c:order val="3"/>
          <c:tx>
            <c:strRef>
              <c:f>'Driverlog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graph'!$E$3:$E$22</c:f>
              <c:numCache>
                <c:formatCode>0.000</c:formatCode>
                <c:ptCount val="20"/>
                <c:pt idx="0">
                  <c:v>1.5176530133223394</c:v>
                </c:pt>
                <c:pt idx="1">
                  <c:v>1.3764208911538831</c:v>
                </c:pt>
                <c:pt idx="2">
                  <c:v>1.5137153013975997</c:v>
                </c:pt>
                <c:pt idx="3">
                  <c:v>1.3179750771584091</c:v>
                </c:pt>
                <c:pt idx="4">
                  <c:v>1.2752587285653012</c:v>
                </c:pt>
                <c:pt idx="5">
                  <c:v>1.2720553819487823</c:v>
                </c:pt>
                <c:pt idx="6">
                  <c:v>1.2339866446120575</c:v>
                </c:pt>
                <c:pt idx="7">
                  <c:v>1.1677169301731858</c:v>
                </c:pt>
                <c:pt idx="8">
                  <c:v>1.039823560600919</c:v>
                </c:pt>
                <c:pt idx="9">
                  <c:v>1.3317920961222098</c:v>
                </c:pt>
                <c:pt idx="10">
                  <c:v>1.3073502670471264</c:v>
                </c:pt>
                <c:pt idx="11">
                  <c:v>0</c:v>
                </c:pt>
                <c:pt idx="12">
                  <c:v>0.89907461568379499</c:v>
                </c:pt>
                <c:pt idx="13">
                  <c:v>0.6284623413316538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F-4ABD-9891-C2A6F7856FEE}"/>
            </c:ext>
          </c:extLst>
        </c:ser>
        <c:ser>
          <c:idx val="4"/>
          <c:order val="4"/>
          <c:tx>
            <c:strRef>
              <c:f>'Driverlog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graph'!$F$3:$F$22</c:f>
              <c:numCache>
                <c:formatCode>0.000</c:formatCode>
                <c:ptCount val="20"/>
                <c:pt idx="0">
                  <c:v>1.513803647996649</c:v>
                </c:pt>
                <c:pt idx="1">
                  <c:v>1.3696606866690098</c:v>
                </c:pt>
                <c:pt idx="2">
                  <c:v>1.5368546236371041</c:v>
                </c:pt>
                <c:pt idx="3">
                  <c:v>1.2946538520365982</c:v>
                </c:pt>
                <c:pt idx="4">
                  <c:v>1.2555018327005232</c:v>
                </c:pt>
                <c:pt idx="5">
                  <c:v>1.2763661309694174</c:v>
                </c:pt>
                <c:pt idx="6">
                  <c:v>1.240689835920002</c:v>
                </c:pt>
                <c:pt idx="7">
                  <c:v>1.1711127190183455</c:v>
                </c:pt>
                <c:pt idx="8">
                  <c:v>1.0461603794849119</c:v>
                </c:pt>
                <c:pt idx="9">
                  <c:v>1.2742738805343794</c:v>
                </c:pt>
                <c:pt idx="10">
                  <c:v>1.3088167940832509</c:v>
                </c:pt>
                <c:pt idx="11">
                  <c:v>0</c:v>
                </c:pt>
                <c:pt idx="12">
                  <c:v>0.93074925822671373</c:v>
                </c:pt>
                <c:pt idx="13">
                  <c:v>0.62861801772249826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2F-4ABD-9891-C2A6F7856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Elevators</a:t>
            </a:r>
            <a:r>
              <a:rPr lang="en-GB" baseline="0"/>
              <a:t>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'Elevators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graph'!$B$3:$B$152</c:f>
              <c:numCache>
                <c:formatCode>0.000</c:formatCode>
                <c:ptCount val="150"/>
                <c:pt idx="0">
                  <c:v>1.7380401093134514</c:v>
                </c:pt>
                <c:pt idx="1">
                  <c:v>1.7386387611096801</c:v>
                </c:pt>
                <c:pt idx="2">
                  <c:v>1.7344989881928514</c:v>
                </c:pt>
                <c:pt idx="3">
                  <c:v>1.7275711430872476</c:v>
                </c:pt>
                <c:pt idx="4">
                  <c:v>1.7396212852044015</c:v>
                </c:pt>
                <c:pt idx="5">
                  <c:v>1.7031579079861672</c:v>
                </c:pt>
                <c:pt idx="6">
                  <c:v>1.7056284378066757</c:v>
                </c:pt>
                <c:pt idx="7">
                  <c:v>1.6996158725337098</c:v>
                </c:pt>
                <c:pt idx="8">
                  <c:v>1.7096482338773413</c:v>
                </c:pt>
                <c:pt idx="9">
                  <c:v>1.6958496079210805</c:v>
                </c:pt>
                <c:pt idx="10">
                  <c:v>1.6620185229487916</c:v>
                </c:pt>
                <c:pt idx="11">
                  <c:v>1.6407241738211997</c:v>
                </c:pt>
                <c:pt idx="12">
                  <c:v>1.661352739816659</c:v>
                </c:pt>
                <c:pt idx="13">
                  <c:v>1.6588368481397779</c:v>
                </c:pt>
                <c:pt idx="14">
                  <c:v>1.6685865974143888</c:v>
                </c:pt>
                <c:pt idx="15">
                  <c:v>1.6338250886087833</c:v>
                </c:pt>
                <c:pt idx="16">
                  <c:v>1.6228247732224688</c:v>
                </c:pt>
                <c:pt idx="17">
                  <c:v>1.5773975981901383</c:v>
                </c:pt>
                <c:pt idx="18">
                  <c:v>1.5143479995500932</c:v>
                </c:pt>
                <c:pt idx="19">
                  <c:v>1.5279892694242609</c:v>
                </c:pt>
                <c:pt idx="20">
                  <c:v>1.4895762428855113</c:v>
                </c:pt>
                <c:pt idx="21">
                  <c:v>1.4623492724974403</c:v>
                </c:pt>
                <c:pt idx="22">
                  <c:v>1.5710633687712467</c:v>
                </c:pt>
                <c:pt idx="23">
                  <c:v>1.6041252042642105</c:v>
                </c:pt>
                <c:pt idx="24">
                  <c:v>1.4841278997410015</c:v>
                </c:pt>
                <c:pt idx="25">
                  <c:v>1.4668562381004786</c:v>
                </c:pt>
                <c:pt idx="26">
                  <c:v>1.5558580887815134</c:v>
                </c:pt>
                <c:pt idx="27">
                  <c:v>1.4735599234685981</c:v>
                </c:pt>
                <c:pt idx="28">
                  <c:v>1.4875955887309344</c:v>
                </c:pt>
                <c:pt idx="29">
                  <c:v>1.4620633791999615</c:v>
                </c:pt>
                <c:pt idx="30">
                  <c:v>1.4723813592718313</c:v>
                </c:pt>
                <c:pt idx="31">
                  <c:v>1.3092428924594541</c:v>
                </c:pt>
                <c:pt idx="32">
                  <c:v>1.5347245596757002</c:v>
                </c:pt>
                <c:pt idx="33">
                  <c:v>1.3886068754341128</c:v>
                </c:pt>
                <c:pt idx="34">
                  <c:v>1.3268423535768366</c:v>
                </c:pt>
                <c:pt idx="35">
                  <c:v>1.3773162505544199</c:v>
                </c:pt>
                <c:pt idx="36">
                  <c:v>1.2694972493800025</c:v>
                </c:pt>
                <c:pt idx="37">
                  <c:v>1.3148661417225393</c:v>
                </c:pt>
                <c:pt idx="38">
                  <c:v>1.3300523257344332</c:v>
                </c:pt>
                <c:pt idx="39">
                  <c:v>1.3777003665757466</c:v>
                </c:pt>
                <c:pt idx="40">
                  <c:v>1.2777285320849177</c:v>
                </c:pt>
                <c:pt idx="41">
                  <c:v>1.2164304814506335</c:v>
                </c:pt>
                <c:pt idx="42">
                  <c:v>1.2531887284528394</c:v>
                </c:pt>
                <c:pt idx="43">
                  <c:v>1.2966727963503715</c:v>
                </c:pt>
                <c:pt idx="44">
                  <c:v>1.3226993007856893</c:v>
                </c:pt>
                <c:pt idx="45">
                  <c:v>1.2203390193393482</c:v>
                </c:pt>
                <c:pt idx="46">
                  <c:v>1.2535351056952928</c:v>
                </c:pt>
                <c:pt idx="47">
                  <c:v>1.2243252121191035</c:v>
                </c:pt>
                <c:pt idx="48">
                  <c:v>1.2789464964245871</c:v>
                </c:pt>
                <c:pt idx="49">
                  <c:v>1.2411042967388735</c:v>
                </c:pt>
                <c:pt idx="50">
                  <c:v>1.1068821339656691</c:v>
                </c:pt>
                <c:pt idx="51">
                  <c:v>1.2490332136606295</c:v>
                </c:pt>
                <c:pt idx="52">
                  <c:v>1.1041584867633119</c:v>
                </c:pt>
                <c:pt idx="53">
                  <c:v>1.182042848229699</c:v>
                </c:pt>
                <c:pt idx="54">
                  <c:v>1.1720867520066824</c:v>
                </c:pt>
                <c:pt idx="55">
                  <c:v>1.2338339097765505</c:v>
                </c:pt>
                <c:pt idx="56">
                  <c:v>1.1362126001834896</c:v>
                </c:pt>
                <c:pt idx="57">
                  <c:v>1.0873199215460734</c:v>
                </c:pt>
                <c:pt idx="58">
                  <c:v>1.1791049153557003</c:v>
                </c:pt>
                <c:pt idx="59">
                  <c:v>1.0862970433312549</c:v>
                </c:pt>
                <c:pt idx="60">
                  <c:v>1.0326695941109378</c:v>
                </c:pt>
                <c:pt idx="61">
                  <c:v>1.080779759122704</c:v>
                </c:pt>
                <c:pt idx="62">
                  <c:v>1.1206164050897811</c:v>
                </c:pt>
                <c:pt idx="63">
                  <c:v>1.1307859534841687</c:v>
                </c:pt>
                <c:pt idx="64">
                  <c:v>1.1275846575079</c:v>
                </c:pt>
                <c:pt idx="65">
                  <c:v>1.0818153255062837</c:v>
                </c:pt>
                <c:pt idx="66">
                  <c:v>1.0482571959357148</c:v>
                </c:pt>
                <c:pt idx="67">
                  <c:v>1.0296823056871762</c:v>
                </c:pt>
                <c:pt idx="68">
                  <c:v>1.0720200542340825</c:v>
                </c:pt>
                <c:pt idx="69">
                  <c:v>1.0687988695046426</c:v>
                </c:pt>
                <c:pt idx="70">
                  <c:v>1.0376252406036535</c:v>
                </c:pt>
                <c:pt idx="71">
                  <c:v>0.899047046204831</c:v>
                </c:pt>
                <c:pt idx="72">
                  <c:v>0.94256871837726763</c:v>
                </c:pt>
                <c:pt idx="73">
                  <c:v>0.91670557924922469</c:v>
                </c:pt>
                <c:pt idx="74">
                  <c:v>0.91694921522133632</c:v>
                </c:pt>
                <c:pt idx="75">
                  <c:v>0.92829850729892871</c:v>
                </c:pt>
                <c:pt idx="76">
                  <c:v>0.96072945664935461</c:v>
                </c:pt>
                <c:pt idx="77">
                  <c:v>0.90688047080885981</c:v>
                </c:pt>
                <c:pt idx="78">
                  <c:v>0.95521512787943097</c:v>
                </c:pt>
                <c:pt idx="79">
                  <c:v>0.93355637022056459</c:v>
                </c:pt>
                <c:pt idx="80">
                  <c:v>0.91884831226859376</c:v>
                </c:pt>
                <c:pt idx="81">
                  <c:v>0.92412778014347063</c:v>
                </c:pt>
                <c:pt idx="82">
                  <c:v>0.90435271790417959</c:v>
                </c:pt>
                <c:pt idx="83">
                  <c:v>0.79957321464829678</c:v>
                </c:pt>
                <c:pt idx="84">
                  <c:v>0.88312637007788952</c:v>
                </c:pt>
                <c:pt idx="85">
                  <c:v>0.92311387902432307</c:v>
                </c:pt>
                <c:pt idx="86">
                  <c:v>0.86479647417785299</c:v>
                </c:pt>
                <c:pt idx="87">
                  <c:v>0.85477064996411389</c:v>
                </c:pt>
                <c:pt idx="88">
                  <c:v>0.79070204346067641</c:v>
                </c:pt>
                <c:pt idx="89">
                  <c:v>0.8538484433685094</c:v>
                </c:pt>
                <c:pt idx="90">
                  <c:v>0.74808673087813227</c:v>
                </c:pt>
                <c:pt idx="91">
                  <c:v>0.79833606376240029</c:v>
                </c:pt>
                <c:pt idx="92">
                  <c:v>0.79754494026079836</c:v>
                </c:pt>
                <c:pt idx="93">
                  <c:v>0.74091733215850142</c:v>
                </c:pt>
                <c:pt idx="94">
                  <c:v>0.83504554227627625</c:v>
                </c:pt>
                <c:pt idx="95">
                  <c:v>0.71129098858415785</c:v>
                </c:pt>
                <c:pt idx="96">
                  <c:v>0.77695831922893921</c:v>
                </c:pt>
                <c:pt idx="97">
                  <c:v>0.74995819387048313</c:v>
                </c:pt>
                <c:pt idx="98">
                  <c:v>0.75011774882507098</c:v>
                </c:pt>
                <c:pt idx="99">
                  <c:v>0.78995433651150604</c:v>
                </c:pt>
                <c:pt idx="100">
                  <c:v>0.69391240636422769</c:v>
                </c:pt>
                <c:pt idx="101">
                  <c:v>0.69556955154235522</c:v>
                </c:pt>
                <c:pt idx="102">
                  <c:v>0.77303946466264151</c:v>
                </c:pt>
                <c:pt idx="103">
                  <c:v>0.68636200207171971</c:v>
                </c:pt>
                <c:pt idx="104">
                  <c:v>0.79125965622035055</c:v>
                </c:pt>
                <c:pt idx="105">
                  <c:v>0.61226774356028502</c:v>
                </c:pt>
                <c:pt idx="106">
                  <c:v>0.60088452171731799</c:v>
                </c:pt>
                <c:pt idx="107">
                  <c:v>0.63091185783655557</c:v>
                </c:pt>
                <c:pt idx="108">
                  <c:v>0.63677338890703994</c:v>
                </c:pt>
                <c:pt idx="109">
                  <c:v>0.69608045911571037</c:v>
                </c:pt>
                <c:pt idx="110">
                  <c:v>0.59015038267088027</c:v>
                </c:pt>
                <c:pt idx="111">
                  <c:v>0.71250256587734118</c:v>
                </c:pt>
                <c:pt idx="112">
                  <c:v>0.65389941823969611</c:v>
                </c:pt>
                <c:pt idx="113">
                  <c:v>0.66678890159945658</c:v>
                </c:pt>
                <c:pt idx="114">
                  <c:v>0.66180294772039372</c:v>
                </c:pt>
                <c:pt idx="115">
                  <c:v>0.73822959659615761</c:v>
                </c:pt>
                <c:pt idx="116">
                  <c:v>0.53763821917526011</c:v>
                </c:pt>
                <c:pt idx="117">
                  <c:v>0.53447738321064586</c:v>
                </c:pt>
                <c:pt idx="118">
                  <c:v>0.51614311510941513</c:v>
                </c:pt>
                <c:pt idx="119">
                  <c:v>0.57875232103868191</c:v>
                </c:pt>
                <c:pt idx="120">
                  <c:v>0.51369936713492725</c:v>
                </c:pt>
                <c:pt idx="121">
                  <c:v>0.425586274174796</c:v>
                </c:pt>
                <c:pt idx="122">
                  <c:v>0.59849248223542961</c:v>
                </c:pt>
                <c:pt idx="123">
                  <c:v>0.4913979151036042</c:v>
                </c:pt>
                <c:pt idx="124">
                  <c:v>0.47640039824118796</c:v>
                </c:pt>
                <c:pt idx="125">
                  <c:v>0.48250204859327983</c:v>
                </c:pt>
                <c:pt idx="126">
                  <c:v>0.52707725745308687</c:v>
                </c:pt>
                <c:pt idx="127">
                  <c:v>0.48707674789784927</c:v>
                </c:pt>
                <c:pt idx="128">
                  <c:v>0.40791335898944847</c:v>
                </c:pt>
                <c:pt idx="129">
                  <c:v>0.52633632217788362</c:v>
                </c:pt>
                <c:pt idx="130">
                  <c:v>0.42790711595011499</c:v>
                </c:pt>
                <c:pt idx="131">
                  <c:v>0.49589412034875002</c:v>
                </c:pt>
                <c:pt idx="132">
                  <c:v>0.41328316784842323</c:v>
                </c:pt>
                <c:pt idx="133">
                  <c:v>0.47558189697110342</c:v>
                </c:pt>
                <c:pt idx="134">
                  <c:v>0.47864437307687613</c:v>
                </c:pt>
                <c:pt idx="135">
                  <c:v>0.39139870092759022</c:v>
                </c:pt>
                <c:pt idx="136">
                  <c:v>0.42449462833483997</c:v>
                </c:pt>
                <c:pt idx="137">
                  <c:v>0.37192474158528155</c:v>
                </c:pt>
                <c:pt idx="138">
                  <c:v>0.48476363070127215</c:v>
                </c:pt>
                <c:pt idx="139">
                  <c:v>0.37505908202627247</c:v>
                </c:pt>
                <c:pt idx="140">
                  <c:v>0.41944158924592545</c:v>
                </c:pt>
                <c:pt idx="141">
                  <c:v>0.43622195543102738</c:v>
                </c:pt>
                <c:pt idx="142">
                  <c:v>0.31454611866636673</c:v>
                </c:pt>
                <c:pt idx="143">
                  <c:v>0.36798702148119133</c:v>
                </c:pt>
                <c:pt idx="144">
                  <c:v>0.33837423517394649</c:v>
                </c:pt>
                <c:pt idx="145">
                  <c:v>0.3700457452569289</c:v>
                </c:pt>
                <c:pt idx="146">
                  <c:v>0.37303124803807253</c:v>
                </c:pt>
                <c:pt idx="147">
                  <c:v>0.35123648869473179</c:v>
                </c:pt>
                <c:pt idx="148">
                  <c:v>0.32675430787276094</c:v>
                </c:pt>
                <c:pt idx="149">
                  <c:v>0.33472837015526058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F-4DD9-9B85-DE52F9109F8C}"/>
            </c:ext>
          </c:extLst>
        </c:ser>
        <c:ser>
          <c:idx val="2"/>
          <c:order val="2"/>
          <c:tx>
            <c:strRef>
              <c:f>'Elevators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graph'!$C$3:$C$152</c:f>
              <c:numCache>
                <c:formatCode>0.000</c:formatCode>
                <c:ptCount val="150"/>
                <c:pt idx="0">
                  <c:v>1.8461147134808329</c:v>
                </c:pt>
                <c:pt idx="1">
                  <c:v>1.8533787702180469</c:v>
                </c:pt>
                <c:pt idx="2">
                  <c:v>1.8540582269523664</c:v>
                </c:pt>
                <c:pt idx="3">
                  <c:v>1.8517066274664464</c:v>
                </c:pt>
                <c:pt idx="4">
                  <c:v>1.857641422862327</c:v>
                </c:pt>
                <c:pt idx="5">
                  <c:v>1.8107327030484064</c:v>
                </c:pt>
                <c:pt idx="6">
                  <c:v>1.806642787981815</c:v>
                </c:pt>
                <c:pt idx="7">
                  <c:v>1.7979480934807754</c:v>
                </c:pt>
                <c:pt idx="8">
                  <c:v>1.8039474724790132</c:v>
                </c:pt>
                <c:pt idx="9">
                  <c:v>1.7884580431376231</c:v>
                </c:pt>
                <c:pt idx="10">
                  <c:v>1.7383530308654653</c:v>
                </c:pt>
                <c:pt idx="11">
                  <c:v>1.7286126363430898</c:v>
                </c:pt>
                <c:pt idx="12">
                  <c:v>1.7383445986921888</c:v>
                </c:pt>
                <c:pt idx="13">
                  <c:v>1.7590846146968477</c:v>
                </c:pt>
                <c:pt idx="14">
                  <c:v>1.7455188741382281</c:v>
                </c:pt>
                <c:pt idx="15">
                  <c:v>1.687284545814363</c:v>
                </c:pt>
                <c:pt idx="16">
                  <c:v>1.6831320096991433</c:v>
                </c:pt>
                <c:pt idx="17">
                  <c:v>1.6772619279062808</c:v>
                </c:pt>
                <c:pt idx="18">
                  <c:v>1.6825966439363396</c:v>
                </c:pt>
                <c:pt idx="19">
                  <c:v>1.6754966820658153</c:v>
                </c:pt>
                <c:pt idx="20">
                  <c:v>1.624235588340059</c:v>
                </c:pt>
                <c:pt idx="21">
                  <c:v>1.6265715914260377</c:v>
                </c:pt>
                <c:pt idx="22">
                  <c:v>1.6503749685907541</c:v>
                </c:pt>
                <c:pt idx="23">
                  <c:v>1.6517863866051532</c:v>
                </c:pt>
                <c:pt idx="24">
                  <c:v>1.6311936750603941</c:v>
                </c:pt>
                <c:pt idx="25">
                  <c:v>1.5542535739946408</c:v>
                </c:pt>
                <c:pt idx="26">
                  <c:v>1.5659686184945141</c:v>
                </c:pt>
                <c:pt idx="27">
                  <c:v>1.5150796909403339</c:v>
                </c:pt>
                <c:pt idx="28">
                  <c:v>1.5640922303378577</c:v>
                </c:pt>
                <c:pt idx="29">
                  <c:v>1.547499350395158</c:v>
                </c:pt>
                <c:pt idx="30">
                  <c:v>1.5135831971888654</c:v>
                </c:pt>
                <c:pt idx="31">
                  <c:v>1.5201098205811983</c:v>
                </c:pt>
                <c:pt idx="32">
                  <c:v>1.4744875457575435</c:v>
                </c:pt>
                <c:pt idx="33">
                  <c:v>1.5208575056512053</c:v>
                </c:pt>
                <c:pt idx="34">
                  <c:v>1.5189412303272731</c:v>
                </c:pt>
                <c:pt idx="35">
                  <c:v>1.4557804035450075</c:v>
                </c:pt>
                <c:pt idx="36">
                  <c:v>1.4777563663429938</c:v>
                </c:pt>
                <c:pt idx="37">
                  <c:v>1.4829246328181589</c:v>
                </c:pt>
                <c:pt idx="38">
                  <c:v>1.4899406094870482</c:v>
                </c:pt>
                <c:pt idx="39">
                  <c:v>1.4722344665699856</c:v>
                </c:pt>
                <c:pt idx="40">
                  <c:v>1.4225930086810703</c:v>
                </c:pt>
                <c:pt idx="41">
                  <c:v>1.4225341544845196</c:v>
                </c:pt>
                <c:pt idx="42">
                  <c:v>1.4077304589998447</c:v>
                </c:pt>
                <c:pt idx="43">
                  <c:v>1.426014500839216</c:v>
                </c:pt>
                <c:pt idx="44">
                  <c:v>1.425204262901592</c:v>
                </c:pt>
                <c:pt idx="45">
                  <c:v>1.3957294303844185</c:v>
                </c:pt>
                <c:pt idx="46">
                  <c:v>1.3836814465011835</c:v>
                </c:pt>
                <c:pt idx="47">
                  <c:v>1.3739357841816817</c:v>
                </c:pt>
                <c:pt idx="48">
                  <c:v>1.3923334856207539</c:v>
                </c:pt>
                <c:pt idx="49">
                  <c:v>1.380931685481646</c:v>
                </c:pt>
                <c:pt idx="50">
                  <c:v>1.3550151037411617</c:v>
                </c:pt>
                <c:pt idx="51">
                  <c:v>1.3428012861332816</c:v>
                </c:pt>
                <c:pt idx="52">
                  <c:v>1.3492243110752522</c:v>
                </c:pt>
                <c:pt idx="53">
                  <c:v>1.3418978083851312</c:v>
                </c:pt>
                <c:pt idx="54">
                  <c:v>1.3583517902432316</c:v>
                </c:pt>
                <c:pt idx="55">
                  <c:v>1.319264509583769</c:v>
                </c:pt>
                <c:pt idx="56">
                  <c:v>1.3226142984058888</c:v>
                </c:pt>
                <c:pt idx="57">
                  <c:v>1.3012823308729773</c:v>
                </c:pt>
                <c:pt idx="58">
                  <c:v>1.3097327747056964</c:v>
                </c:pt>
                <c:pt idx="59">
                  <c:v>1.3244909650587964</c:v>
                </c:pt>
                <c:pt idx="60">
                  <c:v>1.2515269979611472</c:v>
                </c:pt>
                <c:pt idx="61">
                  <c:v>1.2975940568222308</c:v>
                </c:pt>
                <c:pt idx="62">
                  <c:v>1.2989546756204213</c:v>
                </c:pt>
                <c:pt idx="63">
                  <c:v>1.2712626056545724</c:v>
                </c:pt>
                <c:pt idx="64">
                  <c:v>1.2870985704989009</c:v>
                </c:pt>
                <c:pt idx="65">
                  <c:v>1.2757525262682661</c:v>
                </c:pt>
                <c:pt idx="66">
                  <c:v>1.2737060441270665</c:v>
                </c:pt>
                <c:pt idx="67">
                  <c:v>1.2698693534459373</c:v>
                </c:pt>
                <c:pt idx="68">
                  <c:v>1.2812238086377268</c:v>
                </c:pt>
                <c:pt idx="69">
                  <c:v>1.2738330486281246</c:v>
                </c:pt>
                <c:pt idx="70">
                  <c:v>1.2503678701608201</c:v>
                </c:pt>
                <c:pt idx="71">
                  <c:v>1.2349825621457482</c:v>
                </c:pt>
                <c:pt idx="72">
                  <c:v>1.2052676041663801</c:v>
                </c:pt>
                <c:pt idx="73">
                  <c:v>1.2248744070704065</c:v>
                </c:pt>
                <c:pt idx="74">
                  <c:v>1.2220545748299481</c:v>
                </c:pt>
                <c:pt idx="75">
                  <c:v>1.2014968610340562</c:v>
                </c:pt>
                <c:pt idx="76">
                  <c:v>1.2134494272790335</c:v>
                </c:pt>
                <c:pt idx="77">
                  <c:v>1.1987963171851308</c:v>
                </c:pt>
                <c:pt idx="78">
                  <c:v>1.2095002744456309</c:v>
                </c:pt>
                <c:pt idx="79">
                  <c:v>1.2132008588270011</c:v>
                </c:pt>
                <c:pt idx="80">
                  <c:v>1.1871818681915252</c:v>
                </c:pt>
                <c:pt idx="81">
                  <c:v>1.1913354063749388</c:v>
                </c:pt>
                <c:pt idx="82">
                  <c:v>1.1747774891829146</c:v>
                </c:pt>
                <c:pt idx="83">
                  <c:v>1.1661787789325937</c:v>
                </c:pt>
                <c:pt idx="84">
                  <c:v>1.1728522383836757</c:v>
                </c:pt>
                <c:pt idx="85">
                  <c:v>1.1581874758918205</c:v>
                </c:pt>
                <c:pt idx="86">
                  <c:v>1.1606515522582341</c:v>
                </c:pt>
                <c:pt idx="87">
                  <c:v>1.1549876453858765</c:v>
                </c:pt>
                <c:pt idx="88">
                  <c:v>1.1537282328160345</c:v>
                </c:pt>
                <c:pt idx="89">
                  <c:v>1.1525972053473368</c:v>
                </c:pt>
                <c:pt idx="90">
                  <c:v>1.1150779744936477</c:v>
                </c:pt>
                <c:pt idx="91">
                  <c:v>1.1294488173055164</c:v>
                </c:pt>
                <c:pt idx="92">
                  <c:v>1.1163168744341132</c:v>
                </c:pt>
                <c:pt idx="93">
                  <c:v>1.1174210237985009</c:v>
                </c:pt>
                <c:pt idx="94">
                  <c:v>1.1251130820076005</c:v>
                </c:pt>
                <c:pt idx="95">
                  <c:v>1.0911172785678096</c:v>
                </c:pt>
                <c:pt idx="96">
                  <c:v>1.1005997804529852</c:v>
                </c:pt>
                <c:pt idx="97">
                  <c:v>1.0784928770262801</c:v>
                </c:pt>
                <c:pt idx="98">
                  <c:v>1.0918859101655269</c:v>
                </c:pt>
                <c:pt idx="99">
                  <c:v>1.0929582296961977</c:v>
                </c:pt>
                <c:pt idx="100">
                  <c:v>1.0681977432584513</c:v>
                </c:pt>
                <c:pt idx="101">
                  <c:v>1.0744323295146327</c:v>
                </c:pt>
                <c:pt idx="102">
                  <c:v>1.0727055171981716</c:v>
                </c:pt>
                <c:pt idx="103">
                  <c:v>1.0599857777973796</c:v>
                </c:pt>
                <c:pt idx="104">
                  <c:v>1.0596147845179589</c:v>
                </c:pt>
                <c:pt idx="105">
                  <c:v>1.0439175112735568</c:v>
                </c:pt>
                <c:pt idx="106">
                  <c:v>1.050971085054659</c:v>
                </c:pt>
                <c:pt idx="107">
                  <c:v>1.0505897810536078</c:v>
                </c:pt>
                <c:pt idx="108">
                  <c:v>1.0434662686715257</c:v>
                </c:pt>
                <c:pt idx="109">
                  <c:v>1.0402395250591148</c:v>
                </c:pt>
                <c:pt idx="110">
                  <c:v>1.0146133646412845</c:v>
                </c:pt>
                <c:pt idx="111">
                  <c:v>1.0228344408982024</c:v>
                </c:pt>
                <c:pt idx="112">
                  <c:v>1.0249144782063</c:v>
                </c:pt>
                <c:pt idx="113">
                  <c:v>1.0091489628496748</c:v>
                </c:pt>
                <c:pt idx="114">
                  <c:v>1.0114365526904832</c:v>
                </c:pt>
                <c:pt idx="115">
                  <c:v>0.99861339150644812</c:v>
                </c:pt>
                <c:pt idx="116">
                  <c:v>0.98670750067395741</c:v>
                </c:pt>
                <c:pt idx="117">
                  <c:v>0.98707130405192334</c:v>
                </c:pt>
                <c:pt idx="118">
                  <c:v>0.9847914378419268</c:v>
                </c:pt>
                <c:pt idx="119">
                  <c:v>0.98990114463644918</c:v>
                </c:pt>
                <c:pt idx="120">
                  <c:v>0.96731040259184475</c:v>
                </c:pt>
                <c:pt idx="121">
                  <c:v>0.97154525799567881</c:v>
                </c:pt>
                <c:pt idx="122">
                  <c:v>0.95997096863207387</c:v>
                </c:pt>
                <c:pt idx="123">
                  <c:v>0.96876934891599387</c:v>
                </c:pt>
                <c:pt idx="124">
                  <c:v>0.97218777539439138</c:v>
                </c:pt>
                <c:pt idx="125">
                  <c:v>0.95048921751668702</c:v>
                </c:pt>
                <c:pt idx="126">
                  <c:v>0.95197968970345404</c:v>
                </c:pt>
                <c:pt idx="127">
                  <c:v>0.94902194659673522</c:v>
                </c:pt>
                <c:pt idx="128">
                  <c:v>0.95118229063909321</c:v>
                </c:pt>
                <c:pt idx="129">
                  <c:v>0.94983866585578436</c:v>
                </c:pt>
                <c:pt idx="130">
                  <c:v>0.92768957096689009</c:v>
                </c:pt>
                <c:pt idx="131">
                  <c:v>0.91077907496134558</c:v>
                </c:pt>
                <c:pt idx="132">
                  <c:v>0.92129297847871561</c:v>
                </c:pt>
                <c:pt idx="133">
                  <c:v>0.92421712080606933</c:v>
                </c:pt>
                <c:pt idx="134">
                  <c:v>0.92493548249149848</c:v>
                </c:pt>
                <c:pt idx="135">
                  <c:v>0.89434867953495711</c:v>
                </c:pt>
                <c:pt idx="136">
                  <c:v>0.89839268801789185</c:v>
                </c:pt>
                <c:pt idx="137">
                  <c:v>0.89808514259689165</c:v>
                </c:pt>
                <c:pt idx="138">
                  <c:v>0.89533303236539075</c:v>
                </c:pt>
                <c:pt idx="139">
                  <c:v>0.89831384657065627</c:v>
                </c:pt>
                <c:pt idx="140">
                  <c:v>0.88218473377237905</c:v>
                </c:pt>
                <c:pt idx="141">
                  <c:v>0.88435290651152387</c:v>
                </c:pt>
                <c:pt idx="142">
                  <c:v>0.88116333279611381</c:v>
                </c:pt>
                <c:pt idx="143">
                  <c:v>0.88286663374301211</c:v>
                </c:pt>
                <c:pt idx="144">
                  <c:v>0.88058468071833751</c:v>
                </c:pt>
                <c:pt idx="145">
                  <c:v>0.86249060114199683</c:v>
                </c:pt>
                <c:pt idx="146">
                  <c:v>0.85294826863788631</c:v>
                </c:pt>
                <c:pt idx="147">
                  <c:v>0.85832443048340878</c:v>
                </c:pt>
                <c:pt idx="148">
                  <c:v>0.85542674996248425</c:v>
                </c:pt>
                <c:pt idx="149">
                  <c:v>0.85470103377940121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F-4DD9-9B85-DE52F9109F8C}"/>
            </c:ext>
          </c:extLst>
        </c:ser>
        <c:ser>
          <c:idx val="3"/>
          <c:order val="3"/>
          <c:tx>
            <c:strRef>
              <c:f>'Elevators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graph'!$D$3:$D$152</c:f>
              <c:numCache>
                <c:formatCode>0.000</c:formatCode>
                <c:ptCount val="150"/>
                <c:pt idx="0">
                  <c:v>1.8460454346250745</c:v>
                </c:pt>
                <c:pt idx="1">
                  <c:v>1.8541541711790424</c:v>
                </c:pt>
                <c:pt idx="2">
                  <c:v>1.855798080523865</c:v>
                </c:pt>
                <c:pt idx="3">
                  <c:v>1.8492246954128702</c:v>
                </c:pt>
                <c:pt idx="4">
                  <c:v>1.8391713542442008</c:v>
                </c:pt>
                <c:pt idx="5">
                  <c:v>1.7911246340130385</c:v>
                </c:pt>
                <c:pt idx="6">
                  <c:v>1.7981499874168272</c:v>
                </c:pt>
                <c:pt idx="7">
                  <c:v>1.7949257472697462</c:v>
                </c:pt>
                <c:pt idx="8">
                  <c:v>1.7755972345205286</c:v>
                </c:pt>
                <c:pt idx="9">
                  <c:v>1.7987059787086639</c:v>
                </c:pt>
                <c:pt idx="10">
                  <c:v>1.7446886723867432</c:v>
                </c:pt>
                <c:pt idx="11">
                  <c:v>1.7281427965568144</c:v>
                </c:pt>
                <c:pt idx="12">
                  <c:v>1.7555337626720147</c:v>
                </c:pt>
                <c:pt idx="13">
                  <c:v>1.7541737885271611</c:v>
                </c:pt>
                <c:pt idx="14">
                  <c:v>1.7443118178231938</c:v>
                </c:pt>
                <c:pt idx="15">
                  <c:v>1.6968255733316586</c:v>
                </c:pt>
                <c:pt idx="16">
                  <c:v>1.6802961148719919</c:v>
                </c:pt>
                <c:pt idx="17">
                  <c:v>1.6972656426909771</c:v>
                </c:pt>
                <c:pt idx="18">
                  <c:v>1.6839438845617964</c:v>
                </c:pt>
                <c:pt idx="19">
                  <c:v>1.6769872303901971</c:v>
                </c:pt>
                <c:pt idx="20">
                  <c:v>1.6260483620757769</c:v>
                </c:pt>
                <c:pt idx="21">
                  <c:v>1.5851937663551587</c:v>
                </c:pt>
                <c:pt idx="22">
                  <c:v>1.6404869563041249</c:v>
                </c:pt>
                <c:pt idx="23">
                  <c:v>1.6233739015820938</c:v>
                </c:pt>
                <c:pt idx="24">
                  <c:v>1.6062565265374795</c:v>
                </c:pt>
                <c:pt idx="25">
                  <c:v>1.5608979426010121</c:v>
                </c:pt>
                <c:pt idx="26">
                  <c:v>1.5589592408718964</c:v>
                </c:pt>
                <c:pt idx="27">
                  <c:v>1.5620122761645618</c:v>
                </c:pt>
                <c:pt idx="28">
                  <c:v>1.5452606982527286</c:v>
                </c:pt>
                <c:pt idx="29">
                  <c:v>1.5645489918822959</c:v>
                </c:pt>
                <c:pt idx="30">
                  <c:v>1.5274883419415219</c:v>
                </c:pt>
                <c:pt idx="31">
                  <c:v>1.5158211879838956</c:v>
                </c:pt>
                <c:pt idx="32">
                  <c:v>1.4950153565661841</c:v>
                </c:pt>
                <c:pt idx="33">
                  <c:v>1.5275066695071757</c:v>
                </c:pt>
                <c:pt idx="34">
                  <c:v>1.5153995798105142</c:v>
                </c:pt>
                <c:pt idx="35">
                  <c:v>1.483151024250102</c:v>
                </c:pt>
                <c:pt idx="36">
                  <c:v>1.4835775941724347</c:v>
                </c:pt>
                <c:pt idx="37">
                  <c:v>1.4781368880695323</c:v>
                </c:pt>
                <c:pt idx="38">
                  <c:v>1.491680291975547</c:v>
                </c:pt>
                <c:pt idx="39">
                  <c:v>1.4802248695063944</c:v>
                </c:pt>
                <c:pt idx="40">
                  <c:v>1.407883466430762</c:v>
                </c:pt>
                <c:pt idx="41">
                  <c:v>1.4247502158897265</c:v>
                </c:pt>
                <c:pt idx="42">
                  <c:v>1.4369168849518656</c:v>
                </c:pt>
                <c:pt idx="43">
                  <c:v>1.4174360599453919</c:v>
                </c:pt>
                <c:pt idx="44">
                  <c:v>1.4389962202013622</c:v>
                </c:pt>
                <c:pt idx="45">
                  <c:v>1.3883556367395202</c:v>
                </c:pt>
                <c:pt idx="46">
                  <c:v>1.3759481122982342</c:v>
                </c:pt>
                <c:pt idx="47">
                  <c:v>1.3899568287554673</c:v>
                </c:pt>
                <c:pt idx="48">
                  <c:v>1.3878792462393517</c:v>
                </c:pt>
                <c:pt idx="49">
                  <c:v>1.3745952622039381</c:v>
                </c:pt>
                <c:pt idx="50">
                  <c:v>1.3411617972299998</c:v>
                </c:pt>
                <c:pt idx="51">
                  <c:v>1.340542827002013</c:v>
                </c:pt>
                <c:pt idx="52">
                  <c:v>1.3426513765987629</c:v>
                </c:pt>
                <c:pt idx="53">
                  <c:v>1.3388189989531307</c:v>
                </c:pt>
                <c:pt idx="54">
                  <c:v>1.3477993526351966</c:v>
                </c:pt>
                <c:pt idx="55">
                  <c:v>1.3118325392501453</c:v>
                </c:pt>
                <c:pt idx="56">
                  <c:v>1.3159069801703422</c:v>
                </c:pt>
                <c:pt idx="57">
                  <c:v>1.3054558490113752</c:v>
                </c:pt>
                <c:pt idx="58">
                  <c:v>1.3108775854757093</c:v>
                </c:pt>
                <c:pt idx="59">
                  <c:v>1.3197170698830072</c:v>
                </c:pt>
                <c:pt idx="60">
                  <c:v>1.2999875624403106</c:v>
                </c:pt>
                <c:pt idx="61">
                  <c:v>1.3016710011625008</c:v>
                </c:pt>
                <c:pt idx="62">
                  <c:v>1.3006740913462005</c:v>
                </c:pt>
                <c:pt idx="63">
                  <c:v>1.2849697488009566</c:v>
                </c:pt>
                <c:pt idx="64">
                  <c:v>1.296291379724771</c:v>
                </c:pt>
                <c:pt idx="65">
                  <c:v>1.2845867573159508</c:v>
                </c:pt>
                <c:pt idx="66">
                  <c:v>1.2698716488047728</c:v>
                </c:pt>
                <c:pt idx="67">
                  <c:v>1.2614335220797122</c:v>
                </c:pt>
                <c:pt idx="68">
                  <c:v>1.2618147735428857</c:v>
                </c:pt>
                <c:pt idx="69">
                  <c:v>1.2772546830214606</c:v>
                </c:pt>
                <c:pt idx="70">
                  <c:v>1.2140264584078344</c:v>
                </c:pt>
                <c:pt idx="71">
                  <c:v>1.2225317206420176</c:v>
                </c:pt>
                <c:pt idx="72">
                  <c:v>1.2251059587646149</c:v>
                </c:pt>
                <c:pt idx="73">
                  <c:v>1.2425217912739634</c:v>
                </c:pt>
                <c:pt idx="74">
                  <c:v>1.2299103647161214</c:v>
                </c:pt>
                <c:pt idx="75">
                  <c:v>1.2169955087143705</c:v>
                </c:pt>
                <c:pt idx="76">
                  <c:v>1.2037053713821477</c:v>
                </c:pt>
                <c:pt idx="77">
                  <c:v>1.2132842681379543</c:v>
                </c:pt>
                <c:pt idx="78">
                  <c:v>1.2102211377622971</c:v>
                </c:pt>
                <c:pt idx="79">
                  <c:v>1.2080454058785728</c:v>
                </c:pt>
                <c:pt idx="80">
                  <c:v>1.1837308579899328</c:v>
                </c:pt>
                <c:pt idx="81">
                  <c:v>1.2000045864050481</c:v>
                </c:pt>
                <c:pt idx="82">
                  <c:v>1.1754963168384651</c:v>
                </c:pt>
                <c:pt idx="83">
                  <c:v>1.1675191721467124</c:v>
                </c:pt>
                <c:pt idx="84">
                  <c:v>1.1873086318468362</c:v>
                </c:pt>
                <c:pt idx="85">
                  <c:v>1.173268859670255</c:v>
                </c:pt>
                <c:pt idx="86">
                  <c:v>1.1612550483761384</c:v>
                </c:pt>
                <c:pt idx="87">
                  <c:v>1.1547056288840096</c:v>
                </c:pt>
                <c:pt idx="88">
                  <c:v>1.1687392939790473</c:v>
                </c:pt>
                <c:pt idx="89">
                  <c:v>1.1534397953858668</c:v>
                </c:pt>
                <c:pt idx="90">
                  <c:v>1.1145322956766499</c:v>
                </c:pt>
                <c:pt idx="91">
                  <c:v>1.1357147621359684</c:v>
                </c:pt>
                <c:pt idx="92">
                  <c:v>1.1159027253378475</c:v>
                </c:pt>
                <c:pt idx="93">
                  <c:v>1.1284249471343133</c:v>
                </c:pt>
                <c:pt idx="94">
                  <c:v>1.129127820623272</c:v>
                </c:pt>
                <c:pt idx="95">
                  <c:v>1.0977804671718003</c:v>
                </c:pt>
                <c:pt idx="96">
                  <c:v>1.0906311447920949</c:v>
                </c:pt>
                <c:pt idx="97">
                  <c:v>1.0726508463714075</c:v>
                </c:pt>
                <c:pt idx="98">
                  <c:v>1.0949652348044545</c:v>
                </c:pt>
                <c:pt idx="99">
                  <c:v>1.094638435025385</c:v>
                </c:pt>
                <c:pt idx="100">
                  <c:v>1.0567600249766884</c:v>
                </c:pt>
                <c:pt idx="101">
                  <c:v>1.0695312334211542</c:v>
                </c:pt>
                <c:pt idx="102">
                  <c:v>1.0665196931267162</c:v>
                </c:pt>
                <c:pt idx="103">
                  <c:v>1.0601191666264551</c:v>
                </c:pt>
                <c:pt idx="104">
                  <c:v>1.0640783367431415</c:v>
                </c:pt>
                <c:pt idx="105">
                  <c:v>1.0389303370554182</c:v>
                </c:pt>
                <c:pt idx="106">
                  <c:v>1.0401720822057072</c:v>
                </c:pt>
                <c:pt idx="107">
                  <c:v>1.0338985051028153</c:v>
                </c:pt>
                <c:pt idx="108">
                  <c:v>1.0426721848924609</c:v>
                </c:pt>
                <c:pt idx="109">
                  <c:v>1.0463986156804053</c:v>
                </c:pt>
                <c:pt idx="110">
                  <c:v>1.0098254389626984</c:v>
                </c:pt>
                <c:pt idx="111">
                  <c:v>1.0254472692992946</c:v>
                </c:pt>
                <c:pt idx="112">
                  <c:v>1.0270438995550009</c:v>
                </c:pt>
                <c:pt idx="113">
                  <c:v>0.98704620149280786</c:v>
                </c:pt>
                <c:pt idx="114">
                  <c:v>1.0073360224870131</c:v>
                </c:pt>
                <c:pt idx="115">
                  <c:v>0.98888877811338471</c:v>
                </c:pt>
                <c:pt idx="116">
                  <c:v>0.98222664706460105</c:v>
                </c:pt>
                <c:pt idx="117">
                  <c:v>0.98460124015233785</c:v>
                </c:pt>
                <c:pt idx="118">
                  <c:v>0.98965575599947953</c:v>
                </c:pt>
                <c:pt idx="119">
                  <c:v>0.98651883229964754</c:v>
                </c:pt>
                <c:pt idx="120">
                  <c:v>0.95353369683254374</c:v>
                </c:pt>
                <c:pt idx="121">
                  <c:v>0.96536380104586672</c:v>
                </c:pt>
                <c:pt idx="122">
                  <c:v>0.96273536225780276</c:v>
                </c:pt>
                <c:pt idx="123">
                  <c:v>0.97617704575882192</c:v>
                </c:pt>
                <c:pt idx="124">
                  <c:v>0.97278938777282586</c:v>
                </c:pt>
                <c:pt idx="125">
                  <c:v>0.95228742793470733</c:v>
                </c:pt>
                <c:pt idx="126">
                  <c:v>0.94666609138605862</c:v>
                </c:pt>
                <c:pt idx="127">
                  <c:v>0.95415768251388966</c:v>
                </c:pt>
                <c:pt idx="128">
                  <c:v>0.93574159931406742</c:v>
                </c:pt>
                <c:pt idx="129">
                  <c:v>0.94450126749122509</c:v>
                </c:pt>
                <c:pt idx="130">
                  <c:v>0.92006883955264362</c:v>
                </c:pt>
                <c:pt idx="131">
                  <c:v>0.92063870381893054</c:v>
                </c:pt>
                <c:pt idx="132">
                  <c:v>0.92448948716203094</c:v>
                </c:pt>
                <c:pt idx="133">
                  <c:v>0.9206211464893167</c:v>
                </c:pt>
                <c:pt idx="134">
                  <c:v>0.92281778743922527</c:v>
                </c:pt>
                <c:pt idx="135">
                  <c:v>0.90519972630623613</c:v>
                </c:pt>
                <c:pt idx="136">
                  <c:v>0.90912342127726198</c:v>
                </c:pt>
                <c:pt idx="137">
                  <c:v>0.89369891034542681</c:v>
                </c:pt>
                <c:pt idx="138">
                  <c:v>0.89326559832956831</c:v>
                </c:pt>
                <c:pt idx="139">
                  <c:v>0.90092633365782837</c:v>
                </c:pt>
                <c:pt idx="140">
                  <c:v>0.88776722014108334</c:v>
                </c:pt>
                <c:pt idx="141">
                  <c:v>0.8830131906814086</c:v>
                </c:pt>
                <c:pt idx="142">
                  <c:v>0.88822937153276116</c:v>
                </c:pt>
                <c:pt idx="143">
                  <c:v>0.8831786349472478</c:v>
                </c:pt>
                <c:pt idx="144">
                  <c:v>0.86895237269163939</c:v>
                </c:pt>
                <c:pt idx="145">
                  <c:v>0.85490914676694374</c:v>
                </c:pt>
                <c:pt idx="146">
                  <c:v>0.85730644798101618</c:v>
                </c:pt>
                <c:pt idx="147">
                  <c:v>0.86133760888939237</c:v>
                </c:pt>
                <c:pt idx="148">
                  <c:v>0.85898036751189211</c:v>
                </c:pt>
                <c:pt idx="149">
                  <c:v>0.86286438193956738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F-4DD9-9B85-DE52F9109F8C}"/>
            </c:ext>
          </c:extLst>
        </c:ser>
        <c:ser>
          <c:idx val="4"/>
          <c:order val="4"/>
          <c:tx>
            <c:strRef>
              <c:f>'Elevators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graph'!$E$3:$E$152</c:f>
              <c:numCache>
                <c:formatCode>0.000</c:formatCode>
                <c:ptCount val="150"/>
                <c:pt idx="0">
                  <c:v>1.8159612819754987</c:v>
                </c:pt>
                <c:pt idx="1">
                  <c:v>1.8268878009376859</c:v>
                </c:pt>
                <c:pt idx="2">
                  <c:v>1.8024412086188804</c:v>
                </c:pt>
                <c:pt idx="3">
                  <c:v>1.8072498336354963</c:v>
                </c:pt>
                <c:pt idx="4">
                  <c:v>1.8172142215233889</c:v>
                </c:pt>
                <c:pt idx="5">
                  <c:v>1.7563626163445729</c:v>
                </c:pt>
                <c:pt idx="6">
                  <c:v>1.746941759432753</c:v>
                </c:pt>
                <c:pt idx="7">
                  <c:v>1.7734374662299299</c:v>
                </c:pt>
                <c:pt idx="8">
                  <c:v>1.7623660960439771</c:v>
                </c:pt>
                <c:pt idx="9">
                  <c:v>1.7630254296773287</c:v>
                </c:pt>
                <c:pt idx="10">
                  <c:v>1.7138801251487692</c:v>
                </c:pt>
                <c:pt idx="11">
                  <c:v>1.7071617808603485</c:v>
                </c:pt>
                <c:pt idx="12">
                  <c:v>1.7114785395942071</c:v>
                </c:pt>
                <c:pt idx="13">
                  <c:v>1.6932625842537594</c:v>
                </c:pt>
                <c:pt idx="14">
                  <c:v>1.7094817706989831</c:v>
                </c:pt>
                <c:pt idx="15">
                  <c:v>1.6482607185879377</c:v>
                </c:pt>
                <c:pt idx="16">
                  <c:v>1.6435864598550016</c:v>
                </c:pt>
                <c:pt idx="17">
                  <c:v>1.6498043074469912</c:v>
                </c:pt>
                <c:pt idx="18">
                  <c:v>1.6306687482539286</c:v>
                </c:pt>
                <c:pt idx="19">
                  <c:v>1.6445782927600139</c:v>
                </c:pt>
                <c:pt idx="20">
                  <c:v>1.5932407274264535</c:v>
                </c:pt>
                <c:pt idx="21">
                  <c:v>1.6050316746475803</c:v>
                </c:pt>
                <c:pt idx="22">
                  <c:v>1.596659013499155</c:v>
                </c:pt>
                <c:pt idx="23">
                  <c:v>1.5967664546934377</c:v>
                </c:pt>
                <c:pt idx="24">
                  <c:v>1.5879442796716032</c:v>
                </c:pt>
                <c:pt idx="25">
                  <c:v>1.5110161855783883</c:v>
                </c:pt>
                <c:pt idx="26">
                  <c:v>1.5408523185358241</c:v>
                </c:pt>
                <c:pt idx="27">
                  <c:v>1.5329024399246114</c:v>
                </c:pt>
                <c:pt idx="28">
                  <c:v>1.5323055546281639</c:v>
                </c:pt>
                <c:pt idx="29">
                  <c:v>1.533167678481631</c:v>
                </c:pt>
                <c:pt idx="30">
                  <c:v>1.5055654970079373</c:v>
                </c:pt>
                <c:pt idx="31">
                  <c:v>1.494755458815455</c:v>
                </c:pt>
                <c:pt idx="32">
                  <c:v>1.5038225303204642</c:v>
                </c:pt>
                <c:pt idx="33">
                  <c:v>1.4937247585590983</c:v>
                </c:pt>
                <c:pt idx="34">
                  <c:v>1.4791565093733912</c:v>
                </c:pt>
                <c:pt idx="35">
                  <c:v>1.4568132434421781</c:v>
                </c:pt>
                <c:pt idx="36">
                  <c:v>1.4565781431658484</c:v>
                </c:pt>
                <c:pt idx="37">
                  <c:v>1.4626926176218373</c:v>
                </c:pt>
                <c:pt idx="38">
                  <c:v>1.4610721980779151</c:v>
                </c:pt>
                <c:pt idx="39">
                  <c:v>1.4550204399120306</c:v>
                </c:pt>
                <c:pt idx="40">
                  <c:v>1.3936703593867572</c:v>
                </c:pt>
                <c:pt idx="41">
                  <c:v>1.4056596738278557</c:v>
                </c:pt>
                <c:pt idx="42">
                  <c:v>1.3950656384482587</c:v>
                </c:pt>
                <c:pt idx="43">
                  <c:v>1.3887687859190332</c:v>
                </c:pt>
                <c:pt idx="44">
                  <c:v>1.3897378758180827</c:v>
                </c:pt>
                <c:pt idx="45">
                  <c:v>1.3703385827814443</c:v>
                </c:pt>
                <c:pt idx="46">
                  <c:v>1.3699728087309202</c:v>
                </c:pt>
                <c:pt idx="47">
                  <c:v>1.3631932090774801</c:v>
                </c:pt>
                <c:pt idx="48">
                  <c:v>1.3620730075210623</c:v>
                </c:pt>
                <c:pt idx="49">
                  <c:v>1.359395914358436</c:v>
                </c:pt>
                <c:pt idx="50">
                  <c:v>1.3209524553043324</c:v>
                </c:pt>
                <c:pt idx="51">
                  <c:v>1.3218330223697008</c:v>
                </c:pt>
                <c:pt idx="52">
                  <c:v>1.3282868773294414</c:v>
                </c:pt>
                <c:pt idx="53">
                  <c:v>1.3170720331698433</c:v>
                </c:pt>
                <c:pt idx="54">
                  <c:v>1.3106665425049813</c:v>
                </c:pt>
                <c:pt idx="55">
                  <c:v>1.303285637040001</c:v>
                </c:pt>
                <c:pt idx="56">
                  <c:v>1.3031812065313524</c:v>
                </c:pt>
                <c:pt idx="57">
                  <c:v>1.2987034040222534</c:v>
                </c:pt>
                <c:pt idx="58">
                  <c:v>1.2948317938890994</c:v>
                </c:pt>
                <c:pt idx="59">
                  <c:v>1.2886164798770303</c:v>
                </c:pt>
                <c:pt idx="60">
                  <c:v>1.2719596964788455</c:v>
                </c:pt>
                <c:pt idx="61">
                  <c:v>1.260344180529319</c:v>
                </c:pt>
                <c:pt idx="62">
                  <c:v>1.264816563274568</c:v>
                </c:pt>
                <c:pt idx="63">
                  <c:v>1.2568173830360645</c:v>
                </c:pt>
                <c:pt idx="64">
                  <c:v>1.2725395099268719</c:v>
                </c:pt>
                <c:pt idx="65">
                  <c:v>1.2485864294835785</c:v>
                </c:pt>
                <c:pt idx="66">
                  <c:v>1.2349009779520321</c:v>
                </c:pt>
                <c:pt idx="67">
                  <c:v>1.2377480929426259</c:v>
                </c:pt>
                <c:pt idx="68">
                  <c:v>1.2455780779493251</c:v>
                </c:pt>
                <c:pt idx="69">
                  <c:v>1.2473593581119751</c:v>
                </c:pt>
                <c:pt idx="70">
                  <c:v>1.2175761586978617</c:v>
                </c:pt>
                <c:pt idx="71">
                  <c:v>1.2133306107239026</c:v>
                </c:pt>
                <c:pt idx="72">
                  <c:v>1.2048451027555884</c:v>
                </c:pt>
                <c:pt idx="73">
                  <c:v>1.199615452683942</c:v>
                </c:pt>
                <c:pt idx="74">
                  <c:v>1.2090107878042289</c:v>
                </c:pt>
                <c:pt idx="75">
                  <c:v>1.1676322730364446</c:v>
                </c:pt>
                <c:pt idx="76">
                  <c:v>1.1954982233450577</c:v>
                </c:pt>
                <c:pt idx="77">
                  <c:v>1.1853899753118915</c:v>
                </c:pt>
                <c:pt idx="78">
                  <c:v>1.1857942267546544</c:v>
                </c:pt>
                <c:pt idx="79">
                  <c:v>1.1986173385312935</c:v>
                </c:pt>
                <c:pt idx="80">
                  <c:v>1.1522810231804914</c:v>
                </c:pt>
                <c:pt idx="81">
                  <c:v>1.1621179417456331</c:v>
                </c:pt>
                <c:pt idx="82">
                  <c:v>1.1498492777090112</c:v>
                </c:pt>
                <c:pt idx="83">
                  <c:v>1.1558436453413545</c:v>
                </c:pt>
                <c:pt idx="84">
                  <c:v>1.1506827543807359</c:v>
                </c:pt>
                <c:pt idx="85">
                  <c:v>1.1351514869853745</c:v>
                </c:pt>
                <c:pt idx="86">
                  <c:v>1.1305911602389138</c:v>
                </c:pt>
                <c:pt idx="87">
                  <c:v>1.1315325337634148</c:v>
                </c:pt>
                <c:pt idx="88">
                  <c:v>1.1390853613432932</c:v>
                </c:pt>
                <c:pt idx="89">
                  <c:v>1.1253901486051379</c:v>
                </c:pt>
                <c:pt idx="90">
                  <c:v>1.0952525724127298</c:v>
                </c:pt>
                <c:pt idx="91">
                  <c:v>1.104907303420078</c:v>
                </c:pt>
                <c:pt idx="92">
                  <c:v>1.1010959484806289</c:v>
                </c:pt>
                <c:pt idx="93">
                  <c:v>1.0995782645693721</c:v>
                </c:pt>
                <c:pt idx="94">
                  <c:v>1.0989119807284984</c:v>
                </c:pt>
                <c:pt idx="95">
                  <c:v>1.0656769299539988</c:v>
                </c:pt>
                <c:pt idx="96">
                  <c:v>1.0749220421087928</c:v>
                </c:pt>
                <c:pt idx="97">
                  <c:v>1.0435080804951697</c:v>
                </c:pt>
                <c:pt idx="98">
                  <c:v>1.0521213904935662</c:v>
                </c:pt>
                <c:pt idx="99">
                  <c:v>1.0060105509898594</c:v>
                </c:pt>
                <c:pt idx="100">
                  <c:v>1.0251413090005836</c:v>
                </c:pt>
                <c:pt idx="101">
                  <c:v>1.0200056809148941</c:v>
                </c:pt>
                <c:pt idx="102">
                  <c:v>1.0100227776470814</c:v>
                </c:pt>
                <c:pt idx="103">
                  <c:v>1.026997918109962</c:v>
                </c:pt>
                <c:pt idx="104">
                  <c:v>1.0438231211739168</c:v>
                </c:pt>
                <c:pt idx="105">
                  <c:v>1.0073442406147248</c:v>
                </c:pt>
                <c:pt idx="106">
                  <c:v>1.016399719928637</c:v>
                </c:pt>
                <c:pt idx="107">
                  <c:v>0.99070419596058779</c:v>
                </c:pt>
                <c:pt idx="108">
                  <c:v>1.0128463118002129</c:v>
                </c:pt>
                <c:pt idx="109">
                  <c:v>1.0174660033721397</c:v>
                </c:pt>
                <c:pt idx="110">
                  <c:v>0.98477504763475254</c:v>
                </c:pt>
                <c:pt idx="111">
                  <c:v>0.99320121060945021</c:v>
                </c:pt>
                <c:pt idx="112">
                  <c:v>0.99765487114631946</c:v>
                </c:pt>
                <c:pt idx="113">
                  <c:v>0.98877741596331015</c:v>
                </c:pt>
                <c:pt idx="114">
                  <c:v>0.99569535959773381</c:v>
                </c:pt>
                <c:pt idx="115">
                  <c:v>0.96906676944498837</c:v>
                </c:pt>
                <c:pt idx="116">
                  <c:v>0.96287940055229926</c:v>
                </c:pt>
                <c:pt idx="117">
                  <c:v>0.97278243859681268</c:v>
                </c:pt>
                <c:pt idx="118">
                  <c:v>0.95363279188387085</c:v>
                </c:pt>
                <c:pt idx="119">
                  <c:v>0.97017628055212535</c:v>
                </c:pt>
                <c:pt idx="120">
                  <c:v>0.9424696502388159</c:v>
                </c:pt>
                <c:pt idx="121">
                  <c:v>0.94205564803284925</c:v>
                </c:pt>
                <c:pt idx="122">
                  <c:v>0.94386364885131024</c:v>
                </c:pt>
                <c:pt idx="123">
                  <c:v>0.94631777871097555</c:v>
                </c:pt>
                <c:pt idx="124">
                  <c:v>0.9436326765104841</c:v>
                </c:pt>
                <c:pt idx="125">
                  <c:v>0.90983410296917366</c:v>
                </c:pt>
                <c:pt idx="126">
                  <c:v>0.92875030224562738</c:v>
                </c:pt>
                <c:pt idx="127">
                  <c:v>0.92248922911990416</c:v>
                </c:pt>
                <c:pt idx="128">
                  <c:v>0.90853166060710744</c:v>
                </c:pt>
                <c:pt idx="129">
                  <c:v>0.9064231649980472</c:v>
                </c:pt>
                <c:pt idx="130">
                  <c:v>0.90092874307509985</c:v>
                </c:pt>
                <c:pt idx="131">
                  <c:v>0.90000535815413052</c:v>
                </c:pt>
                <c:pt idx="132">
                  <c:v>0.894659585002756</c:v>
                </c:pt>
                <c:pt idx="133">
                  <c:v>0.89120013196395065</c:v>
                </c:pt>
                <c:pt idx="134">
                  <c:v>0.89904030592540352</c:v>
                </c:pt>
                <c:pt idx="135">
                  <c:v>0.87606854288494629</c:v>
                </c:pt>
                <c:pt idx="136">
                  <c:v>0.87881407175390391</c:v>
                </c:pt>
                <c:pt idx="137">
                  <c:v>0.87383492180415157</c:v>
                </c:pt>
                <c:pt idx="138">
                  <c:v>0.87135669241603442</c:v>
                </c:pt>
                <c:pt idx="139">
                  <c:v>0.86900588348835017</c:v>
                </c:pt>
                <c:pt idx="140">
                  <c:v>0.85278282741249234</c:v>
                </c:pt>
                <c:pt idx="141">
                  <c:v>0.85753308550897711</c:v>
                </c:pt>
                <c:pt idx="142">
                  <c:v>0.85080129155656414</c:v>
                </c:pt>
                <c:pt idx="143">
                  <c:v>0.85629780794695387</c:v>
                </c:pt>
                <c:pt idx="144">
                  <c:v>0.84793981660809181</c:v>
                </c:pt>
                <c:pt idx="145">
                  <c:v>0.82616887070681255</c:v>
                </c:pt>
                <c:pt idx="146">
                  <c:v>0.80220945943775956</c:v>
                </c:pt>
                <c:pt idx="147">
                  <c:v>0.81133335284438368</c:v>
                </c:pt>
                <c:pt idx="148">
                  <c:v>0.79343290219047957</c:v>
                </c:pt>
                <c:pt idx="149">
                  <c:v>0.82898956726660789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4F-4DD9-9B85-DE52F9109F8C}"/>
            </c:ext>
          </c:extLst>
        </c:ser>
        <c:ser>
          <c:idx val="5"/>
          <c:order val="5"/>
          <c:tx>
            <c:strRef>
              <c:f>'Elevators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graph'!$F$3:$F$152</c:f>
              <c:numCache>
                <c:formatCode>0.000</c:formatCode>
                <c:ptCount val="150"/>
                <c:pt idx="0">
                  <c:v>1.8107400017399866</c:v>
                </c:pt>
                <c:pt idx="1">
                  <c:v>1.7506507837613485</c:v>
                </c:pt>
                <c:pt idx="2">
                  <c:v>1.7864734189984746</c:v>
                </c:pt>
                <c:pt idx="3">
                  <c:v>1.8072587765686781</c:v>
                </c:pt>
                <c:pt idx="4">
                  <c:v>1.8122740148105825</c:v>
                </c:pt>
                <c:pt idx="5">
                  <c:v>1.7574277734689985</c:v>
                </c:pt>
                <c:pt idx="6">
                  <c:v>1.7621063723964903</c:v>
                </c:pt>
                <c:pt idx="7">
                  <c:v>1.7567664758448478</c:v>
                </c:pt>
                <c:pt idx="8">
                  <c:v>1.7417479856098852</c:v>
                </c:pt>
                <c:pt idx="9">
                  <c:v>1.7591782560310372</c:v>
                </c:pt>
                <c:pt idx="10">
                  <c:v>1.6978356750502854</c:v>
                </c:pt>
                <c:pt idx="11">
                  <c:v>1.7020940794814838</c:v>
                </c:pt>
                <c:pt idx="12">
                  <c:v>1.7016514253690533</c:v>
                </c:pt>
                <c:pt idx="13">
                  <c:v>1.713595616433051</c:v>
                </c:pt>
                <c:pt idx="14">
                  <c:v>1.7008160891307833</c:v>
                </c:pt>
                <c:pt idx="15">
                  <c:v>1.6650393014922651</c:v>
                </c:pt>
                <c:pt idx="16">
                  <c:v>1.6584768983257603</c:v>
                </c:pt>
                <c:pt idx="17">
                  <c:v>1.6531635049795927</c:v>
                </c:pt>
                <c:pt idx="18">
                  <c:v>1.6598927592148134</c:v>
                </c:pt>
                <c:pt idx="19">
                  <c:v>1.6014644949335999</c:v>
                </c:pt>
                <c:pt idx="20">
                  <c:v>1.5845863959491155</c:v>
                </c:pt>
                <c:pt idx="21">
                  <c:v>1.5966990957527392</c:v>
                </c:pt>
                <c:pt idx="22">
                  <c:v>1.6137437327649731</c:v>
                </c:pt>
                <c:pt idx="23">
                  <c:v>1.5884788248132655</c:v>
                </c:pt>
                <c:pt idx="24">
                  <c:v>1.585883113503511</c:v>
                </c:pt>
                <c:pt idx="25">
                  <c:v>1.5379272070909726</c:v>
                </c:pt>
                <c:pt idx="26">
                  <c:v>1.50421984722455</c:v>
                </c:pt>
                <c:pt idx="27">
                  <c:v>1.5389730356941587</c:v>
                </c:pt>
                <c:pt idx="28">
                  <c:v>1.5173194745042906</c:v>
                </c:pt>
                <c:pt idx="29">
                  <c:v>1.5339688078604805</c:v>
                </c:pt>
                <c:pt idx="30">
                  <c:v>1.4979422585753024</c:v>
                </c:pt>
                <c:pt idx="31">
                  <c:v>1.4409144551441446</c:v>
                </c:pt>
                <c:pt idx="32">
                  <c:v>1.5104035889142255</c:v>
                </c:pt>
                <c:pt idx="33">
                  <c:v>1.5073052621772587</c:v>
                </c:pt>
                <c:pt idx="34">
                  <c:v>1.4876441884725446</c:v>
                </c:pt>
                <c:pt idx="35">
                  <c:v>1.4583223471972908</c:v>
                </c:pt>
                <c:pt idx="36">
                  <c:v>1.3853060403362192</c:v>
                </c:pt>
                <c:pt idx="37">
                  <c:v>1.4588315304708623</c:v>
                </c:pt>
                <c:pt idx="38">
                  <c:v>1.4716551735864614</c:v>
                </c:pt>
                <c:pt idx="39">
                  <c:v>1.4587384886617145</c:v>
                </c:pt>
                <c:pt idx="40">
                  <c:v>1.4012647656495663</c:v>
                </c:pt>
                <c:pt idx="41">
                  <c:v>1.3586592962085553</c:v>
                </c:pt>
                <c:pt idx="42">
                  <c:v>1.4000074206916064</c:v>
                </c:pt>
                <c:pt idx="43">
                  <c:v>1.4025251042981941</c:v>
                </c:pt>
                <c:pt idx="44">
                  <c:v>1.4007653592102285</c:v>
                </c:pt>
                <c:pt idx="45">
                  <c:v>1.3195764793219575</c:v>
                </c:pt>
                <c:pt idx="46">
                  <c:v>1.3427580680841058</c:v>
                </c:pt>
                <c:pt idx="47">
                  <c:v>1.3570914646682533</c:v>
                </c:pt>
                <c:pt idx="48">
                  <c:v>1.3690116185764469</c:v>
                </c:pt>
                <c:pt idx="49">
                  <c:v>1.3589883936370613</c:v>
                </c:pt>
                <c:pt idx="50">
                  <c:v>1.3191510362414001</c:v>
                </c:pt>
                <c:pt idx="51">
                  <c:v>1.3123430467695689</c:v>
                </c:pt>
                <c:pt idx="52">
                  <c:v>1.313807958193554</c:v>
                </c:pt>
                <c:pt idx="53">
                  <c:v>1.3008330263052226</c:v>
                </c:pt>
                <c:pt idx="54">
                  <c:v>1.3264678860614916</c:v>
                </c:pt>
                <c:pt idx="55">
                  <c:v>1.2903180796180096</c:v>
                </c:pt>
                <c:pt idx="56">
                  <c:v>1.2908145278157279</c:v>
                </c:pt>
                <c:pt idx="57">
                  <c:v>1.2929630433491914</c:v>
                </c:pt>
                <c:pt idx="58">
                  <c:v>1.291753494702077</c:v>
                </c:pt>
                <c:pt idx="59">
                  <c:v>1.306309326570072</c:v>
                </c:pt>
                <c:pt idx="60">
                  <c:v>1.2378017597305457</c:v>
                </c:pt>
                <c:pt idx="61">
                  <c:v>1.2855324102095667</c:v>
                </c:pt>
                <c:pt idx="62">
                  <c:v>1.2775048497973305</c:v>
                </c:pt>
                <c:pt idx="63">
                  <c:v>1.2740356928557206</c:v>
                </c:pt>
                <c:pt idx="64">
                  <c:v>1.2735457230980587</c:v>
                </c:pt>
                <c:pt idx="65">
                  <c:v>1.239527052643818</c:v>
                </c:pt>
                <c:pt idx="66">
                  <c:v>1.2398762127514815</c:v>
                </c:pt>
                <c:pt idx="67">
                  <c:v>1.2215560513914228</c:v>
                </c:pt>
                <c:pt idx="68">
                  <c:v>1.2494112218066971</c:v>
                </c:pt>
                <c:pt idx="69">
                  <c:v>1.242907484602757</c:v>
                </c:pt>
                <c:pt idx="70">
                  <c:v>1.2207229748677353</c:v>
                </c:pt>
                <c:pt idx="71">
                  <c:v>1.2178806246124585</c:v>
                </c:pt>
                <c:pt idx="72">
                  <c:v>1.2048963700596778</c:v>
                </c:pt>
                <c:pt idx="73">
                  <c:v>1.2145243460699038</c:v>
                </c:pt>
                <c:pt idx="74">
                  <c:v>1.2185538664014448</c:v>
                </c:pt>
                <c:pt idx="75">
                  <c:v>1.1867495550116882</c:v>
                </c:pt>
                <c:pt idx="76">
                  <c:v>1.1917858052682393</c:v>
                </c:pt>
                <c:pt idx="77">
                  <c:v>1.1878573699481263</c:v>
                </c:pt>
                <c:pt idx="78">
                  <c:v>1.1436072194100122</c:v>
                </c:pt>
                <c:pt idx="79">
                  <c:v>1.1730441951604644</c:v>
                </c:pt>
                <c:pt idx="80">
                  <c:v>1.168281113099185</c:v>
                </c:pt>
                <c:pt idx="81">
                  <c:v>1.1561395492221944</c:v>
                </c:pt>
                <c:pt idx="82">
                  <c:v>1.1655781685639193</c:v>
                </c:pt>
                <c:pt idx="83">
                  <c:v>1.1570340198703204</c:v>
                </c:pt>
                <c:pt idx="84">
                  <c:v>1.1377695603603226</c:v>
                </c:pt>
                <c:pt idx="85">
                  <c:v>1.1341547399626155</c:v>
                </c:pt>
                <c:pt idx="86">
                  <c:v>1.137687241195134</c:v>
                </c:pt>
                <c:pt idx="87">
                  <c:v>1.1315197815608693</c:v>
                </c:pt>
                <c:pt idx="88">
                  <c:v>1.1338483709511422</c:v>
                </c:pt>
                <c:pt idx="89">
                  <c:v>1.1262727328053557</c:v>
                </c:pt>
                <c:pt idx="90">
                  <c:v>1.0936995872747604</c:v>
                </c:pt>
                <c:pt idx="91">
                  <c:v>1.1124036712189189</c:v>
                </c:pt>
                <c:pt idx="92">
                  <c:v>1.1067162761775158</c:v>
                </c:pt>
                <c:pt idx="93">
                  <c:v>1.0996954894006266</c:v>
                </c:pt>
                <c:pt idx="94">
                  <c:v>1.1075669848577325</c:v>
                </c:pt>
                <c:pt idx="95">
                  <c:v>1.0803921176087083</c:v>
                </c:pt>
                <c:pt idx="96">
                  <c:v>1.0798028435303331</c:v>
                </c:pt>
                <c:pt idx="97">
                  <c:v>1.0728943652329428</c:v>
                </c:pt>
                <c:pt idx="98">
                  <c:v>1.070017327065323</c:v>
                </c:pt>
                <c:pt idx="99">
                  <c:v>1.0712997473771324</c:v>
                </c:pt>
                <c:pt idx="100">
                  <c:v>1.0225535415214586</c:v>
                </c:pt>
                <c:pt idx="101">
                  <c:v>1.0393476028458417</c:v>
                </c:pt>
                <c:pt idx="102">
                  <c:v>1.0426393666002758</c:v>
                </c:pt>
                <c:pt idx="103">
                  <c:v>1.0328981612285097</c:v>
                </c:pt>
                <c:pt idx="104">
                  <c:v>1.0466869802552019</c:v>
                </c:pt>
                <c:pt idx="105">
                  <c:v>1.0169738719437234</c:v>
                </c:pt>
                <c:pt idx="106">
                  <c:v>1.0037044968222277</c:v>
                </c:pt>
                <c:pt idx="107">
                  <c:v>1.0052774155997755</c:v>
                </c:pt>
                <c:pt idx="108">
                  <c:v>1.0157985546695991</c:v>
                </c:pt>
                <c:pt idx="109">
                  <c:v>1.0091624111914452</c:v>
                </c:pt>
                <c:pt idx="110">
                  <c:v>0.98417193535498015</c:v>
                </c:pt>
                <c:pt idx="111">
                  <c:v>0.99347358989747192</c:v>
                </c:pt>
                <c:pt idx="112">
                  <c:v>0.98078243566879919</c:v>
                </c:pt>
                <c:pt idx="113">
                  <c:v>0.99260109424653198</c:v>
                </c:pt>
                <c:pt idx="114">
                  <c:v>0.99215985397536965</c:v>
                </c:pt>
                <c:pt idx="115">
                  <c:v>0.96946224354433153</c:v>
                </c:pt>
                <c:pt idx="116">
                  <c:v>0.96058655749113653</c:v>
                </c:pt>
                <c:pt idx="117">
                  <c:v>0.94579409483111943</c:v>
                </c:pt>
                <c:pt idx="118">
                  <c:v>0.95917772260011147</c:v>
                </c:pt>
                <c:pt idx="119">
                  <c:v>0.96838448588040404</c:v>
                </c:pt>
                <c:pt idx="120">
                  <c:v>0.92678018218950819</c:v>
                </c:pt>
                <c:pt idx="121">
                  <c:v>0.94438189889271973</c:v>
                </c:pt>
                <c:pt idx="122">
                  <c:v>0.94634746587506213</c:v>
                </c:pt>
                <c:pt idx="123">
                  <c:v>0.93040513979367101</c:v>
                </c:pt>
                <c:pt idx="124">
                  <c:v>0.94214094655164593</c:v>
                </c:pt>
                <c:pt idx="125">
                  <c:v>0.92362776342981057</c:v>
                </c:pt>
                <c:pt idx="126">
                  <c:v>0.91328053049822289</c:v>
                </c:pt>
                <c:pt idx="127">
                  <c:v>0.92975345066817117</c:v>
                </c:pt>
                <c:pt idx="128">
                  <c:v>0.90983978764985129</c:v>
                </c:pt>
                <c:pt idx="129">
                  <c:v>0.92409716797489327</c:v>
                </c:pt>
                <c:pt idx="130">
                  <c:v>0.88524752391702921</c:v>
                </c:pt>
                <c:pt idx="131">
                  <c:v>0.90504220409318148</c:v>
                </c:pt>
                <c:pt idx="132">
                  <c:v>0.89181415950715415</c:v>
                </c:pt>
                <c:pt idx="133">
                  <c:v>0.89150366190535824</c:v>
                </c:pt>
                <c:pt idx="134">
                  <c:v>0.8862861834629725</c:v>
                </c:pt>
                <c:pt idx="135">
                  <c:v>0.86588022652637897</c:v>
                </c:pt>
                <c:pt idx="136">
                  <c:v>0.87681305388467612</c:v>
                </c:pt>
                <c:pt idx="137">
                  <c:v>0.86918530435587726</c:v>
                </c:pt>
                <c:pt idx="138">
                  <c:v>0.8696928113115292</c:v>
                </c:pt>
                <c:pt idx="139">
                  <c:v>0.85104169435831911</c:v>
                </c:pt>
                <c:pt idx="140">
                  <c:v>0.84943365112478253</c:v>
                </c:pt>
                <c:pt idx="141">
                  <c:v>0.84400140938818435</c:v>
                </c:pt>
                <c:pt idx="142">
                  <c:v>0.83513343192795486</c:v>
                </c:pt>
                <c:pt idx="143">
                  <c:v>0.85273068597684132</c:v>
                </c:pt>
                <c:pt idx="144">
                  <c:v>0.85010742071456435</c:v>
                </c:pt>
                <c:pt idx="145">
                  <c:v>0.80703672373990853</c:v>
                </c:pt>
                <c:pt idx="146">
                  <c:v>0.82772858616615219</c:v>
                </c:pt>
                <c:pt idx="147">
                  <c:v>0.83358629300992104</c:v>
                </c:pt>
                <c:pt idx="148">
                  <c:v>0.83015867463426563</c:v>
                </c:pt>
                <c:pt idx="149">
                  <c:v>0.83346503733542099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4F-4DD9-9B85-DE52F910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'Elevators Score graph'!$A$2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'Elevators Score graph'!$A$3:$A$152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34F-4DD9-9B85-DE52F9109F8C}"/>
                  </c:ext>
                </c:extLst>
              </c15:ser>
            </c15:filteredLineSeries>
          </c:ext>
        </c:extLst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Freecell</a:t>
            </a:r>
            <a:r>
              <a:rPr lang="en-GB" baseline="0"/>
              <a:t>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'Freecell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graph'!$B$3:$B$22</c:f>
              <c:numCache>
                <c:formatCode>0.000</c:formatCode>
                <c:ptCount val="20"/>
                <c:pt idx="0">
                  <c:v>1.5465896104732852</c:v>
                </c:pt>
                <c:pt idx="1">
                  <c:v>1.1660094108112795</c:v>
                </c:pt>
                <c:pt idx="2">
                  <c:v>1.0576153634798637</c:v>
                </c:pt>
                <c:pt idx="3">
                  <c:v>0.75949902261208102</c:v>
                </c:pt>
                <c:pt idx="4">
                  <c:v>0</c:v>
                </c:pt>
                <c:pt idx="5">
                  <c:v>0.17991093326490526</c:v>
                </c:pt>
                <c:pt idx="6">
                  <c:v>7.8700952379319289E-2</c:v>
                </c:pt>
                <c:pt idx="7">
                  <c:v>0.26853079523200341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D-40EF-B466-F80F65B77FCC}"/>
            </c:ext>
          </c:extLst>
        </c:ser>
        <c:ser>
          <c:idx val="1"/>
          <c:order val="1"/>
          <c:tx>
            <c:strRef>
              <c:f>'Freecell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graph'!$C$3:$C$22</c:f>
              <c:numCache>
                <c:formatCode>0.000</c:formatCode>
                <c:ptCount val="20"/>
                <c:pt idx="0">
                  <c:v>1.5134153900245106</c:v>
                </c:pt>
                <c:pt idx="1">
                  <c:v>1.1555670924782251</c:v>
                </c:pt>
                <c:pt idx="2">
                  <c:v>1.0552272564343776</c:v>
                </c:pt>
                <c:pt idx="3">
                  <c:v>0.75578205246909924</c:v>
                </c:pt>
                <c:pt idx="4">
                  <c:v>0</c:v>
                </c:pt>
                <c:pt idx="5">
                  <c:v>0.17376460378382752</c:v>
                </c:pt>
                <c:pt idx="6">
                  <c:v>7.2463052705005304E-2</c:v>
                </c:pt>
                <c:pt idx="7">
                  <c:v>0.27546168541428173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D-40EF-B466-F80F65B77FCC}"/>
            </c:ext>
          </c:extLst>
        </c:ser>
        <c:ser>
          <c:idx val="2"/>
          <c:order val="2"/>
          <c:tx>
            <c:strRef>
              <c:f>'Freecell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graph'!$D$3:$D$22</c:f>
              <c:numCache>
                <c:formatCode>0.000</c:formatCode>
                <c:ptCount val="20"/>
                <c:pt idx="0">
                  <c:v>1.4971318529029105</c:v>
                </c:pt>
                <c:pt idx="1">
                  <c:v>1.1579037755031607</c:v>
                </c:pt>
                <c:pt idx="2">
                  <c:v>1.0308480422806199</c:v>
                </c:pt>
                <c:pt idx="3">
                  <c:v>0.74219046701322267</c:v>
                </c:pt>
                <c:pt idx="4">
                  <c:v>0</c:v>
                </c:pt>
                <c:pt idx="5">
                  <c:v>0.14792578732038442</c:v>
                </c:pt>
                <c:pt idx="6">
                  <c:v>8.1030924035424778E-2</c:v>
                </c:pt>
                <c:pt idx="7">
                  <c:v>0.29032363397409344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D-40EF-B466-F80F65B77FCC}"/>
            </c:ext>
          </c:extLst>
        </c:ser>
        <c:ser>
          <c:idx val="3"/>
          <c:order val="3"/>
          <c:tx>
            <c:strRef>
              <c:f>'Freecell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graph'!$E$3:$E$22</c:f>
              <c:numCache>
                <c:formatCode>0.000</c:formatCode>
                <c:ptCount val="20"/>
                <c:pt idx="0">
                  <c:v>1.4330611928311718</c:v>
                </c:pt>
                <c:pt idx="1">
                  <c:v>1.1104196757680871</c:v>
                </c:pt>
                <c:pt idx="2">
                  <c:v>0.99622500748624654</c:v>
                </c:pt>
                <c:pt idx="3">
                  <c:v>0.74421880839650201</c:v>
                </c:pt>
                <c:pt idx="4">
                  <c:v>0</c:v>
                </c:pt>
                <c:pt idx="5">
                  <c:v>0.17890430967403126</c:v>
                </c:pt>
                <c:pt idx="6">
                  <c:v>7.6560531255216335E-2</c:v>
                </c:pt>
                <c:pt idx="7">
                  <c:v>0.25853720348275044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CD-40EF-B466-F80F65B77FCC}"/>
            </c:ext>
          </c:extLst>
        </c:ser>
        <c:ser>
          <c:idx val="4"/>
          <c:order val="4"/>
          <c:tx>
            <c:strRef>
              <c:f>'Freecell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graph'!$F$3:$F$22</c:f>
              <c:numCache>
                <c:formatCode>0.000</c:formatCode>
                <c:ptCount val="20"/>
                <c:pt idx="0">
                  <c:v>1.4508928281844691</c:v>
                </c:pt>
                <c:pt idx="1">
                  <c:v>1.1286124117914103</c:v>
                </c:pt>
                <c:pt idx="2">
                  <c:v>0.99729588367306365</c:v>
                </c:pt>
                <c:pt idx="3">
                  <c:v>0.74501338708650944</c:v>
                </c:pt>
                <c:pt idx="4">
                  <c:v>0</c:v>
                </c:pt>
                <c:pt idx="5">
                  <c:v>0.17221236440402921</c:v>
                </c:pt>
                <c:pt idx="6">
                  <c:v>5.9949214284601426E-2</c:v>
                </c:pt>
                <c:pt idx="7">
                  <c:v>0.26937933640649658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CD-40EF-B466-F80F65B7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Rovers</a:t>
            </a:r>
            <a:r>
              <a:rPr lang="en-GB" baseline="0"/>
              <a:t>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'Rovers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graph'!$B$3:$B$22</c:f>
              <c:numCache>
                <c:formatCode>0.000</c:formatCode>
                <c:ptCount val="20"/>
                <c:pt idx="0">
                  <c:v>1.6071333152989427</c:v>
                </c:pt>
                <c:pt idx="1">
                  <c:v>1.6499964972527443</c:v>
                </c:pt>
                <c:pt idx="2">
                  <c:v>1.5492273276389064</c:v>
                </c:pt>
                <c:pt idx="3">
                  <c:v>1.5873475287016479</c:v>
                </c:pt>
                <c:pt idx="4">
                  <c:v>1.3845326758703798</c:v>
                </c:pt>
                <c:pt idx="5">
                  <c:v>1.2184843799776515</c:v>
                </c:pt>
                <c:pt idx="6">
                  <c:v>1.4671862088180763</c:v>
                </c:pt>
                <c:pt idx="7">
                  <c:v>1.2426711128711396</c:v>
                </c:pt>
                <c:pt idx="8">
                  <c:v>1.1463313862328781</c:v>
                </c:pt>
                <c:pt idx="9">
                  <c:v>1.1057792672932973</c:v>
                </c:pt>
                <c:pt idx="10">
                  <c:v>1.0337995451903033</c:v>
                </c:pt>
                <c:pt idx="11">
                  <c:v>1.3575277747217633</c:v>
                </c:pt>
                <c:pt idx="12">
                  <c:v>0.79434218983195315</c:v>
                </c:pt>
                <c:pt idx="13">
                  <c:v>1.2090675751046798</c:v>
                </c:pt>
                <c:pt idx="14">
                  <c:v>0.80178626514010642</c:v>
                </c:pt>
                <c:pt idx="15">
                  <c:v>0.92825055535966039</c:v>
                </c:pt>
                <c:pt idx="16">
                  <c:v>0.75126591874688087</c:v>
                </c:pt>
                <c:pt idx="17">
                  <c:v>0.6359026263519314</c:v>
                </c:pt>
                <c:pt idx="18">
                  <c:v>0.25916522909374251</c:v>
                </c:pt>
                <c:pt idx="19">
                  <c:v>3.8345743028295187E-2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2-41AC-838E-E0C44CC8CBC0}"/>
            </c:ext>
          </c:extLst>
        </c:ser>
        <c:ser>
          <c:idx val="1"/>
          <c:order val="1"/>
          <c:tx>
            <c:strRef>
              <c:f>'Rovers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graph'!$C$3:$C$22</c:f>
              <c:numCache>
                <c:formatCode>0.000</c:formatCode>
                <c:ptCount val="20"/>
                <c:pt idx="0">
                  <c:v>1.6307629495398426</c:v>
                </c:pt>
                <c:pt idx="1">
                  <c:v>1.7132260307772254</c:v>
                </c:pt>
                <c:pt idx="2">
                  <c:v>1.6382435794869421</c:v>
                </c:pt>
                <c:pt idx="3">
                  <c:v>1.6656097860769505</c:v>
                </c:pt>
                <c:pt idx="4">
                  <c:v>1.5252397513103189</c:v>
                </c:pt>
                <c:pt idx="5">
                  <c:v>1.4313400009367192</c:v>
                </c:pt>
                <c:pt idx="6">
                  <c:v>1.5793249606611659</c:v>
                </c:pt>
                <c:pt idx="7">
                  <c:v>1.405482368875909</c:v>
                </c:pt>
                <c:pt idx="8">
                  <c:v>1.3810492298314436</c:v>
                </c:pt>
                <c:pt idx="9">
                  <c:v>1.3079806639216249</c:v>
                </c:pt>
                <c:pt idx="10">
                  <c:v>1.291934081155407</c:v>
                </c:pt>
                <c:pt idx="11">
                  <c:v>1.3756409057124719</c:v>
                </c:pt>
                <c:pt idx="12">
                  <c:v>1.1349890752802891</c:v>
                </c:pt>
                <c:pt idx="13">
                  <c:v>1.3195606713397696</c:v>
                </c:pt>
                <c:pt idx="14">
                  <c:v>1.1525898010064737</c:v>
                </c:pt>
                <c:pt idx="15">
                  <c:v>1.1755884613307035</c:v>
                </c:pt>
                <c:pt idx="16">
                  <c:v>1.0837944986556498</c:v>
                </c:pt>
                <c:pt idx="17">
                  <c:v>1.0402984930706665</c:v>
                </c:pt>
                <c:pt idx="18">
                  <c:v>0.77408239612871577</c:v>
                </c:pt>
                <c:pt idx="19">
                  <c:v>0.66549906015824067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2-41AC-838E-E0C44CC8CBC0}"/>
            </c:ext>
          </c:extLst>
        </c:ser>
        <c:ser>
          <c:idx val="2"/>
          <c:order val="2"/>
          <c:tx>
            <c:strRef>
              <c:f>'Rovers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graph'!$D$3:$D$22</c:f>
              <c:numCache>
                <c:formatCode>0.000</c:formatCode>
                <c:ptCount val="20"/>
                <c:pt idx="0">
                  <c:v>1.6697611402298671</c:v>
                </c:pt>
                <c:pt idx="1">
                  <c:v>1.7116924020900339</c:v>
                </c:pt>
                <c:pt idx="2">
                  <c:v>1.6066352291275265</c:v>
                </c:pt>
                <c:pt idx="3">
                  <c:v>1.5781364826195201</c:v>
                </c:pt>
                <c:pt idx="4">
                  <c:v>1.3936845355715775</c:v>
                </c:pt>
                <c:pt idx="5">
                  <c:v>1.4154455588582049</c:v>
                </c:pt>
                <c:pt idx="6">
                  <c:v>1.5255738813340023</c:v>
                </c:pt>
                <c:pt idx="7">
                  <c:v>1.3465384688663382</c:v>
                </c:pt>
                <c:pt idx="8">
                  <c:v>1.3239914119340206</c:v>
                </c:pt>
                <c:pt idx="9">
                  <c:v>1.2928698536990519</c:v>
                </c:pt>
                <c:pt idx="10">
                  <c:v>1.2282953873146176</c:v>
                </c:pt>
                <c:pt idx="11">
                  <c:v>1.3734618169304764</c:v>
                </c:pt>
                <c:pt idx="12">
                  <c:v>1.1361767320642557</c:v>
                </c:pt>
                <c:pt idx="13">
                  <c:v>1.2983479260879516</c:v>
                </c:pt>
                <c:pt idx="14">
                  <c:v>1.2085389318469766</c:v>
                </c:pt>
                <c:pt idx="15">
                  <c:v>1.2012378774171208</c:v>
                </c:pt>
                <c:pt idx="16">
                  <c:v>1.0216718736334609</c:v>
                </c:pt>
                <c:pt idx="17">
                  <c:v>1.0340210180121066</c:v>
                </c:pt>
                <c:pt idx="18">
                  <c:v>0.77620849259508795</c:v>
                </c:pt>
                <c:pt idx="19">
                  <c:v>0.66926975953846457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2-41AC-838E-E0C44CC8CBC0}"/>
            </c:ext>
          </c:extLst>
        </c:ser>
        <c:ser>
          <c:idx val="3"/>
          <c:order val="3"/>
          <c:tx>
            <c:strRef>
              <c:f>'Rovers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graph'!$E$3:$E$22</c:f>
              <c:numCache>
                <c:formatCode>0.000</c:formatCode>
                <c:ptCount val="20"/>
                <c:pt idx="0">
                  <c:v>1.6443779284145545</c:v>
                </c:pt>
                <c:pt idx="1">
                  <c:v>1.6673806258226325</c:v>
                </c:pt>
                <c:pt idx="2">
                  <c:v>1.5940327038808522</c:v>
                </c:pt>
                <c:pt idx="3">
                  <c:v>1.6527243842782153</c:v>
                </c:pt>
                <c:pt idx="4">
                  <c:v>1.4716176134757086</c:v>
                </c:pt>
                <c:pt idx="5">
                  <c:v>1.4111756076348367</c:v>
                </c:pt>
                <c:pt idx="6">
                  <c:v>1.5115997759830211</c:v>
                </c:pt>
                <c:pt idx="7">
                  <c:v>1.3374471773815886</c:v>
                </c:pt>
                <c:pt idx="8">
                  <c:v>1.3108215865058779</c:v>
                </c:pt>
                <c:pt idx="9">
                  <c:v>1.2923517640743389</c:v>
                </c:pt>
                <c:pt idx="10">
                  <c:v>1.2535813164850367</c:v>
                </c:pt>
                <c:pt idx="11">
                  <c:v>1.3547379628346499</c:v>
                </c:pt>
                <c:pt idx="12">
                  <c:v>1.08549441551429</c:v>
                </c:pt>
                <c:pt idx="13">
                  <c:v>1.2871087059844264</c:v>
                </c:pt>
                <c:pt idx="14">
                  <c:v>1.149870156735568</c:v>
                </c:pt>
                <c:pt idx="15">
                  <c:v>1.1924174840788351</c:v>
                </c:pt>
                <c:pt idx="16">
                  <c:v>0.98862953905669604</c:v>
                </c:pt>
                <c:pt idx="17">
                  <c:v>0.93976439988414562</c:v>
                </c:pt>
                <c:pt idx="18">
                  <c:v>0.68258829337772364</c:v>
                </c:pt>
                <c:pt idx="19">
                  <c:v>0.588136820978161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2-41AC-838E-E0C44CC8CBC0}"/>
            </c:ext>
          </c:extLst>
        </c:ser>
        <c:ser>
          <c:idx val="4"/>
          <c:order val="4"/>
          <c:tx>
            <c:strRef>
              <c:f>'Rovers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graph'!$F$3:$F$22</c:f>
              <c:numCache>
                <c:formatCode>0.000</c:formatCode>
                <c:ptCount val="20"/>
                <c:pt idx="0">
                  <c:v>1.6311259377061447</c:v>
                </c:pt>
                <c:pt idx="1">
                  <c:v>1.6684615097636795</c:v>
                </c:pt>
                <c:pt idx="2">
                  <c:v>1.5987145102742757</c:v>
                </c:pt>
                <c:pt idx="3">
                  <c:v>1.6351101985446588</c:v>
                </c:pt>
                <c:pt idx="4">
                  <c:v>1.4897127549593752</c:v>
                </c:pt>
                <c:pt idx="5">
                  <c:v>1.419803358439939</c:v>
                </c:pt>
                <c:pt idx="6">
                  <c:v>1.5260711118947659</c:v>
                </c:pt>
                <c:pt idx="7">
                  <c:v>1.3470583467492956</c:v>
                </c:pt>
                <c:pt idx="8">
                  <c:v>1.297013184616322</c:v>
                </c:pt>
                <c:pt idx="9">
                  <c:v>1.2789233539332387</c:v>
                </c:pt>
                <c:pt idx="10">
                  <c:v>1.2387334989301046</c:v>
                </c:pt>
                <c:pt idx="11">
                  <c:v>1.3337812012187864</c:v>
                </c:pt>
                <c:pt idx="12">
                  <c:v>1.0866878518842702</c:v>
                </c:pt>
                <c:pt idx="13">
                  <c:v>1.2495710165573184</c:v>
                </c:pt>
                <c:pt idx="14">
                  <c:v>1.181077776737449</c:v>
                </c:pt>
                <c:pt idx="15">
                  <c:v>1.1974798103966919</c:v>
                </c:pt>
                <c:pt idx="16">
                  <c:v>0.98425705877841407</c:v>
                </c:pt>
                <c:pt idx="17">
                  <c:v>0.97113210972056863</c:v>
                </c:pt>
                <c:pt idx="18">
                  <c:v>0.6922011538430255</c:v>
                </c:pt>
                <c:pt idx="19">
                  <c:v>0.58378929339408514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2-41AC-838E-E0C44CC8C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Satellite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'Satellite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graph'!$B$3:$B$22</c:f>
              <c:numCache>
                <c:formatCode>0.000</c:formatCode>
                <c:ptCount val="20"/>
                <c:pt idx="0">
                  <c:v>1.661047857110443</c:v>
                </c:pt>
                <c:pt idx="1">
                  <c:v>1.5961744808182257</c:v>
                </c:pt>
                <c:pt idx="2">
                  <c:v>1.4532235902004895</c:v>
                </c:pt>
                <c:pt idx="3">
                  <c:v>1.430391624913941</c:v>
                </c:pt>
                <c:pt idx="4">
                  <c:v>1.4025719589570678</c:v>
                </c:pt>
                <c:pt idx="5">
                  <c:v>1.375062732465844</c:v>
                </c:pt>
                <c:pt idx="6">
                  <c:v>1.2994563651844895</c:v>
                </c:pt>
                <c:pt idx="7">
                  <c:v>1.1817439834115662</c:v>
                </c:pt>
                <c:pt idx="8">
                  <c:v>1.1027030780638636</c:v>
                </c:pt>
                <c:pt idx="9">
                  <c:v>1.14711642778266</c:v>
                </c:pt>
                <c:pt idx="10">
                  <c:v>1.0905194475903213</c:v>
                </c:pt>
                <c:pt idx="11">
                  <c:v>0.86850300133206493</c:v>
                </c:pt>
                <c:pt idx="12">
                  <c:v>0.643769802059729</c:v>
                </c:pt>
                <c:pt idx="13">
                  <c:v>0.96723163208526564</c:v>
                </c:pt>
                <c:pt idx="14">
                  <c:v>0.79059822586436779</c:v>
                </c:pt>
                <c:pt idx="15">
                  <c:v>0.78861454067005177</c:v>
                </c:pt>
                <c:pt idx="16">
                  <c:v>0.62782109166278488</c:v>
                </c:pt>
                <c:pt idx="17">
                  <c:v>0.94087236223629034</c:v>
                </c:pt>
                <c:pt idx="18">
                  <c:v>0.16051335164284408</c:v>
                </c:pt>
                <c:pt idx="19">
                  <c:v>0.50519285184692597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0-4D1E-B23A-2A3CC828903A}"/>
            </c:ext>
          </c:extLst>
        </c:ser>
        <c:ser>
          <c:idx val="1"/>
          <c:order val="1"/>
          <c:tx>
            <c:strRef>
              <c:f>'Satellite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graph'!$C$3:$C$22</c:f>
              <c:numCache>
                <c:formatCode>0.000</c:formatCode>
                <c:ptCount val="20"/>
                <c:pt idx="0">
                  <c:v>1.7152906786293647</c:v>
                </c:pt>
                <c:pt idx="1">
                  <c:v>1.5779539876651367</c:v>
                </c:pt>
                <c:pt idx="2">
                  <c:v>1.5115997759830211</c:v>
                </c:pt>
                <c:pt idx="3">
                  <c:v>1.3574253339806162</c:v>
                </c:pt>
                <c:pt idx="4">
                  <c:v>1.3736982676729093</c:v>
                </c:pt>
                <c:pt idx="5">
                  <c:v>1.3133846670372689</c:v>
                </c:pt>
                <c:pt idx="6">
                  <c:v>1.274681444095779</c:v>
                </c:pt>
                <c:pt idx="7">
                  <c:v>1.1121678766562642</c:v>
                </c:pt>
                <c:pt idx="8">
                  <c:v>1.1117076972675761</c:v>
                </c:pt>
                <c:pt idx="9">
                  <c:v>1.0993810096642664</c:v>
                </c:pt>
                <c:pt idx="10">
                  <c:v>1.073730050717572</c:v>
                </c:pt>
                <c:pt idx="11">
                  <c:v>0.80815544115918603</c:v>
                </c:pt>
                <c:pt idx="12">
                  <c:v>0.6532331182742046</c:v>
                </c:pt>
                <c:pt idx="13">
                  <c:v>0.92863508478223533</c:v>
                </c:pt>
                <c:pt idx="14">
                  <c:v>0.7979923325212025</c:v>
                </c:pt>
                <c:pt idx="15">
                  <c:v>0.80115045782479988</c:v>
                </c:pt>
                <c:pt idx="16">
                  <c:v>0.61073730162458739</c:v>
                </c:pt>
                <c:pt idx="17">
                  <c:v>0.89950721222054686</c:v>
                </c:pt>
                <c:pt idx="18">
                  <c:v>0.20316186602669761</c:v>
                </c:pt>
                <c:pt idx="19">
                  <c:v>0.52949832203473501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0-4D1E-B23A-2A3CC828903A}"/>
            </c:ext>
          </c:extLst>
        </c:ser>
        <c:ser>
          <c:idx val="2"/>
          <c:order val="2"/>
          <c:tx>
            <c:strRef>
              <c:f>'Satellite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graph'!$D$3:$D$22</c:f>
              <c:numCache>
                <c:formatCode>0.000</c:formatCode>
                <c:ptCount val="20"/>
                <c:pt idx="0">
                  <c:v>1.6928167216054599</c:v>
                </c:pt>
                <c:pt idx="1">
                  <c:v>1.5788090387602383</c:v>
                </c:pt>
                <c:pt idx="2">
                  <c:v>1.5062150409612691</c:v>
                </c:pt>
                <c:pt idx="3">
                  <c:v>1.3951339053190845</c:v>
                </c:pt>
                <c:pt idx="4">
                  <c:v>1.3814628152734187</c:v>
                </c:pt>
                <c:pt idx="5">
                  <c:v>1.3430477215565388</c:v>
                </c:pt>
                <c:pt idx="6">
                  <c:v>1.2667716835979572</c:v>
                </c:pt>
                <c:pt idx="7">
                  <c:v>1.1520868753803726</c:v>
                </c:pt>
                <c:pt idx="8">
                  <c:v>1.040219148946425</c:v>
                </c:pt>
                <c:pt idx="9">
                  <c:v>1.0810959957145165</c:v>
                </c:pt>
                <c:pt idx="10">
                  <c:v>0.98125646312648473</c:v>
                </c:pt>
                <c:pt idx="11">
                  <c:v>0.86003835325118161</c:v>
                </c:pt>
                <c:pt idx="12">
                  <c:v>0.65727190907470101</c:v>
                </c:pt>
                <c:pt idx="13">
                  <c:v>0.9088347706923372</c:v>
                </c:pt>
                <c:pt idx="14">
                  <c:v>0.79330101723299751</c:v>
                </c:pt>
                <c:pt idx="15">
                  <c:v>0.71067124691893979</c:v>
                </c:pt>
                <c:pt idx="16">
                  <c:v>0.62324035518002852</c:v>
                </c:pt>
                <c:pt idx="17">
                  <c:v>0.94236415062717782</c:v>
                </c:pt>
                <c:pt idx="18">
                  <c:v>0.21055890876528627</c:v>
                </c:pt>
                <c:pt idx="19">
                  <c:v>0.49823140811652566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0-4D1E-B23A-2A3CC828903A}"/>
            </c:ext>
          </c:extLst>
        </c:ser>
        <c:ser>
          <c:idx val="3"/>
          <c:order val="3"/>
          <c:tx>
            <c:strRef>
              <c:f>'Satellite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graph'!$E$3:$E$22</c:f>
              <c:numCache>
                <c:formatCode>0.000</c:formatCode>
                <c:ptCount val="20"/>
                <c:pt idx="0">
                  <c:v>1.5828849818607649</c:v>
                </c:pt>
                <c:pt idx="1">
                  <c:v>1.5660349506952334</c:v>
                </c:pt>
                <c:pt idx="2">
                  <c:v>1.4867498393521652</c:v>
                </c:pt>
                <c:pt idx="3">
                  <c:v>1.3896857070556683</c:v>
                </c:pt>
                <c:pt idx="4">
                  <c:v>1.3586463362079582</c:v>
                </c:pt>
                <c:pt idx="5">
                  <c:v>1.3324140366841546</c:v>
                </c:pt>
                <c:pt idx="6">
                  <c:v>1.2519781375205148</c:v>
                </c:pt>
                <c:pt idx="7">
                  <c:v>1.159555336293383</c:v>
                </c:pt>
                <c:pt idx="8">
                  <c:v>1.0517302702919948</c:v>
                </c:pt>
                <c:pt idx="9">
                  <c:v>1.0975916731137569</c:v>
                </c:pt>
                <c:pt idx="10">
                  <c:v>0.94211984625809286</c:v>
                </c:pt>
                <c:pt idx="11">
                  <c:v>0.81810686105342711</c:v>
                </c:pt>
                <c:pt idx="12">
                  <c:v>0.64236619593806399</c:v>
                </c:pt>
                <c:pt idx="13">
                  <c:v>0.88903668987355378</c:v>
                </c:pt>
                <c:pt idx="14">
                  <c:v>0.74838368106265796</c:v>
                </c:pt>
                <c:pt idx="15">
                  <c:v>0.75396646500298603</c:v>
                </c:pt>
                <c:pt idx="16">
                  <c:v>0.60362275130957466</c:v>
                </c:pt>
                <c:pt idx="17">
                  <c:v>0.8952627600838281</c:v>
                </c:pt>
                <c:pt idx="18">
                  <c:v>0.19863353176887255</c:v>
                </c:pt>
                <c:pt idx="19">
                  <c:v>0.50527049793305878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0-4D1E-B23A-2A3CC828903A}"/>
            </c:ext>
          </c:extLst>
        </c:ser>
        <c:ser>
          <c:idx val="4"/>
          <c:order val="4"/>
          <c:tx>
            <c:strRef>
              <c:f>'Satellite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graph'!$F$3:$F$22</c:f>
              <c:numCache>
                <c:formatCode>0.000</c:formatCode>
                <c:ptCount val="20"/>
                <c:pt idx="0">
                  <c:v>1.6508534091943279</c:v>
                </c:pt>
                <c:pt idx="1">
                  <c:v>1.5285538157337737</c:v>
                </c:pt>
                <c:pt idx="2">
                  <c:v>1.5029615972658954</c:v>
                </c:pt>
                <c:pt idx="3">
                  <c:v>1.3777314125000231</c:v>
                </c:pt>
                <c:pt idx="4">
                  <c:v>1.2976197196902755</c:v>
                </c:pt>
                <c:pt idx="5">
                  <c:v>1.3367002107835331</c:v>
                </c:pt>
                <c:pt idx="6">
                  <c:v>1.2275368411407002</c:v>
                </c:pt>
                <c:pt idx="7">
                  <c:v>1.1360120314973114</c:v>
                </c:pt>
                <c:pt idx="8">
                  <c:v>1.0499893796775304</c:v>
                </c:pt>
                <c:pt idx="9">
                  <c:v>1.0522818068419668</c:v>
                </c:pt>
                <c:pt idx="10">
                  <c:v>1.0237314510641871</c:v>
                </c:pt>
                <c:pt idx="11">
                  <c:v>0.81381442791661429</c:v>
                </c:pt>
                <c:pt idx="12">
                  <c:v>0.63674873310269642</c:v>
                </c:pt>
                <c:pt idx="13">
                  <c:v>0.88743222688926171</c:v>
                </c:pt>
                <c:pt idx="14">
                  <c:v>0.73954777519486714</c:v>
                </c:pt>
                <c:pt idx="15">
                  <c:v>0.75428036350570304</c:v>
                </c:pt>
                <c:pt idx="16">
                  <c:v>0.60083363470407747</c:v>
                </c:pt>
                <c:pt idx="17">
                  <c:v>0.91363526393956351</c:v>
                </c:pt>
                <c:pt idx="18">
                  <c:v>0.20074590197435038</c:v>
                </c:pt>
                <c:pt idx="19">
                  <c:v>0.50741019011570554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0-4D1E-B23A-2A3CC828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Driverlog Time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'Driverlog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graph'!$B$3:$B$22</c:f>
              <c:numCache>
                <c:formatCode>0.000</c:formatCode>
                <c:ptCount val="20"/>
                <c:pt idx="0">
                  <c:v>5.4968999999999997E-2</c:v>
                </c:pt>
                <c:pt idx="1">
                  <c:v>0.1206907</c:v>
                </c:pt>
                <c:pt idx="2">
                  <c:v>4.72811E-2</c:v>
                </c:pt>
                <c:pt idx="3">
                  <c:v>0.16517129999999999</c:v>
                </c:pt>
                <c:pt idx="4">
                  <c:v>0.21732769999999901</c:v>
                </c:pt>
                <c:pt idx="5">
                  <c:v>0.22860059999999999</c:v>
                </c:pt>
                <c:pt idx="6">
                  <c:v>0.22551189999999999</c:v>
                </c:pt>
                <c:pt idx="7">
                  <c:v>0.4206975</c:v>
                </c:pt>
                <c:pt idx="8">
                  <c:v>0.71107939999999903</c:v>
                </c:pt>
                <c:pt idx="9">
                  <c:v>0.14601040000000001</c:v>
                </c:pt>
                <c:pt idx="10">
                  <c:v>0.1584573</c:v>
                </c:pt>
                <c:pt idx="11">
                  <c:v>0</c:v>
                </c:pt>
                <c:pt idx="12">
                  <c:v>1.5401814</c:v>
                </c:pt>
                <c:pt idx="13">
                  <c:v>9.0455159999999992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E-4989-8911-7E82A7B2BF8B}"/>
            </c:ext>
          </c:extLst>
        </c:ser>
        <c:ser>
          <c:idx val="1"/>
          <c:order val="1"/>
          <c:tx>
            <c:strRef>
              <c:f>'Driverlog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graph'!$C$3:$C$22</c:f>
              <c:numCache>
                <c:formatCode>0.000</c:formatCode>
                <c:ptCount val="20"/>
                <c:pt idx="0">
                  <c:v>2.7923400000000001E-2</c:v>
                </c:pt>
                <c:pt idx="1">
                  <c:v>0.16637399999999999</c:v>
                </c:pt>
                <c:pt idx="2">
                  <c:v>2.7903799999999999E-2</c:v>
                </c:pt>
                <c:pt idx="3">
                  <c:v>8.1497399999999998E-2</c:v>
                </c:pt>
                <c:pt idx="4">
                  <c:v>6.7933300000000002E-2</c:v>
                </c:pt>
                <c:pt idx="5">
                  <c:v>0.17803089999999999</c:v>
                </c:pt>
                <c:pt idx="6">
                  <c:v>5.8389200000000002E-2</c:v>
                </c:pt>
                <c:pt idx="7">
                  <c:v>0.15118090000000001</c:v>
                </c:pt>
                <c:pt idx="8">
                  <c:v>0.15177650000000001</c:v>
                </c:pt>
                <c:pt idx="9">
                  <c:v>8.5168999999999995E-2</c:v>
                </c:pt>
                <c:pt idx="10">
                  <c:v>8.3673600000000001E-2</c:v>
                </c:pt>
                <c:pt idx="11">
                  <c:v>0.92103729999999995</c:v>
                </c:pt>
                <c:pt idx="12">
                  <c:v>0.19342480000000001</c:v>
                </c:pt>
                <c:pt idx="13">
                  <c:v>0.55454490000000001</c:v>
                </c:pt>
                <c:pt idx="14">
                  <c:v>0.68802569999999996</c:v>
                </c:pt>
                <c:pt idx="15">
                  <c:v>0</c:v>
                </c:pt>
                <c:pt idx="16">
                  <c:v>81.154615800000002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E-4989-8911-7E82A7B2BF8B}"/>
            </c:ext>
          </c:extLst>
        </c:ser>
        <c:ser>
          <c:idx val="2"/>
          <c:order val="2"/>
          <c:tx>
            <c:strRef>
              <c:f>'Driverlog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graph'!$D$3:$D$22</c:f>
              <c:numCache>
                <c:formatCode>0.000</c:formatCode>
                <c:ptCount val="20"/>
                <c:pt idx="0">
                  <c:v>4.4848499999999999E-2</c:v>
                </c:pt>
                <c:pt idx="1">
                  <c:v>0.12663050000000001</c:v>
                </c:pt>
                <c:pt idx="2">
                  <c:v>4.2806400000000001E-2</c:v>
                </c:pt>
                <c:pt idx="3">
                  <c:v>0.15505459999999999</c:v>
                </c:pt>
                <c:pt idx="4">
                  <c:v>0.19503409999999999</c:v>
                </c:pt>
                <c:pt idx="5">
                  <c:v>0.19755449999999999</c:v>
                </c:pt>
                <c:pt idx="6">
                  <c:v>0.24504860000000001</c:v>
                </c:pt>
                <c:pt idx="7">
                  <c:v>0.38470179999999998</c:v>
                </c:pt>
                <c:pt idx="8">
                  <c:v>0.73481819999999998</c:v>
                </c:pt>
                <c:pt idx="9">
                  <c:v>0.13849980000000001</c:v>
                </c:pt>
                <c:pt idx="10">
                  <c:v>0.15183250000000001</c:v>
                </c:pt>
                <c:pt idx="11">
                  <c:v>0</c:v>
                </c:pt>
                <c:pt idx="12">
                  <c:v>2.2203354000000002</c:v>
                </c:pt>
                <c:pt idx="13">
                  <c:v>9.8693225000000009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E-4989-8911-7E82A7B2BF8B}"/>
            </c:ext>
          </c:extLst>
        </c:ser>
        <c:ser>
          <c:idx val="3"/>
          <c:order val="3"/>
          <c:tx>
            <c:strRef>
              <c:f>'Driverlog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graph'!$E$3:$E$22</c:f>
              <c:numCache>
                <c:formatCode>0.000</c:formatCode>
                <c:ptCount val="20"/>
                <c:pt idx="0">
                  <c:v>5.1326200000000002E-2</c:v>
                </c:pt>
                <c:pt idx="1">
                  <c:v>0.1153983</c:v>
                </c:pt>
                <c:pt idx="2">
                  <c:v>5.2498799999999998E-2</c:v>
                </c:pt>
                <c:pt idx="3">
                  <c:v>0.16136490000000001</c:v>
                </c:pt>
                <c:pt idx="4">
                  <c:v>0.20617260000000001</c:v>
                </c:pt>
                <c:pt idx="5">
                  <c:v>0.2099963</c:v>
                </c:pt>
                <c:pt idx="6">
                  <c:v>0.26124900000000001</c:v>
                </c:pt>
                <c:pt idx="7">
                  <c:v>0.38208189999999997</c:v>
                </c:pt>
                <c:pt idx="8">
                  <c:v>0.79576550000000001</c:v>
                </c:pt>
                <c:pt idx="9">
                  <c:v>0.14906849999999999</c:v>
                </c:pt>
                <c:pt idx="10">
                  <c:v>0.17150599999999999</c:v>
                </c:pt>
                <c:pt idx="11">
                  <c:v>0</c:v>
                </c:pt>
                <c:pt idx="12">
                  <c:v>1.7841921999999999</c:v>
                </c:pt>
                <c:pt idx="13">
                  <c:v>8.4262568000000009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E-4989-8911-7E82A7B2BF8B}"/>
            </c:ext>
          </c:extLst>
        </c:ser>
        <c:ser>
          <c:idx val="4"/>
          <c:order val="4"/>
          <c:tx>
            <c:strRef>
              <c:f>'Driverlog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graph'!$F$3:$F$22</c:f>
              <c:numCache>
                <c:formatCode>0.000</c:formatCode>
                <c:ptCount val="20"/>
                <c:pt idx="0">
                  <c:v>5.2472199999999997E-2</c:v>
                </c:pt>
                <c:pt idx="1">
                  <c:v>0.1199614</c:v>
                </c:pt>
                <c:pt idx="2">
                  <c:v>4.5972800000000001E-2</c:v>
                </c:pt>
                <c:pt idx="3">
                  <c:v>0.18446360000000001</c:v>
                </c:pt>
                <c:pt idx="4">
                  <c:v>0.23091519999999999</c:v>
                </c:pt>
                <c:pt idx="5">
                  <c:v>0.20486699999999999</c:v>
                </c:pt>
                <c:pt idx="6">
                  <c:v>0.2513938</c:v>
                </c:pt>
                <c:pt idx="7">
                  <c:v>0.37471090000000001</c:v>
                </c:pt>
                <c:pt idx="8">
                  <c:v>0.76735759999999997</c:v>
                </c:pt>
                <c:pt idx="9">
                  <c:v>0.20734069999999999</c:v>
                </c:pt>
                <c:pt idx="10">
                  <c:v>0.1700692</c:v>
                </c:pt>
                <c:pt idx="11">
                  <c:v>0</c:v>
                </c:pt>
                <c:pt idx="12">
                  <c:v>1.4877454999999999</c:v>
                </c:pt>
                <c:pt idx="13">
                  <c:v>8.4187350999999992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CE-4989-8911-7E82A7B2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84138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22856C-982D-5646-80A1-D54917C44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83FC6-C557-4A67-A3E1-1D28FEC5E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EDB05-7E02-47D3-915C-516E42F0D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F4097-5326-43A7-A7EF-E874DFE96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C5E77-9386-4BB1-98B3-DA6A30C01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2595B-675A-43B9-932A-0C97BFB6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76200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C1E6C-6675-487E-B57A-C7B70CA72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366C3-4D75-4CEF-A0AD-8802D60D3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F6B90-DF98-4AD3-99F2-8CC899E7D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DA865-1C15-42E1-A9F6-094B09B5A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747712</xdr:colOff>
      <xdr:row>11</xdr:row>
      <xdr:rowOff>57150</xdr:rowOff>
    </xdr:from>
    <xdr:to>
      <xdr:col>13</xdr:col>
      <xdr:colOff>290512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17C62-64C6-4AF6-AE09-8F4CEEDEE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84138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D1FED-A9DE-0D4B-B478-826D32363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84138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DB7F5-46A1-B045-951B-0E35DC5A5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46C9C-61E8-42E7-8FFB-E0D915E6D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9ED44-B79D-42EC-8F1F-1FAFB20DA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4A39A-6C74-4404-8E58-E5C9A3E39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AF2F0-E831-49B6-82C2-8DF424A42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2704C-1827-405B-A4D3-5937D348B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C49A0-0B44-4AB2-9A83-021D5EBCE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01A6-AE32-444B-B2AF-6C57EBCD5489}">
  <dimension ref="A4:X100"/>
  <sheetViews>
    <sheetView topLeftCell="A2" zoomScale="123" zoomScaleNormal="85" workbookViewId="0">
      <selection activeCell="F90" sqref="F90"/>
    </sheetView>
  </sheetViews>
  <sheetFormatPr baseColWidth="10" defaultColWidth="9" defaultRowHeight="16" x14ac:dyDescent="0.2"/>
  <cols>
    <col min="1" max="1" width="9" style="1"/>
    <col min="2" max="2" width="9.5" style="1" bestFit="1" customWidth="1"/>
    <col min="3" max="3" width="14.6640625" style="1" bestFit="1" customWidth="1"/>
    <col min="4" max="4" width="14.5" style="1" bestFit="1" customWidth="1"/>
    <col min="5" max="5" width="18.33203125" style="1" bestFit="1" customWidth="1"/>
    <col min="6" max="6" width="19.5" style="1" bestFit="1" customWidth="1"/>
    <col min="7" max="7" width="18.1640625" style="1" bestFit="1" customWidth="1"/>
    <col min="8" max="8" width="17.5" style="1" bestFit="1" customWidth="1"/>
    <col min="9" max="9" width="13.33203125" style="1" bestFit="1" customWidth="1"/>
    <col min="10" max="10" width="14.1640625" style="1" bestFit="1" customWidth="1"/>
    <col min="11" max="11" width="17.5" style="1" customWidth="1"/>
    <col min="12" max="12" width="9" style="1"/>
    <col min="13" max="13" width="9.5" style="1" bestFit="1" customWidth="1"/>
    <col min="14" max="14" width="8.6640625" style="1" bestFit="1" customWidth="1"/>
    <col min="15" max="15" width="7.6640625" style="1" bestFit="1" customWidth="1"/>
    <col min="16" max="16" width="5.83203125" style="1" bestFit="1" customWidth="1"/>
    <col min="17" max="17" width="7.6640625" style="1" bestFit="1" customWidth="1"/>
    <col min="18" max="19" width="9" style="1"/>
    <col min="20" max="20" width="9.5" style="1" bestFit="1" customWidth="1"/>
    <col min="21" max="16384" width="9" style="1"/>
  </cols>
  <sheetData>
    <row r="4" spans="1:24" x14ac:dyDescent="0.2">
      <c r="B4" s="18" t="s">
        <v>18</v>
      </c>
      <c r="C4" s="18"/>
      <c r="D4" s="18"/>
      <c r="E4" s="18"/>
      <c r="F4" s="18"/>
      <c r="G4" s="18"/>
      <c r="H4" s="18"/>
      <c r="I4" s="18"/>
      <c r="J4" s="18"/>
      <c r="K4" s="2"/>
      <c r="L4" s="1" t="s">
        <v>31</v>
      </c>
    </row>
    <row r="5" spans="1:24" x14ac:dyDescent="0.2">
      <c r="B5" s="1" t="s">
        <v>5</v>
      </c>
      <c r="C5" s="1" t="s">
        <v>27</v>
      </c>
      <c r="D5" s="1" t="s">
        <v>28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20</v>
      </c>
      <c r="J5" s="6" t="s">
        <v>26</v>
      </c>
      <c r="L5" s="6" t="s">
        <v>30</v>
      </c>
      <c r="M5" s="1" t="s">
        <v>17</v>
      </c>
      <c r="N5" s="1" t="s">
        <v>15</v>
      </c>
      <c r="O5" s="1" t="s">
        <v>14</v>
      </c>
      <c r="P5" s="1" t="s">
        <v>6</v>
      </c>
      <c r="Q5" s="1" t="s">
        <v>16</v>
      </c>
      <c r="S5" s="6" t="s">
        <v>29</v>
      </c>
      <c r="T5" s="1" t="s">
        <v>17</v>
      </c>
      <c r="U5" s="1" t="s">
        <v>15</v>
      </c>
      <c r="V5" s="1" t="s">
        <v>14</v>
      </c>
      <c r="W5" s="1" t="s">
        <v>6</v>
      </c>
      <c r="X5" s="1" t="s">
        <v>16</v>
      </c>
    </row>
    <row r="6" spans="1:24" x14ac:dyDescent="0.2">
      <c r="B6" s="1" t="s">
        <v>33</v>
      </c>
      <c r="C6" s="1">
        <v>20</v>
      </c>
      <c r="D6" s="1">
        <f>COUNTIFS('driverlog-no-gs'!B$2:B$21,"&gt;0")</f>
        <v>13</v>
      </c>
      <c r="E6" s="5">
        <f>AVERAGE('driverlog-no-gs'!B$2:B$21)</f>
        <v>20.307692307692307</v>
      </c>
      <c r="F6" s="5">
        <f>AVERAGE('driverlog-no-gs'!C$2:C$21)</f>
        <v>1.0062687923076921</v>
      </c>
      <c r="G6" s="5">
        <f>AVERAGE('driverlog-no-gs'!D$2:D$21)</f>
        <v>0.34476234615384616</v>
      </c>
      <c r="H6" s="5">
        <f>AVERAGE('driverlog-no-gs'!E$2:E$21)</f>
        <v>0.66150644615384613</v>
      </c>
      <c r="I6" s="5">
        <f>'driverlog-no-gs'!$F$22</f>
        <v>15.910871998811167</v>
      </c>
      <c r="J6" s="5">
        <f>I6/C6</f>
        <v>0.79554359994055834</v>
      </c>
      <c r="L6" s="1" t="s">
        <v>7</v>
      </c>
      <c r="M6" s="1">
        <v>0.79554359994055834</v>
      </c>
      <c r="N6" s="1">
        <v>0.99174549253580802</v>
      </c>
      <c r="O6" s="1">
        <v>0.25284280441263685</v>
      </c>
      <c r="P6" s="1">
        <v>1.0884071561262487</v>
      </c>
      <c r="Q6" s="1">
        <v>1.0634651360044249</v>
      </c>
      <c r="S6" s="1" t="s">
        <v>7</v>
      </c>
    </row>
    <row r="7" spans="1:24" x14ac:dyDescent="0.2">
      <c r="B7" s="1" t="s">
        <v>15</v>
      </c>
      <c r="C7" s="1">
        <v>150</v>
      </c>
      <c r="D7" s="1">
        <f>COUNTIFS('elevators-no-gs'!$B$2:$B$151,"&gt;0")</f>
        <v>150</v>
      </c>
      <c r="E7" s="5">
        <f>AVERAGE('elevators-no-gs'!B$2:B$151)</f>
        <v>70.14</v>
      </c>
      <c r="F7" s="5">
        <f>AVERAGE('elevators-no-gs'!C$2:C$151)</f>
        <v>7.3533049486733342</v>
      </c>
      <c r="G7" s="5">
        <f>AVERAGE('elevators-no-gs'!D$2:D$151)</f>
        <v>7.3533049486733342</v>
      </c>
      <c r="H7" s="5">
        <f>AVERAGE('elevators-no-gs'!E$2:E$151)</f>
        <v>0</v>
      </c>
      <c r="I7" s="5">
        <f>'elevators-no-gs'!$F$152</f>
        <v>148.7618238803712</v>
      </c>
      <c r="J7" s="5">
        <f t="shared" ref="J7:J10" si="0">I7/C7</f>
        <v>0.99174549253580802</v>
      </c>
      <c r="L7" s="1" t="s">
        <v>8</v>
      </c>
      <c r="M7" s="1">
        <v>1.0242149966285301</v>
      </c>
      <c r="N7" s="1">
        <v>1.2617330060873109</v>
      </c>
      <c r="O7" s="1">
        <v>0.2500840566654664</v>
      </c>
      <c r="P7" s="1">
        <v>1.3146118382628265</v>
      </c>
      <c r="Q7" s="1">
        <v>1.1946623650453723</v>
      </c>
      <c r="S7" s="1" t="s">
        <v>8</v>
      </c>
      <c r="T7" s="7">
        <f>(M7/M$6)-1</f>
        <v>0.28744043281230303</v>
      </c>
      <c r="U7" s="7">
        <f t="shared" ref="U7:X10" si="1">(N7/N$6)-1</f>
        <v>0.27223467672252077</v>
      </c>
      <c r="V7" s="7">
        <f t="shared" si="1"/>
        <v>-1.0910920536493451E-2</v>
      </c>
      <c r="W7" s="7">
        <f t="shared" si="1"/>
        <v>0.20783093979431655</v>
      </c>
      <c r="X7" s="7">
        <f t="shared" si="1"/>
        <v>0.12336768230491524</v>
      </c>
    </row>
    <row r="8" spans="1:24" x14ac:dyDescent="0.2">
      <c r="B8" s="1" t="s">
        <v>34</v>
      </c>
      <c r="C8" s="1">
        <v>20</v>
      </c>
      <c r="D8" s="1">
        <f>COUNTIFS('freecell-no-gs'!$B$2:$B$21,"&gt;0")</f>
        <v>7</v>
      </c>
      <c r="E8" s="5">
        <f>AVERAGE('freecell-no-gs'!B$2:B$21)</f>
        <v>31.428571428571427</v>
      </c>
      <c r="F8" s="5">
        <f>AVERAGE('freecell-no-gs'!C$2:C$21)</f>
        <v>54.195227285714282</v>
      </c>
      <c r="G8" s="5">
        <f>AVERAGE('freecell-no-gs'!D$2:D$21)</f>
        <v>14.140738442857144</v>
      </c>
      <c r="H8" s="5">
        <f>AVERAGE('freecell-no-gs'!E$2:E$21)</f>
        <v>40.05448884285714</v>
      </c>
      <c r="I8" s="5">
        <f>'freecell-no-gs'!$F$22</f>
        <v>5.0568560882527365</v>
      </c>
      <c r="J8" s="5">
        <f t="shared" si="0"/>
        <v>0.25284280441263685</v>
      </c>
      <c r="L8" s="1" t="s">
        <v>9</v>
      </c>
      <c r="M8" s="1">
        <v>0.79718550853362335</v>
      </c>
      <c r="N8" s="1">
        <v>1.2617822781836228</v>
      </c>
      <c r="O8" s="1">
        <v>0.2473677241514908</v>
      </c>
      <c r="P8" s="1">
        <v>1.2905779389885335</v>
      </c>
      <c r="Q8" s="1">
        <v>1.2006627318284369</v>
      </c>
      <c r="S8" s="1" t="s">
        <v>9</v>
      </c>
      <c r="T8" s="7">
        <f t="shared" ref="T8:T10" si="2">(M8/M$6)-1</f>
        <v>2.0638825995051846E-3</v>
      </c>
      <c r="U8" s="7">
        <f t="shared" si="1"/>
        <v>0.27228435892091007</v>
      </c>
      <c r="V8" s="7">
        <f t="shared" si="1"/>
        <v>-2.1654087700319846E-2</v>
      </c>
      <c r="W8" s="7">
        <f t="shared" si="1"/>
        <v>0.18574922236071201</v>
      </c>
      <c r="X8" s="7">
        <f t="shared" si="1"/>
        <v>0.12900996109706142</v>
      </c>
    </row>
    <row r="9" spans="1:24" x14ac:dyDescent="0.2">
      <c r="B9" s="1" t="s">
        <v>35</v>
      </c>
      <c r="C9" s="1">
        <v>20</v>
      </c>
      <c r="D9" s="1">
        <v>20</v>
      </c>
      <c r="E9" s="5">
        <f>AVERAGE('Rovers no gs'!B$2:B$21)</f>
        <v>35.049999999999997</v>
      </c>
      <c r="F9" s="5">
        <f>AVERAGE('Rovers no gs'!C$2:C$21)</f>
        <v>17.103923485000003</v>
      </c>
      <c r="G9" s="5">
        <f>AVERAGE('Rovers no gs'!D$2:D$21)</f>
        <v>17.103923485000003</v>
      </c>
      <c r="H9" s="5">
        <f>AVERAGE('Rovers no gs'!E$2:E$21)</f>
        <v>0</v>
      </c>
      <c r="I9" s="5">
        <f>'Rovers no gs'!F22</f>
        <v>21.768143122524975</v>
      </c>
      <c r="J9" s="5">
        <f t="shared" si="0"/>
        <v>1.0884071561262487</v>
      </c>
      <c r="L9" s="6" t="s">
        <v>24</v>
      </c>
      <c r="M9" s="1">
        <v>0.79406424245586316</v>
      </c>
      <c r="N9" s="1">
        <v>1.2335805255612171</v>
      </c>
      <c r="O9" s="1">
        <v>0.23989633644470029</v>
      </c>
      <c r="P9" s="1">
        <v>1.2707929131190578</v>
      </c>
      <c r="Q9" s="1">
        <v>1.138967393789899</v>
      </c>
      <c r="S9" s="6" t="s">
        <v>24</v>
      </c>
      <c r="T9" s="7">
        <f t="shared" si="2"/>
        <v>-1.859555509975519E-3</v>
      </c>
      <c r="U9" s="7">
        <f t="shared" si="1"/>
        <v>0.24384787714745015</v>
      </c>
      <c r="V9" s="7">
        <f t="shared" si="1"/>
        <v>-5.1203624315161678E-2</v>
      </c>
      <c r="W9" s="7">
        <f t="shared" si="1"/>
        <v>0.16757125857380295</v>
      </c>
      <c r="X9" s="7">
        <f t="shared" si="1"/>
        <v>7.0996457927286372E-2</v>
      </c>
    </row>
    <row r="10" spans="1:24" x14ac:dyDescent="0.2">
      <c r="B10" s="1" t="s">
        <v>16</v>
      </c>
      <c r="C10" s="1">
        <v>20</v>
      </c>
      <c r="D10" s="1">
        <f>COUNTIFS('satellite-no-gs'!$B$2:$B$21,"&gt;0")</f>
        <v>20</v>
      </c>
      <c r="E10" s="5">
        <f>AVERAGE('satellite-no-gs'!B$2:B$21)</f>
        <v>40.9</v>
      </c>
      <c r="F10" s="5">
        <f>AVERAGE('satellite-no-gs'!C$2:C$21)</f>
        <v>8.5336392950000004</v>
      </c>
      <c r="G10" s="5">
        <f>AVERAGE('satellite-no-gs'!D$2:D$21)</f>
        <v>8.5336392950000004</v>
      </c>
      <c r="H10" s="5">
        <f>AVERAGE('satellite-no-gs'!E$2:E$21)</f>
        <v>0</v>
      </c>
      <c r="I10" s="5">
        <f>'satellite-no-gs'!$F$22</f>
        <v>21.033128405899237</v>
      </c>
      <c r="J10" s="5">
        <f t="shared" si="0"/>
        <v>1.0516564202949619</v>
      </c>
      <c r="L10" s="6" t="s">
        <v>25</v>
      </c>
      <c r="M10" s="1">
        <v>0.79236308294997015</v>
      </c>
      <c r="N10" s="1">
        <v>1.2320346661891457</v>
      </c>
      <c r="O10" s="1">
        <v>0.241167771291529</v>
      </c>
      <c r="P10" s="1">
        <v>1.2705352519171205</v>
      </c>
      <c r="Q10" s="1">
        <v>1.1453480866179646</v>
      </c>
      <c r="S10" s="6" t="s">
        <v>25</v>
      </c>
      <c r="T10" s="7">
        <f t="shared" si="2"/>
        <v>-3.9979166331371996E-3</v>
      </c>
      <c r="U10" s="7">
        <f t="shared" si="1"/>
        <v>0.24228915126091355</v>
      </c>
      <c r="V10" s="7">
        <f t="shared" si="1"/>
        <v>-4.6175065761627554E-2</v>
      </c>
      <c r="W10" s="7">
        <f t="shared" si="1"/>
        <v>0.16733452620716327</v>
      </c>
      <c r="X10" s="7">
        <f t="shared" si="1"/>
        <v>7.6996365787020071E-2</v>
      </c>
    </row>
    <row r="11" spans="1:24" x14ac:dyDescent="0.2">
      <c r="E11" s="5">
        <f>STDEV(E6:E10)</f>
        <v>18.668445597684119</v>
      </c>
      <c r="F11" s="5">
        <f>STDEV(F6:F10)</f>
        <v>21.224955374135586</v>
      </c>
      <c r="J11" s="10">
        <f>SUM(J6:J10)</f>
        <v>4.1801954733102136</v>
      </c>
    </row>
    <row r="12" spans="1:24" x14ac:dyDescent="0.2">
      <c r="B12" s="18" t="s">
        <v>19</v>
      </c>
      <c r="C12" s="18"/>
      <c r="D12" s="18"/>
      <c r="E12" s="18"/>
      <c r="F12" s="18"/>
      <c r="G12" s="18"/>
      <c r="H12" s="18"/>
      <c r="I12" s="18"/>
      <c r="J12" s="2"/>
      <c r="K12" s="2"/>
      <c r="L12" s="6" t="s">
        <v>32</v>
      </c>
    </row>
    <row r="13" spans="1:24" x14ac:dyDescent="0.2">
      <c r="B13" s="1" t="s">
        <v>5</v>
      </c>
      <c r="C13" s="1" t="s">
        <v>27</v>
      </c>
      <c r="D13" s="1" t="s">
        <v>28</v>
      </c>
      <c r="E13" s="1" t="s">
        <v>10</v>
      </c>
      <c r="F13" s="1" t="s">
        <v>11</v>
      </c>
      <c r="G13" s="1" t="s">
        <v>12</v>
      </c>
      <c r="H13" s="1" t="s">
        <v>13</v>
      </c>
      <c r="I13" s="1" t="s">
        <v>20</v>
      </c>
      <c r="J13" s="6" t="s">
        <v>41</v>
      </c>
      <c r="L13" s="6" t="s">
        <v>30</v>
      </c>
      <c r="M13" s="1" t="s">
        <v>17</v>
      </c>
      <c r="N13" s="1" t="s">
        <v>15</v>
      </c>
      <c r="O13" s="1" t="s">
        <v>14</v>
      </c>
      <c r="P13" s="1" t="s">
        <v>6</v>
      </c>
      <c r="Q13" s="1" t="s">
        <v>16</v>
      </c>
      <c r="S13" s="6" t="s">
        <v>29</v>
      </c>
      <c r="T13" s="1" t="s">
        <v>17</v>
      </c>
      <c r="U13" s="1" t="s">
        <v>15</v>
      </c>
      <c r="V13" s="1" t="s">
        <v>14</v>
      </c>
      <c r="W13" s="1" t="s">
        <v>6</v>
      </c>
      <c r="X13" s="1" t="s">
        <v>16</v>
      </c>
    </row>
    <row r="14" spans="1:24" x14ac:dyDescent="0.2">
      <c r="A14" s="1" t="s">
        <v>36</v>
      </c>
      <c r="B14" s="1" t="s">
        <v>40</v>
      </c>
      <c r="C14" s="1">
        <v>20</v>
      </c>
      <c r="D14" s="1">
        <f>COUNTIFS('driverlog-only-gs'!B2:B21,"&gt;0",'driverlog-no-gs'!B2:B21,"&gt;0")</f>
        <v>13</v>
      </c>
      <c r="E14" s="5">
        <f>AVERAGEIFS('driverlog-only-gs'!B$2:B$21,'driverlog-only-gs'!$B$2:$B$21,"&gt;0",'driverlog-no-gs'!$B$2:$B$21,"&gt;0")</f>
        <v>20.307692307692307</v>
      </c>
      <c r="F14" s="5">
        <f>AVERAGEIFS('driverlog-only-gs'!C$2:C$21,'driverlog-only-gs'!$B$2:$B$21,"&gt;0",'driverlog-no-gs'!$B$2:$B$21,"&gt;0")</f>
        <v>0.14060166923076925</v>
      </c>
      <c r="G14" s="5">
        <f>AVERAGEIFS('driverlog-only-gs'!D$2:D$21,'driverlog-only-gs'!$B$2:$B$21,"&gt;0",'driverlog-no-gs'!$B$2:$B$21,"&gt;0")</f>
        <v>5.2601330769230688E-2</v>
      </c>
      <c r="H14" s="5">
        <f>AVERAGEIFS('driverlog-only-gs'!E$2:E$21,'driverlog-only-gs'!$B$2:$B$21,"&gt;0",'driverlog-no-gs'!$B$2:$B$21,"&gt;0")</f>
        <v>6.0670369230769225E-2</v>
      </c>
      <c r="I14" s="5">
        <f>'driverlog-only-gs'!M16</f>
        <v>18.171151267598916</v>
      </c>
      <c r="J14" s="5">
        <f t="shared" ref="J14:J19" si="3">I14/C14</f>
        <v>0.90855756337994575</v>
      </c>
      <c r="L14" s="1" t="s">
        <v>7</v>
      </c>
      <c r="M14" s="1">
        <v>1.0062687923076921</v>
      </c>
      <c r="N14" s="1">
        <v>7.3533049486733342</v>
      </c>
      <c r="O14" s="1">
        <v>54.195227285714282</v>
      </c>
      <c r="P14" s="1">
        <v>17.103923485000003</v>
      </c>
      <c r="Q14" s="1">
        <v>8.5336392950000004</v>
      </c>
      <c r="S14" s="1" t="s">
        <v>7</v>
      </c>
    </row>
    <row r="15" spans="1:24" x14ac:dyDescent="0.2">
      <c r="B15" s="1" t="s">
        <v>33</v>
      </c>
      <c r="C15" s="1">
        <v>20</v>
      </c>
      <c r="D15" s="1">
        <f>COUNTIFS('driverlog-only-gs'!B$2:B$21,"&gt;0")</f>
        <v>16</v>
      </c>
      <c r="E15" s="5">
        <f>AVERAGE('driverlog-only-gs'!B$2:B$21)</f>
        <v>31.5625</v>
      </c>
      <c r="F15" s="5">
        <f>AVERAGE('driverlog-only-gs'!C$2:C$21)</f>
        <v>5.2869687812499997</v>
      </c>
      <c r="G15" s="5">
        <f>AVERAGE('driverlog-only-gs'!D$2:D$21)</f>
        <v>0.26371656874999994</v>
      </c>
      <c r="H15" s="5">
        <f>AVERAGE('driverlog-only-gs'!E$2:E$21)</f>
        <v>4.9435064312499994</v>
      </c>
      <c r="I15" s="5">
        <f>'driverlog-only-gs'!$F$22</f>
        <v>20.4842999325706</v>
      </c>
      <c r="J15" s="5">
        <f t="shared" si="3"/>
        <v>1.0242149966285301</v>
      </c>
      <c r="L15" s="1" t="s">
        <v>8</v>
      </c>
      <c r="M15" s="1">
        <v>0.14060166923076925</v>
      </c>
      <c r="N15" s="1">
        <v>0.5717460780000001</v>
      </c>
      <c r="O15" s="1">
        <v>55.437146228571429</v>
      </c>
      <c r="P15" s="1">
        <v>0.711379765</v>
      </c>
      <c r="Q15" s="1">
        <v>7.1880125149999996</v>
      </c>
      <c r="S15" s="1" t="s">
        <v>8</v>
      </c>
      <c r="T15" s="7">
        <f>(M15/M$14)-1</f>
        <v>-0.86027424252288975</v>
      </c>
      <c r="U15" s="7">
        <f t="shared" ref="U15:X18" si="4">(N15/N$14)-1</f>
        <v>-0.92224638009835924</v>
      </c>
      <c r="V15" s="7">
        <f t="shared" si="4"/>
        <v>2.2915651526098646E-2</v>
      </c>
      <c r="W15" s="7">
        <f t="shared" si="4"/>
        <v>-0.95840838708008291</v>
      </c>
      <c r="X15" s="7">
        <f t="shared" si="4"/>
        <v>-0.15768498450460944</v>
      </c>
    </row>
    <row r="16" spans="1:24" x14ac:dyDescent="0.2">
      <c r="B16" s="1" t="s">
        <v>15</v>
      </c>
      <c r="C16" s="1">
        <v>150</v>
      </c>
      <c r="D16" s="1">
        <f>COUNTIFS('elevators-only-gs'!$B$2:$B$151,"&gt;0")</f>
        <v>150</v>
      </c>
      <c r="E16" s="5">
        <f>AVERAGE('elevators-only-gs'!B$2:B$151)</f>
        <v>68.78</v>
      </c>
      <c r="F16" s="5">
        <f>AVERAGE('elevators-only-gs'!C$2:C$151)</f>
        <v>0.5717460780000001</v>
      </c>
      <c r="G16" s="5">
        <f>AVERAGE('elevators-only-gs'!D$2:D$151)</f>
        <v>0.49904731933333257</v>
      </c>
      <c r="H16" s="5">
        <f>AVERAGE('elevators-only-gs'!E$2:E$151)</f>
        <v>0</v>
      </c>
      <c r="I16" s="5">
        <f>'elevators-only-gs'!$F$152</f>
        <v>189.25995091309665</v>
      </c>
      <c r="J16" s="5">
        <f t="shared" si="3"/>
        <v>1.2617330060873109</v>
      </c>
      <c r="L16" s="1" t="s">
        <v>9</v>
      </c>
      <c r="M16" s="1">
        <v>1.1158836461538462</v>
      </c>
      <c r="N16" s="1">
        <v>0.57246069333333349</v>
      </c>
      <c r="O16" s="1">
        <v>55.964160071428573</v>
      </c>
      <c r="P16" s="1">
        <v>0.72287221000000002</v>
      </c>
      <c r="Q16" s="1">
        <v>7.1862699599999997</v>
      </c>
      <c r="S16" s="1" t="s">
        <v>9</v>
      </c>
      <c r="T16" s="7">
        <f t="shared" ref="T16:T18" si="5">(M16/M$14)-1</f>
        <v>0.10893198187610742</v>
      </c>
      <c r="U16" s="7">
        <f t="shared" si="4"/>
        <v>-0.92214919722095634</v>
      </c>
      <c r="V16" s="7">
        <f t="shared" si="4"/>
        <v>3.2640010464179303E-2</v>
      </c>
      <c r="W16" s="7">
        <f t="shared" si="4"/>
        <v>-0.95773646844047489</v>
      </c>
      <c r="X16" s="7">
        <f t="shared" si="4"/>
        <v>-0.15788918284716424</v>
      </c>
    </row>
    <row r="17" spans="2:24" x14ac:dyDescent="0.2">
      <c r="B17" s="1" t="s">
        <v>34</v>
      </c>
      <c r="C17" s="1">
        <v>20</v>
      </c>
      <c r="D17" s="1">
        <f>COUNTIFS('freecell-only-gs'!$B$2:$B$21,"&gt;0")</f>
        <v>7</v>
      </c>
      <c r="E17" s="5">
        <f>AVERAGE('freecell-only-gs'!B$2:B$21)</f>
        <v>31.428571428571427</v>
      </c>
      <c r="F17" s="5">
        <f>AVERAGE('freecell-only-gs'!C$2:C$21)</f>
        <v>55.437146228571429</v>
      </c>
      <c r="G17" s="5">
        <f>AVERAGE('freecell-only-gs'!D$2:D$21)</f>
        <v>13.962351342857144</v>
      </c>
      <c r="H17" s="5">
        <f>AVERAGE('freecell-only-gs'!E$2:E$21)</f>
        <v>41.392532185714288</v>
      </c>
      <c r="I17" s="5">
        <f>'freecell-only-gs'!$F$22</f>
        <v>5.0016811333093276</v>
      </c>
      <c r="J17" s="5">
        <f t="shared" si="3"/>
        <v>0.2500840566654664</v>
      </c>
      <c r="L17" s="6" t="s">
        <v>24</v>
      </c>
      <c r="M17" s="1">
        <v>0.98206746153846158</v>
      </c>
      <c r="N17" s="1">
        <v>0.67976362533333334</v>
      </c>
      <c r="O17" s="1">
        <v>55.316625085714286</v>
      </c>
      <c r="P17" s="1">
        <v>1.1008950800000001</v>
      </c>
      <c r="Q17" s="1">
        <v>7.6263884500000003</v>
      </c>
      <c r="S17" s="6" t="s">
        <v>24</v>
      </c>
      <c r="T17" s="7">
        <f t="shared" si="5"/>
        <v>-2.4050562786240404E-2</v>
      </c>
      <c r="U17" s="7">
        <f t="shared" si="4"/>
        <v>-0.90755672040284763</v>
      </c>
      <c r="V17" s="7">
        <f t="shared" si="4"/>
        <v>2.069181837891465E-2</v>
      </c>
      <c r="W17" s="7">
        <f t="shared" si="4"/>
        <v>-0.93563493890945693</v>
      </c>
      <c r="X17" s="7">
        <f t="shared" si="4"/>
        <v>-0.10631464649924605</v>
      </c>
    </row>
    <row r="18" spans="2:24" x14ac:dyDescent="0.2">
      <c r="B18" s="1" t="s">
        <v>35</v>
      </c>
      <c r="C18" s="1">
        <v>20</v>
      </c>
      <c r="D18" s="1">
        <v>20</v>
      </c>
      <c r="E18" s="5">
        <f>AVERAGE('Rovers only gs'!B$2:B$21)</f>
        <v>35.5</v>
      </c>
      <c r="F18" s="5">
        <f>AVERAGE('Rovers only gs'!C$2:C$21)</f>
        <v>0.711379765</v>
      </c>
      <c r="G18" s="5">
        <f>AVERAGE('Rovers only gs'!D$2:D$21)</f>
        <v>0.63573905499999983</v>
      </c>
      <c r="H18" s="5">
        <f>AVERAGE('Rovers only gs'!E$2:E$21)</f>
        <v>0</v>
      </c>
      <c r="I18" s="5">
        <f>'Rovers only gs'!F22</f>
        <v>26.292236765256529</v>
      </c>
      <c r="J18" s="5">
        <f t="shared" si="3"/>
        <v>1.3146118382628265</v>
      </c>
      <c r="L18" s="6" t="s">
        <v>25</v>
      </c>
      <c r="M18" s="1">
        <v>0.96276961538461536</v>
      </c>
      <c r="N18" s="1">
        <v>0.67695816799999997</v>
      </c>
      <c r="O18" s="1">
        <v>58.173145300000002</v>
      </c>
      <c r="P18" s="1">
        <v>1.0879481850000001</v>
      </c>
      <c r="Q18" s="1">
        <v>7.5727064749999995</v>
      </c>
      <c r="S18" s="6" t="s">
        <v>25</v>
      </c>
      <c r="T18" s="7">
        <f t="shared" si="5"/>
        <v>-4.3228188388233058E-2</v>
      </c>
      <c r="U18" s="7">
        <f t="shared" si="4"/>
        <v>-0.90793824372507015</v>
      </c>
      <c r="V18" s="7">
        <f t="shared" si="4"/>
        <v>7.3399784695326709E-2</v>
      </c>
      <c r="W18" s="7">
        <f t="shared" si="4"/>
        <v>-0.93639189359364705</v>
      </c>
      <c r="X18" s="7">
        <f t="shared" si="4"/>
        <v>-0.11260527739472503</v>
      </c>
    </row>
    <row r="19" spans="2:24" x14ac:dyDescent="0.2">
      <c r="B19" s="1" t="s">
        <v>16</v>
      </c>
      <c r="C19" s="1">
        <v>20</v>
      </c>
      <c r="D19" s="1">
        <f>COUNTIFS('satellite-only-gs'!$B$2:$B$21,"&gt;0")</f>
        <v>20</v>
      </c>
      <c r="E19" s="5">
        <f>AVERAGE('satellite-only-gs'!B$2:B$21)</f>
        <v>40.299999999999997</v>
      </c>
      <c r="F19" s="5">
        <f>AVERAGE('satellite-only-gs'!C$2:C$21)</f>
        <v>7.1880125149999996</v>
      </c>
      <c r="G19" s="5">
        <f>AVERAGE('satellite-only-gs'!D$2:D$21)</f>
        <v>7.011891814999994</v>
      </c>
      <c r="H19" s="5">
        <f>AVERAGE('satellite-only-gs'!E$2:E$21)</f>
        <v>0</v>
      </c>
      <c r="I19" s="5">
        <f>'satellite-only-gs'!$F$22</f>
        <v>20.753091925837971</v>
      </c>
      <c r="J19" s="5">
        <f t="shared" si="3"/>
        <v>1.0376545962918986</v>
      </c>
    </row>
    <row r="20" spans="2:24" x14ac:dyDescent="0.2">
      <c r="E20" s="5">
        <f>STDEV(E14,E16:E19)</f>
        <v>18.077408466311404</v>
      </c>
      <c r="F20" s="5">
        <f>STDEV(F14,F16:F19)</f>
        <v>24.007006598799549</v>
      </c>
      <c r="J20" s="5">
        <f>SUM(J15:J19)</f>
        <v>4.8882984939360323</v>
      </c>
      <c r="K20" s="2"/>
    </row>
    <row r="21" spans="2:24" x14ac:dyDescent="0.2">
      <c r="B21" s="18" t="s">
        <v>9</v>
      </c>
      <c r="C21" s="18"/>
      <c r="D21" s="18"/>
      <c r="E21" s="18"/>
      <c r="F21" s="18"/>
      <c r="G21" s="18"/>
      <c r="H21" s="18"/>
      <c r="I21" s="18"/>
      <c r="J21" s="2"/>
    </row>
    <row r="22" spans="2:24" x14ac:dyDescent="0.2">
      <c r="B22" s="1" t="s">
        <v>5</v>
      </c>
      <c r="C22" s="1" t="s">
        <v>27</v>
      </c>
      <c r="D22" s="1" t="s">
        <v>28</v>
      </c>
      <c r="E22" s="1" t="s">
        <v>10</v>
      </c>
      <c r="F22" s="1" t="s">
        <v>11</v>
      </c>
      <c r="G22" s="1" t="s">
        <v>12</v>
      </c>
      <c r="H22" s="1" t="s">
        <v>13</v>
      </c>
      <c r="I22" s="1" t="s">
        <v>20</v>
      </c>
      <c r="J22" s="6" t="s">
        <v>41</v>
      </c>
    </row>
    <row r="23" spans="2:24" x14ac:dyDescent="0.2">
      <c r="B23" s="1" t="s">
        <v>33</v>
      </c>
      <c r="C23" s="1">
        <v>20</v>
      </c>
      <c r="D23" s="1">
        <f>COUNTIFS('driverlog-gs-random'!B$2:B$21,"&gt;0")</f>
        <v>13</v>
      </c>
      <c r="E23" s="5">
        <f>AVERAGE('driverlog-gs-random'!B$2:B$21)</f>
        <v>20.307692307692307</v>
      </c>
      <c r="F23" s="5">
        <f>AVERAGE('driverlog-gs-random'!C$2:C$21)</f>
        <v>1.1158836461538462</v>
      </c>
      <c r="G23" s="5">
        <f>AVERAGE('driverlog-gs-random'!D$2:D$21)</f>
        <v>0.37196492307692297</v>
      </c>
      <c r="H23" s="5">
        <f>AVERAGE('driverlog-gs-random'!E$2:E$21)</f>
        <v>0.72309951538461548</v>
      </c>
      <c r="I23" s="5">
        <f>'driverlog-gs-random'!$F$22</f>
        <v>15.943710170672468</v>
      </c>
      <c r="J23" s="5">
        <f t="shared" ref="J23:J27" si="6">I23/C23</f>
        <v>0.79718550853362335</v>
      </c>
    </row>
    <row r="24" spans="2:24" x14ac:dyDescent="0.2">
      <c r="B24" s="1" t="s">
        <v>15</v>
      </c>
      <c r="C24" s="1">
        <v>150</v>
      </c>
      <c r="D24" s="1">
        <f>COUNTIFS('elevators-gs-random'!$B$2:$B$151,"&gt;0")</f>
        <v>150</v>
      </c>
      <c r="E24" s="5">
        <f>AVERAGE('elevators-gs-random'!B$2:B$151)</f>
        <v>68.84</v>
      </c>
      <c r="F24" s="5">
        <f>AVERAGE('elevators-gs-random'!C$2:C$151)</f>
        <v>0.57246069333333349</v>
      </c>
      <c r="G24" s="5">
        <f>AVERAGE('elevators-gs-random'!D$2:D$151)</f>
        <v>0.50023133466666569</v>
      </c>
      <c r="H24" s="5">
        <f>AVERAGE('elevators-gs-random'!E$2:E$151)</f>
        <v>0</v>
      </c>
      <c r="I24" s="5">
        <f>'elevators-gs-random'!$F$152</f>
        <v>189.26734172754342</v>
      </c>
      <c r="J24" s="5">
        <f t="shared" si="6"/>
        <v>1.2617822781836228</v>
      </c>
    </row>
    <row r="25" spans="2:24" x14ac:dyDescent="0.2">
      <c r="B25" s="1" t="s">
        <v>34</v>
      </c>
      <c r="C25" s="1">
        <v>20</v>
      </c>
      <c r="D25" s="1">
        <f>COUNTIFS('freecell-gs-random'!$B$2:$B$21,"&gt;0")</f>
        <v>7</v>
      </c>
      <c r="E25" s="5">
        <f>AVERAGE('freecell-gs-random'!B$2:B$21)</f>
        <v>31.428571428571427</v>
      </c>
      <c r="F25" s="5">
        <f>AVERAGE('freecell-gs-random'!C$2:C$21)</f>
        <v>55.964160071428573</v>
      </c>
      <c r="G25" s="5">
        <f>AVERAGE('freecell-gs-random'!D$2:D$21)</f>
        <v>13.410062657142857</v>
      </c>
      <c r="H25" s="5">
        <f>AVERAGE('freecell-gs-random'!E$2:E$21)</f>
        <v>42.471083000000007</v>
      </c>
      <c r="I25" s="5">
        <f>'freecell-gs-random'!$F$22</f>
        <v>4.947354483029816</v>
      </c>
      <c r="J25" s="5">
        <f t="shared" si="6"/>
        <v>0.2473677241514908</v>
      </c>
    </row>
    <row r="26" spans="2:24" x14ac:dyDescent="0.2">
      <c r="B26" s="1" t="s">
        <v>35</v>
      </c>
      <c r="C26" s="1">
        <v>20</v>
      </c>
      <c r="D26" s="1">
        <v>20</v>
      </c>
      <c r="E26" s="5">
        <f>AVERAGE('Rovers random'!B$2:B$21)</f>
        <v>36.200000000000003</v>
      </c>
      <c r="F26" s="5">
        <f>AVERAGE('Rovers random'!C$2:C$21)</f>
        <v>0.72287221000000002</v>
      </c>
      <c r="G26" s="5">
        <f>AVERAGE('Rovers random'!D$2:D$21)</f>
        <v>0.63501371499999881</v>
      </c>
      <c r="H26" s="5">
        <f>AVERAGE('Rovers random'!E$2:E$21)</f>
        <v>0</v>
      </c>
      <c r="I26" s="5">
        <f>'Rovers random'!F22</f>
        <v>25.811558779770671</v>
      </c>
      <c r="J26" s="5">
        <f t="shared" si="6"/>
        <v>1.2905779389885335</v>
      </c>
    </row>
    <row r="27" spans="2:24" x14ac:dyDescent="0.2">
      <c r="B27" s="1" t="s">
        <v>16</v>
      </c>
      <c r="C27" s="1">
        <v>20</v>
      </c>
      <c r="D27" s="1">
        <f>COUNTIFS('satellite-gs-random'!$B$2:$B$21,"&gt;0")</f>
        <v>20</v>
      </c>
      <c r="E27" s="5">
        <f>AVERAGE('satellite-gs-random'!B$2:B$21)</f>
        <v>40.700000000000003</v>
      </c>
      <c r="F27" s="5">
        <f>AVERAGE('satellite-gs-random'!C$2:C$21)</f>
        <v>7.1862699599999997</v>
      </c>
      <c r="G27" s="5">
        <f>AVERAGE('satellite-gs-random'!D$2:D$21)</f>
        <v>7.0091755049999991</v>
      </c>
      <c r="H27" s="5">
        <f>AVERAGE('satellite-gs-random'!E$2:E$21)</f>
        <v>0</v>
      </c>
      <c r="I27" s="5">
        <f>'satellite-gs-random'!$F$22</f>
        <v>20.62342753010094</v>
      </c>
      <c r="J27" s="5">
        <f t="shared" si="6"/>
        <v>1.031171376505047</v>
      </c>
    </row>
    <row r="28" spans="2:24" x14ac:dyDescent="0.2">
      <c r="E28" s="17">
        <f>STDEV(E23:E27)</f>
        <v>18.073863180417785</v>
      </c>
      <c r="F28" s="17">
        <f>STDEV(F23:F27)</f>
        <v>24.114618179371273</v>
      </c>
      <c r="J28" s="5">
        <f>SUM(J23:J27)</f>
        <v>4.6280848263623175</v>
      </c>
      <c r="K28" s="2"/>
    </row>
    <row r="29" spans="2:24" x14ac:dyDescent="0.2">
      <c r="B29" s="18" t="s">
        <v>21</v>
      </c>
      <c r="C29" s="18"/>
      <c r="D29" s="18"/>
      <c r="E29" s="18"/>
      <c r="F29" s="18"/>
      <c r="G29" s="18"/>
      <c r="H29" s="18"/>
      <c r="I29" s="18"/>
      <c r="J29" s="2"/>
    </row>
    <row r="30" spans="2:24" x14ac:dyDescent="0.2">
      <c r="B30" s="1" t="s">
        <v>5</v>
      </c>
      <c r="C30" s="1" t="s">
        <v>27</v>
      </c>
      <c r="D30" s="1" t="s">
        <v>28</v>
      </c>
      <c r="E30" s="1" t="s">
        <v>10</v>
      </c>
      <c r="F30" s="1" t="s">
        <v>11</v>
      </c>
      <c r="G30" s="1" t="s">
        <v>12</v>
      </c>
      <c r="H30" s="1" t="s">
        <v>13</v>
      </c>
      <c r="I30" s="1" t="s">
        <v>20</v>
      </c>
      <c r="J30" s="6" t="s">
        <v>41</v>
      </c>
    </row>
    <row r="31" spans="2:24" x14ac:dyDescent="0.2">
      <c r="B31" s="1" t="s">
        <v>33</v>
      </c>
      <c r="C31" s="1">
        <v>20</v>
      </c>
      <c r="D31" s="1">
        <f>COUNTIFS('driverlog-gs-rpgascending'!B$2:B$21,"&gt;0")</f>
        <v>13</v>
      </c>
      <c r="E31" s="5">
        <f>AVERAGE('driverlog-gs-rpgascending'!B$2:B$21)</f>
        <v>20.307692307692307</v>
      </c>
      <c r="F31" s="5">
        <f>AVERAGE('driverlog-gs-rpgascending'!C$2:C$21)</f>
        <v>0.98206746153846158</v>
      </c>
      <c r="G31" s="5">
        <f>AVERAGE('driverlog-gs-rpgascending'!D$2:D$21)</f>
        <v>0.29083555384615384</v>
      </c>
      <c r="H31" s="5">
        <f>AVERAGE('driverlog-gs-rpgascending'!E$2:E$21)</f>
        <v>0.64546699230769222</v>
      </c>
      <c r="I31" s="5">
        <f>'driverlog-gs-rpgascending'!$F$22</f>
        <v>15.881284849117263</v>
      </c>
      <c r="J31" s="5">
        <f t="shared" ref="J31:J35" si="7">I31/C31</f>
        <v>0.79406424245586316</v>
      </c>
    </row>
    <row r="32" spans="2:24" x14ac:dyDescent="0.2">
      <c r="B32" s="1" t="s">
        <v>15</v>
      </c>
      <c r="C32" s="1">
        <v>150</v>
      </c>
      <c r="D32" s="1">
        <f>COUNTIFS('elevators-gs-rpgascending'!$B$2:$B$151,"&gt;0")</f>
        <v>150</v>
      </c>
      <c r="E32" s="5">
        <f>AVERAGE('elevators-gs-rpgascending'!B$2:B$151)</f>
        <v>68.846666666666664</v>
      </c>
      <c r="F32" s="5">
        <f>AVERAGE('elevators-gs-rpgascending'!C$2:C$151)</f>
        <v>0.67976362533333334</v>
      </c>
      <c r="G32" s="5">
        <f>AVERAGE('elevators-gs-rpgascending'!D$2:D$151)</f>
        <v>0.45449943933333259</v>
      </c>
      <c r="H32" s="5">
        <f>AVERAGE('elevators-gs-rpgascending'!E$2:E$151)</f>
        <v>0</v>
      </c>
      <c r="I32" s="5">
        <f>'elevators-gs-rpgascending'!$F$152</f>
        <v>185.03707883418255</v>
      </c>
      <c r="J32" s="5">
        <f t="shared" si="7"/>
        <v>1.2335805255612171</v>
      </c>
    </row>
    <row r="33" spans="2:11" x14ac:dyDescent="0.2">
      <c r="B33" s="1" t="s">
        <v>34</v>
      </c>
      <c r="C33" s="1">
        <v>20</v>
      </c>
      <c r="D33" s="1">
        <f>COUNTIFS('freecell-gs-rpgascending'!$B$2:$B$21,"&gt;0")</f>
        <v>7</v>
      </c>
      <c r="E33" s="5">
        <f>AVERAGE('freecell-gs-rpgascending'!B$2:B$21)</f>
        <v>31.428571428571427</v>
      </c>
      <c r="F33" s="5">
        <f>AVERAGE('freecell-gs-rpgascending'!C$2:C$21)</f>
        <v>55.316625085714286</v>
      </c>
      <c r="G33" s="5">
        <f>AVERAGE('freecell-gs-rpgascending'!D$2:D$21)</f>
        <v>13.497992857142844</v>
      </c>
      <c r="H33" s="5">
        <f>AVERAGE('freecell-gs-rpgascending'!E$2:E$21)</f>
        <v>39.957966414285714</v>
      </c>
      <c r="I33" s="5">
        <f>'freecell-gs-rpgascending'!$F$22</f>
        <v>4.797926728894006</v>
      </c>
      <c r="J33" s="5">
        <f t="shared" si="7"/>
        <v>0.23989633644470029</v>
      </c>
    </row>
    <row r="34" spans="2:11" x14ac:dyDescent="0.2">
      <c r="B34" s="1" t="s">
        <v>35</v>
      </c>
      <c r="C34" s="1">
        <v>20</v>
      </c>
      <c r="D34" s="1">
        <v>20</v>
      </c>
      <c r="E34" s="5">
        <f>AVERAGE('Rovers rpg ascending'!B$2:B$21)</f>
        <v>36.1</v>
      </c>
      <c r="F34" s="5">
        <f>AVERAGE('Rovers rpg ascending'!C$2:C$21)</f>
        <v>1.1008950800000001</v>
      </c>
      <c r="G34" s="5">
        <f>AVERAGE('Rovers rpg ascending'!D$2:D$21)</f>
        <v>0.60861803499999934</v>
      </c>
      <c r="H34" s="5">
        <f>AVERAGE('Rovers rpg ascending'!E$2:E$21)</f>
        <v>0</v>
      </c>
      <c r="I34" s="5">
        <f>'Rovers rpg ascending'!F22</f>
        <v>25.415858262381157</v>
      </c>
      <c r="J34" s="5">
        <f t="shared" si="7"/>
        <v>1.2707929131190578</v>
      </c>
    </row>
    <row r="35" spans="2:11" x14ac:dyDescent="0.2">
      <c r="B35" s="1" t="s">
        <v>16</v>
      </c>
      <c r="C35" s="1">
        <v>20</v>
      </c>
      <c r="D35" s="1">
        <f>COUNTIFS('satellite-gs-rpgascending'!$B$2:$B$21,"&gt;0")</f>
        <v>20</v>
      </c>
      <c r="E35" s="5">
        <f>AVERAGE('satellite-gs-rpgascending'!B$2:B$21)</f>
        <v>40.799999999999997</v>
      </c>
      <c r="F35" s="5">
        <f>AVERAGE('satellite-gs-rpgascending'!C$2:C$21)</f>
        <v>7.6263884500000003</v>
      </c>
      <c r="G35" s="5">
        <f>AVERAGE('satellite-gs-rpgascending'!D$2:D$21)</f>
        <v>7.0770311249999995</v>
      </c>
      <c r="H35" s="5">
        <f>AVERAGE('satellite-gs-rpgascending'!E$2:E$21)</f>
        <v>0</v>
      </c>
      <c r="I35" s="5">
        <f>'satellite-gs-rpgascending'!$F$22</f>
        <v>20.274040549359711</v>
      </c>
      <c r="J35" s="5">
        <f t="shared" si="7"/>
        <v>1.0137020274679855</v>
      </c>
    </row>
    <row r="36" spans="2:11" x14ac:dyDescent="0.2">
      <c r="E36" s="17">
        <f>STDEV(E31:E35)</f>
        <v>18.082929933435178</v>
      </c>
      <c r="F36" s="17">
        <f>STDEV(F31:F35)</f>
        <v>23.755422911166391</v>
      </c>
      <c r="J36" s="5">
        <f>SUM(J31:J35)</f>
        <v>4.5520360450488244</v>
      </c>
      <c r="K36" s="2"/>
    </row>
    <row r="37" spans="2:11" x14ac:dyDescent="0.2">
      <c r="B37" s="18" t="s">
        <v>22</v>
      </c>
      <c r="C37" s="18"/>
      <c r="D37" s="18"/>
      <c r="E37" s="18"/>
      <c r="F37" s="18"/>
      <c r="G37" s="18"/>
      <c r="H37" s="18"/>
      <c r="I37" s="18"/>
      <c r="J37" s="2"/>
    </row>
    <row r="38" spans="2:11" x14ac:dyDescent="0.2">
      <c r="B38" s="1" t="s">
        <v>5</v>
      </c>
      <c r="C38" s="1" t="s">
        <v>27</v>
      </c>
      <c r="D38" s="1" t="s">
        <v>28</v>
      </c>
      <c r="E38" s="1" t="s">
        <v>10</v>
      </c>
      <c r="F38" s="1" t="s">
        <v>11</v>
      </c>
      <c r="G38" s="1" t="s">
        <v>12</v>
      </c>
      <c r="H38" s="1" t="s">
        <v>13</v>
      </c>
      <c r="I38" s="1" t="s">
        <v>20</v>
      </c>
      <c r="J38" s="6" t="s">
        <v>41</v>
      </c>
    </row>
    <row r="39" spans="2:11" x14ac:dyDescent="0.2">
      <c r="B39" s="1" t="s">
        <v>33</v>
      </c>
      <c r="C39" s="1">
        <v>20</v>
      </c>
      <c r="D39" s="1">
        <f>COUNTIFS('driverlog-gs-rpgdescending'!B$2:B$21,"&gt;0")</f>
        <v>13</v>
      </c>
      <c r="E39" s="5">
        <f>AVERAGE('driverlog-gs-rpgdescending'!B$2:B$21)</f>
        <v>20.307692307692307</v>
      </c>
      <c r="F39" s="5">
        <f>AVERAGE('driverlog-gs-rpgdescending'!C$2:C$21)</f>
        <v>0.96276961538461536</v>
      </c>
      <c r="G39" s="5">
        <f>AVERAGE('driverlog-gs-rpgdescending'!D$2:D$21)</f>
        <v>0.30048537692307592</v>
      </c>
      <c r="H39" s="5">
        <f>AVERAGE('driverlog-gs-rpgdescending'!E$2:E$21)</f>
        <v>0.61767616923076929</v>
      </c>
      <c r="I39" s="5">
        <f>'driverlog-gs-rpgdescending'!$F$22</f>
        <v>15.847261658999402</v>
      </c>
      <c r="J39" s="5">
        <f t="shared" ref="J39:J43" si="8">I39/C39</f>
        <v>0.79236308294997015</v>
      </c>
    </row>
    <row r="40" spans="2:11" x14ac:dyDescent="0.2">
      <c r="B40" s="1" t="s">
        <v>15</v>
      </c>
      <c r="C40" s="1">
        <v>150</v>
      </c>
      <c r="D40" s="1">
        <f>COUNTIFS('elevators-gs-rpgdescending'!$B$2:$B$151,"&gt;0")</f>
        <v>150</v>
      </c>
      <c r="E40" s="5">
        <f>AVERAGE('elevators-gs-rpgdescending'!B$2:B$151)</f>
        <v>68.78</v>
      </c>
      <c r="F40" s="5">
        <f>AVERAGE('elevators-gs-rpgdescending'!C$2:C$151)</f>
        <v>0.67695816799999997</v>
      </c>
      <c r="G40" s="5">
        <f>AVERAGE('elevators-gs-rpgdescending'!D$2:D$151)</f>
        <v>0.45413057733333234</v>
      </c>
      <c r="H40" s="5">
        <f>AVERAGE('elevators-gs-rpgdescending'!E$2:E$151)</f>
        <v>0</v>
      </c>
      <c r="I40" s="5">
        <f>'elevators-gs-rpgdescending'!$F$152</f>
        <v>184.80519992837185</v>
      </c>
      <c r="J40" s="5">
        <f t="shared" si="8"/>
        <v>1.2320346661891457</v>
      </c>
    </row>
    <row r="41" spans="2:11" x14ac:dyDescent="0.2">
      <c r="B41" s="1" t="s">
        <v>34</v>
      </c>
      <c r="C41" s="1">
        <v>20</v>
      </c>
      <c r="D41" s="1">
        <f>COUNTIFS('freecell-gs-rpgdescending'!$B$2:$B$21,"&gt;0")</f>
        <v>7</v>
      </c>
      <c r="E41" s="5">
        <f>AVERAGE('freecell-gs-rpgdescending'!B$2:B$21)</f>
        <v>31.428571428571427</v>
      </c>
      <c r="F41" s="5">
        <f>AVERAGE('freecell-gs-rpgdescending'!C$2:C$21)</f>
        <v>58.173145300000002</v>
      </c>
      <c r="G41" s="5">
        <f>AVERAGE('freecell-gs-rpgdescending'!D$2:D$21)</f>
        <v>13.367994214285714</v>
      </c>
      <c r="H41" s="5">
        <f>AVERAGE('freecell-gs-rpgdescending'!E$2:E$21)</f>
        <v>43.010456042857143</v>
      </c>
      <c r="I41" s="5">
        <f>'freecell-gs-rpgdescending'!$F$22</f>
        <v>4.82335542583058</v>
      </c>
      <c r="J41" s="5">
        <f t="shared" si="8"/>
        <v>0.241167771291529</v>
      </c>
    </row>
    <row r="42" spans="2:11" x14ac:dyDescent="0.2">
      <c r="B42" s="1" t="s">
        <v>35</v>
      </c>
      <c r="C42" s="1">
        <v>20</v>
      </c>
      <c r="D42" s="1">
        <v>20</v>
      </c>
      <c r="E42" s="5">
        <f>AVERAGE('Rovers rpg descending'!B$2:B$21)</f>
        <v>35.700000000000003</v>
      </c>
      <c r="F42" s="5">
        <f>AVERAGE('Rovers rpg descending'!C$2:C$21)</f>
        <v>1.0879481850000001</v>
      </c>
      <c r="G42" s="5">
        <f>AVERAGE('Rovers rpg descending'!D$2:D$21)</f>
        <v>0.58766397000000004</v>
      </c>
      <c r="H42" s="5">
        <f>AVERAGE('Rovers rpg descending'!E$2:E$21)</f>
        <v>0</v>
      </c>
      <c r="I42" s="5">
        <f>'Rovers rpg descending'!F22</f>
        <v>25.41070503834241</v>
      </c>
      <c r="J42" s="5">
        <f t="shared" si="8"/>
        <v>1.2705352519171205</v>
      </c>
    </row>
    <row r="43" spans="2:11" x14ac:dyDescent="0.2">
      <c r="B43" s="1" t="s">
        <v>16</v>
      </c>
      <c r="C43" s="1">
        <v>20</v>
      </c>
      <c r="D43" s="1">
        <f>COUNTIFS('satellite-gs-rpgdescending'!$B$2:$B$21,"&gt;0")</f>
        <v>20</v>
      </c>
      <c r="E43" s="5">
        <f>AVERAGE('satellite-gs-rpgdescending'!B$2:B$21)</f>
        <v>40.799999999999997</v>
      </c>
      <c r="F43" s="5">
        <f>AVERAGE('satellite-gs-rpgdescending'!C$2:C$21)</f>
        <v>7.5727064749999995</v>
      </c>
      <c r="G43" s="5">
        <f>AVERAGE('satellite-gs-rpgdescending'!D$2:D$21)</f>
        <v>7.0107731899999894</v>
      </c>
      <c r="H43" s="5">
        <f>AVERAGE('satellite-gs-rpgdescending'!E$2:E$21)</f>
        <v>0</v>
      </c>
      <c r="I43" s="5">
        <f>'satellite-gs-rpgdescending'!$F$22</f>
        <v>20.238420192732367</v>
      </c>
      <c r="J43" s="5">
        <f t="shared" si="8"/>
        <v>1.0119210096366182</v>
      </c>
    </row>
    <row r="44" spans="2:11" x14ac:dyDescent="0.2">
      <c r="E44" s="5">
        <f>STDEV(E39:E43)</f>
        <v>18.075496076078483</v>
      </c>
      <c r="F44" s="5">
        <f>STDEV(F39:F43)</f>
        <v>25.031503880477199</v>
      </c>
      <c r="G44" s="5"/>
      <c r="H44" s="5"/>
      <c r="I44" s="5"/>
      <c r="J44" s="5">
        <f>SUM(J39:J43)</f>
        <v>4.5480217819843833</v>
      </c>
    </row>
    <row r="45" spans="2:11" x14ac:dyDescent="0.2">
      <c r="B45" s="18" t="s">
        <v>35</v>
      </c>
      <c r="C45" s="19"/>
      <c r="D45" s="19"/>
      <c r="E45" s="19"/>
      <c r="F45" s="19"/>
      <c r="G45" s="19"/>
      <c r="H45" s="19"/>
      <c r="I45" s="19"/>
      <c r="J45" s="19"/>
    </row>
    <row r="46" spans="2:11" x14ac:dyDescent="0.2">
      <c r="B46" s="6" t="s">
        <v>43</v>
      </c>
      <c r="C46" s="1" t="s">
        <v>44</v>
      </c>
      <c r="D46" s="1" t="s">
        <v>42</v>
      </c>
      <c r="E46" s="6" t="s">
        <v>45</v>
      </c>
      <c r="F46" s="6" t="s">
        <v>46</v>
      </c>
      <c r="G46" s="6" t="s">
        <v>47</v>
      </c>
      <c r="H46" s="6" t="s">
        <v>48</v>
      </c>
      <c r="I46" s="6" t="s">
        <v>20</v>
      </c>
      <c r="J46" s="6" t="s">
        <v>49</v>
      </c>
    </row>
    <row r="47" spans="2:11" x14ac:dyDescent="0.2">
      <c r="B47" s="6" t="s">
        <v>51</v>
      </c>
      <c r="C47" s="1">
        <f t="shared" ref="C47:J47" si="9">C9</f>
        <v>20</v>
      </c>
      <c r="D47" s="1">
        <f t="shared" si="9"/>
        <v>20</v>
      </c>
      <c r="E47" s="15">
        <f t="shared" si="9"/>
        <v>35.049999999999997</v>
      </c>
      <c r="F47" s="1">
        <f t="shared" si="9"/>
        <v>17.103923485000003</v>
      </c>
      <c r="G47" s="1">
        <f t="shared" si="9"/>
        <v>17.103923485000003</v>
      </c>
      <c r="H47" s="1">
        <f t="shared" si="9"/>
        <v>0</v>
      </c>
      <c r="I47" s="1">
        <f t="shared" si="9"/>
        <v>21.768143122524975</v>
      </c>
      <c r="J47" s="1">
        <f t="shared" si="9"/>
        <v>1.0884071561262487</v>
      </c>
    </row>
    <row r="48" spans="2:11" x14ac:dyDescent="0.2">
      <c r="B48" s="6" t="s">
        <v>50</v>
      </c>
      <c r="C48" s="1">
        <f t="shared" ref="C48:J48" si="10">C18</f>
        <v>20</v>
      </c>
      <c r="D48" s="1">
        <f t="shared" si="10"/>
        <v>20</v>
      </c>
      <c r="E48" s="15">
        <f t="shared" si="10"/>
        <v>35.5</v>
      </c>
      <c r="F48" s="1">
        <f t="shared" si="10"/>
        <v>0.711379765</v>
      </c>
      <c r="G48" s="1">
        <f t="shared" si="10"/>
        <v>0.63573905499999983</v>
      </c>
      <c r="H48" s="1">
        <f t="shared" si="10"/>
        <v>0</v>
      </c>
      <c r="I48" s="1">
        <f t="shared" si="10"/>
        <v>26.292236765256529</v>
      </c>
      <c r="J48" s="1">
        <f t="shared" si="10"/>
        <v>1.3146118382628265</v>
      </c>
    </row>
    <row r="49" spans="2:10" x14ac:dyDescent="0.2">
      <c r="B49" s="6" t="s">
        <v>52</v>
      </c>
      <c r="C49" s="1">
        <f t="shared" ref="C49:J49" si="11">C26</f>
        <v>20</v>
      </c>
      <c r="D49" s="1">
        <f t="shared" si="11"/>
        <v>20</v>
      </c>
      <c r="E49" s="15">
        <f t="shared" si="11"/>
        <v>36.200000000000003</v>
      </c>
      <c r="F49" s="1">
        <f t="shared" si="11"/>
        <v>0.72287221000000002</v>
      </c>
      <c r="G49" s="1">
        <f t="shared" si="11"/>
        <v>0.63501371499999881</v>
      </c>
      <c r="H49" s="1">
        <f t="shared" si="11"/>
        <v>0</v>
      </c>
      <c r="I49" s="1">
        <f t="shared" si="11"/>
        <v>25.811558779770671</v>
      </c>
      <c r="J49" s="1">
        <f t="shared" si="11"/>
        <v>1.2905779389885335</v>
      </c>
    </row>
    <row r="50" spans="2:10" x14ac:dyDescent="0.2">
      <c r="B50" s="6" t="s">
        <v>53</v>
      </c>
      <c r="C50" s="1">
        <f t="shared" ref="C50:J50" si="12">C34</f>
        <v>20</v>
      </c>
      <c r="D50" s="1">
        <f t="shared" si="12"/>
        <v>20</v>
      </c>
      <c r="E50" s="15">
        <f t="shared" si="12"/>
        <v>36.1</v>
      </c>
      <c r="F50" s="1">
        <f t="shared" si="12"/>
        <v>1.1008950800000001</v>
      </c>
      <c r="G50" s="1">
        <f t="shared" si="12"/>
        <v>0.60861803499999934</v>
      </c>
      <c r="H50" s="1">
        <f t="shared" si="12"/>
        <v>0</v>
      </c>
      <c r="I50" s="1">
        <f t="shared" si="12"/>
        <v>25.415858262381157</v>
      </c>
      <c r="J50" s="1">
        <f t="shared" si="12"/>
        <v>1.2707929131190578</v>
      </c>
    </row>
    <row r="51" spans="2:10" x14ac:dyDescent="0.2">
      <c r="B51" s="6" t="s">
        <v>54</v>
      </c>
      <c r="C51" s="1">
        <f t="shared" ref="C51:J51" si="13">C42</f>
        <v>20</v>
      </c>
      <c r="D51" s="1">
        <f t="shared" si="13"/>
        <v>20</v>
      </c>
      <c r="E51" s="15">
        <f t="shared" si="13"/>
        <v>35.700000000000003</v>
      </c>
      <c r="F51" s="1">
        <f t="shared" si="13"/>
        <v>1.0879481850000001</v>
      </c>
      <c r="G51" s="1">
        <f t="shared" si="13"/>
        <v>0.58766397000000004</v>
      </c>
      <c r="H51" s="1">
        <f t="shared" si="13"/>
        <v>0</v>
      </c>
      <c r="I51" s="1">
        <f t="shared" si="13"/>
        <v>25.41070503834241</v>
      </c>
      <c r="J51" s="1">
        <f t="shared" si="13"/>
        <v>1.2705352519171205</v>
      </c>
    </row>
    <row r="52" spans="2:10" x14ac:dyDescent="0.2">
      <c r="B52" s="18" t="s">
        <v>15</v>
      </c>
      <c r="C52" s="19"/>
      <c r="D52" s="19"/>
      <c r="E52" s="19"/>
      <c r="F52" s="19"/>
      <c r="G52" s="19"/>
      <c r="H52" s="19"/>
      <c r="I52" s="19"/>
      <c r="J52" s="19"/>
    </row>
    <row r="53" spans="2:10" x14ac:dyDescent="0.2">
      <c r="B53" s="6" t="s">
        <v>43</v>
      </c>
      <c r="C53" s="1" t="s">
        <v>44</v>
      </c>
      <c r="D53" s="1" t="s">
        <v>42</v>
      </c>
      <c r="E53" s="6" t="s">
        <v>45</v>
      </c>
      <c r="F53" s="6" t="s">
        <v>46</v>
      </c>
      <c r="G53" s="6" t="s">
        <v>47</v>
      </c>
      <c r="H53" s="6" t="s">
        <v>48</v>
      </c>
      <c r="I53" s="6" t="s">
        <v>20</v>
      </c>
      <c r="J53" s="6" t="s">
        <v>49</v>
      </c>
    </row>
    <row r="54" spans="2:10" x14ac:dyDescent="0.2">
      <c r="B54" s="6" t="s">
        <v>51</v>
      </c>
      <c r="C54" s="1">
        <f t="shared" ref="C54:J54" si="14">C7</f>
        <v>150</v>
      </c>
      <c r="D54" s="1">
        <f t="shared" si="14"/>
        <v>150</v>
      </c>
      <c r="E54" s="15">
        <f t="shared" si="14"/>
        <v>70.14</v>
      </c>
      <c r="F54" s="1">
        <f t="shared" si="14"/>
        <v>7.3533049486733342</v>
      </c>
      <c r="G54" s="1">
        <f t="shared" si="14"/>
        <v>7.3533049486733342</v>
      </c>
      <c r="H54" s="1">
        <f t="shared" si="14"/>
        <v>0</v>
      </c>
      <c r="I54" s="1">
        <f t="shared" si="14"/>
        <v>148.7618238803712</v>
      </c>
      <c r="J54" s="1">
        <f t="shared" si="14"/>
        <v>0.99174549253580802</v>
      </c>
    </row>
    <row r="55" spans="2:10" x14ac:dyDescent="0.2">
      <c r="B55" s="6" t="s">
        <v>50</v>
      </c>
      <c r="C55" s="1">
        <f t="shared" ref="C55:J55" si="15">C16</f>
        <v>150</v>
      </c>
      <c r="D55" s="1">
        <f t="shared" si="15"/>
        <v>150</v>
      </c>
      <c r="E55" s="15">
        <f t="shared" si="15"/>
        <v>68.78</v>
      </c>
      <c r="F55" s="1">
        <f t="shared" si="15"/>
        <v>0.5717460780000001</v>
      </c>
      <c r="G55" s="1">
        <f t="shared" si="15"/>
        <v>0.49904731933333257</v>
      </c>
      <c r="H55" s="1">
        <f t="shared" si="15"/>
        <v>0</v>
      </c>
      <c r="I55" s="1">
        <f t="shared" si="15"/>
        <v>189.25995091309665</v>
      </c>
      <c r="J55" s="1">
        <f t="shared" si="15"/>
        <v>1.2617330060873109</v>
      </c>
    </row>
    <row r="56" spans="2:10" x14ac:dyDescent="0.2">
      <c r="B56" s="6" t="s">
        <v>52</v>
      </c>
      <c r="C56" s="1">
        <f t="shared" ref="C56:J56" si="16">C24</f>
        <v>150</v>
      </c>
      <c r="D56" s="1">
        <f t="shared" si="16"/>
        <v>150</v>
      </c>
      <c r="E56" s="15">
        <f t="shared" si="16"/>
        <v>68.84</v>
      </c>
      <c r="F56" s="1">
        <f t="shared" si="16"/>
        <v>0.57246069333333349</v>
      </c>
      <c r="G56" s="1">
        <f t="shared" si="16"/>
        <v>0.50023133466666569</v>
      </c>
      <c r="H56" s="1">
        <f t="shared" si="16"/>
        <v>0</v>
      </c>
      <c r="I56" s="1">
        <f t="shared" si="16"/>
        <v>189.26734172754342</v>
      </c>
      <c r="J56" s="1">
        <f t="shared" si="16"/>
        <v>1.2617822781836228</v>
      </c>
    </row>
    <row r="57" spans="2:10" x14ac:dyDescent="0.2">
      <c r="B57" s="6" t="s">
        <v>53</v>
      </c>
      <c r="C57" s="1">
        <f t="shared" ref="C57:J57" si="17">C32</f>
        <v>150</v>
      </c>
      <c r="D57" s="1">
        <f t="shared" si="17"/>
        <v>150</v>
      </c>
      <c r="E57" s="15">
        <f t="shared" si="17"/>
        <v>68.846666666666664</v>
      </c>
      <c r="F57" s="1">
        <f t="shared" si="17"/>
        <v>0.67976362533333334</v>
      </c>
      <c r="G57" s="1">
        <f t="shared" si="17"/>
        <v>0.45449943933333259</v>
      </c>
      <c r="H57" s="1">
        <f t="shared" si="17"/>
        <v>0</v>
      </c>
      <c r="I57" s="1">
        <f t="shared" si="17"/>
        <v>185.03707883418255</v>
      </c>
      <c r="J57" s="1">
        <f t="shared" si="17"/>
        <v>1.2335805255612171</v>
      </c>
    </row>
    <row r="58" spans="2:10" x14ac:dyDescent="0.2">
      <c r="B58" s="6" t="s">
        <v>54</v>
      </c>
      <c r="C58" s="1">
        <f t="shared" ref="C58:J58" si="18">C40</f>
        <v>150</v>
      </c>
      <c r="D58" s="1">
        <f t="shared" si="18"/>
        <v>150</v>
      </c>
      <c r="E58" s="15">
        <f t="shared" si="18"/>
        <v>68.78</v>
      </c>
      <c r="F58" s="1">
        <f t="shared" si="18"/>
        <v>0.67695816799999997</v>
      </c>
      <c r="G58" s="1">
        <f t="shared" si="18"/>
        <v>0.45413057733333234</v>
      </c>
      <c r="H58" s="1">
        <f t="shared" si="18"/>
        <v>0</v>
      </c>
      <c r="I58" s="1">
        <f t="shared" si="18"/>
        <v>184.80519992837185</v>
      </c>
      <c r="J58" s="1">
        <f t="shared" si="18"/>
        <v>1.2320346661891457</v>
      </c>
    </row>
    <row r="59" spans="2:10" x14ac:dyDescent="0.2">
      <c r="B59" s="18" t="s">
        <v>33</v>
      </c>
      <c r="C59" s="19"/>
      <c r="D59" s="19"/>
      <c r="E59" s="19"/>
      <c r="F59" s="19"/>
      <c r="G59" s="19"/>
      <c r="H59" s="19"/>
      <c r="I59" s="19"/>
      <c r="J59" s="19"/>
    </row>
    <row r="60" spans="2:10" x14ac:dyDescent="0.2">
      <c r="B60" s="6" t="s">
        <v>43</v>
      </c>
      <c r="C60" s="1" t="s">
        <v>44</v>
      </c>
      <c r="D60" s="1" t="s">
        <v>42</v>
      </c>
      <c r="E60" s="6" t="s">
        <v>45</v>
      </c>
      <c r="F60" s="6" t="s">
        <v>46</v>
      </c>
      <c r="G60" s="6" t="s">
        <v>47</v>
      </c>
      <c r="H60" s="6" t="s">
        <v>48</v>
      </c>
      <c r="I60" s="6" t="s">
        <v>20</v>
      </c>
      <c r="J60" s="6" t="s">
        <v>49</v>
      </c>
    </row>
    <row r="61" spans="2:10" x14ac:dyDescent="0.2">
      <c r="B61" s="6" t="s">
        <v>51</v>
      </c>
      <c r="C61" s="1">
        <f t="shared" ref="C61:J61" si="19">C6</f>
        <v>20</v>
      </c>
      <c r="D61" s="1">
        <f t="shared" si="19"/>
        <v>13</v>
      </c>
      <c r="E61" s="1">
        <f t="shared" si="19"/>
        <v>20.307692307692307</v>
      </c>
      <c r="F61" s="1">
        <f t="shared" si="19"/>
        <v>1.0062687923076921</v>
      </c>
      <c r="G61" s="1">
        <f t="shared" si="19"/>
        <v>0.34476234615384616</v>
      </c>
      <c r="H61" s="1">
        <f t="shared" si="19"/>
        <v>0.66150644615384613</v>
      </c>
      <c r="I61" s="1">
        <f t="shared" si="19"/>
        <v>15.910871998811167</v>
      </c>
      <c r="J61" s="1">
        <f t="shared" si="19"/>
        <v>0.79554359994055834</v>
      </c>
    </row>
    <row r="62" spans="2:10" x14ac:dyDescent="0.2">
      <c r="B62" s="6" t="s">
        <v>50</v>
      </c>
      <c r="C62" s="1">
        <f t="shared" ref="C62:J62" si="20">C15</f>
        <v>20</v>
      </c>
      <c r="D62" s="1">
        <f t="shared" si="20"/>
        <v>16</v>
      </c>
      <c r="E62" s="16">
        <f t="shared" si="20"/>
        <v>31.5625</v>
      </c>
      <c r="F62" s="1">
        <f t="shared" si="20"/>
        <v>5.2869687812499997</v>
      </c>
      <c r="G62" s="1">
        <f t="shared" si="20"/>
        <v>0.26371656874999994</v>
      </c>
      <c r="H62" s="1">
        <f t="shared" si="20"/>
        <v>4.9435064312499994</v>
      </c>
      <c r="I62" s="1">
        <f t="shared" si="20"/>
        <v>20.4842999325706</v>
      </c>
      <c r="J62" s="1">
        <f t="shared" si="20"/>
        <v>1.0242149966285301</v>
      </c>
    </row>
    <row r="63" spans="2:10" x14ac:dyDescent="0.2">
      <c r="B63" s="6" t="s">
        <v>52</v>
      </c>
      <c r="C63" s="1">
        <f t="shared" ref="C63:J63" si="21">C23</f>
        <v>20</v>
      </c>
      <c r="D63" s="1">
        <f t="shared" si="21"/>
        <v>13</v>
      </c>
      <c r="E63" s="1">
        <f t="shared" si="21"/>
        <v>20.307692307692307</v>
      </c>
      <c r="F63" s="1">
        <f t="shared" si="21"/>
        <v>1.1158836461538462</v>
      </c>
      <c r="G63" s="1">
        <f t="shared" si="21"/>
        <v>0.37196492307692297</v>
      </c>
      <c r="H63" s="1">
        <f t="shared" si="21"/>
        <v>0.72309951538461548</v>
      </c>
      <c r="I63" s="1">
        <f t="shared" si="21"/>
        <v>15.943710170672468</v>
      </c>
      <c r="J63" s="1">
        <f t="shared" si="21"/>
        <v>0.79718550853362335</v>
      </c>
    </row>
    <row r="64" spans="2:10" x14ac:dyDescent="0.2">
      <c r="B64" s="6" t="s">
        <v>53</v>
      </c>
      <c r="C64" s="1">
        <f t="shared" ref="C64:J64" si="22">C31</f>
        <v>20</v>
      </c>
      <c r="D64" s="1">
        <f t="shared" si="22"/>
        <v>13</v>
      </c>
      <c r="E64" s="1">
        <f t="shared" si="22"/>
        <v>20.307692307692307</v>
      </c>
      <c r="F64" s="1">
        <f t="shared" si="22"/>
        <v>0.98206746153846158</v>
      </c>
      <c r="G64" s="1">
        <f t="shared" si="22"/>
        <v>0.29083555384615384</v>
      </c>
      <c r="H64" s="1">
        <f t="shared" si="22"/>
        <v>0.64546699230769222</v>
      </c>
      <c r="I64" s="1">
        <f t="shared" si="22"/>
        <v>15.881284849117263</v>
      </c>
      <c r="J64" s="1">
        <f t="shared" si="22"/>
        <v>0.79406424245586316</v>
      </c>
    </row>
    <row r="65" spans="2:10" x14ac:dyDescent="0.2">
      <c r="B65" s="6" t="s">
        <v>54</v>
      </c>
      <c r="C65" s="1">
        <f t="shared" ref="C65:J65" si="23">C39</f>
        <v>20</v>
      </c>
      <c r="D65" s="1">
        <f t="shared" si="23"/>
        <v>13</v>
      </c>
      <c r="E65" s="1">
        <f t="shared" si="23"/>
        <v>20.307692307692307</v>
      </c>
      <c r="F65" s="1">
        <f t="shared" si="23"/>
        <v>0.96276961538461536</v>
      </c>
      <c r="G65" s="1">
        <f t="shared" si="23"/>
        <v>0.30048537692307592</v>
      </c>
      <c r="H65" s="1">
        <f t="shared" si="23"/>
        <v>0.61767616923076929</v>
      </c>
      <c r="I65" s="1">
        <f t="shared" si="23"/>
        <v>15.847261658999402</v>
      </c>
      <c r="J65" s="1">
        <f t="shared" si="23"/>
        <v>0.79236308294997015</v>
      </c>
    </row>
    <row r="66" spans="2:10" x14ac:dyDescent="0.2">
      <c r="B66" s="18" t="s">
        <v>55</v>
      </c>
      <c r="C66" s="19"/>
      <c r="D66" s="19"/>
      <c r="E66" s="19"/>
      <c r="F66" s="19"/>
      <c r="G66" s="19"/>
      <c r="H66" s="19"/>
      <c r="I66" s="19"/>
      <c r="J66" s="19"/>
    </row>
    <row r="67" spans="2:10" x14ac:dyDescent="0.2">
      <c r="B67" s="6" t="s">
        <v>43</v>
      </c>
      <c r="C67" s="1" t="s">
        <v>44</v>
      </c>
      <c r="D67" s="1" t="s">
        <v>42</v>
      </c>
      <c r="E67" s="6" t="s">
        <v>45</v>
      </c>
      <c r="F67" s="6" t="s">
        <v>46</v>
      </c>
      <c r="G67" s="6" t="s">
        <v>47</v>
      </c>
      <c r="H67" s="6" t="s">
        <v>48</v>
      </c>
      <c r="I67" s="6" t="s">
        <v>20</v>
      </c>
      <c r="J67" s="6" t="s">
        <v>49</v>
      </c>
    </row>
    <row r="68" spans="2:10" x14ac:dyDescent="0.2">
      <c r="B68" s="6" t="s">
        <v>51</v>
      </c>
      <c r="C68" s="1">
        <v>20</v>
      </c>
      <c r="D68" s="1">
        <f>COUNTIFS('driverlog-no-gs'!B$2:B$21,"&gt;0")</f>
        <v>13</v>
      </c>
      <c r="E68" s="12">
        <f>AVERAGE('driverlog-no-gs'!B$2:B$21)</f>
        <v>20.307692307692307</v>
      </c>
      <c r="F68" s="12">
        <f>AVERAGE('driverlog-no-gs'!C$2:C$21)</f>
        <v>1.0062687923076921</v>
      </c>
      <c r="G68" s="12">
        <f>AVERAGE('driverlog-no-gs'!D$2:D$21)</f>
        <v>0.34476234615384616</v>
      </c>
      <c r="H68" s="12">
        <f>AVERAGE('driverlog-no-gs'!E$2:E$21)</f>
        <v>0.66150644615384613</v>
      </c>
      <c r="I68" s="12">
        <f>'driverlog-no-gs'!$F$22</f>
        <v>15.910871998811167</v>
      </c>
      <c r="J68" s="14">
        <f>I68/C68</f>
        <v>0.79554359994055834</v>
      </c>
    </row>
    <row r="69" spans="2:10" x14ac:dyDescent="0.2">
      <c r="B69" s="6" t="s">
        <v>50</v>
      </c>
      <c r="C69" s="1">
        <f t="shared" ref="C69:J69" si="24">C14</f>
        <v>20</v>
      </c>
      <c r="D69" s="1">
        <f t="shared" si="24"/>
        <v>13</v>
      </c>
      <c r="E69" s="1">
        <f t="shared" si="24"/>
        <v>20.307692307692307</v>
      </c>
      <c r="F69" s="1">
        <f t="shared" si="24"/>
        <v>0.14060166923076925</v>
      </c>
      <c r="G69" s="1">
        <f t="shared" si="24"/>
        <v>5.2601330769230688E-2</v>
      </c>
      <c r="H69" s="1">
        <f t="shared" si="24"/>
        <v>6.0670369230769225E-2</v>
      </c>
      <c r="I69" s="1">
        <f t="shared" si="24"/>
        <v>18.171151267598916</v>
      </c>
      <c r="J69" s="1">
        <f t="shared" si="24"/>
        <v>0.90855756337994575</v>
      </c>
    </row>
    <row r="70" spans="2:10" x14ac:dyDescent="0.2">
      <c r="B70" s="6" t="s">
        <v>52</v>
      </c>
      <c r="C70" s="1">
        <f t="shared" ref="C70:J70" si="25">C23</f>
        <v>20</v>
      </c>
      <c r="D70" s="1">
        <f t="shared" si="25"/>
        <v>13</v>
      </c>
      <c r="E70" s="1">
        <f t="shared" si="25"/>
        <v>20.307692307692307</v>
      </c>
      <c r="F70" s="1">
        <f t="shared" si="25"/>
        <v>1.1158836461538462</v>
      </c>
      <c r="G70" s="1">
        <f t="shared" si="25"/>
        <v>0.37196492307692297</v>
      </c>
      <c r="H70" s="1">
        <f t="shared" si="25"/>
        <v>0.72309951538461548</v>
      </c>
      <c r="I70" s="1">
        <f t="shared" si="25"/>
        <v>15.943710170672468</v>
      </c>
      <c r="J70" s="1">
        <f t="shared" si="25"/>
        <v>0.79718550853362335</v>
      </c>
    </row>
    <row r="71" spans="2:10" x14ac:dyDescent="0.2">
      <c r="B71" s="6" t="s">
        <v>53</v>
      </c>
      <c r="C71" s="1">
        <f t="shared" ref="C71:J71" si="26">C31</f>
        <v>20</v>
      </c>
      <c r="D71" s="1">
        <f t="shared" si="26"/>
        <v>13</v>
      </c>
      <c r="E71" s="1">
        <f t="shared" si="26"/>
        <v>20.307692307692307</v>
      </c>
      <c r="F71" s="1">
        <f t="shared" si="26"/>
        <v>0.98206746153846158</v>
      </c>
      <c r="G71" s="1">
        <f t="shared" si="26"/>
        <v>0.29083555384615384</v>
      </c>
      <c r="H71" s="1">
        <f t="shared" si="26"/>
        <v>0.64546699230769222</v>
      </c>
      <c r="I71" s="1">
        <f t="shared" si="26"/>
        <v>15.881284849117263</v>
      </c>
      <c r="J71" s="1">
        <f t="shared" si="26"/>
        <v>0.79406424245586316</v>
      </c>
    </row>
    <row r="72" spans="2:10" x14ac:dyDescent="0.2">
      <c r="B72" s="6" t="s">
        <v>54</v>
      </c>
      <c r="C72" s="1">
        <f t="shared" ref="C72:J72" si="27">C39</f>
        <v>20</v>
      </c>
      <c r="D72" s="1">
        <f t="shared" si="27"/>
        <v>13</v>
      </c>
      <c r="E72" s="1">
        <f t="shared" si="27"/>
        <v>20.307692307692307</v>
      </c>
      <c r="F72" s="1">
        <f t="shared" si="27"/>
        <v>0.96276961538461536</v>
      </c>
      <c r="G72" s="1">
        <f t="shared" si="27"/>
        <v>0.30048537692307592</v>
      </c>
      <c r="H72" s="1">
        <f t="shared" si="27"/>
        <v>0.61767616923076929</v>
      </c>
      <c r="I72" s="1">
        <f t="shared" si="27"/>
        <v>15.847261658999402</v>
      </c>
      <c r="J72" s="1">
        <f t="shared" si="27"/>
        <v>0.79236308294997015</v>
      </c>
    </row>
    <row r="73" spans="2:10" x14ac:dyDescent="0.2">
      <c r="B73" s="18" t="s">
        <v>16</v>
      </c>
      <c r="C73" s="19"/>
      <c r="D73" s="19"/>
      <c r="E73" s="19"/>
      <c r="F73" s="19"/>
      <c r="G73" s="19"/>
      <c r="H73" s="19"/>
      <c r="I73" s="19"/>
      <c r="J73" s="19"/>
    </row>
    <row r="74" spans="2:10" x14ac:dyDescent="0.2">
      <c r="B74" s="6" t="s">
        <v>43</v>
      </c>
      <c r="C74" s="1" t="s">
        <v>44</v>
      </c>
      <c r="D74" s="1" t="s">
        <v>42</v>
      </c>
      <c r="E74" s="6" t="s">
        <v>45</v>
      </c>
      <c r="F74" s="6" t="s">
        <v>46</v>
      </c>
      <c r="G74" s="6" t="s">
        <v>47</v>
      </c>
      <c r="H74" s="6" t="s">
        <v>48</v>
      </c>
      <c r="I74" s="6" t="s">
        <v>20</v>
      </c>
      <c r="J74" s="6" t="s">
        <v>49</v>
      </c>
    </row>
    <row r="75" spans="2:10" x14ac:dyDescent="0.2">
      <c r="B75" s="6" t="s">
        <v>51</v>
      </c>
      <c r="C75" s="1">
        <f t="shared" ref="C75:J75" si="28">C10</f>
        <v>20</v>
      </c>
      <c r="D75" s="1">
        <f t="shared" si="28"/>
        <v>20</v>
      </c>
      <c r="E75" s="11">
        <f t="shared" si="28"/>
        <v>40.9</v>
      </c>
      <c r="F75" s="5">
        <f t="shared" si="28"/>
        <v>8.5336392950000004</v>
      </c>
      <c r="G75" s="5">
        <f t="shared" si="28"/>
        <v>8.5336392950000004</v>
      </c>
      <c r="H75" s="5">
        <f t="shared" si="28"/>
        <v>0</v>
      </c>
      <c r="I75" s="5">
        <f t="shared" si="28"/>
        <v>21.033128405899237</v>
      </c>
      <c r="J75" s="13">
        <f t="shared" si="28"/>
        <v>1.0516564202949619</v>
      </c>
    </row>
    <row r="76" spans="2:10" x14ac:dyDescent="0.2">
      <c r="B76" s="6" t="s">
        <v>50</v>
      </c>
      <c r="C76" s="1">
        <f t="shared" ref="C76:J76" si="29">C19</f>
        <v>20</v>
      </c>
      <c r="D76" s="1">
        <f t="shared" si="29"/>
        <v>20</v>
      </c>
      <c r="E76" s="11">
        <f t="shared" si="29"/>
        <v>40.299999999999997</v>
      </c>
      <c r="F76" s="1">
        <f t="shared" si="29"/>
        <v>7.1880125149999996</v>
      </c>
      <c r="G76" s="1">
        <f t="shared" si="29"/>
        <v>7.011891814999994</v>
      </c>
      <c r="H76" s="1">
        <f t="shared" si="29"/>
        <v>0</v>
      </c>
      <c r="I76" s="1">
        <f t="shared" si="29"/>
        <v>20.753091925837971</v>
      </c>
      <c r="J76" s="1">
        <f t="shared" si="29"/>
        <v>1.0376545962918986</v>
      </c>
    </row>
    <row r="77" spans="2:10" x14ac:dyDescent="0.2">
      <c r="B77" s="6" t="s">
        <v>52</v>
      </c>
      <c r="C77" s="1">
        <f t="shared" ref="C77:J77" si="30">C27</f>
        <v>20</v>
      </c>
      <c r="D77" s="1">
        <f t="shared" si="30"/>
        <v>20</v>
      </c>
      <c r="E77" s="11">
        <f t="shared" si="30"/>
        <v>40.700000000000003</v>
      </c>
      <c r="F77" s="1">
        <f t="shared" si="30"/>
        <v>7.1862699599999997</v>
      </c>
      <c r="G77" s="1">
        <f t="shared" si="30"/>
        <v>7.0091755049999991</v>
      </c>
      <c r="H77" s="1">
        <f t="shared" si="30"/>
        <v>0</v>
      </c>
      <c r="I77" s="1">
        <f t="shared" si="30"/>
        <v>20.62342753010094</v>
      </c>
      <c r="J77" s="1">
        <f t="shared" si="30"/>
        <v>1.031171376505047</v>
      </c>
    </row>
    <row r="78" spans="2:10" x14ac:dyDescent="0.2">
      <c r="B78" s="6" t="s">
        <v>53</v>
      </c>
      <c r="C78" s="1">
        <f t="shared" ref="C78:J78" si="31">C35</f>
        <v>20</v>
      </c>
      <c r="D78" s="1">
        <f t="shared" si="31"/>
        <v>20</v>
      </c>
      <c r="E78" s="11">
        <f t="shared" si="31"/>
        <v>40.799999999999997</v>
      </c>
      <c r="F78" s="1">
        <f t="shared" si="31"/>
        <v>7.6263884500000003</v>
      </c>
      <c r="G78" s="1">
        <f t="shared" si="31"/>
        <v>7.0770311249999995</v>
      </c>
      <c r="H78" s="1">
        <f t="shared" si="31"/>
        <v>0</v>
      </c>
      <c r="I78" s="1">
        <f t="shared" si="31"/>
        <v>20.274040549359711</v>
      </c>
      <c r="J78" s="1">
        <f t="shared" si="31"/>
        <v>1.0137020274679855</v>
      </c>
    </row>
    <row r="79" spans="2:10" x14ac:dyDescent="0.2">
      <c r="B79" s="6" t="s">
        <v>54</v>
      </c>
      <c r="C79" s="1">
        <f t="shared" ref="C79:J79" si="32">C43</f>
        <v>20</v>
      </c>
      <c r="D79" s="1">
        <f t="shared" si="32"/>
        <v>20</v>
      </c>
      <c r="E79" s="11">
        <f t="shared" si="32"/>
        <v>40.799999999999997</v>
      </c>
      <c r="F79" s="1">
        <f t="shared" si="32"/>
        <v>7.5727064749999995</v>
      </c>
      <c r="G79" s="1">
        <f t="shared" si="32"/>
        <v>7.0107731899999894</v>
      </c>
      <c r="H79" s="1">
        <f t="shared" si="32"/>
        <v>0</v>
      </c>
      <c r="I79" s="1">
        <f t="shared" si="32"/>
        <v>20.238420192732367</v>
      </c>
      <c r="J79" s="1">
        <f t="shared" si="32"/>
        <v>1.0119210096366182</v>
      </c>
    </row>
    <row r="80" spans="2:10" x14ac:dyDescent="0.2">
      <c r="B80" s="18" t="s">
        <v>34</v>
      </c>
      <c r="C80" s="18"/>
      <c r="D80" s="18"/>
      <c r="E80" s="18"/>
      <c r="F80" s="18"/>
      <c r="G80" s="18"/>
      <c r="H80" s="18"/>
      <c r="I80" s="18"/>
      <c r="J80" s="18"/>
    </row>
    <row r="81" spans="2:10" x14ac:dyDescent="0.2">
      <c r="B81" s="6" t="s">
        <v>43</v>
      </c>
      <c r="C81" s="1" t="s">
        <v>44</v>
      </c>
      <c r="D81" s="1" t="s">
        <v>42</v>
      </c>
      <c r="E81" s="6" t="s">
        <v>45</v>
      </c>
      <c r="F81" s="6" t="s">
        <v>46</v>
      </c>
      <c r="G81" s="6" t="s">
        <v>47</v>
      </c>
      <c r="H81" s="6" t="s">
        <v>48</v>
      </c>
      <c r="I81" s="6" t="s">
        <v>20</v>
      </c>
      <c r="J81" s="6" t="s">
        <v>49</v>
      </c>
    </row>
    <row r="82" spans="2:10" x14ac:dyDescent="0.2">
      <c r="B82" s="6" t="s">
        <v>51</v>
      </c>
      <c r="C82" s="1">
        <f t="shared" ref="C82:J82" si="33">C8</f>
        <v>20</v>
      </c>
      <c r="D82" s="1">
        <f t="shared" si="33"/>
        <v>7</v>
      </c>
      <c r="E82" s="13">
        <f t="shared" si="33"/>
        <v>31.428571428571427</v>
      </c>
      <c r="F82" s="5">
        <f t="shared" si="33"/>
        <v>54.195227285714282</v>
      </c>
      <c r="G82" s="5">
        <f t="shared" si="33"/>
        <v>14.140738442857144</v>
      </c>
      <c r="H82" s="5">
        <f t="shared" si="33"/>
        <v>40.05448884285714</v>
      </c>
      <c r="I82" s="5">
        <f t="shared" si="33"/>
        <v>5.0568560882527365</v>
      </c>
      <c r="J82" s="14">
        <f t="shared" si="33"/>
        <v>0.25284280441263685</v>
      </c>
    </row>
    <row r="83" spans="2:10" x14ac:dyDescent="0.2">
      <c r="B83" s="6" t="s">
        <v>50</v>
      </c>
      <c r="C83" s="1">
        <f t="shared" ref="C83:J83" si="34">C17</f>
        <v>20</v>
      </c>
      <c r="D83" s="1">
        <f t="shared" si="34"/>
        <v>7</v>
      </c>
      <c r="E83" s="1">
        <f t="shared" si="34"/>
        <v>31.428571428571427</v>
      </c>
      <c r="F83" s="1">
        <f t="shared" si="34"/>
        <v>55.437146228571429</v>
      </c>
      <c r="G83" s="1">
        <f t="shared" si="34"/>
        <v>13.962351342857144</v>
      </c>
      <c r="H83" s="1">
        <f t="shared" si="34"/>
        <v>41.392532185714288</v>
      </c>
      <c r="I83" s="1">
        <f t="shared" si="34"/>
        <v>5.0016811333093276</v>
      </c>
      <c r="J83" s="1">
        <f t="shared" si="34"/>
        <v>0.2500840566654664</v>
      </c>
    </row>
    <row r="84" spans="2:10" x14ac:dyDescent="0.2">
      <c r="B84" s="6" t="s">
        <v>52</v>
      </c>
      <c r="C84" s="1">
        <f t="shared" ref="C84:J84" si="35">C25</f>
        <v>20</v>
      </c>
      <c r="D84" s="1">
        <f t="shared" si="35"/>
        <v>7</v>
      </c>
      <c r="E84" s="1">
        <f t="shared" si="35"/>
        <v>31.428571428571427</v>
      </c>
      <c r="F84" s="1">
        <f t="shared" si="35"/>
        <v>55.964160071428573</v>
      </c>
      <c r="G84" s="1">
        <f t="shared" si="35"/>
        <v>13.410062657142857</v>
      </c>
      <c r="H84" s="1">
        <f t="shared" si="35"/>
        <v>42.471083000000007</v>
      </c>
      <c r="I84" s="1">
        <f t="shared" si="35"/>
        <v>4.947354483029816</v>
      </c>
      <c r="J84" s="1">
        <f t="shared" si="35"/>
        <v>0.2473677241514908</v>
      </c>
    </row>
    <row r="85" spans="2:10" x14ac:dyDescent="0.2">
      <c r="B85" s="6" t="s">
        <v>53</v>
      </c>
      <c r="C85" s="1">
        <f t="shared" ref="C85:J85" si="36">C33</f>
        <v>20</v>
      </c>
      <c r="D85" s="1">
        <f t="shared" si="36"/>
        <v>7</v>
      </c>
      <c r="E85" s="1">
        <f t="shared" si="36"/>
        <v>31.428571428571427</v>
      </c>
      <c r="F85" s="1">
        <f t="shared" si="36"/>
        <v>55.316625085714286</v>
      </c>
      <c r="G85" s="1">
        <f t="shared" si="36"/>
        <v>13.497992857142844</v>
      </c>
      <c r="H85" s="1">
        <f t="shared" si="36"/>
        <v>39.957966414285714</v>
      </c>
      <c r="I85" s="1">
        <f t="shared" si="36"/>
        <v>4.797926728894006</v>
      </c>
      <c r="J85" s="1">
        <f t="shared" si="36"/>
        <v>0.23989633644470029</v>
      </c>
    </row>
    <row r="86" spans="2:10" x14ac:dyDescent="0.2">
      <c r="B86" s="6" t="s">
        <v>54</v>
      </c>
      <c r="C86" s="1">
        <f t="shared" ref="C86:J86" si="37">C41</f>
        <v>20</v>
      </c>
      <c r="D86" s="1">
        <f t="shared" si="37"/>
        <v>7</v>
      </c>
      <c r="E86" s="1">
        <f t="shared" si="37"/>
        <v>31.428571428571427</v>
      </c>
      <c r="F86" s="1">
        <f t="shared" si="37"/>
        <v>58.173145300000002</v>
      </c>
      <c r="G86" s="1">
        <f t="shared" si="37"/>
        <v>13.367994214285714</v>
      </c>
      <c r="H86" s="1">
        <f t="shared" si="37"/>
        <v>43.010456042857143</v>
      </c>
      <c r="I86" s="1">
        <f t="shared" si="37"/>
        <v>4.82335542583058</v>
      </c>
      <c r="J86" s="1">
        <f t="shared" si="37"/>
        <v>0.241167771291529</v>
      </c>
    </row>
    <row r="87" spans="2:10" x14ac:dyDescent="0.2">
      <c r="B87" s="18" t="s">
        <v>57</v>
      </c>
      <c r="C87" s="18"/>
      <c r="D87" s="18"/>
      <c r="E87" s="18"/>
      <c r="F87" s="18"/>
      <c r="G87" s="18"/>
      <c r="H87" s="18"/>
      <c r="I87" s="18"/>
      <c r="J87" s="18"/>
    </row>
    <row r="88" spans="2:10" x14ac:dyDescent="0.2">
      <c r="B88" s="6" t="s">
        <v>43</v>
      </c>
      <c r="C88" s="6" t="s">
        <v>45</v>
      </c>
      <c r="D88" s="6" t="s">
        <v>46</v>
      </c>
      <c r="E88" s="6" t="s">
        <v>49</v>
      </c>
      <c r="F88" s="6" t="s">
        <v>62</v>
      </c>
      <c r="H88" s="6"/>
      <c r="I88" s="6"/>
      <c r="J88" s="6"/>
    </row>
    <row r="89" spans="2:10" x14ac:dyDescent="0.2">
      <c r="B89" s="6" t="s">
        <v>51</v>
      </c>
      <c r="C89" s="5">
        <f t="shared" ref="C89:D93" si="38">AVERAGE(E82,E75,E68,E54,E47)</f>
        <v>39.56525274725275</v>
      </c>
      <c r="D89" s="5">
        <f t="shared" si="38"/>
        <v>17.638472761339063</v>
      </c>
      <c r="E89" s="5">
        <f>SUM(J82,J75,J61,J54,J47)</f>
        <v>4.1801954733102136</v>
      </c>
      <c r="F89" s="5">
        <f>AVERAGE(E82,E75,E68,E47)</f>
        <v>31.921565934065931</v>
      </c>
      <c r="G89" s="5"/>
      <c r="H89" s="5"/>
      <c r="I89" s="5"/>
      <c r="J89" s="14"/>
    </row>
    <row r="90" spans="2:10" x14ac:dyDescent="0.2">
      <c r="B90" s="6" t="s">
        <v>50</v>
      </c>
      <c r="C90" s="5">
        <f t="shared" si="38"/>
        <v>39.26325274725275</v>
      </c>
      <c r="D90" s="5">
        <f t="shared" si="38"/>
        <v>12.809777251160437</v>
      </c>
      <c r="E90" s="5">
        <f>SUM(J83,J76,J62,J55,J48)</f>
        <v>4.8882984939360323</v>
      </c>
      <c r="F90" s="5">
        <f>AVERAGE(E83,E76,E69,E48)</f>
        <v>31.884065934065934</v>
      </c>
    </row>
    <row r="91" spans="2:10" x14ac:dyDescent="0.2">
      <c r="B91" s="6" t="s">
        <v>52</v>
      </c>
      <c r="C91" s="5">
        <f t="shared" si="38"/>
        <v>39.495252747252742</v>
      </c>
      <c r="D91" s="5">
        <f t="shared" si="38"/>
        <v>13.112329316183153</v>
      </c>
      <c r="E91" s="5">
        <f>SUM(J84,J77,J63,J56,J49)</f>
        <v>4.6280848263623167</v>
      </c>
      <c r="F91" s="5">
        <f>AVERAGE(E84,E77,E70,E49)</f>
        <v>32.159065934065936</v>
      </c>
    </row>
    <row r="92" spans="2:10" x14ac:dyDescent="0.2">
      <c r="B92" s="6" t="s">
        <v>53</v>
      </c>
      <c r="C92" s="5">
        <f t="shared" si="38"/>
        <v>39.496586080586084</v>
      </c>
      <c r="D92" s="5">
        <f t="shared" si="38"/>
        <v>13.141147940517218</v>
      </c>
      <c r="E92" s="5">
        <f>SUM(J85,J78,J64,J57,J50)</f>
        <v>4.5520360450488244</v>
      </c>
      <c r="F92" s="5">
        <f t="shared" ref="F92:F93" si="39">AVERAGE(E85,E78,E71,E50)</f>
        <v>32.159065934065936</v>
      </c>
    </row>
    <row r="93" spans="2:10" x14ac:dyDescent="0.2">
      <c r="B93" s="6" t="s">
        <v>54</v>
      </c>
      <c r="C93" s="5">
        <f t="shared" si="38"/>
        <v>39.403252747252751</v>
      </c>
      <c r="D93" s="5">
        <f t="shared" si="38"/>
        <v>13.694705548676925</v>
      </c>
      <c r="E93" s="5">
        <f>SUM(J86,J79,J65,J58,J51)</f>
        <v>4.5480217819843833</v>
      </c>
      <c r="F93" s="5">
        <f t="shared" si="39"/>
        <v>32.059065934065934</v>
      </c>
    </row>
    <row r="94" spans="2:10" x14ac:dyDescent="0.2">
      <c r="B94" s="18" t="s">
        <v>59</v>
      </c>
      <c r="C94" s="18"/>
      <c r="D94" s="18"/>
      <c r="E94" s="18"/>
      <c r="F94" s="18"/>
      <c r="G94" s="18"/>
      <c r="H94" s="18"/>
      <c r="I94" s="18"/>
      <c r="J94" s="18"/>
    </row>
    <row r="95" spans="2:10" x14ac:dyDescent="0.2">
      <c r="B95" s="6" t="s">
        <v>43</v>
      </c>
      <c r="C95" s="6" t="s">
        <v>45</v>
      </c>
      <c r="D95" s="1" t="s">
        <v>60</v>
      </c>
      <c r="E95" s="6" t="s">
        <v>46</v>
      </c>
      <c r="F95" s="6" t="s">
        <v>61</v>
      </c>
      <c r="G95" s="6" t="s">
        <v>49</v>
      </c>
      <c r="I95" s="6"/>
      <c r="J95" s="6"/>
    </row>
    <row r="96" spans="2:10" x14ac:dyDescent="0.2">
      <c r="B96" s="6" t="s">
        <v>51</v>
      </c>
      <c r="C96" s="5">
        <f>C89</f>
        <v>39.56525274725275</v>
      </c>
      <c r="D96" s="5">
        <f>E11</f>
        <v>18.668445597684119</v>
      </c>
      <c r="E96" s="5">
        <f>D89</f>
        <v>17.638472761339063</v>
      </c>
      <c r="F96" s="5">
        <f>F11</f>
        <v>21.224955374135586</v>
      </c>
      <c r="G96" s="5">
        <f>E89</f>
        <v>4.1801954733102136</v>
      </c>
      <c r="I96" s="5"/>
      <c r="J96" s="14"/>
    </row>
    <row r="97" spans="2:7" x14ac:dyDescent="0.2">
      <c r="B97" s="6" t="s">
        <v>50</v>
      </c>
      <c r="C97" s="5">
        <f t="shared" ref="C97:C100" si="40">C90</f>
        <v>39.26325274725275</v>
      </c>
      <c r="D97" s="5">
        <f>E20</f>
        <v>18.077408466311404</v>
      </c>
      <c r="E97" s="5">
        <f t="shared" ref="E97:E100" si="41">D90</f>
        <v>12.809777251160437</v>
      </c>
      <c r="F97" s="5">
        <f>F20</f>
        <v>24.007006598799549</v>
      </c>
      <c r="G97" s="5">
        <f t="shared" ref="G97:G100" si="42">E90</f>
        <v>4.8882984939360323</v>
      </c>
    </row>
    <row r="98" spans="2:7" x14ac:dyDescent="0.2">
      <c r="B98" s="6" t="s">
        <v>52</v>
      </c>
      <c r="C98" s="5">
        <f t="shared" si="40"/>
        <v>39.495252747252742</v>
      </c>
      <c r="D98" s="17">
        <f>E28</f>
        <v>18.073863180417785</v>
      </c>
      <c r="E98" s="5">
        <f t="shared" si="41"/>
        <v>13.112329316183153</v>
      </c>
      <c r="F98" s="17">
        <f>F28</f>
        <v>24.114618179371273</v>
      </c>
      <c r="G98" s="5">
        <f t="shared" si="42"/>
        <v>4.6280848263623167</v>
      </c>
    </row>
    <row r="99" spans="2:7" x14ac:dyDescent="0.2">
      <c r="B99" s="6" t="s">
        <v>53</v>
      </c>
      <c r="C99" s="5">
        <f t="shared" si="40"/>
        <v>39.496586080586084</v>
      </c>
      <c r="D99" s="17">
        <f>E36</f>
        <v>18.082929933435178</v>
      </c>
      <c r="E99" s="5">
        <f t="shared" si="41"/>
        <v>13.141147940517218</v>
      </c>
      <c r="F99" s="17">
        <f>F36</f>
        <v>23.755422911166391</v>
      </c>
      <c r="G99" s="5">
        <f t="shared" si="42"/>
        <v>4.5520360450488244</v>
      </c>
    </row>
    <row r="100" spans="2:7" x14ac:dyDescent="0.2">
      <c r="B100" s="6" t="s">
        <v>54</v>
      </c>
      <c r="C100" s="5">
        <f t="shared" si="40"/>
        <v>39.403252747252751</v>
      </c>
      <c r="D100" s="5">
        <f>E44</f>
        <v>18.075496076078483</v>
      </c>
      <c r="E100" s="5">
        <f t="shared" si="41"/>
        <v>13.694705548676925</v>
      </c>
      <c r="F100" s="5">
        <f>F44</f>
        <v>25.031503880477199</v>
      </c>
      <c r="G100" s="5">
        <f t="shared" si="42"/>
        <v>4.5480217819843833</v>
      </c>
    </row>
  </sheetData>
  <mergeCells count="13">
    <mergeCell ref="B4:J4"/>
    <mergeCell ref="B80:J80"/>
    <mergeCell ref="B45:J45"/>
    <mergeCell ref="B52:J52"/>
    <mergeCell ref="B59:J59"/>
    <mergeCell ref="B66:J66"/>
    <mergeCell ref="B73:J73"/>
    <mergeCell ref="B94:J94"/>
    <mergeCell ref="B87:J87"/>
    <mergeCell ref="B12:I12"/>
    <mergeCell ref="B21:I21"/>
    <mergeCell ref="B29:I29"/>
    <mergeCell ref="B37:I3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3D5C-58EF-419F-921B-802D21F434B8}">
  <sheetPr>
    <tabColor theme="9" tint="0.59999389629810485"/>
  </sheetPr>
  <dimension ref="A1:F22"/>
  <sheetViews>
    <sheetView zoomScale="137" zoomScaleNormal="165" workbookViewId="0">
      <selection activeCell="H23" sqref="H23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33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'driverlog-no-gs'!C2</f>
        <v>5.4968999999999997E-2</v>
      </c>
      <c r="C3" s="9">
        <f>'driverlog-only-gs'!C2</f>
        <v>2.7923400000000001E-2</v>
      </c>
      <c r="D3" s="9">
        <f>'driverlog-gs-random'!C2</f>
        <v>4.4848499999999999E-2</v>
      </c>
      <c r="E3" s="9">
        <f>'driverlog-gs-rpgascending'!C2</f>
        <v>5.1326200000000002E-2</v>
      </c>
      <c r="F3" s="9">
        <f>'driverlog-gs-rpgdescending'!C2</f>
        <v>5.2472199999999997E-2</v>
      </c>
    </row>
    <row r="4" spans="1:6" x14ac:dyDescent="0.2">
      <c r="A4">
        <v>2</v>
      </c>
      <c r="B4" s="9">
        <f>'driverlog-no-gs'!C3</f>
        <v>0.1206907</v>
      </c>
      <c r="C4" s="9">
        <f>'driverlog-only-gs'!C3</f>
        <v>0.16637399999999999</v>
      </c>
      <c r="D4" s="9">
        <f>'driverlog-gs-random'!C3</f>
        <v>0.12663050000000001</v>
      </c>
      <c r="E4" s="9">
        <f>'driverlog-gs-rpgascending'!C3</f>
        <v>0.1153983</v>
      </c>
      <c r="F4" s="9">
        <f>'driverlog-gs-rpgdescending'!C3</f>
        <v>0.1199614</v>
      </c>
    </row>
    <row r="5" spans="1:6" x14ac:dyDescent="0.2">
      <c r="A5">
        <v>3</v>
      </c>
      <c r="B5" s="9">
        <f>'driverlog-no-gs'!C4</f>
        <v>4.72811E-2</v>
      </c>
      <c r="C5" s="9">
        <f>'driverlog-only-gs'!C4</f>
        <v>2.7903799999999999E-2</v>
      </c>
      <c r="D5" s="9">
        <f>'driverlog-gs-random'!C4</f>
        <v>4.2806400000000001E-2</v>
      </c>
      <c r="E5" s="9">
        <f>'driverlog-gs-rpgascending'!C4</f>
        <v>5.2498799999999998E-2</v>
      </c>
      <c r="F5" s="9">
        <f>'driverlog-gs-rpgdescending'!C4</f>
        <v>4.5972800000000001E-2</v>
      </c>
    </row>
    <row r="6" spans="1:6" x14ac:dyDescent="0.2">
      <c r="A6">
        <v>4</v>
      </c>
      <c r="B6" s="9">
        <f>'driverlog-no-gs'!C5</f>
        <v>0.16517129999999999</v>
      </c>
      <c r="C6" s="9">
        <f>'driverlog-only-gs'!C5</f>
        <v>8.1497399999999998E-2</v>
      </c>
      <c r="D6" s="9">
        <f>'driverlog-gs-random'!C5</f>
        <v>0.15505459999999999</v>
      </c>
      <c r="E6" s="9">
        <f>'driverlog-gs-rpgascending'!C5</f>
        <v>0.16136490000000001</v>
      </c>
      <c r="F6" s="9">
        <f>'driverlog-gs-rpgdescending'!C5</f>
        <v>0.18446360000000001</v>
      </c>
    </row>
    <row r="7" spans="1:6" x14ac:dyDescent="0.2">
      <c r="A7">
        <v>5</v>
      </c>
      <c r="B7" s="9">
        <f>'driverlog-no-gs'!C6</f>
        <v>0.21732769999999901</v>
      </c>
      <c r="C7" s="9">
        <f>'driverlog-only-gs'!C6</f>
        <v>6.7933300000000002E-2</v>
      </c>
      <c r="D7" s="9">
        <f>'driverlog-gs-random'!C6</f>
        <v>0.19503409999999999</v>
      </c>
      <c r="E7" s="9">
        <f>'driverlog-gs-rpgascending'!C6</f>
        <v>0.20617260000000001</v>
      </c>
      <c r="F7" s="9">
        <f>'driverlog-gs-rpgdescending'!C6</f>
        <v>0.23091519999999999</v>
      </c>
    </row>
    <row r="8" spans="1:6" x14ac:dyDescent="0.2">
      <c r="A8">
        <v>6</v>
      </c>
      <c r="B8" s="9">
        <f>'driverlog-no-gs'!C7</f>
        <v>0.22860059999999999</v>
      </c>
      <c r="C8" s="9">
        <f>'driverlog-only-gs'!C7</f>
        <v>0.17803089999999999</v>
      </c>
      <c r="D8" s="9">
        <f>'driverlog-gs-random'!C7</f>
        <v>0.19755449999999999</v>
      </c>
      <c r="E8" s="9">
        <f>'driverlog-gs-rpgascending'!C7</f>
        <v>0.2099963</v>
      </c>
      <c r="F8" s="9">
        <f>'driverlog-gs-rpgdescending'!C7</f>
        <v>0.20486699999999999</v>
      </c>
    </row>
    <row r="9" spans="1:6" x14ac:dyDescent="0.2">
      <c r="A9">
        <v>7</v>
      </c>
      <c r="B9" s="9">
        <f>'driverlog-no-gs'!C8</f>
        <v>0.22551189999999999</v>
      </c>
      <c r="C9" s="9">
        <f>'driverlog-only-gs'!C8</f>
        <v>5.8389200000000002E-2</v>
      </c>
      <c r="D9" s="9">
        <f>'driverlog-gs-random'!C8</f>
        <v>0.24504860000000001</v>
      </c>
      <c r="E9" s="9">
        <f>'driverlog-gs-rpgascending'!C8</f>
        <v>0.26124900000000001</v>
      </c>
      <c r="F9" s="9">
        <f>'driverlog-gs-rpgdescending'!C8</f>
        <v>0.2513938</v>
      </c>
    </row>
    <row r="10" spans="1:6" x14ac:dyDescent="0.2">
      <c r="A10">
        <v>8</v>
      </c>
      <c r="B10" s="9">
        <f>'driverlog-no-gs'!C9</f>
        <v>0.4206975</v>
      </c>
      <c r="C10" s="9">
        <f>'driverlog-only-gs'!C9</f>
        <v>0.15118090000000001</v>
      </c>
      <c r="D10" s="9">
        <f>'driverlog-gs-random'!C9</f>
        <v>0.38470179999999998</v>
      </c>
      <c r="E10" s="9">
        <f>'driverlog-gs-rpgascending'!C9</f>
        <v>0.38208189999999997</v>
      </c>
      <c r="F10" s="9">
        <f>'driverlog-gs-rpgdescending'!C9</f>
        <v>0.37471090000000001</v>
      </c>
    </row>
    <row r="11" spans="1:6" x14ac:dyDescent="0.2">
      <c r="A11">
        <v>9</v>
      </c>
      <c r="B11" s="9">
        <f>'driverlog-no-gs'!C10</f>
        <v>0.71107939999999903</v>
      </c>
      <c r="C11" s="9">
        <f>'driverlog-only-gs'!C10</f>
        <v>0.15177650000000001</v>
      </c>
      <c r="D11" s="9">
        <f>'driverlog-gs-random'!C10</f>
        <v>0.73481819999999998</v>
      </c>
      <c r="E11" s="9">
        <f>'driverlog-gs-rpgascending'!C10</f>
        <v>0.79576550000000001</v>
      </c>
      <c r="F11" s="9">
        <f>'driverlog-gs-rpgdescending'!C10</f>
        <v>0.76735759999999997</v>
      </c>
    </row>
    <row r="12" spans="1:6" x14ac:dyDescent="0.2">
      <c r="A12">
        <v>10</v>
      </c>
      <c r="B12" s="9">
        <f>'driverlog-no-gs'!C11</f>
        <v>0.14601040000000001</v>
      </c>
      <c r="C12" s="9">
        <f>'driverlog-only-gs'!C11</f>
        <v>8.5168999999999995E-2</v>
      </c>
      <c r="D12" s="9">
        <f>'driverlog-gs-random'!C11</f>
        <v>0.13849980000000001</v>
      </c>
      <c r="E12" s="9">
        <f>'driverlog-gs-rpgascending'!C11</f>
        <v>0.14906849999999999</v>
      </c>
      <c r="F12" s="9">
        <f>'driverlog-gs-rpgdescending'!C11</f>
        <v>0.20734069999999999</v>
      </c>
    </row>
    <row r="13" spans="1:6" x14ac:dyDescent="0.2">
      <c r="A13">
        <v>11</v>
      </c>
      <c r="B13" s="9">
        <f>'driverlog-no-gs'!C12</f>
        <v>0.1584573</v>
      </c>
      <c r="C13" s="9">
        <f>'driverlog-only-gs'!C12</f>
        <v>8.3673600000000001E-2</v>
      </c>
      <c r="D13" s="9">
        <f>'driverlog-gs-random'!C12</f>
        <v>0.15183250000000001</v>
      </c>
      <c r="E13" s="9">
        <f>'driverlog-gs-rpgascending'!C12</f>
        <v>0.17150599999999999</v>
      </c>
      <c r="F13" s="9">
        <f>'driverlog-gs-rpgdescending'!C12</f>
        <v>0.1700692</v>
      </c>
    </row>
    <row r="14" spans="1:6" x14ac:dyDescent="0.2">
      <c r="A14">
        <v>12</v>
      </c>
      <c r="B14" s="9" t="str">
        <f>'driverlog-no-gs'!C13</f>
        <v>-</v>
      </c>
      <c r="C14" s="9">
        <f>'driverlog-only-gs'!C13</f>
        <v>0.92103729999999995</v>
      </c>
      <c r="D14" s="9" t="str">
        <f>'driverlog-gs-random'!C13</f>
        <v>-</v>
      </c>
      <c r="E14" s="9" t="str">
        <f>'driverlog-gs-rpgascending'!C13</f>
        <v>-</v>
      </c>
      <c r="F14" s="9" t="str">
        <f>'driverlog-gs-rpgdescending'!C13</f>
        <v>-</v>
      </c>
    </row>
    <row r="15" spans="1:6" x14ac:dyDescent="0.2">
      <c r="A15">
        <v>13</v>
      </c>
      <c r="B15" s="9">
        <f>'driverlog-no-gs'!C14</f>
        <v>1.5401814</v>
      </c>
      <c r="C15" s="9">
        <f>'driverlog-only-gs'!C14</f>
        <v>0.19342480000000001</v>
      </c>
      <c r="D15" s="9">
        <f>'driverlog-gs-random'!C14</f>
        <v>2.2203354000000002</v>
      </c>
      <c r="E15" s="9">
        <f>'driverlog-gs-rpgascending'!C14</f>
        <v>1.7841921999999999</v>
      </c>
      <c r="F15" s="9">
        <f>'driverlog-gs-rpgdescending'!C14</f>
        <v>1.4877454999999999</v>
      </c>
    </row>
    <row r="16" spans="1:6" x14ac:dyDescent="0.2">
      <c r="A16">
        <v>14</v>
      </c>
      <c r="B16" s="9">
        <f>'driverlog-no-gs'!C15</f>
        <v>9.0455159999999992</v>
      </c>
      <c r="C16" s="9">
        <f>'driverlog-only-gs'!C15</f>
        <v>0.55454490000000001</v>
      </c>
      <c r="D16" s="9">
        <f>'driverlog-gs-random'!C15</f>
        <v>9.8693225000000009</v>
      </c>
      <c r="E16" s="9">
        <f>'driverlog-gs-rpgascending'!C15</f>
        <v>8.4262568000000009</v>
      </c>
      <c r="F16" s="9">
        <f>'driverlog-gs-rpgdescending'!C15</f>
        <v>8.4187350999999992</v>
      </c>
    </row>
    <row r="17" spans="1:6" x14ac:dyDescent="0.2">
      <c r="A17">
        <v>15</v>
      </c>
      <c r="B17" s="9" t="str">
        <f>'driverlog-no-gs'!C16</f>
        <v>-</v>
      </c>
      <c r="C17" s="9">
        <f>'driverlog-only-gs'!C16</f>
        <v>0.68802569999999996</v>
      </c>
      <c r="D17" s="9" t="str">
        <f>'driverlog-gs-random'!C16</f>
        <v>-</v>
      </c>
      <c r="E17" s="9" t="str">
        <f>'driverlog-gs-rpgascending'!C16</f>
        <v>-</v>
      </c>
      <c r="F17" s="9" t="str">
        <f>'driverlog-gs-rpgdescending'!C16</f>
        <v>-</v>
      </c>
    </row>
    <row r="18" spans="1:6" x14ac:dyDescent="0.2">
      <c r="A18">
        <v>16</v>
      </c>
      <c r="B18" s="9" t="str">
        <f>'driverlog-no-gs'!C17</f>
        <v>-</v>
      </c>
      <c r="C18" s="9" t="str">
        <f>'driverlog-only-gs'!C17</f>
        <v>-</v>
      </c>
      <c r="D18" s="9" t="str">
        <f>'driverlog-gs-random'!C17</f>
        <v>-</v>
      </c>
      <c r="E18" s="9" t="str">
        <f>'driverlog-gs-rpgascending'!C17</f>
        <v>-</v>
      </c>
      <c r="F18" s="9" t="str">
        <f>'driverlog-gs-rpgdescending'!C17</f>
        <v>-</v>
      </c>
    </row>
    <row r="19" spans="1:6" x14ac:dyDescent="0.2">
      <c r="A19">
        <v>17</v>
      </c>
      <c r="B19" s="9" t="str">
        <f>'driverlog-no-gs'!C18</f>
        <v>-</v>
      </c>
      <c r="C19" s="9">
        <f>'driverlog-only-gs'!C18</f>
        <v>81.154615800000002</v>
      </c>
      <c r="D19" s="9" t="str">
        <f>'driverlog-gs-random'!C18</f>
        <v>-</v>
      </c>
      <c r="E19" s="9" t="str">
        <f>'driverlog-gs-rpgascending'!C18</f>
        <v>-</v>
      </c>
      <c r="F19" s="9" t="str">
        <f>'driverlog-gs-rpgdescending'!C18</f>
        <v>-</v>
      </c>
    </row>
    <row r="20" spans="1:6" x14ac:dyDescent="0.2">
      <c r="A20">
        <v>18</v>
      </c>
      <c r="B20" s="9" t="str">
        <f>'driverlog-no-gs'!C19</f>
        <v>-</v>
      </c>
      <c r="C20" s="9" t="str">
        <f>'driverlog-only-gs'!C19</f>
        <v>-</v>
      </c>
      <c r="D20" s="9" t="str">
        <f>'driverlog-gs-random'!C19</f>
        <v>-</v>
      </c>
      <c r="E20" s="9" t="str">
        <f>'driverlog-gs-rpgascending'!C19</f>
        <v>-</v>
      </c>
      <c r="F20" s="9" t="str">
        <f>'driverlog-gs-rpgdescending'!C19</f>
        <v>-</v>
      </c>
    </row>
    <row r="21" spans="1:6" x14ac:dyDescent="0.2">
      <c r="A21">
        <v>19</v>
      </c>
      <c r="B21" s="9" t="str">
        <f>'driverlog-no-gs'!C20</f>
        <v>-</v>
      </c>
      <c r="C21" s="9" t="str">
        <f>'driverlog-only-gs'!C20</f>
        <v>-</v>
      </c>
      <c r="D21" s="9" t="str">
        <f>'driverlog-gs-random'!C20</f>
        <v>-</v>
      </c>
      <c r="E21" s="9" t="str">
        <f>'driverlog-gs-rpgascending'!C20</f>
        <v>-</v>
      </c>
      <c r="F21" s="9" t="str">
        <f>'driverlog-gs-rpgdescending'!C20</f>
        <v>-</v>
      </c>
    </row>
    <row r="22" spans="1:6" x14ac:dyDescent="0.2">
      <c r="A22">
        <v>20</v>
      </c>
      <c r="B22" s="9" t="str">
        <f>'driverlog-no-gs'!C21</f>
        <v>-</v>
      </c>
      <c r="C22" s="9" t="str">
        <f>'driverlog-only-gs'!C21</f>
        <v>-</v>
      </c>
      <c r="D22" s="9" t="str">
        <f>'driverlog-gs-random'!C21</f>
        <v>-</v>
      </c>
      <c r="E22" s="9" t="str">
        <f>'driverlog-gs-rpgascending'!C21</f>
        <v>-</v>
      </c>
      <c r="F22" s="9" t="str">
        <f>'driverlog-gs-rpgdescending'!C21</f>
        <v>-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FF32-E1B9-4E15-B26B-A82FED2BA212}">
  <sheetPr>
    <tabColor theme="9" tint="0.59999389629810485"/>
  </sheetPr>
  <dimension ref="A1:F158"/>
  <sheetViews>
    <sheetView workbookViewId="0">
      <selection activeCell="B2" sqref="B2:B152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15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'elevators-no-gs'!C2</f>
        <v>1.44969E-2</v>
      </c>
      <c r="C3" s="9">
        <f>'elevators-only-gs'!C2</f>
        <v>7.7987000000000004E-3</v>
      </c>
      <c r="D3" s="9">
        <f>'elevators-gs-random'!C2</f>
        <v>7.8018000000000002E-3</v>
      </c>
      <c r="E3" s="9">
        <f>'elevators-gs-rpgascending'!C2</f>
        <v>9.2714000000000008E-3</v>
      </c>
      <c r="F3" s="9">
        <f>'elevators-gs-rpgdescending'!C2</f>
        <v>9.5533000000000007E-3</v>
      </c>
    </row>
    <row r="4" spans="1:6" x14ac:dyDescent="0.2">
      <c r="A4">
        <v>2</v>
      </c>
      <c r="B4" s="9">
        <f>'elevators-no-gs'!C3</f>
        <v>1.44472E-2</v>
      </c>
      <c r="C4" s="9">
        <f>'elevators-only-gs'!C3</f>
        <v>7.4803999999999999E-3</v>
      </c>
      <c r="D4" s="9">
        <f>'elevators-gs-random'!C3</f>
        <v>7.4472000000000002E-3</v>
      </c>
      <c r="E4" s="9">
        <f>'elevators-gs-rpgascending'!C3</f>
        <v>8.7080999999999999E-3</v>
      </c>
      <c r="F4" s="9">
        <f>'elevators-gs-rpgdescending'!C3</f>
        <v>1.3485199999999999E-2</v>
      </c>
    </row>
    <row r="5" spans="1:6" x14ac:dyDescent="0.2">
      <c r="A5">
        <v>3</v>
      </c>
      <c r="B5" s="9">
        <f>'elevators-no-gs'!C4</f>
        <v>1.4794399999999999E-2</v>
      </c>
      <c r="C5" s="9">
        <f>'elevators-only-gs'!C4</f>
        <v>7.4513000000000001E-3</v>
      </c>
      <c r="D5" s="9">
        <f>'elevators-gs-random'!C4</f>
        <v>7.3772999999999998E-3</v>
      </c>
      <c r="E5" s="9">
        <f>'elevators-gs-rpgascending'!C4</f>
        <v>1.00191E-2</v>
      </c>
      <c r="F5" s="9">
        <f>'elevators-gs-rpgdescending'!C4</f>
        <v>1.0980200000000001E-2</v>
      </c>
    </row>
    <row r="6" spans="1:6" x14ac:dyDescent="0.2">
      <c r="A6">
        <v>4</v>
      </c>
      <c r="B6" s="9">
        <f>'elevators-no-gs'!C5</f>
        <v>1.53942E-2</v>
      </c>
      <c r="C6" s="9">
        <f>'elevators-only-gs'!C5</f>
        <v>7.5525000000000002E-3</v>
      </c>
      <c r="D6" s="9">
        <f>'elevators-gs-random'!C5</f>
        <v>7.6607999999999997E-3</v>
      </c>
      <c r="E6" s="9">
        <f>'elevators-gs-rpgascending'!C5</f>
        <v>9.7465E-3</v>
      </c>
      <c r="F6" s="9">
        <f>'elevators-gs-rpgdescending'!C5</f>
        <v>9.7459999999999995E-3</v>
      </c>
    </row>
    <row r="7" spans="1:6" x14ac:dyDescent="0.2">
      <c r="A7">
        <v>5</v>
      </c>
      <c r="B7" s="9">
        <f>'elevators-no-gs'!C6</f>
        <v>1.4366E-2</v>
      </c>
      <c r="C7" s="9">
        <f>'elevators-only-gs'!C6</f>
        <v>7.2997000000000001E-3</v>
      </c>
      <c r="D7" s="9">
        <f>'elevators-gs-random'!C6</f>
        <v>8.1156000000000006E-3</v>
      </c>
      <c r="E7" s="9">
        <f>'elevators-gs-rpgascending'!C6</f>
        <v>9.2049999999999996E-3</v>
      </c>
      <c r="F7" s="9">
        <f>'elevators-gs-rpgdescending'!C6</f>
        <v>9.4695999999999999E-3</v>
      </c>
    </row>
    <row r="8" spans="1:6" x14ac:dyDescent="0.2">
      <c r="A8">
        <v>6</v>
      </c>
      <c r="B8" s="9">
        <f>'elevators-no-gs'!C7</f>
        <v>1.7708399999999999E-2</v>
      </c>
      <c r="C8" s="9">
        <f>'elevators-only-gs'!C7</f>
        <v>9.5537E-3</v>
      </c>
      <c r="D8" s="9">
        <f>'elevators-gs-random'!C7</f>
        <v>1.06911E-2</v>
      </c>
      <c r="E8" s="9">
        <f>'elevators-gs-rpgascending'!C7</f>
        <v>1.30505E-2</v>
      </c>
      <c r="F8" s="9">
        <f>'elevators-gs-rpgdescending'!C7</f>
        <v>1.2971E-2</v>
      </c>
    </row>
    <row r="9" spans="1:6" x14ac:dyDescent="0.2">
      <c r="A9">
        <v>7</v>
      </c>
      <c r="B9" s="9">
        <f>'elevators-no-gs'!C8</f>
        <v>1.7459200000000001E-2</v>
      </c>
      <c r="C9" s="9">
        <f>'elevators-only-gs'!C8</f>
        <v>9.7804999999999993E-3</v>
      </c>
      <c r="D9" s="9">
        <f>'elevators-gs-random'!C8</f>
        <v>1.02688E-2</v>
      </c>
      <c r="E9" s="9">
        <f>'elevators-gs-rpgascending'!C8</f>
        <v>1.37752E-2</v>
      </c>
      <c r="F9" s="9">
        <f>'elevators-gs-rpgdescending'!C8</f>
        <v>1.26275E-2</v>
      </c>
    </row>
    <row r="10" spans="1:6" x14ac:dyDescent="0.2">
      <c r="A10">
        <v>8</v>
      </c>
      <c r="B10" s="9">
        <f>'elevators-no-gs'!C9</f>
        <v>1.8071899999999998E-2</v>
      </c>
      <c r="C10" s="9">
        <f>'elevators-only-gs'!C9</f>
        <v>1.02807E-2</v>
      </c>
      <c r="D10" s="9">
        <f>'elevators-gs-random'!C9</f>
        <v>1.0460499999999999E-2</v>
      </c>
      <c r="E10" s="9">
        <f>'elevators-gs-rpgascending'!C9</f>
        <v>1.1832799999999999E-2</v>
      </c>
      <c r="F10" s="9">
        <f>'elevators-gs-rpgdescending'!C9</f>
        <v>1.30203E-2</v>
      </c>
    </row>
    <row r="11" spans="1:6" x14ac:dyDescent="0.2">
      <c r="A11">
        <v>9</v>
      </c>
      <c r="B11" s="9">
        <f>'elevators-no-gs'!C10</f>
        <v>1.7061199999999999E-2</v>
      </c>
      <c r="C11" s="9">
        <f>'elevators-only-gs'!C10</f>
        <v>9.9328999999999997E-3</v>
      </c>
      <c r="D11" s="9">
        <f>'elevators-gs-random'!C10</f>
        <v>1.1687100000000001E-2</v>
      </c>
      <c r="E11" s="9">
        <f>'elevators-gs-rpgascending'!C10</f>
        <v>1.26087E-2</v>
      </c>
      <c r="F11" s="9">
        <f>'elevators-gs-rpgdescending'!C10</f>
        <v>1.4191799999999999E-2</v>
      </c>
    </row>
    <row r="12" spans="1:6" x14ac:dyDescent="0.2">
      <c r="A12">
        <v>10</v>
      </c>
      <c r="B12" s="9">
        <f>'elevators-no-gs'!C11</f>
        <v>1.84666E-2</v>
      </c>
      <c r="C12" s="9">
        <f>'elevators-only-gs'!C11</f>
        <v>1.08559E-2</v>
      </c>
      <c r="D12" s="9">
        <f>'elevators-gs-random'!C11</f>
        <v>1.02361E-2</v>
      </c>
      <c r="E12" s="9">
        <f>'elevators-gs-rpgascending'!C11</f>
        <v>1.25611E-2</v>
      </c>
      <c r="F12" s="9">
        <f>'elevators-gs-rpgdescending'!C11</f>
        <v>1.2841399999999999E-2</v>
      </c>
    </row>
    <row r="13" spans="1:6" x14ac:dyDescent="0.2">
      <c r="A13">
        <v>11</v>
      </c>
      <c r="B13" s="9">
        <f>'elevators-no-gs'!C12</f>
        <v>2.2421900000000002E-2</v>
      </c>
      <c r="C13" s="9">
        <f>'elevators-only-gs'!C12</f>
        <v>1.44709E-2</v>
      </c>
      <c r="D13" s="9">
        <f>'elevators-gs-random'!C12</f>
        <v>1.39544E-2</v>
      </c>
      <c r="E13" s="9">
        <f>'elevators-gs-rpgascending'!C12</f>
        <v>1.6652E-2</v>
      </c>
      <c r="F13" s="9">
        <f>'elevators-gs-rpgdescending'!C12</f>
        <v>1.82574E-2</v>
      </c>
    </row>
    <row r="14" spans="1:6" x14ac:dyDescent="0.2">
      <c r="A14">
        <v>12</v>
      </c>
      <c r="B14" s="9">
        <f>'elevators-no-gs'!C13</f>
        <v>2.5335199999999999E-2</v>
      </c>
      <c r="C14" s="9">
        <f>'elevators-only-gs'!C13</f>
        <v>1.53025E-2</v>
      </c>
      <c r="D14" s="9">
        <f>'elevators-gs-random'!C13</f>
        <v>1.5343799999999999E-2</v>
      </c>
      <c r="E14" s="9">
        <f>'elevators-gs-rpgascending'!C13</f>
        <v>1.73063E-2</v>
      </c>
      <c r="F14" s="9">
        <f>'elevators-gs-rpgdescending'!C13</f>
        <v>1.7816800000000001E-2</v>
      </c>
    </row>
    <row r="15" spans="1:6" x14ac:dyDescent="0.2">
      <c r="A15">
        <v>13</v>
      </c>
      <c r="B15" s="9">
        <f>'elevators-no-gs'!C14</f>
        <v>2.2507699999999999E-2</v>
      </c>
      <c r="C15" s="9">
        <f>'elevators-only-gs'!C14</f>
        <v>1.4471599999999999E-2</v>
      </c>
      <c r="D15" s="9">
        <f>'elevators-gs-random'!C14</f>
        <v>1.31127E-2</v>
      </c>
      <c r="E15" s="9">
        <f>'elevators-gs-rpgascending'!C14</f>
        <v>1.6882999999999999E-2</v>
      </c>
      <c r="F15" s="9">
        <f>'elevators-gs-rpgdescending'!C14</f>
        <v>1.7862099999999999E-2</v>
      </c>
    </row>
    <row r="16" spans="1:6" x14ac:dyDescent="0.2">
      <c r="A16">
        <v>14</v>
      </c>
      <c r="B16" s="9">
        <f>'elevators-no-gs'!C15</f>
        <v>2.2834900000000002E-2</v>
      </c>
      <c r="C16" s="9">
        <f>'elevators-only-gs'!C15</f>
        <v>1.28483E-2</v>
      </c>
      <c r="D16" s="9">
        <f>'elevators-gs-random'!C15</f>
        <v>1.32154E-2</v>
      </c>
      <c r="E16" s="9">
        <f>'elevators-gs-rpgascending'!C15</f>
        <v>1.8742700000000001E-2</v>
      </c>
      <c r="F16" s="9">
        <f>'elevators-gs-rpgdescending'!C15</f>
        <v>1.6679200000000002E-2</v>
      </c>
    </row>
    <row r="17" spans="1:6" x14ac:dyDescent="0.2">
      <c r="A17">
        <v>15</v>
      </c>
      <c r="B17" s="9">
        <f>'elevators-no-gs'!C16</f>
        <v>2.1592799999999999E-2</v>
      </c>
      <c r="C17" s="9">
        <f>'elevators-only-gs'!C16</f>
        <v>1.38881E-2</v>
      </c>
      <c r="D17" s="9">
        <f>'elevators-gs-random'!C16</f>
        <v>1.39846E-2</v>
      </c>
      <c r="E17" s="9">
        <f>'elevators-gs-rpgascending'!C16</f>
        <v>1.7077499999999999E-2</v>
      </c>
      <c r="F17" s="9">
        <f>'elevators-gs-rpgdescending'!C16</f>
        <v>1.7947899999999999E-2</v>
      </c>
    </row>
    <row r="18" spans="1:6" x14ac:dyDescent="0.2">
      <c r="A18">
        <v>16</v>
      </c>
      <c r="B18" s="9">
        <f>'elevators-no-gs'!C17</f>
        <v>2.6357999999999999E-2</v>
      </c>
      <c r="C18" s="9">
        <f>'elevators-only-gs'!C17</f>
        <v>1.93966E-2</v>
      </c>
      <c r="D18" s="9">
        <f>'elevators-gs-random'!C17</f>
        <v>1.8363500000000001E-2</v>
      </c>
      <c r="E18" s="9">
        <f>'elevators-gs-rpgascending'!C17</f>
        <v>2.4263199999999999E-2</v>
      </c>
      <c r="F18" s="9">
        <f>'elevators-gs-rpgdescending'!C17</f>
        <v>2.2036699999999999E-2</v>
      </c>
    </row>
    <row r="19" spans="1:6" x14ac:dyDescent="0.2">
      <c r="A19">
        <v>17</v>
      </c>
      <c r="B19" s="9">
        <f>'elevators-no-gs'!C18</f>
        <v>2.80749E-2</v>
      </c>
      <c r="C19" s="9">
        <f>'elevators-only-gs'!C18</f>
        <v>1.9864199999999999E-2</v>
      </c>
      <c r="D19" s="9">
        <f>'elevators-gs-random'!C18</f>
        <v>2.019E-2</v>
      </c>
      <c r="E19" s="9">
        <f>'elevators-gs-rpgascending'!C18</f>
        <v>2.49226E-2</v>
      </c>
      <c r="F19" s="9">
        <f>'elevators-gs-rpgdescending'!C18</f>
        <v>2.2882099999999999E-2</v>
      </c>
    </row>
    <row r="20" spans="1:6" x14ac:dyDescent="0.2">
      <c r="A20">
        <v>18</v>
      </c>
      <c r="B20" s="9">
        <f>'elevators-no-gs'!C19</f>
        <v>3.6432899999999997E-2</v>
      </c>
      <c r="C20" s="9">
        <f>'elevators-only-gs'!C19</f>
        <v>2.05445E-2</v>
      </c>
      <c r="D20" s="9">
        <f>'elevators-gs-random'!C19</f>
        <v>1.8317199999999999E-2</v>
      </c>
      <c r="E20" s="9">
        <f>'elevators-gs-rpgascending'!C19</f>
        <v>2.4049299999999999E-2</v>
      </c>
      <c r="F20" s="9">
        <f>'elevators-gs-rpgdescending'!C19</f>
        <v>2.3590300000000002E-2</v>
      </c>
    </row>
    <row r="21" spans="1:6" x14ac:dyDescent="0.2">
      <c r="A21">
        <v>19</v>
      </c>
      <c r="B21" s="9">
        <f>'elevators-no-gs'!C20</f>
        <v>5.2308599999999997E-2</v>
      </c>
      <c r="C21" s="9">
        <f>'elevators-only-gs'!C20</f>
        <v>1.99253E-2</v>
      </c>
      <c r="D21" s="9">
        <f>'elevators-gs-random'!C20</f>
        <v>1.9771899999999999E-2</v>
      </c>
      <c r="E21" s="9">
        <f>'elevators-gs-rpgascending'!C20</f>
        <v>2.6839600000000002E-2</v>
      </c>
      <c r="F21" s="9">
        <f>'elevators-gs-rpgdescending'!C20</f>
        <v>2.2696999999999998E-2</v>
      </c>
    </row>
    <row r="22" spans="1:6" x14ac:dyDescent="0.2">
      <c r="A22">
        <v>20</v>
      </c>
      <c r="B22" s="9">
        <f>'elevators-no-gs'!C21</f>
        <v>4.8371299999999999E-2</v>
      </c>
      <c r="C22" s="9">
        <f>'elevators-only-gs'!C21</f>
        <v>2.0753600000000001E-2</v>
      </c>
      <c r="D22" s="9">
        <f>'elevators-gs-random'!C21</f>
        <v>2.0576899999999999E-2</v>
      </c>
      <c r="E22" s="9">
        <f>'elevators-gs-rpgascending'!C21</f>
        <v>2.47812E-2</v>
      </c>
      <c r="F22" s="9">
        <f>'elevators-gs-rpgdescending'!C21</f>
        <v>3.1734699999999998E-2</v>
      </c>
    </row>
    <row r="23" spans="1:6" x14ac:dyDescent="0.2">
      <c r="A23">
        <v>21</v>
      </c>
      <c r="B23" s="9">
        <f>'elevators-no-gs'!C22</f>
        <v>6.0296000000000002E-2</v>
      </c>
      <c r="C23" s="9">
        <f>'elevators-only-gs'!C22</f>
        <v>2.7848600000000001E-2</v>
      </c>
      <c r="D23" s="9">
        <f>'elevators-gs-random'!C22</f>
        <v>2.7560500000000002E-2</v>
      </c>
      <c r="E23" s="9">
        <f>'elevators-gs-rpgascending'!C22</f>
        <v>3.3267699999999997E-2</v>
      </c>
      <c r="F23" s="9">
        <f>'elevators-gs-rpgdescending'!C22</f>
        <v>3.4960999999999999E-2</v>
      </c>
    </row>
    <row r="24" spans="1:6" x14ac:dyDescent="0.2">
      <c r="A24">
        <v>22</v>
      </c>
      <c r="B24" s="9">
        <f>'elevators-no-gs'!C23</f>
        <v>7.0488899999999993E-2</v>
      </c>
      <c r="C24" s="9">
        <f>'elevators-only-gs'!C23</f>
        <v>2.74779E-2</v>
      </c>
      <c r="D24" s="9">
        <f>'elevators-gs-random'!C23</f>
        <v>3.48394E-2</v>
      </c>
      <c r="E24" s="9">
        <f>'elevators-gs-rpgascending'!C23</f>
        <v>3.1091899999999999E-2</v>
      </c>
      <c r="F24" s="9">
        <f>'elevators-gs-rpgdescending'!C23</f>
        <v>3.2614200000000003E-2</v>
      </c>
    </row>
    <row r="25" spans="1:6" x14ac:dyDescent="0.2">
      <c r="A25">
        <v>23</v>
      </c>
      <c r="B25" s="9">
        <f>'elevators-no-gs'!C24</f>
        <v>3.7781099999999998E-2</v>
      </c>
      <c r="C25" s="9">
        <f>'elevators-only-gs'!C24</f>
        <v>2.3970700000000001E-2</v>
      </c>
      <c r="D25" s="9">
        <f>'elevators-gs-random'!C24</f>
        <v>2.5369699999999999E-2</v>
      </c>
      <c r="E25" s="9">
        <f>'elevators-gs-rpgascending'!C24</f>
        <v>3.2621699999999997E-2</v>
      </c>
      <c r="F25" s="9">
        <f>'elevators-gs-rpgdescending'!C24</f>
        <v>2.95762E-2</v>
      </c>
    </row>
    <row r="26" spans="1:6" x14ac:dyDescent="0.2">
      <c r="A26">
        <v>24</v>
      </c>
      <c r="B26" s="9">
        <f>'elevators-no-gs'!C25</f>
        <v>3.1253999999999997E-2</v>
      </c>
      <c r="C26" s="9">
        <f>'elevators-only-gs'!C25</f>
        <v>2.3777400000000001E-2</v>
      </c>
      <c r="D26" s="9">
        <f>'elevators-gs-random'!C25</f>
        <v>2.79866E-2</v>
      </c>
      <c r="E26" s="9">
        <f>'elevators-gs-rpgascending'!C25</f>
        <v>3.2601600000000001E-2</v>
      </c>
      <c r="F26" s="9">
        <f>'elevators-gs-rpgdescending'!C25</f>
        <v>3.4188999999999997E-2</v>
      </c>
    </row>
    <row r="27" spans="1:6" x14ac:dyDescent="0.2">
      <c r="A27">
        <v>25</v>
      </c>
      <c r="B27" s="9">
        <f>'elevators-no-gs'!C26</f>
        <v>6.2210300000000003E-2</v>
      </c>
      <c r="C27" s="9">
        <f>'elevators-only-gs'!C26</f>
        <v>2.6758899999999999E-2</v>
      </c>
      <c r="D27" s="9">
        <f>'elevators-gs-random'!C26</f>
        <v>3.0874200000000001E-2</v>
      </c>
      <c r="E27" s="9">
        <f>'elevators-gs-rpgascending'!C26</f>
        <v>3.4293999999999998E-2</v>
      </c>
      <c r="F27" s="9">
        <f>'elevators-gs-rpgdescending'!C26</f>
        <v>3.4701900000000001E-2</v>
      </c>
    </row>
    <row r="28" spans="1:6" x14ac:dyDescent="0.2">
      <c r="A28">
        <v>26</v>
      </c>
      <c r="B28" s="9">
        <f>'elevators-no-gs'!C27</f>
        <v>6.8689799999999995E-2</v>
      </c>
      <c r="C28" s="9">
        <f>'elevators-only-gs'!C27</f>
        <v>4.1605799999999998E-2</v>
      </c>
      <c r="D28" s="9">
        <f>'elevators-gs-random'!C27</f>
        <v>4.0049800000000003E-2</v>
      </c>
      <c r="E28" s="9">
        <f>'elevators-gs-rpgascending'!C27</f>
        <v>5.3317999999999997E-2</v>
      </c>
      <c r="F28" s="9">
        <f>'elevators-gs-rpgdescending'!C27</f>
        <v>4.5690799999999997E-2</v>
      </c>
    </row>
    <row r="29" spans="1:6" x14ac:dyDescent="0.2">
      <c r="A29">
        <v>27</v>
      </c>
      <c r="B29" s="9">
        <f>'elevators-no-gs'!C28</f>
        <v>4.12246E-2</v>
      </c>
      <c r="C29" s="9">
        <f>'elevators-only-gs'!C28</f>
        <v>3.8901600000000001E-2</v>
      </c>
      <c r="D29" s="9">
        <f>'elevators-gs-random'!C28</f>
        <v>4.0497699999999998E-2</v>
      </c>
      <c r="E29" s="9">
        <f>'elevators-gs-rpgascending'!C28</f>
        <v>4.4930499999999998E-2</v>
      </c>
      <c r="F29" s="9">
        <f>'elevators-gs-rpgdescending'!C28</f>
        <v>5.5437800000000002E-2</v>
      </c>
    </row>
    <row r="30" spans="1:6" x14ac:dyDescent="0.2">
      <c r="A30">
        <v>28</v>
      </c>
      <c r="B30" s="9">
        <f>'elevators-no-gs'!C29</f>
        <v>6.6098400000000002E-2</v>
      </c>
      <c r="C30" s="9">
        <f>'elevators-only-gs'!C29</f>
        <v>5.2089499999999997E-2</v>
      </c>
      <c r="D30" s="9">
        <f>'elevators-gs-random'!C29</f>
        <v>3.9794599999999999E-2</v>
      </c>
      <c r="E30" s="9">
        <f>'elevators-gs-rpgascending'!C29</f>
        <v>4.7026999999999999E-2</v>
      </c>
      <c r="F30" s="9">
        <f>'elevators-gs-rpgdescending'!C29</f>
        <v>4.54175E-2</v>
      </c>
    </row>
    <row r="31" spans="1:6" x14ac:dyDescent="0.2">
      <c r="A31">
        <v>29</v>
      </c>
      <c r="B31" s="9">
        <f>'elevators-no-gs'!C30</f>
        <v>6.0984999999999998E-2</v>
      </c>
      <c r="C31" s="9">
        <f>'elevators-only-gs'!C30</f>
        <v>3.9322599999999999E-2</v>
      </c>
      <c r="D31" s="9">
        <f>'elevators-gs-random'!C30</f>
        <v>4.38085E-2</v>
      </c>
      <c r="E31" s="9">
        <f>'elevators-gs-rpgascending'!C30</f>
        <v>4.7188300000000002E-2</v>
      </c>
      <c r="F31" s="9">
        <f>'elevators-gs-rpgdescending'!C30</f>
        <v>5.1424499999999998E-2</v>
      </c>
    </row>
    <row r="32" spans="1:6" x14ac:dyDescent="0.2">
      <c r="A32">
        <v>30</v>
      </c>
      <c r="B32" s="9">
        <f>'elevators-no-gs'!C31</f>
        <v>7.0604600000000003E-2</v>
      </c>
      <c r="C32" s="9">
        <f>'elevators-only-gs'!C31</f>
        <v>4.3249500000000003E-2</v>
      </c>
      <c r="D32" s="9">
        <f>'elevators-gs-random'!C31</f>
        <v>3.9219700000000003E-2</v>
      </c>
      <c r="E32" s="9">
        <f>'elevators-gs-rpgascending'!C31</f>
        <v>4.6955499999999997E-2</v>
      </c>
      <c r="F32" s="9">
        <f>'elevators-gs-rpgdescending'!C31</f>
        <v>4.6740200000000003E-2</v>
      </c>
    </row>
    <row r="33" spans="1:6" x14ac:dyDescent="0.2">
      <c r="A33">
        <v>31</v>
      </c>
      <c r="B33" s="9">
        <f>'elevators-no-gs'!C32</f>
        <v>6.6546800000000003E-2</v>
      </c>
      <c r="C33" s="9">
        <f>'elevators-only-gs'!C32</f>
        <v>5.2538599999999998E-2</v>
      </c>
      <c r="D33" s="9">
        <f>'elevators-gs-random'!C32</f>
        <v>4.8510499999999998E-2</v>
      </c>
      <c r="E33" s="9">
        <f>'elevators-gs-rpgascending'!C32</f>
        <v>5.5011499999999998E-2</v>
      </c>
      <c r="F33" s="9">
        <f>'elevators-gs-rpgdescending'!C32</f>
        <v>5.7470599999999997E-2</v>
      </c>
    </row>
    <row r="34" spans="1:6" x14ac:dyDescent="0.2">
      <c r="A34">
        <v>32</v>
      </c>
      <c r="B34" s="9">
        <f>'elevators-no-gs'!C33</f>
        <v>0.169654</v>
      </c>
      <c r="C34" s="9">
        <f>'elevators-only-gs'!C33</f>
        <v>5.0607899999999997E-2</v>
      </c>
      <c r="D34" s="9">
        <f>'elevators-gs-random'!C33</f>
        <v>5.1868400000000002E-2</v>
      </c>
      <c r="E34" s="9">
        <f>'elevators-gs-rpgascending'!C33</f>
        <v>5.8530899999999997E-2</v>
      </c>
      <c r="F34" s="9">
        <f>'elevators-gs-rpgdescending'!C33</f>
        <v>7.9711799999999999E-2</v>
      </c>
    </row>
    <row r="35" spans="1:6" x14ac:dyDescent="0.2">
      <c r="A35">
        <v>33</v>
      </c>
      <c r="B35" s="9">
        <f>'elevators-no-gs'!C34</f>
        <v>4.6538000000000003E-2</v>
      </c>
      <c r="C35" s="9">
        <f>'elevators-only-gs'!C34</f>
        <v>6.5747600000000003E-2</v>
      </c>
      <c r="D35" s="9">
        <f>'elevators-gs-random'!C34</f>
        <v>5.8443700000000001E-2</v>
      </c>
      <c r="E35" s="9">
        <f>'elevators-gs-rpgascending'!C34</f>
        <v>5.5564299999999997E-2</v>
      </c>
      <c r="F35" s="9">
        <f>'elevators-gs-rpgdescending'!C34</f>
        <v>5.3505700000000003E-2</v>
      </c>
    </row>
    <row r="36" spans="1:6" x14ac:dyDescent="0.2">
      <c r="A36">
        <v>34</v>
      </c>
      <c r="B36" s="9">
        <f>'elevators-no-gs'!C35</f>
        <v>0.1076068</v>
      </c>
      <c r="C36" s="9">
        <f>'elevators-only-gs'!C35</f>
        <v>5.03913E-2</v>
      </c>
      <c r="D36" s="9">
        <f>'elevators-gs-random'!C35</f>
        <v>4.8505399999999997E-2</v>
      </c>
      <c r="E36" s="9">
        <f>'elevators-gs-rpgascending'!C35</f>
        <v>5.8878E-2</v>
      </c>
      <c r="F36" s="9">
        <f>'elevators-gs-rpgdescending'!C35</f>
        <v>5.4465199999999998E-2</v>
      </c>
    </row>
    <row r="37" spans="1:6" x14ac:dyDescent="0.2">
      <c r="A37">
        <v>35</v>
      </c>
      <c r="B37" s="9">
        <f>'elevators-no-gs'!C36</f>
        <v>0.1533619</v>
      </c>
      <c r="C37" s="9">
        <f>'elevators-only-gs'!C36</f>
        <v>5.0948300000000002E-2</v>
      </c>
      <c r="D37" s="9">
        <f>'elevators-gs-random'!C36</f>
        <v>5.1993999999999999E-2</v>
      </c>
      <c r="E37" s="9">
        <f>'elevators-gs-rpgascending'!C36</f>
        <v>6.4009999999999997E-2</v>
      </c>
      <c r="F37" s="9">
        <f>'elevators-gs-rpgdescending'!C36</f>
        <v>6.0968000000000001E-2</v>
      </c>
    </row>
    <row r="38" spans="1:6" x14ac:dyDescent="0.2">
      <c r="A38">
        <v>36</v>
      </c>
      <c r="B38" s="9">
        <f>'elevators-no-gs'!C37</f>
        <v>0.1148071</v>
      </c>
      <c r="C38" s="9">
        <f>'elevators-only-gs'!C37</f>
        <v>7.3195800000000005E-2</v>
      </c>
      <c r="D38" s="9">
        <f>'elevators-gs-random'!C37</f>
        <v>6.2559900000000002E-2</v>
      </c>
      <c r="E38" s="9">
        <f>'elevators-gs-rpgascending'!C37</f>
        <v>7.2763400000000006E-2</v>
      </c>
      <c r="F38" s="9">
        <f>'elevators-gs-rpgdescending'!C37</f>
        <v>7.2136199999999998E-2</v>
      </c>
    </row>
    <row r="39" spans="1:6" x14ac:dyDescent="0.2">
      <c r="A39">
        <v>37</v>
      </c>
      <c r="B39" s="9">
        <f>'elevators-no-gs'!C38</f>
        <v>0.2131007</v>
      </c>
      <c r="C39" s="9">
        <f>'elevators-only-gs'!C38</f>
        <v>6.4526200000000006E-2</v>
      </c>
      <c r="D39" s="9">
        <f>'elevators-gs-random'!C38</f>
        <v>6.2406999999999997E-2</v>
      </c>
      <c r="E39" s="9">
        <f>'elevators-gs-rpgascending'!C38</f>
        <v>7.2861599999999999E-2</v>
      </c>
      <c r="F39" s="9">
        <f>'elevators-gs-rpgdescending'!C38</f>
        <v>0.10966380000000001</v>
      </c>
    </row>
    <row r="40" spans="1:6" x14ac:dyDescent="0.2">
      <c r="A40">
        <v>38</v>
      </c>
      <c r="B40" s="9">
        <f>'elevators-no-gs'!C39</f>
        <v>0.16426859999999999</v>
      </c>
      <c r="C40" s="9">
        <f>'elevators-only-gs'!C39</f>
        <v>6.2641199999999994E-2</v>
      </c>
      <c r="D40" s="9">
        <f>'elevators-gs-random'!C39</f>
        <v>6.4385499999999998E-2</v>
      </c>
      <c r="E40" s="9">
        <f>'elevators-gs-rpgascending'!C39</f>
        <v>7.0350200000000002E-2</v>
      </c>
      <c r="F40" s="9">
        <f>'elevators-gs-rpgdescending'!C39</f>
        <v>7.1925799999999998E-2</v>
      </c>
    </row>
    <row r="41" spans="1:6" x14ac:dyDescent="0.2">
      <c r="A41">
        <v>39</v>
      </c>
      <c r="B41" s="9">
        <f>'elevators-no-gs'!C40</f>
        <v>0.15056369999999999</v>
      </c>
      <c r="C41" s="9">
        <f>'elevators-only-gs'!C40</f>
        <v>6.0170099999999997E-2</v>
      </c>
      <c r="D41" s="9">
        <f>'elevators-gs-random'!C40</f>
        <v>5.9572600000000003E-2</v>
      </c>
      <c r="E41" s="9">
        <f>'elevators-gs-rpgascending'!C40</f>
        <v>7.1007200000000006E-2</v>
      </c>
      <c r="F41" s="9">
        <f>'elevators-gs-rpgdescending'!C40</f>
        <v>6.6824599999999998E-2</v>
      </c>
    </row>
    <row r="42" spans="1:6" x14ac:dyDescent="0.2">
      <c r="A42">
        <v>40</v>
      </c>
      <c r="B42" s="9">
        <f>'elevators-no-gs'!C41</f>
        <v>0.1145544</v>
      </c>
      <c r="C42" s="9">
        <f>'elevators-only-gs'!C41</f>
        <v>6.6602900000000007E-2</v>
      </c>
      <c r="D42" s="9">
        <f>'elevators-gs-random'!C41</f>
        <v>6.3618900000000006E-2</v>
      </c>
      <c r="E42" s="9">
        <f>'elevators-gs-rpgascending'!C41</f>
        <v>7.35156E-2</v>
      </c>
      <c r="F42" s="9">
        <f>'elevators-gs-rpgdescending'!C41</f>
        <v>7.1964200000000006E-2</v>
      </c>
    </row>
    <row r="43" spans="1:6" x14ac:dyDescent="0.2">
      <c r="A43">
        <v>41</v>
      </c>
      <c r="B43" s="9">
        <f>'elevators-no-gs'!C42</f>
        <v>0.20327210000000001</v>
      </c>
      <c r="C43" s="9">
        <f>'elevators-only-gs'!C42</f>
        <v>8.8545799999999994E-2</v>
      </c>
      <c r="D43" s="9">
        <f>'elevators-gs-random'!C42</f>
        <v>9.6341800000000005E-2</v>
      </c>
      <c r="E43" s="9">
        <f>'elevators-gs-rpgascending'!C42</f>
        <v>0.1045261</v>
      </c>
      <c r="F43" s="9">
        <f>'elevators-gs-rpgdescending'!C42</f>
        <v>0.1000701</v>
      </c>
    </row>
    <row r="44" spans="1:6" x14ac:dyDescent="0.2">
      <c r="A44">
        <v>42</v>
      </c>
      <c r="B44" s="9">
        <f>'elevators-no-gs'!C43</f>
        <v>0.28893049999999998</v>
      </c>
      <c r="C44" s="9">
        <f>'elevators-only-gs'!C43</f>
        <v>8.8575699999999993E-2</v>
      </c>
      <c r="D44" s="9">
        <f>'elevators-gs-random'!C43</f>
        <v>8.7456800000000001E-2</v>
      </c>
      <c r="E44" s="9">
        <f>'elevators-gs-rpgascending'!C43</f>
        <v>9.7578700000000004E-2</v>
      </c>
      <c r="F44" s="9">
        <f>'elevators-gs-rpgdescending'!C43</f>
        <v>0.12777620000000001</v>
      </c>
    </row>
    <row r="45" spans="1:6" x14ac:dyDescent="0.2">
      <c r="A45">
        <v>43</v>
      </c>
      <c r="B45" s="9">
        <f>'elevators-no-gs'!C44</f>
        <v>0.2339997</v>
      </c>
      <c r="C45" s="9">
        <f>'elevators-only-gs'!C44</f>
        <v>9.6426399999999995E-2</v>
      </c>
      <c r="D45" s="9">
        <f>'elevators-gs-random'!C44</f>
        <v>8.1560900000000006E-2</v>
      </c>
      <c r="E45" s="9">
        <f>'elevators-gs-rpgascending'!C44</f>
        <v>0.1036928</v>
      </c>
      <c r="F45" s="9">
        <f>'elevators-gs-rpgdescending'!C44</f>
        <v>0.1007945</v>
      </c>
    </row>
    <row r="46" spans="1:6" x14ac:dyDescent="0.2">
      <c r="A46">
        <v>44</v>
      </c>
      <c r="B46" s="9">
        <f>'elevators-no-gs'!C45</f>
        <v>0.18233949999999999</v>
      </c>
      <c r="C46" s="9">
        <f>'elevators-only-gs'!C45</f>
        <v>8.6824799999999994E-2</v>
      </c>
      <c r="D46" s="9">
        <f>'elevators-gs-random'!C45</f>
        <v>9.1204400000000005E-2</v>
      </c>
      <c r="E46" s="9">
        <f>'elevators-gs-rpgascending'!C45</f>
        <v>0.1075069</v>
      </c>
      <c r="F46" s="9">
        <f>'elevators-gs-rpgdescending'!C45</f>
        <v>9.9349199999999999E-2</v>
      </c>
    </row>
    <row r="47" spans="1:6" x14ac:dyDescent="0.2">
      <c r="A47">
        <v>45</v>
      </c>
      <c r="B47" s="9">
        <f>'elevators-no-gs'!C46</f>
        <v>0.15705050000000001</v>
      </c>
      <c r="C47" s="9">
        <f>'elevators-only-gs'!C46</f>
        <v>8.7229299999999996E-2</v>
      </c>
      <c r="D47" s="9">
        <f>'elevators-gs-random'!C46</f>
        <v>8.0593799999999993E-2</v>
      </c>
      <c r="E47" s="9">
        <f>'elevators-gs-rpgascending'!C46</f>
        <v>0.1069109</v>
      </c>
      <c r="F47" s="9">
        <f>'elevators-gs-rpgdescending'!C46</f>
        <v>0.10035719999999999</v>
      </c>
    </row>
    <row r="48" spans="1:6" x14ac:dyDescent="0.2">
      <c r="A48">
        <v>46</v>
      </c>
      <c r="B48" s="9">
        <f>'elevators-no-gs'!C47</f>
        <v>0.28252430000000001</v>
      </c>
      <c r="C48" s="9">
        <f>'elevators-only-gs'!C47</f>
        <v>0.10329869999999999</v>
      </c>
      <c r="D48" s="9">
        <f>'elevators-gs-random'!C47</f>
        <v>0.107762</v>
      </c>
      <c r="E48" s="9">
        <f>'elevators-gs-rpgascending'!C47</f>
        <v>0.1194958</v>
      </c>
      <c r="F48" s="9">
        <f>'elevators-gs-rpgdescending'!C47</f>
        <v>0.15988930000000001</v>
      </c>
    </row>
    <row r="49" spans="1:6" x14ac:dyDescent="0.2">
      <c r="A49">
        <v>47</v>
      </c>
      <c r="B49" s="9">
        <f>'elevators-no-gs'!C48</f>
        <v>0.2335352</v>
      </c>
      <c r="C49" s="9">
        <f>'elevators-only-gs'!C48</f>
        <v>0.1106906</v>
      </c>
      <c r="D49" s="9">
        <f>'elevators-gs-random'!C48</f>
        <v>0.1157117</v>
      </c>
      <c r="E49" s="9">
        <f>'elevators-gs-rpgascending'!C48</f>
        <v>0.1197468</v>
      </c>
      <c r="F49" s="9">
        <f>'elevators-gs-rpgdescending'!C48</f>
        <v>0.13997989999999999</v>
      </c>
    </row>
    <row r="50" spans="1:6" x14ac:dyDescent="0.2">
      <c r="A50">
        <v>48</v>
      </c>
      <c r="B50" s="9">
        <f>'elevators-no-gs'!C49</f>
        <v>0.27613710000000002</v>
      </c>
      <c r="C50" s="9">
        <f>'elevators-only-gs'!C49</f>
        <v>0.1170552</v>
      </c>
      <c r="D50" s="9">
        <f>'elevators-gs-random'!C49</f>
        <v>0.1067767</v>
      </c>
      <c r="E50" s="9">
        <f>'elevators-gs-rpgascending'!C49</f>
        <v>0.1244957</v>
      </c>
      <c r="F50" s="9">
        <f>'elevators-gs-rpgdescending'!C49</f>
        <v>0.12893060000000001</v>
      </c>
    </row>
    <row r="51" spans="1:6" x14ac:dyDescent="0.2">
      <c r="A51">
        <v>49</v>
      </c>
      <c r="B51" s="9">
        <f>'elevators-no-gs'!C50</f>
        <v>0.2018568</v>
      </c>
      <c r="C51" s="9">
        <f>'elevators-only-gs'!C50</f>
        <v>0.1053308</v>
      </c>
      <c r="D51" s="9">
        <f>'elevators-gs-random'!C50</f>
        <v>0.1080569</v>
      </c>
      <c r="E51" s="9">
        <f>'elevators-gs-rpgascending'!C50</f>
        <v>0.1252983</v>
      </c>
      <c r="F51" s="9">
        <f>'elevators-gs-rpgdescending'!C50</f>
        <v>0.1204089</v>
      </c>
    </row>
    <row r="52" spans="1:6" x14ac:dyDescent="0.2">
      <c r="A52">
        <v>50</v>
      </c>
      <c r="B52" s="9">
        <f>'elevators-no-gs'!C51</f>
        <v>0.25079679999999999</v>
      </c>
      <c r="C52" s="9">
        <f>'elevators-only-gs'!C51</f>
        <v>0.11245049999999999</v>
      </c>
      <c r="D52" s="9">
        <f>'elevators-gs-random'!C51</f>
        <v>0.1166132</v>
      </c>
      <c r="E52" s="9">
        <f>'elevators-gs-rpgascending'!C51</f>
        <v>0.1272374</v>
      </c>
      <c r="F52" s="9">
        <f>'elevators-gs-rpgdescending'!C51</f>
        <v>0.12753519999999999</v>
      </c>
    </row>
    <row r="53" spans="1:6" x14ac:dyDescent="0.2">
      <c r="A53">
        <v>51</v>
      </c>
      <c r="B53" s="9">
        <f>'elevators-no-gs'!C52</f>
        <v>0.54164900000000005</v>
      </c>
      <c r="C53" s="9">
        <f>'elevators-only-gs'!C52</f>
        <v>0.13047549999999999</v>
      </c>
      <c r="D53" s="9">
        <f>'elevators-gs-random'!C52</f>
        <v>0.14126759999999999</v>
      </c>
      <c r="E53" s="9">
        <f>'elevators-gs-rpgascending'!C52</f>
        <v>0.1586322</v>
      </c>
      <c r="F53" s="9">
        <f>'elevators-gs-rpgdescending'!C52</f>
        <v>0.16028000000000001</v>
      </c>
    </row>
    <row r="54" spans="1:6" x14ac:dyDescent="0.2">
      <c r="A54">
        <v>52</v>
      </c>
      <c r="B54" s="9">
        <f>'elevators-no-gs'!C53</f>
        <v>0.23964489999999999</v>
      </c>
      <c r="C54" s="9">
        <f>'elevators-only-gs'!C53</f>
        <v>0.13994519999999999</v>
      </c>
      <c r="D54" s="9">
        <f>'elevators-gs-random'!C53</f>
        <v>0.14177010000000001</v>
      </c>
      <c r="E54" s="9">
        <f>'elevators-gs-rpgascending'!C53</f>
        <v>0.1578329</v>
      </c>
      <c r="F54" s="9">
        <f>'elevators-gs-rpgdescending'!C53</f>
        <v>0.16666349999999999</v>
      </c>
    </row>
    <row r="55" spans="1:6" x14ac:dyDescent="0.2">
      <c r="A55">
        <v>53</v>
      </c>
      <c r="B55" s="9">
        <f>'elevators-no-gs'!C54</f>
        <v>0.55017839999999996</v>
      </c>
      <c r="C55" s="9">
        <f>'elevators-only-gs'!C54</f>
        <v>0.13488259999999999</v>
      </c>
      <c r="D55" s="9">
        <f>'elevators-gs-random'!C54</f>
        <v>0.14006560000000001</v>
      </c>
      <c r="E55" s="9">
        <f>'elevators-gs-rpgascending'!C54</f>
        <v>0.15209629999999999</v>
      </c>
      <c r="F55" s="9">
        <f>'elevators-gs-rpgdescending'!C54</f>
        <v>0.16526879999999999</v>
      </c>
    </row>
    <row r="56" spans="1:6" x14ac:dyDescent="0.2">
      <c r="A56">
        <v>54</v>
      </c>
      <c r="B56" s="9">
        <f>'elevators-no-gs'!C55</f>
        <v>0.35193740000000001</v>
      </c>
      <c r="C56" s="9">
        <f>'elevators-only-gs'!C55</f>
        <v>0.1406724</v>
      </c>
      <c r="D56" s="9">
        <f>'elevators-gs-random'!C55</f>
        <v>0.143179</v>
      </c>
      <c r="E56" s="9">
        <f>'elevators-gs-rpgascending'!C55</f>
        <v>0.16220300000000001</v>
      </c>
      <c r="F56" s="9">
        <f>'elevators-gs-rpgdescending'!C55</f>
        <v>0.17803939999999999</v>
      </c>
    </row>
    <row r="57" spans="1:6" x14ac:dyDescent="0.2">
      <c r="A57">
        <v>55</v>
      </c>
      <c r="B57" s="9">
        <f>'elevators-no-gs'!C56</f>
        <v>0.37262299999999998</v>
      </c>
      <c r="C57" s="9">
        <f>'elevators-only-gs'!C56</f>
        <v>0.1280018</v>
      </c>
      <c r="D57" s="9">
        <f>'elevators-gs-random'!C56</f>
        <v>0.13598969999999999</v>
      </c>
      <c r="E57" s="9">
        <f>'elevators-gs-rpgascending'!C56</f>
        <v>0.16827410000000001</v>
      </c>
      <c r="F57" s="9">
        <f>'elevators-gs-rpgdescending'!C56</f>
        <v>0.15369169999999999</v>
      </c>
    </row>
    <row r="58" spans="1:6" x14ac:dyDescent="0.2">
      <c r="A58">
        <v>56</v>
      </c>
      <c r="B58" s="9">
        <f>'elevators-no-gs'!C57</f>
        <v>0.26147799999999999</v>
      </c>
      <c r="C58" s="9">
        <f>'elevators-only-gs'!C57</f>
        <v>0.1601757</v>
      </c>
      <c r="D58" s="9">
        <f>'elevators-gs-random'!C57</f>
        <v>0.1671523</v>
      </c>
      <c r="E58" s="9">
        <f>'elevators-gs-rpgascending'!C57</f>
        <v>0.17555200000000001</v>
      </c>
      <c r="F58" s="9">
        <f>'elevators-gs-rpgdescending'!C57</f>
        <v>0.18910920000000001</v>
      </c>
    </row>
    <row r="59" spans="1:6" x14ac:dyDescent="0.2">
      <c r="A59">
        <v>57</v>
      </c>
      <c r="B59" s="9">
        <f>'elevators-no-gs'!C58</f>
        <v>0.4577677</v>
      </c>
      <c r="C59" s="9">
        <f>'elevators-only-gs'!C58</f>
        <v>0.15712709999999999</v>
      </c>
      <c r="D59" s="9">
        <f>'elevators-gs-random'!C58</f>
        <v>0.16329070000000001</v>
      </c>
      <c r="E59" s="9">
        <f>'elevators-gs-rpgascending'!C58</f>
        <v>0.17565720000000001</v>
      </c>
      <c r="F59" s="9">
        <f>'elevators-gs-rpgdescending'!C58</f>
        <v>0.1885714</v>
      </c>
    </row>
    <row r="60" spans="1:6" x14ac:dyDescent="0.2">
      <c r="A60">
        <v>58</v>
      </c>
      <c r="B60" s="9">
        <f>'elevators-no-gs'!C59</f>
        <v>0.60597469999999998</v>
      </c>
      <c r="C60" s="9">
        <f>'elevators-only-gs'!C59</f>
        <v>0.17758109999999999</v>
      </c>
      <c r="D60" s="9">
        <f>'elevators-gs-random'!C59</f>
        <v>0.17338000000000001</v>
      </c>
      <c r="E60" s="9">
        <f>'elevators-gs-rpgascending'!C59</f>
        <v>0.18022779999999999</v>
      </c>
      <c r="F60" s="9">
        <f>'elevators-gs-rpgdescending'!C59</f>
        <v>0.1862615</v>
      </c>
    </row>
    <row r="61" spans="1:6" x14ac:dyDescent="0.2">
      <c r="A61">
        <v>59</v>
      </c>
      <c r="B61" s="9">
        <f>'elevators-no-gs'!C60</f>
        <v>0.35791909999999999</v>
      </c>
      <c r="C61" s="9">
        <f>'elevators-only-gs'!C60</f>
        <v>0.16917789999999999</v>
      </c>
      <c r="D61" s="9">
        <f>'elevators-gs-random'!C60</f>
        <v>0.16807050000000001</v>
      </c>
      <c r="E61" s="9">
        <f>'elevators-gs-rpgascending'!C60</f>
        <v>0.18427540000000001</v>
      </c>
      <c r="F61" s="9">
        <f>'elevators-gs-rpgdescending'!C60</f>
        <v>0.18755839999999999</v>
      </c>
    </row>
    <row r="62" spans="1:6" x14ac:dyDescent="0.2">
      <c r="A62">
        <v>60</v>
      </c>
      <c r="B62" s="9">
        <f>'elevators-no-gs'!C61</f>
        <v>0.60954090000000005</v>
      </c>
      <c r="C62" s="9">
        <f>'elevators-only-gs'!C61</f>
        <v>0.15544459999999999</v>
      </c>
      <c r="D62" s="9">
        <f>'elevators-gs-random'!C61</f>
        <v>0.1597604</v>
      </c>
      <c r="E62" s="9">
        <f>'elevators-gs-rpgascending'!C61</f>
        <v>0.1909642</v>
      </c>
      <c r="F62" s="9">
        <f>'elevators-gs-rpgdescending'!C61</f>
        <v>0.1725332</v>
      </c>
    </row>
    <row r="63" spans="1:6" x14ac:dyDescent="0.2">
      <c r="A63">
        <v>61</v>
      </c>
      <c r="B63" s="9">
        <f>'elevators-no-gs'!C62</f>
        <v>0.82910249999999996</v>
      </c>
      <c r="C63" s="9">
        <f>'elevators-only-gs'!C62</f>
        <v>0.23624100000000001</v>
      </c>
      <c r="D63" s="9">
        <f>'elevators-gs-random'!C62</f>
        <v>0.17890500000000001</v>
      </c>
      <c r="E63" s="9">
        <f>'elevators-gs-rpgascending'!C62</f>
        <v>0.21011160000000001</v>
      </c>
      <c r="F63" s="9">
        <f>'elevators-gs-rpgdescending'!C62</f>
        <v>0.25559349999999997</v>
      </c>
    </row>
    <row r="64" spans="1:6" x14ac:dyDescent="0.2">
      <c r="A64">
        <v>62</v>
      </c>
      <c r="B64" s="9">
        <f>'elevators-no-gs'!C63</f>
        <v>0.62914159999999997</v>
      </c>
      <c r="C64" s="9">
        <f>'elevators-only-gs'!C63</f>
        <v>0.1813784</v>
      </c>
      <c r="D64" s="9">
        <f>'elevators-gs-random'!C63</f>
        <v>0.1771856</v>
      </c>
      <c r="E64" s="9">
        <f>'elevators-gs-rpgascending'!C63</f>
        <v>0.22458900000000001</v>
      </c>
      <c r="F64" s="9">
        <f>'elevators-gs-rpgdescending'!C63</f>
        <v>0.19437280000000001</v>
      </c>
    </row>
    <row r="65" spans="1:6" x14ac:dyDescent="0.2">
      <c r="A65">
        <v>63</v>
      </c>
      <c r="B65" s="9">
        <f>'elevators-no-gs'!C64</f>
        <v>0.50061160000000005</v>
      </c>
      <c r="C65" s="9">
        <f>'elevators-only-gs'!C64</f>
        <v>0.17996819999999999</v>
      </c>
      <c r="D65" s="9">
        <f>'elevators-gs-random'!C64</f>
        <v>0.17820179999999999</v>
      </c>
      <c r="E65" s="9">
        <f>'elevators-gs-rpgascending'!C64</f>
        <v>0.21890019999999999</v>
      </c>
      <c r="F65" s="9">
        <f>'elevators-gs-rpgdescending'!C64</f>
        <v>0.20353309999999999</v>
      </c>
    </row>
    <row r="66" spans="1:6" x14ac:dyDescent="0.2">
      <c r="A66">
        <v>64</v>
      </c>
      <c r="B66" s="9">
        <f>'elevators-no-gs'!C65</f>
        <v>0.4722423</v>
      </c>
      <c r="C66" s="9">
        <f>'elevators-only-gs'!C65</f>
        <v>0.21095349999999999</v>
      </c>
      <c r="D66" s="9">
        <f>'elevators-gs-random'!C65</f>
        <v>0.19500120000000001</v>
      </c>
      <c r="E66" s="9">
        <f>'elevators-gs-rpgascending'!C65</f>
        <v>0.2291791</v>
      </c>
      <c r="F66" s="9">
        <f>'elevators-gs-rpgdescending'!C65</f>
        <v>0.20762420000000001</v>
      </c>
    </row>
    <row r="67" spans="1:6" x14ac:dyDescent="0.2">
      <c r="A67">
        <v>65</v>
      </c>
      <c r="B67" s="9">
        <f>'elevators-no-gs'!C66</f>
        <v>0.4809949</v>
      </c>
      <c r="C67" s="9">
        <f>'elevators-only-gs'!C66</f>
        <v>0.19263430000000001</v>
      </c>
      <c r="D67" s="9">
        <f>'elevators-gs-random'!C66</f>
        <v>0.18273890000000001</v>
      </c>
      <c r="E67" s="9">
        <f>'elevators-gs-rpgascending'!C66</f>
        <v>0.20941389999999999</v>
      </c>
      <c r="F67" s="9">
        <f>'elevators-gs-rpgdescending'!C66</f>
        <v>0.20820859999999999</v>
      </c>
    </row>
    <row r="68" spans="1:6" x14ac:dyDescent="0.2">
      <c r="A68">
        <v>66</v>
      </c>
      <c r="B68" s="9">
        <f>'elevators-no-gs'!C67</f>
        <v>0.62541519999999995</v>
      </c>
      <c r="C68" s="9">
        <f>'elevators-only-gs'!C67</f>
        <v>0.20558940000000001</v>
      </c>
      <c r="D68" s="9">
        <f>'elevators-gs-random'!C67</f>
        <v>0.1954301</v>
      </c>
      <c r="E68" s="9">
        <f>'elevators-gs-rpgascending'!C67</f>
        <v>0.2402599</v>
      </c>
      <c r="F68" s="9">
        <f>'elevators-gs-rpgdescending'!C67</f>
        <v>0.25307629999999998</v>
      </c>
    </row>
    <row r="69" spans="1:6" x14ac:dyDescent="0.2">
      <c r="A69">
        <v>67</v>
      </c>
      <c r="B69" s="9">
        <f>'elevators-no-gs'!C68</f>
        <v>0.75818269999999999</v>
      </c>
      <c r="C69" s="9">
        <f>'elevators-only-gs'!C68</f>
        <v>0.20801720000000001</v>
      </c>
      <c r="D69" s="9">
        <f>'elevators-gs-random'!C68</f>
        <v>0.21264350000000001</v>
      </c>
      <c r="E69" s="9">
        <f>'elevators-gs-rpgascending'!C68</f>
        <v>0.25988230000000001</v>
      </c>
      <c r="F69" s="9">
        <f>'elevators-gs-rpgdescending'!C68</f>
        <v>0.25256990000000001</v>
      </c>
    </row>
    <row r="70" spans="1:6" x14ac:dyDescent="0.2">
      <c r="A70">
        <v>68</v>
      </c>
      <c r="B70" s="9">
        <f>'elevators-no-gs'!C69</f>
        <v>0.84343310000000005</v>
      </c>
      <c r="C70" s="9">
        <f>'elevators-only-gs'!C69</f>
        <v>0.21264630000000001</v>
      </c>
      <c r="D70" s="9">
        <f>'elevators-gs-random'!C69</f>
        <v>0.2231899</v>
      </c>
      <c r="E70" s="9">
        <f>'elevators-gs-rpgascending'!C69</f>
        <v>0.25567220000000002</v>
      </c>
      <c r="F70" s="9">
        <f>'elevators-gs-rpgdescending'!C69</f>
        <v>0.28055869999999999</v>
      </c>
    </row>
    <row r="71" spans="1:6" x14ac:dyDescent="0.2">
      <c r="A71">
        <v>69</v>
      </c>
      <c r="B71" s="9">
        <f>'elevators-no-gs'!C70</f>
        <v>0.66156420000000005</v>
      </c>
      <c r="C71" s="9">
        <f>'elevators-only-gs'!C70</f>
        <v>0.19923689999999999</v>
      </c>
      <c r="D71" s="9">
        <f>'elevators-gs-random'!C70</f>
        <v>0.22270229999999999</v>
      </c>
      <c r="E71" s="9">
        <f>'elevators-gs-rpgascending'!C70</f>
        <v>0.2444422</v>
      </c>
      <c r="F71" s="9">
        <f>'elevators-gs-rpgdescending'!C70</f>
        <v>0.2391258</v>
      </c>
    </row>
    <row r="72" spans="1:6" x14ac:dyDescent="0.2">
      <c r="A72">
        <v>70</v>
      </c>
      <c r="B72" s="9">
        <f>'elevators-no-gs'!C71</f>
        <v>0.67390260000000002</v>
      </c>
      <c r="C72" s="9">
        <f>'elevators-only-gs'!C71</f>
        <v>0.20786569999999999</v>
      </c>
      <c r="D72" s="9">
        <f>'elevators-gs-random'!C71</f>
        <v>0.20382539999999999</v>
      </c>
      <c r="E72" s="9">
        <f>'elevators-gs-rpgascending'!C71</f>
        <v>0.24195710000000001</v>
      </c>
      <c r="F72" s="9">
        <f>'elevators-gs-rpgdescending'!C71</f>
        <v>0.24821589999999999</v>
      </c>
    </row>
    <row r="73" spans="1:6" x14ac:dyDescent="0.2">
      <c r="A73">
        <v>71</v>
      </c>
      <c r="B73" s="9">
        <f>'elevators-no-gs'!C72</f>
        <v>0.80586429999999998</v>
      </c>
      <c r="C73" s="9">
        <f>'elevators-only-gs'!C72</f>
        <v>0.2378171</v>
      </c>
      <c r="D73" s="9">
        <f>'elevators-gs-random'!C72</f>
        <v>0.2929427</v>
      </c>
      <c r="E73" s="9">
        <f>'elevators-gs-rpgascending'!C72</f>
        <v>0.28703780000000001</v>
      </c>
      <c r="F73" s="9">
        <f>'elevators-gs-rpgdescending'!C72</f>
        <v>0.28190270000000001</v>
      </c>
    </row>
    <row r="74" spans="1:6" x14ac:dyDescent="0.2">
      <c r="A74">
        <v>72</v>
      </c>
      <c r="B74" s="9">
        <f>'elevators-no-gs'!C73</f>
        <v>1.7844743999999999</v>
      </c>
      <c r="C74" s="9">
        <f>'elevators-only-gs'!C73</f>
        <v>0.25976070000000001</v>
      </c>
      <c r="D74" s="9">
        <f>'elevators-gs-random'!C73</f>
        <v>0.27899279999999999</v>
      </c>
      <c r="E74" s="9">
        <f>'elevators-gs-rpgascending'!C73</f>
        <v>0.2941144</v>
      </c>
      <c r="F74" s="9">
        <f>'elevators-gs-rpgdescending'!C73</f>
        <v>0.28653689999999998</v>
      </c>
    </row>
    <row r="75" spans="1:6" x14ac:dyDescent="0.2">
      <c r="A75">
        <v>73</v>
      </c>
      <c r="B75" s="9">
        <f>'elevators-no-gs'!C74</f>
        <v>1.3902154</v>
      </c>
      <c r="C75" s="9">
        <f>'elevators-only-gs'!C74</f>
        <v>0.30803789999999998</v>
      </c>
      <c r="D75" s="9">
        <f>'elevators-gs-random'!C74</f>
        <v>0.27490310000000001</v>
      </c>
      <c r="E75" s="9">
        <f>'elevators-gs-rpgascending'!C74</f>
        <v>0.30878539999999999</v>
      </c>
      <c r="F75" s="9">
        <f>'elevators-gs-rpgdescending'!C74</f>
        <v>0.30869459999999999</v>
      </c>
    </row>
    <row r="76" spans="1:6" x14ac:dyDescent="0.2">
      <c r="A76">
        <v>74</v>
      </c>
      <c r="B76" s="9">
        <f>'elevators-no-gs'!C75</f>
        <v>1.6125624000000001</v>
      </c>
      <c r="C76" s="9">
        <f>'elevators-only-gs'!C75</f>
        <v>0.27526850000000003</v>
      </c>
      <c r="D76" s="9">
        <f>'elevators-gs-random'!C75</f>
        <v>0.24876570000000001</v>
      </c>
      <c r="E76" s="9">
        <f>'elevators-gs-rpgascending'!C75</f>
        <v>0.31818940000000001</v>
      </c>
      <c r="F76" s="9">
        <f>'elevators-gs-rpgdescending'!C75</f>
        <v>0.29210720000000001</v>
      </c>
    </row>
    <row r="77" spans="1:6" x14ac:dyDescent="0.2">
      <c r="A77">
        <v>75</v>
      </c>
      <c r="B77" s="9">
        <f>'elevators-no-gs'!C76</f>
        <v>1.6103102</v>
      </c>
      <c r="C77" s="9">
        <f>'elevators-only-gs'!C76</f>
        <v>0.27975749999999999</v>
      </c>
      <c r="D77" s="9">
        <f>'elevators-gs-random'!C76</f>
        <v>0.26743</v>
      </c>
      <c r="E77" s="9">
        <f>'elevators-gs-rpgascending'!C76</f>
        <v>0.30149389999999998</v>
      </c>
      <c r="F77" s="9">
        <f>'elevators-gs-rpgdescending'!C76</f>
        <v>0.28543239999999998</v>
      </c>
    </row>
    <row r="78" spans="1:6" x14ac:dyDescent="0.2">
      <c r="A78">
        <v>76</v>
      </c>
      <c r="B78" s="9">
        <f>'elevators-no-gs'!C77</f>
        <v>1.5088093</v>
      </c>
      <c r="C78" s="9">
        <f>'elevators-only-gs'!C77</f>
        <v>0.31477369999999999</v>
      </c>
      <c r="D78" s="9">
        <f>'elevators-gs-random'!C77</f>
        <v>0.28799550000000002</v>
      </c>
      <c r="E78" s="9">
        <f>'elevators-gs-rpgascending'!C77</f>
        <v>0.38226749999999998</v>
      </c>
      <c r="F78" s="9">
        <f>'elevators-gs-rpgdescending'!C77</f>
        <v>0.34256209999999998</v>
      </c>
    </row>
    <row r="79" spans="1:6" x14ac:dyDescent="0.2">
      <c r="A79">
        <v>77</v>
      </c>
      <c r="B79" s="9">
        <f>'elevators-no-gs'!C78</f>
        <v>1.2526713</v>
      </c>
      <c r="C79" s="9">
        <f>'elevators-only-gs'!C78</f>
        <v>0.29391400000000001</v>
      </c>
      <c r="D79" s="9">
        <f>'elevators-gs-random'!C78</f>
        <v>0.3108109</v>
      </c>
      <c r="E79" s="9">
        <f>'elevators-gs-rpgascending'!C78</f>
        <v>0.32579409999999998</v>
      </c>
      <c r="F79" s="9">
        <f>'elevators-gs-rpgdescending'!C78</f>
        <v>0.33280680000000001</v>
      </c>
    </row>
    <row r="80" spans="1:6" x14ac:dyDescent="0.2">
      <c r="A80">
        <v>78</v>
      </c>
      <c r="B80" s="9">
        <f>'elevators-no-gs'!C79</f>
        <v>1.7060605</v>
      </c>
      <c r="C80" s="9">
        <f>'elevators-only-gs'!C79</f>
        <v>0.31968809999999998</v>
      </c>
      <c r="D80" s="9">
        <f>'elevators-gs-random'!C79</f>
        <v>0.29419260000000003</v>
      </c>
      <c r="E80" s="9">
        <f>'elevators-gs-rpgascending'!C79</f>
        <v>0.3452443</v>
      </c>
      <c r="F80" s="9">
        <f>'elevators-gs-rpgdescending'!C79</f>
        <v>0.34039199999999997</v>
      </c>
    </row>
    <row r="81" spans="1:6" x14ac:dyDescent="0.2">
      <c r="A81">
        <v>79</v>
      </c>
      <c r="B81" s="9">
        <f>'elevators-no-gs'!C80</f>
        <v>1.2929309</v>
      </c>
      <c r="C81" s="9">
        <f>'elevators-only-gs'!C80</f>
        <v>0.30064849999999999</v>
      </c>
      <c r="D81" s="9">
        <f>'elevators-gs-random'!C80</f>
        <v>0.2994078</v>
      </c>
      <c r="E81" s="9">
        <f>'elevators-gs-rpgascending'!C80</f>
        <v>0.34444459999999999</v>
      </c>
      <c r="F81" s="9">
        <f>'elevators-gs-rpgdescending'!C80</f>
        <v>0.43875540000000002</v>
      </c>
    </row>
    <row r="82" spans="1:6" x14ac:dyDescent="0.2">
      <c r="A82">
        <v>80</v>
      </c>
      <c r="B82" s="9">
        <f>'elevators-no-gs'!C81</f>
        <v>1.4639799</v>
      </c>
      <c r="C82" s="9">
        <f>'elevators-only-gs'!C81</f>
        <v>0.29433340000000002</v>
      </c>
      <c r="D82" s="9">
        <f>'elevators-gs-random'!C81</f>
        <v>0.3031682</v>
      </c>
      <c r="E82" s="9">
        <f>'elevators-gs-rpgascending'!C81</f>
        <v>0.32001649999999998</v>
      </c>
      <c r="F82" s="9">
        <f>'elevators-gs-rpgdescending'!C81</f>
        <v>0.37058200000000002</v>
      </c>
    </row>
    <row r="83" spans="1:6" x14ac:dyDescent="0.2">
      <c r="A83">
        <v>81</v>
      </c>
      <c r="B83" s="9">
        <f>'elevators-no-gs'!C82</f>
        <v>1.5928621999999999</v>
      </c>
      <c r="C83" s="9">
        <f>'elevators-only-gs'!C82</f>
        <v>0.34171360000000001</v>
      </c>
      <c r="D83" s="9">
        <f>'elevators-gs-random'!C82</f>
        <v>0.34854590000000002</v>
      </c>
      <c r="E83" s="9">
        <f>'elevators-gs-rpgascending'!C82</f>
        <v>0.4174581</v>
      </c>
      <c r="F83" s="9">
        <f>'elevators-gs-rpgdescending'!C82</f>
        <v>0.3808473</v>
      </c>
    </row>
    <row r="84" spans="1:6" x14ac:dyDescent="0.2">
      <c r="A84">
        <v>82</v>
      </c>
      <c r="B84" s="9">
        <f>'elevators-no-gs'!C83</f>
        <v>1.5453439</v>
      </c>
      <c r="C84" s="9">
        <f>'elevators-only-gs'!C83</f>
        <v>0.33366780000000001</v>
      </c>
      <c r="D84" s="9">
        <f>'elevators-gs-random'!C83</f>
        <v>0.31747989999999998</v>
      </c>
      <c r="E84" s="9">
        <f>'elevators-gs-rpgascending'!C83</f>
        <v>0.39455319999999999</v>
      </c>
      <c r="F84" s="9">
        <f>'elevators-gs-rpgdescending'!C83</f>
        <v>0.4083193</v>
      </c>
    </row>
    <row r="85" spans="1:6" x14ac:dyDescent="0.2">
      <c r="A85">
        <v>83</v>
      </c>
      <c r="B85" s="9">
        <f>'elevators-no-gs'!C84</f>
        <v>1.7309797</v>
      </c>
      <c r="C85" s="9">
        <f>'elevators-only-gs'!C84</f>
        <v>0.36691550000000001</v>
      </c>
      <c r="D85" s="9">
        <f>'elevators-gs-random'!C84</f>
        <v>0.3654056</v>
      </c>
      <c r="E85" s="9">
        <f>'elevators-gs-rpgascending'!C84</f>
        <v>0.42332239999999999</v>
      </c>
      <c r="F85" s="9">
        <f>'elevators-gs-rpgdescending'!C84</f>
        <v>0.38679859999999999</v>
      </c>
    </row>
    <row r="86" spans="1:6" x14ac:dyDescent="0.2">
      <c r="A86">
        <v>84</v>
      </c>
      <c r="B86" s="9">
        <f>'elevators-no-gs'!C85</f>
        <v>3.1574437</v>
      </c>
      <c r="C86" s="9">
        <f>'elevators-only-gs'!C85</f>
        <v>0.38546819999999998</v>
      </c>
      <c r="D86" s="9">
        <f>'elevators-gs-random'!C85</f>
        <v>0.38251560000000001</v>
      </c>
      <c r="E86" s="9">
        <f>'elevators-gs-rpgascending'!C85</f>
        <v>0.40901300000000002</v>
      </c>
      <c r="F86" s="9">
        <f>'elevators-gs-rpgdescending'!C85</f>
        <v>0.40622950000000002</v>
      </c>
    </row>
    <row r="87" spans="1:6" x14ac:dyDescent="0.2">
      <c r="A87">
        <v>85</v>
      </c>
      <c r="B87" s="9">
        <f>'elevators-no-gs'!C86</f>
        <v>1.9551248000000001</v>
      </c>
      <c r="C87" s="9">
        <f>'elevators-only-gs'!C86</f>
        <v>0.3709903</v>
      </c>
      <c r="D87" s="9">
        <f>'elevators-gs-random'!C86</f>
        <v>0.34146520000000002</v>
      </c>
      <c r="E87" s="9">
        <f>'elevators-gs-rpgascending'!C86</f>
        <v>0.42130319999999999</v>
      </c>
      <c r="F87" s="9">
        <f>'elevators-gs-rpgdescending'!C86</f>
        <v>0.45369730000000003</v>
      </c>
    </row>
    <row r="88" spans="1:6" x14ac:dyDescent="0.2">
      <c r="A88">
        <v>86</v>
      </c>
      <c r="B88" s="9">
        <f>'elevators-no-gs'!C87</f>
        <v>1.5543583000000001</v>
      </c>
      <c r="C88" s="9">
        <f>'elevators-only-gs'!C87</f>
        <v>0.40355039999999998</v>
      </c>
      <c r="D88" s="9">
        <f>'elevators-gs-random'!C87</f>
        <v>0.37010470000000001</v>
      </c>
      <c r="E88" s="9">
        <f>'elevators-gs-rpgascending'!C87</f>
        <v>0.46056269999999999</v>
      </c>
      <c r="F88" s="9">
        <f>'elevators-gs-rpgdescending'!C87</f>
        <v>0.4632037</v>
      </c>
    </row>
    <row r="89" spans="1:6" x14ac:dyDescent="0.2">
      <c r="A89">
        <v>87</v>
      </c>
      <c r="B89" s="9">
        <f>'elevators-no-gs'!C88</f>
        <v>2.1719053000000001</v>
      </c>
      <c r="C89" s="9">
        <f>'elevators-only-gs'!C88</f>
        <v>0.39788620000000002</v>
      </c>
      <c r="D89" s="9">
        <f>'elevators-gs-random'!C88</f>
        <v>0.39651110000000001</v>
      </c>
      <c r="E89" s="9">
        <f>'elevators-gs-rpgascending'!C88</f>
        <v>0.47277029999999998</v>
      </c>
      <c r="F89" s="9">
        <f>'elevators-gs-rpgdescending'!C88</f>
        <v>0.45391160000000003</v>
      </c>
    </row>
    <row r="90" spans="1:6" x14ac:dyDescent="0.2">
      <c r="A90">
        <v>88</v>
      </c>
      <c r="B90" s="9">
        <f>'elevators-no-gs'!C89</f>
        <v>2.3004820000000001</v>
      </c>
      <c r="C90" s="9">
        <f>'elevators-only-gs'!C89</f>
        <v>0.41102640000000001</v>
      </c>
      <c r="D90" s="9">
        <f>'elevators-gs-random'!C89</f>
        <v>0.4116919</v>
      </c>
      <c r="E90" s="9">
        <f>'elevators-gs-rpgascending'!C89</f>
        <v>0.47022409999999998</v>
      </c>
      <c r="F90" s="9">
        <f>'elevators-gs-rpgdescending'!C89</f>
        <v>0.47025850000000002</v>
      </c>
    </row>
    <row r="91" spans="1:6" x14ac:dyDescent="0.2">
      <c r="A91">
        <v>89</v>
      </c>
      <c r="B91" s="9">
        <f>'elevators-no-gs'!C90</f>
        <v>3.3222852</v>
      </c>
      <c r="C91" s="9">
        <f>'elevators-only-gs'!C90</f>
        <v>0.41400670000000001</v>
      </c>
      <c r="D91" s="9">
        <f>'elevators-gs-random'!C90</f>
        <v>0.37984760000000001</v>
      </c>
      <c r="E91" s="9">
        <f>'elevators-gs-rpgascending'!C90</f>
        <v>0.45028560000000001</v>
      </c>
      <c r="F91" s="9">
        <f>'elevators-gs-rpgdescending'!C90</f>
        <v>0.4640185</v>
      </c>
    </row>
    <row r="92" spans="1:6" x14ac:dyDescent="0.2">
      <c r="A92">
        <v>90</v>
      </c>
      <c r="B92" s="9">
        <f>'elevators-no-gs'!C91</f>
        <v>2.3126845</v>
      </c>
      <c r="C92" s="9">
        <f>'elevators-only-gs'!C91</f>
        <v>0.41670160000000001</v>
      </c>
      <c r="D92" s="9">
        <f>'elevators-gs-random'!C91</f>
        <v>0.41469230000000001</v>
      </c>
      <c r="E92" s="9">
        <f>'elevators-gs-rpgascending'!C91</f>
        <v>0.48708839999999998</v>
      </c>
      <c r="F92" s="9">
        <f>'elevators-gs-rpgdescending'!C91</f>
        <v>0.48462850000000002</v>
      </c>
    </row>
    <row r="93" spans="1:6" x14ac:dyDescent="0.2">
      <c r="A93">
        <v>91</v>
      </c>
      <c r="B93" s="9">
        <f>'elevators-no-gs'!C92</f>
        <v>4.2423555999999998</v>
      </c>
      <c r="C93" s="9">
        <f>'elevators-only-gs'!C92</f>
        <v>0.51677220000000001</v>
      </c>
      <c r="D93" s="9">
        <f>'elevators-gs-random'!C92</f>
        <v>0.51839239999999998</v>
      </c>
      <c r="E93" s="9">
        <f>'elevators-gs-rpgascending'!C92</f>
        <v>0.57901709999999995</v>
      </c>
      <c r="F93" s="9">
        <f>'elevators-gs-rpgdescending'!C92</f>
        <v>0.58419849999999995</v>
      </c>
    </row>
    <row r="94" spans="1:6" x14ac:dyDescent="0.2">
      <c r="A94">
        <v>92</v>
      </c>
      <c r="B94" s="9">
        <f>'elevators-no-gs'!C93</f>
        <v>3.1799317999999999</v>
      </c>
      <c r="C94" s="9">
        <f>'elevators-only-gs'!C93</f>
        <v>0.47587859999999998</v>
      </c>
      <c r="D94" s="9">
        <f>'elevators-gs-random'!C93</f>
        <v>0.45907690000000001</v>
      </c>
      <c r="E94" s="9">
        <f>'elevators-gs-rpgascending'!C93</f>
        <v>0.54782010000000003</v>
      </c>
      <c r="F94" s="9">
        <f>'elevators-gs-rpgdescending'!C93</f>
        <v>0.52476129999999999</v>
      </c>
    </row>
    <row r="95" spans="1:6" x14ac:dyDescent="0.2">
      <c r="A95">
        <v>93</v>
      </c>
      <c r="B95" s="9">
        <f>'elevators-no-gs'!C94</f>
        <v>3.1943961999999999</v>
      </c>
      <c r="C95" s="9">
        <f>'elevators-only-gs'!C94</f>
        <v>0.51311249999999997</v>
      </c>
      <c r="D95" s="9">
        <f>'elevators-gs-random'!C94</f>
        <v>0.51433300000000004</v>
      </c>
      <c r="E95" s="9">
        <f>'elevators-gs-rpgascending'!C94</f>
        <v>0.55992960000000003</v>
      </c>
      <c r="F95" s="9">
        <f>'elevators-gs-rpgdescending'!C94</f>
        <v>0.5421646</v>
      </c>
    </row>
    <row r="96" spans="1:6" x14ac:dyDescent="0.2">
      <c r="A96">
        <v>94</v>
      </c>
      <c r="B96" s="9">
        <f>'elevators-no-gs'!C95</f>
        <v>4.4204718999999999</v>
      </c>
      <c r="C96" s="9">
        <f>'elevators-only-gs'!C95</f>
        <v>0.50987269999999996</v>
      </c>
      <c r="D96" s="9">
        <f>'elevators-gs-random'!C95</f>
        <v>0.47868189999999999</v>
      </c>
      <c r="E96" s="9">
        <f>'elevators-gs-rpgascending'!C95</f>
        <v>0.56482580000000004</v>
      </c>
      <c r="F96" s="9">
        <f>'elevators-gs-rpgdescending'!C95</f>
        <v>0.56444609999999995</v>
      </c>
    </row>
    <row r="97" spans="1:6" x14ac:dyDescent="0.2">
      <c r="A97">
        <v>95</v>
      </c>
      <c r="B97" s="9">
        <f>'elevators-no-gs'!C96</f>
        <v>2.5760911000000002</v>
      </c>
      <c r="C97" s="9">
        <f>'elevators-only-gs'!C96</f>
        <v>0.4878632</v>
      </c>
      <c r="D97" s="9">
        <f>'elevators-gs-random'!C96</f>
        <v>0.4767557</v>
      </c>
      <c r="E97" s="9">
        <f>'elevators-gs-rpgascending'!C96</f>
        <v>0.56698879999999996</v>
      </c>
      <c r="F97" s="9">
        <f>'elevators-gs-rpgdescending'!C96</f>
        <v>0.53952520000000004</v>
      </c>
    </row>
    <row r="98" spans="1:6" x14ac:dyDescent="0.2">
      <c r="A98">
        <v>96</v>
      </c>
      <c r="B98" s="9">
        <f>'elevators-no-gs'!C97</f>
        <v>5.2393640000000001</v>
      </c>
      <c r="C98" s="9">
        <f>'elevators-only-gs'!C97</f>
        <v>0.59291700000000003</v>
      </c>
      <c r="D98" s="9">
        <f>'elevators-gs-random'!C97</f>
        <v>0.57068110000000005</v>
      </c>
      <c r="E98" s="9">
        <f>'elevators-gs-rpgascending'!C97</f>
        <v>0.68608040000000003</v>
      </c>
      <c r="F98" s="9">
        <f>'elevators-gs-rpgdescending'!C97</f>
        <v>0.63054220000000005</v>
      </c>
    </row>
    <row r="99" spans="1:6" x14ac:dyDescent="0.2">
      <c r="A99">
        <v>97</v>
      </c>
      <c r="B99" s="9">
        <f>'elevators-no-gs'!C98</f>
        <v>3.5948229</v>
      </c>
      <c r="C99" s="9">
        <f>'elevators-only-gs'!C98</f>
        <v>0.56152559999999996</v>
      </c>
      <c r="D99" s="9">
        <f>'elevators-gs-random'!C98</f>
        <v>0.59457280000000001</v>
      </c>
      <c r="E99" s="9">
        <f>'elevators-gs-rpgascending'!C98</f>
        <v>0.65064200000000005</v>
      </c>
      <c r="F99" s="9">
        <f>'elevators-gs-rpgdescending'!C98</f>
        <v>0.6326773</v>
      </c>
    </row>
    <row r="100" spans="1:6" x14ac:dyDescent="0.2">
      <c r="A100">
        <v>98</v>
      </c>
      <c r="B100" s="9">
        <f>'elevators-no-gs'!C99</f>
        <v>4.1970542000000002</v>
      </c>
      <c r="C100" s="9">
        <f>'elevators-only-gs'!C99</f>
        <v>0.63744959999999995</v>
      </c>
      <c r="D100" s="9">
        <f>'elevators-gs-random'!C99</f>
        <v>0.65917460000000005</v>
      </c>
      <c r="E100" s="9">
        <f>'elevators-gs-rpgascending'!C99</f>
        <v>0.77912230000000005</v>
      </c>
      <c r="F100" s="9">
        <f>'elevators-gs-rpgdescending'!C99</f>
        <v>0.65825440000000002</v>
      </c>
    </row>
    <row r="101" spans="1:6" x14ac:dyDescent="0.2">
      <c r="A101">
        <v>99</v>
      </c>
      <c r="B101" s="9">
        <f>'elevators-no-gs'!C100</f>
        <v>4.1932143999999996</v>
      </c>
      <c r="C101" s="9">
        <f>'elevators-only-gs'!C100</f>
        <v>0.59030839999999996</v>
      </c>
      <c r="D101" s="9">
        <f>'elevators-gs-random'!C100</f>
        <v>0.5799723</v>
      </c>
      <c r="E101" s="9">
        <f>'elevators-gs-rpgascending'!C100</f>
        <v>0.74156080000000002</v>
      </c>
      <c r="F101" s="9">
        <f>'elevators-gs-rpgdescending'!C100</f>
        <v>0.66920860000000004</v>
      </c>
    </row>
    <row r="102" spans="1:6" x14ac:dyDescent="0.2">
      <c r="A102">
        <v>100</v>
      </c>
      <c r="B102" s="9">
        <f>'elevators-no-gs'!C101</f>
        <v>3.3365659999999999</v>
      </c>
      <c r="C102" s="9">
        <f>'elevators-only-gs'!C101</f>
        <v>0.58668830000000005</v>
      </c>
      <c r="D102" s="9">
        <f>'elevators-gs-random'!C101</f>
        <v>0.58106060000000004</v>
      </c>
      <c r="E102" s="9">
        <f>'elevators-gs-rpgascending'!C101</f>
        <v>0.96610770000000001</v>
      </c>
      <c r="F102" s="9">
        <f>'elevators-gs-rpgdescending'!C101</f>
        <v>0.66430350000000005</v>
      </c>
    </row>
    <row r="103" spans="1:6" x14ac:dyDescent="0.2">
      <c r="A103">
        <v>101</v>
      </c>
      <c r="B103" s="9">
        <f>'elevators-no-gs'!C102</f>
        <v>5.7886182000000002</v>
      </c>
      <c r="C103" s="9">
        <f>'elevators-only-gs'!C102</f>
        <v>0.67623049999999996</v>
      </c>
      <c r="D103" s="9">
        <f>'elevators-gs-random'!C102</f>
        <v>0.72208819999999996</v>
      </c>
      <c r="E103" s="9">
        <f>'elevators-gs-rpgascending'!C102</f>
        <v>0.86569300000000005</v>
      </c>
      <c r="F103" s="9">
        <f>'elevators-gs-rpgdescending'!C102</f>
        <v>0.87863999999999998</v>
      </c>
    </row>
    <row r="104" spans="1:6" x14ac:dyDescent="0.2">
      <c r="A104">
        <v>102</v>
      </c>
      <c r="B104" s="9">
        <f>'elevators-no-gs'!C103</f>
        <v>5.7338503999999997</v>
      </c>
      <c r="C104" s="9">
        <f>'elevators-only-gs'!C103</f>
        <v>0.65247239999999995</v>
      </c>
      <c r="D104" s="9">
        <f>'elevators-gs-random'!C103</f>
        <v>0.67107729999999999</v>
      </c>
      <c r="E104" s="9">
        <f>'elevators-gs-rpgascending'!C103</f>
        <v>0.89157649999999999</v>
      </c>
      <c r="F104" s="9">
        <f>'elevators-gs-rpgdescending'!C103</f>
        <v>0.79794120000000002</v>
      </c>
    </row>
    <row r="105" spans="1:6" x14ac:dyDescent="0.2">
      <c r="A105">
        <v>103</v>
      </c>
      <c r="B105" s="9">
        <f>'elevators-no-gs'!C104</f>
        <v>3.6765525999999999</v>
      </c>
      <c r="C105" s="9">
        <f>'elevators-only-gs'!C104</f>
        <v>0.65896790000000005</v>
      </c>
      <c r="D105" s="9">
        <f>'elevators-gs-random'!C104</f>
        <v>0.68277149999999998</v>
      </c>
      <c r="E105" s="9">
        <f>'elevators-gs-rpgascending'!C104</f>
        <v>0.94412529999999995</v>
      </c>
      <c r="F105" s="9">
        <f>'elevators-gs-rpgdescending'!C104</f>
        <v>0.78301469999999995</v>
      </c>
    </row>
    <row r="106" spans="1:6" x14ac:dyDescent="0.2">
      <c r="A106">
        <v>104</v>
      </c>
      <c r="B106" s="9">
        <f>'elevators-no-gs'!C105</f>
        <v>6.0448522999999996</v>
      </c>
      <c r="C106" s="9">
        <f>'elevators-only-gs'!C105</f>
        <v>0.70884899999999995</v>
      </c>
      <c r="D106" s="9">
        <f>'elevators-gs-random'!C105</f>
        <v>0.70830680000000001</v>
      </c>
      <c r="E106" s="9">
        <f>'elevators-gs-rpgascending'!C105</f>
        <v>0.8565218</v>
      </c>
      <c r="F106" s="9">
        <f>'elevators-gs-rpgdescending'!C105</f>
        <v>0.82801610000000003</v>
      </c>
    </row>
    <row r="107" spans="1:6" x14ac:dyDescent="0.2">
      <c r="A107">
        <v>105</v>
      </c>
      <c r="B107" s="9">
        <f>'elevators-no-gs'!C106</f>
        <v>3.3116748999999999</v>
      </c>
      <c r="C107" s="9">
        <f>'elevators-only-gs'!C106</f>
        <v>0.71035919999999997</v>
      </c>
      <c r="D107" s="9">
        <f>'elevators-gs-random'!C106</f>
        <v>0.69240100000000004</v>
      </c>
      <c r="E107" s="9">
        <f>'elevators-gs-rpgascending'!C106</f>
        <v>0.7777155</v>
      </c>
      <c r="F107" s="9">
        <f>'elevators-gs-rpgdescending'!C106</f>
        <v>0.76504300000000003</v>
      </c>
    </row>
    <row r="108" spans="1:6" x14ac:dyDescent="0.2">
      <c r="A108">
        <v>106</v>
      </c>
      <c r="B108" s="9">
        <f>'elevators-no-gs'!C107</f>
        <v>9.2465834000000005</v>
      </c>
      <c r="C108" s="9">
        <f>'elevators-only-gs'!C107</f>
        <v>0.7772945</v>
      </c>
      <c r="D108" s="9">
        <f>'elevators-gs-random'!C107</f>
        <v>0.7998535</v>
      </c>
      <c r="E108" s="9">
        <f>'elevators-gs-rpgascending'!C107</f>
        <v>0.95874440000000005</v>
      </c>
      <c r="F108" s="9">
        <f>'elevators-gs-rpgdescending'!C107</f>
        <v>0.90721859999999999</v>
      </c>
    </row>
    <row r="109" spans="1:6" x14ac:dyDescent="0.2">
      <c r="A109">
        <v>107</v>
      </c>
      <c r="B109" s="9">
        <f>'elevators-no-gs'!C108</f>
        <v>9.8705423000000003</v>
      </c>
      <c r="C109" s="9">
        <f>'elevators-only-gs'!C108</f>
        <v>0.74647039999999998</v>
      </c>
      <c r="D109" s="9">
        <f>'elevators-gs-random'!C108</f>
        <v>0.79417610000000005</v>
      </c>
      <c r="E109" s="9">
        <f>'elevators-gs-rpgascending'!C108</f>
        <v>0.91021160000000001</v>
      </c>
      <c r="F109" s="9">
        <f>'elevators-gs-rpgdescending'!C108</f>
        <v>0.97897310000000004</v>
      </c>
    </row>
    <row r="110" spans="1:6" x14ac:dyDescent="0.2">
      <c r="A110">
        <v>108</v>
      </c>
      <c r="B110" s="9">
        <f>'elevators-no-gs'!C109</f>
        <v>8.3086804999999995</v>
      </c>
      <c r="C110" s="9">
        <f>'elevators-only-gs'!C109</f>
        <v>0.74810500000000002</v>
      </c>
      <c r="D110" s="9">
        <f>'elevators-gs-random'!C109</f>
        <v>0.82327810000000001</v>
      </c>
      <c r="E110" s="9">
        <f>'elevators-gs-rpgascending'!C109</f>
        <v>1.0547735</v>
      </c>
      <c r="F110" s="9">
        <f>'elevators-gs-rpgdescending'!C109</f>
        <v>0.97017940000000003</v>
      </c>
    </row>
    <row r="111" spans="1:6" x14ac:dyDescent="0.2">
      <c r="A111">
        <v>109</v>
      </c>
      <c r="B111" s="9">
        <f>'elevators-no-gs'!C110</f>
        <v>8.0339451999999998</v>
      </c>
      <c r="C111" s="9">
        <f>'elevators-only-gs'!C110</f>
        <v>0.77930920000000004</v>
      </c>
      <c r="D111" s="9">
        <f>'elevators-gs-random'!C110</f>
        <v>0.78286730000000004</v>
      </c>
      <c r="E111" s="9">
        <f>'elevators-gs-rpgascending'!C110</f>
        <v>0.92895609999999995</v>
      </c>
      <c r="F111" s="9">
        <f>'elevators-gs-rpgdescending'!C110</f>
        <v>0.91335599999999995</v>
      </c>
    </row>
    <row r="112" spans="1:6" x14ac:dyDescent="0.2">
      <c r="A112">
        <v>110</v>
      </c>
      <c r="B112" s="9">
        <f>'elevators-no-gs'!C111</f>
        <v>5.7170699000000003</v>
      </c>
      <c r="C112" s="9">
        <f>'elevators-only-gs'!C111</f>
        <v>0.79386889999999999</v>
      </c>
      <c r="D112" s="9">
        <f>'elevators-gs-random'!C111</f>
        <v>0.76630960000000004</v>
      </c>
      <c r="E112" s="9">
        <f>'elevators-gs-rpgascending'!C111</f>
        <v>0.90466100000000005</v>
      </c>
      <c r="F112" s="9">
        <f>'elevators-gs-rpgdescending'!C111</f>
        <v>0.94879659999999999</v>
      </c>
    </row>
    <row r="113" spans="1:6" x14ac:dyDescent="0.2">
      <c r="A113">
        <v>111</v>
      </c>
      <c r="B113" s="9">
        <f>'elevators-no-gs'!C112</f>
        <v>10.4974457</v>
      </c>
      <c r="C113" s="9">
        <f>'elevators-only-gs'!C112</f>
        <v>0.91958700000000004</v>
      </c>
      <c r="D113" s="9">
        <f>'elevators-gs-random'!C112</f>
        <v>0.94519470000000005</v>
      </c>
      <c r="E113" s="9">
        <f>'elevators-gs-rpgascending'!C112</f>
        <v>1.0912666</v>
      </c>
      <c r="F113" s="9">
        <f>'elevators-gs-rpgdescending'!C112</f>
        <v>1.0950487</v>
      </c>
    </row>
    <row r="114" spans="1:6" x14ac:dyDescent="0.2">
      <c r="A114">
        <v>112</v>
      </c>
      <c r="B114" s="9">
        <f>'elevators-no-gs'!C113</f>
        <v>5.2030751000000004</v>
      </c>
      <c r="C114" s="9">
        <f>'elevators-only-gs'!C113</f>
        <v>0.87722529999999999</v>
      </c>
      <c r="D114" s="9">
        <f>'elevators-gs-random'!C113</f>
        <v>0.86417489999999997</v>
      </c>
      <c r="E114" s="9">
        <f>'elevators-gs-rpgascending'!C113</f>
        <v>1.0397723000000001</v>
      </c>
      <c r="F114" s="9">
        <f>'elevators-gs-rpgdescending'!C113</f>
        <v>1.0381488999999999</v>
      </c>
    </row>
    <row r="115" spans="1:6" x14ac:dyDescent="0.2">
      <c r="A115">
        <v>113</v>
      </c>
      <c r="B115" s="9">
        <f>'elevators-no-gs'!C114</f>
        <v>7.2821854000000004</v>
      </c>
      <c r="C115" s="9">
        <f>'elevators-only-gs'!C114</f>
        <v>0.86682020000000004</v>
      </c>
      <c r="D115" s="9">
        <f>'elevators-gs-random'!C114</f>
        <v>0.8562959</v>
      </c>
      <c r="E115" s="9">
        <f>'elevators-gs-rpgascending'!C114</f>
        <v>1.0135438999999999</v>
      </c>
      <c r="F115" s="9">
        <f>'elevators-gs-rpgdescending'!C114</f>
        <v>1.1165493</v>
      </c>
    </row>
    <row r="116" spans="1:6" x14ac:dyDescent="0.2">
      <c r="A116">
        <v>114</v>
      </c>
      <c r="B116" s="9">
        <f>'elevators-no-gs'!C115</f>
        <v>6.7631553999999996</v>
      </c>
      <c r="C116" s="9">
        <f>'elevators-only-gs'!C115</f>
        <v>0.94886979999999999</v>
      </c>
      <c r="D116" s="9">
        <f>'elevators-gs-random'!C115</f>
        <v>1.0771411</v>
      </c>
      <c r="E116" s="9">
        <f>'elevators-gs-rpgascending'!C115</f>
        <v>1.0664967000000001</v>
      </c>
      <c r="F116" s="9">
        <f>'elevators-gs-rpgdescending'!C115</f>
        <v>1.043358</v>
      </c>
    </row>
    <row r="117" spans="1:6" x14ac:dyDescent="0.2">
      <c r="A117">
        <v>115</v>
      </c>
      <c r="B117" s="9">
        <f>'elevators-no-gs'!C116</f>
        <v>6.9593901000000002</v>
      </c>
      <c r="C117" s="9">
        <f>'elevators-only-gs'!C116</f>
        <v>0.93649919999999998</v>
      </c>
      <c r="D117" s="9">
        <f>'elevators-gs-random'!C116</f>
        <v>0.95878960000000002</v>
      </c>
      <c r="E117" s="9">
        <f>'elevators-gs-rpgascending'!C116</f>
        <v>1.0250013</v>
      </c>
      <c r="F117" s="9">
        <f>'elevators-gs-rpgdescending'!C116</f>
        <v>1.0460023000000001</v>
      </c>
    </row>
    <row r="118" spans="1:6" x14ac:dyDescent="0.2">
      <c r="A118">
        <v>116</v>
      </c>
      <c r="B118" s="9">
        <f>'elevators-no-gs'!C117</f>
        <v>4.4891566000000003</v>
      </c>
      <c r="C118" s="9">
        <f>'elevators-only-gs'!C117</f>
        <v>1.0079861000000001</v>
      </c>
      <c r="D118" s="9">
        <f>'elevators-gs-random'!C117</f>
        <v>1.0658156000000001</v>
      </c>
      <c r="E118" s="9">
        <f>'elevators-gs-rpgascending'!C117</f>
        <v>1.1941691999999999</v>
      </c>
      <c r="F118" s="9">
        <f>'elevators-gs-rpgdescending'!C117</f>
        <v>1.1914631</v>
      </c>
    </row>
    <row r="119" spans="1:6" x14ac:dyDescent="0.2">
      <c r="A119">
        <v>117</v>
      </c>
      <c r="B119" s="9">
        <f>'elevators-no-gs'!C118</f>
        <v>14.1876488</v>
      </c>
      <c r="C119" s="9">
        <f>'elevators-only-gs'!C118</f>
        <v>1.0792360000000001</v>
      </c>
      <c r="D119" s="9">
        <f>'elevators-gs-random'!C118</f>
        <v>1.1073371000000001</v>
      </c>
      <c r="E119" s="9">
        <f>'elevators-gs-rpgascending'!C118</f>
        <v>1.2373166</v>
      </c>
      <c r="F119" s="9">
        <f>'elevators-gs-rpgdescending'!C118</f>
        <v>1.2536986000000001</v>
      </c>
    </row>
    <row r="120" spans="1:6" x14ac:dyDescent="0.2">
      <c r="A120">
        <v>118</v>
      </c>
      <c r="B120" s="9">
        <f>'elevators-no-gs'!C119</f>
        <v>14.4472509</v>
      </c>
      <c r="C120" s="9">
        <f>'elevators-only-gs'!C119</f>
        <v>1.076986</v>
      </c>
      <c r="D120" s="9">
        <f>'elevators-gs-random'!C119</f>
        <v>1.0923552000000001</v>
      </c>
      <c r="E120" s="9">
        <f>'elevators-gs-rpgascending'!C119</f>
        <v>1.1689845999999999</v>
      </c>
      <c r="F120" s="9">
        <f>'elevators-gs-rpgdescending'!C119</f>
        <v>1.3647293</v>
      </c>
    </row>
    <row r="121" spans="1:6" x14ac:dyDescent="0.2">
      <c r="A121">
        <v>119</v>
      </c>
      <c r="B121" s="9">
        <f>'elevators-no-gs'!C120</f>
        <v>16.049537000000001</v>
      </c>
      <c r="C121" s="9">
        <f>'elevators-only-gs'!C120</f>
        <v>1.091164</v>
      </c>
      <c r="D121" s="9">
        <f>'elevators-gs-random'!C120</f>
        <v>1.0611364999999999</v>
      </c>
      <c r="E121" s="9">
        <f>'elevators-gs-rpgascending'!C120</f>
        <v>1.3047204999999999</v>
      </c>
      <c r="F121" s="9">
        <f>'elevators-gs-rpgdescending'!C120</f>
        <v>1.2638719</v>
      </c>
    </row>
    <row r="122" spans="1:6" x14ac:dyDescent="0.2">
      <c r="A122">
        <v>120</v>
      </c>
      <c r="B122" s="9">
        <f>'elevators-no-gs'!C121</f>
        <v>11.206766699999999</v>
      </c>
      <c r="C122" s="9">
        <f>'elevators-only-gs'!C121</f>
        <v>1.0596437999999999</v>
      </c>
      <c r="D122" s="9">
        <f>'elevators-gs-random'!C121</f>
        <v>1.0804047000000001</v>
      </c>
      <c r="E122" s="9">
        <f>'elevators-gs-rpgascending'!C121</f>
        <v>1.1865927000000001</v>
      </c>
      <c r="F122" s="9">
        <f>'elevators-gs-rpgdescending'!C121</f>
        <v>1.1988523</v>
      </c>
    </row>
    <row r="123" spans="1:6" x14ac:dyDescent="0.2">
      <c r="A123">
        <v>121</v>
      </c>
      <c r="B123" s="9">
        <f>'elevators-no-gs'!C122</f>
        <v>16.276115699999998</v>
      </c>
      <c r="C123" s="9">
        <f>'elevators-only-gs'!C122</f>
        <v>1.2062619000000001</v>
      </c>
      <c r="D123" s="9">
        <f>'elevators-gs-random'!C122</f>
        <v>1.3054623999999999</v>
      </c>
      <c r="E123" s="9">
        <f>'elevators-gs-rpgascending'!C122</f>
        <v>1.3910057</v>
      </c>
      <c r="F123" s="9">
        <f>'elevators-gs-rpgdescending'!C122</f>
        <v>1.5220084</v>
      </c>
    </row>
    <row r="124" spans="1:6" x14ac:dyDescent="0.2">
      <c r="A124">
        <v>122</v>
      </c>
      <c r="B124" s="9">
        <f>'elevators-no-gs'!C123</f>
        <v>26.9818891</v>
      </c>
      <c r="C124" s="9">
        <f>'elevators-only-gs'!C123</f>
        <v>1.1773106</v>
      </c>
      <c r="D124" s="9">
        <f>'elevators-gs-random'!C123</f>
        <v>1.2198074999999999</v>
      </c>
      <c r="E124" s="9">
        <f>'elevators-gs-rpgascending'!C123</f>
        <v>1.3943132</v>
      </c>
      <c r="F124" s="9">
        <f>'elevators-gs-rpgdescending'!C123</f>
        <v>1.3758300999999999</v>
      </c>
    </row>
    <row r="125" spans="1:6" x14ac:dyDescent="0.2">
      <c r="A125">
        <v>123</v>
      </c>
      <c r="B125" s="9">
        <f>'elevators-no-gs'!C124</f>
        <v>10.0069205</v>
      </c>
      <c r="C125" s="9">
        <f>'elevators-only-gs'!C124</f>
        <v>1.2581336999999999</v>
      </c>
      <c r="D125" s="9">
        <f>'elevators-gs-random'!C124</f>
        <v>1.2383394000000001</v>
      </c>
      <c r="E125" s="9">
        <f>'elevators-gs-rpgascending'!C124</f>
        <v>1.3799265000000001</v>
      </c>
      <c r="F125" s="9">
        <f>'elevators-gs-rpgdescending'!C124</f>
        <v>1.3604039000000001</v>
      </c>
    </row>
    <row r="126" spans="1:6" x14ac:dyDescent="0.2">
      <c r="A126">
        <v>124</v>
      </c>
      <c r="B126" s="9">
        <f>'elevators-no-gs'!C125</f>
        <v>18.497445299999999</v>
      </c>
      <c r="C126" s="9">
        <f>'elevators-only-gs'!C125</f>
        <v>1.1962083999999999</v>
      </c>
      <c r="D126" s="9">
        <f>'elevators-gs-random'!C125</f>
        <v>1.1464407000000001</v>
      </c>
      <c r="E126" s="9">
        <f>'elevators-gs-rpgascending'!C125</f>
        <v>1.3606355999999999</v>
      </c>
      <c r="F126" s="9">
        <f>'elevators-gs-rpgdescending'!C125</f>
        <v>1.4906853</v>
      </c>
    </row>
    <row r="127" spans="1:6" x14ac:dyDescent="0.2">
      <c r="A127">
        <v>125</v>
      </c>
      <c r="B127" s="9">
        <f>'elevators-no-gs'!C126</f>
        <v>20.159325200000001</v>
      </c>
      <c r="C127" s="9">
        <f>'elevators-only-gs'!C126</f>
        <v>1.1729792000000001</v>
      </c>
      <c r="D127" s="9">
        <f>'elevators-gs-random'!C126</f>
        <v>1.168938</v>
      </c>
      <c r="E127" s="9">
        <f>'elevators-gs-rpgascending'!C126</f>
        <v>1.3817561</v>
      </c>
      <c r="F127" s="9">
        <f>'elevators-gs-rpgdescending'!C126</f>
        <v>1.3936310999999999</v>
      </c>
    </row>
    <row r="128" spans="1:6" x14ac:dyDescent="0.2">
      <c r="A128">
        <v>126</v>
      </c>
      <c r="B128" s="9">
        <f>'elevators-no-gs'!C127</f>
        <v>19.4659038</v>
      </c>
      <c r="C128" s="9">
        <f>'elevators-only-gs'!C127</f>
        <v>1.3284624</v>
      </c>
      <c r="D128" s="9">
        <f>'elevators-gs-random'!C127</f>
        <v>1.314829</v>
      </c>
      <c r="E128" s="9">
        <f>'elevators-gs-rpgascending'!C127</f>
        <v>1.677397</v>
      </c>
      <c r="F128" s="9">
        <f>'elevators-gs-rpgdescending'!C127</f>
        <v>1.5497829000000001</v>
      </c>
    </row>
    <row r="129" spans="1:6" x14ac:dyDescent="0.2">
      <c r="A129">
        <v>127</v>
      </c>
      <c r="B129" s="9">
        <f>'elevators-no-gs'!C128</f>
        <v>15.0737603</v>
      </c>
      <c r="C129" s="9">
        <f>'elevators-only-gs'!C128</f>
        <v>1.3171522</v>
      </c>
      <c r="D129" s="9">
        <f>'elevators-gs-random'!C128</f>
        <v>1.3579196</v>
      </c>
      <c r="E129" s="9">
        <f>'elevators-gs-rpgascending'!C128</f>
        <v>1.5049039</v>
      </c>
      <c r="F129" s="9">
        <f>'elevators-gs-rpgdescending'!C128</f>
        <v>1.6445593999999999</v>
      </c>
    </row>
    <row r="130" spans="1:6" x14ac:dyDescent="0.2">
      <c r="A130">
        <v>128</v>
      </c>
      <c r="B130" s="9">
        <f>'elevators-no-gs'!C129</f>
        <v>18.961703100000001</v>
      </c>
      <c r="C130" s="9">
        <f>'elevators-only-gs'!C129</f>
        <v>1.3396914</v>
      </c>
      <c r="D130" s="9">
        <f>'elevators-gs-random'!C129</f>
        <v>1.3007978</v>
      </c>
      <c r="E130" s="9">
        <f>'elevators-gs-rpgascending'!C129</f>
        <v>1.5599381000000001</v>
      </c>
      <c r="F130" s="9">
        <f>'elevators-gs-rpgdescending'!C129</f>
        <v>1.4962686000000001</v>
      </c>
    </row>
    <row r="131" spans="1:6" x14ac:dyDescent="0.2">
      <c r="A131">
        <v>129</v>
      </c>
      <c r="B131" s="9">
        <f>'elevators-no-gs'!C130</f>
        <v>29.860837</v>
      </c>
      <c r="C131" s="9">
        <f>'elevators-only-gs'!C130</f>
        <v>1.3231911000000001</v>
      </c>
      <c r="D131" s="9">
        <f>'elevators-gs-random'!C130</f>
        <v>1.4457424000000001</v>
      </c>
      <c r="E131" s="9">
        <f>'elevators-gs-rpgascending'!C130</f>
        <v>1.6899767000000001</v>
      </c>
      <c r="F131" s="9">
        <f>'elevators-gs-rpgdescending'!C130</f>
        <v>1.6773423000000001</v>
      </c>
    </row>
    <row r="132" spans="1:6" x14ac:dyDescent="0.2">
      <c r="A132">
        <v>130</v>
      </c>
      <c r="B132" s="9">
        <f>'elevators-no-gs'!C131</f>
        <v>15.1379666</v>
      </c>
      <c r="C132" s="9">
        <f>'elevators-only-gs'!C131</f>
        <v>1.3334294</v>
      </c>
      <c r="D132" s="9">
        <f>'elevators-gs-random'!C131</f>
        <v>1.3748883000000001</v>
      </c>
      <c r="E132" s="9">
        <f>'elevators-gs-rpgascending'!C131</f>
        <v>1.710542</v>
      </c>
      <c r="F132" s="9">
        <f>'elevators-gs-rpgdescending'!C131</f>
        <v>1.5456152999999999</v>
      </c>
    </row>
    <row r="133" spans="1:6" x14ac:dyDescent="0.2">
      <c r="A133">
        <v>131</v>
      </c>
      <c r="B133" s="9">
        <f>'elevators-no-gs'!C132</f>
        <v>26.625041700000001</v>
      </c>
      <c r="C133" s="9">
        <f>'elevators-only-gs'!C132</f>
        <v>1.5140891000000001</v>
      </c>
      <c r="D133" s="9">
        <f>'elevators-gs-random'!C132</f>
        <v>1.5817485</v>
      </c>
      <c r="E133" s="9">
        <f>'elevators-gs-rpgascending'!C132</f>
        <v>1.7653155</v>
      </c>
      <c r="F133" s="9">
        <f>'elevators-gs-rpgdescending'!C132</f>
        <v>1.9314787</v>
      </c>
    </row>
    <row r="134" spans="1:6" x14ac:dyDescent="0.2">
      <c r="A134">
        <v>132</v>
      </c>
      <c r="B134" s="9">
        <f>'elevators-no-gs'!C133</f>
        <v>18.026444600000001</v>
      </c>
      <c r="C134" s="9">
        <f>'elevators-only-gs'!C133</f>
        <v>1.6683285999999999</v>
      </c>
      <c r="D134" s="9">
        <f>'elevators-gs-random'!C133</f>
        <v>1.5765861000000001</v>
      </c>
      <c r="E134" s="9">
        <f>'elevators-gs-rpgascending'!C133</f>
        <v>1.7746913</v>
      </c>
      <c r="F134" s="9">
        <f>'elevators-gs-rpgdescending'!C133</f>
        <v>1.7241466999999999</v>
      </c>
    </row>
    <row r="135" spans="1:6" x14ac:dyDescent="0.2">
      <c r="A135">
        <v>133</v>
      </c>
      <c r="B135" s="9">
        <f>'elevators-no-gs'!C134</f>
        <v>28.9550181</v>
      </c>
      <c r="C135" s="9">
        <f>'elevators-only-gs'!C134</f>
        <v>1.5706798</v>
      </c>
      <c r="D135" s="9">
        <f>'elevators-gs-random'!C134</f>
        <v>1.5421407</v>
      </c>
      <c r="E135" s="9">
        <f>'elevators-gs-rpgascending'!C134</f>
        <v>1.8299578000000001</v>
      </c>
      <c r="F135" s="9">
        <f>'elevators-gs-rpgdescending'!C134</f>
        <v>1.8600733</v>
      </c>
    </row>
    <row r="136" spans="1:6" x14ac:dyDescent="0.2">
      <c r="A136">
        <v>134</v>
      </c>
      <c r="B136" s="9">
        <f>'elevators-no-gs'!C135</f>
        <v>20.254203700000001</v>
      </c>
      <c r="C136" s="9">
        <f>'elevators-only-gs'!C135</f>
        <v>1.5445521</v>
      </c>
      <c r="D136" s="9">
        <f>'elevators-gs-random'!C135</f>
        <v>1.5767449</v>
      </c>
      <c r="E136" s="9">
        <f>'elevators-gs-rpgascending'!C135</f>
        <v>1.8666368</v>
      </c>
      <c r="F136" s="9">
        <f>'elevators-gs-rpgdescending'!C135</f>
        <v>1.8633894</v>
      </c>
    </row>
    <row r="137" spans="1:6" x14ac:dyDescent="0.2">
      <c r="A137">
        <v>135</v>
      </c>
      <c r="B137" s="9">
        <f>'elevators-no-gs'!C136</f>
        <v>19.901482900000001</v>
      </c>
      <c r="C137" s="9">
        <f>'elevators-only-gs'!C136</f>
        <v>1.5382001999999999</v>
      </c>
      <c r="D137" s="9">
        <f>'elevators-gs-random'!C136</f>
        <v>1.5570006999999999</v>
      </c>
      <c r="E137" s="9">
        <f>'elevators-gs-rpgascending'!C136</f>
        <v>1.7845434</v>
      </c>
      <c r="F137" s="9">
        <f>'elevators-gs-rpgdescending'!C136</f>
        <v>1.9200044999999999</v>
      </c>
    </row>
    <row r="138" spans="1:6" x14ac:dyDescent="0.2">
      <c r="A138">
        <v>136</v>
      </c>
      <c r="B138" s="9">
        <f>'elevators-no-gs'!C137</f>
        <v>32.828116299999998</v>
      </c>
      <c r="C138" s="9">
        <f>'elevators-only-gs'!C137</f>
        <v>1.8332245</v>
      </c>
      <c r="D138" s="9">
        <f>'elevators-gs-random'!C137</f>
        <v>1.7225893999999999</v>
      </c>
      <c r="E138" s="9">
        <f>'elevators-gs-rpgascending'!C137</f>
        <v>2.0359077000000001</v>
      </c>
      <c r="F138" s="9">
        <f>'elevators-gs-rpgdescending'!C137</f>
        <v>2.1584444</v>
      </c>
    </row>
    <row r="139" spans="1:6" x14ac:dyDescent="0.2">
      <c r="A139">
        <v>137</v>
      </c>
      <c r="B139" s="9">
        <f>'elevators-no-gs'!C138</f>
        <v>27.151388099999998</v>
      </c>
      <c r="C139" s="9">
        <f>'elevators-only-gs'!C138</f>
        <v>1.7911855000000001</v>
      </c>
      <c r="D139" s="9">
        <f>'elevators-gs-random'!C138</f>
        <v>1.6842495</v>
      </c>
      <c r="E139" s="9">
        <f>'elevators-gs-rpgascending'!C138</f>
        <v>2.0040935000000002</v>
      </c>
      <c r="F139" s="9">
        <f>'elevators-gs-rpgdescending'!C138</f>
        <v>2.027231</v>
      </c>
    </row>
    <row r="140" spans="1:6" x14ac:dyDescent="0.2">
      <c r="A140">
        <v>138</v>
      </c>
      <c r="B140" s="9">
        <f>'elevators-no-gs'!C139</f>
        <v>36.708162000000002</v>
      </c>
      <c r="C140" s="9">
        <f>'elevators-only-gs'!C139</f>
        <v>1.7943484000000001</v>
      </c>
      <c r="D140" s="9">
        <f>'elevators-gs-random'!C139</f>
        <v>1.8400704999999999</v>
      </c>
      <c r="E140" s="9">
        <f>'elevators-gs-rpgascending'!C139</f>
        <v>2.0621622999999998</v>
      </c>
      <c r="F140" s="9">
        <f>'elevators-gs-rpgdescending'!C139</f>
        <v>2.1179062000000002</v>
      </c>
    </row>
    <row r="141" spans="1:6" x14ac:dyDescent="0.2">
      <c r="A141">
        <v>139</v>
      </c>
      <c r="B141" s="9">
        <f>'elevators-no-gs'!C140</f>
        <v>19.214989599999999</v>
      </c>
      <c r="C141" s="9">
        <f>'elevators-only-gs'!C140</f>
        <v>1.8229017999999999</v>
      </c>
      <c r="D141" s="9">
        <f>'elevators-gs-random'!C140</f>
        <v>1.8446501</v>
      </c>
      <c r="E141" s="9">
        <f>'elevators-gs-rpgascending'!C140</f>
        <v>2.0916885000000001</v>
      </c>
      <c r="F141" s="9">
        <f>'elevators-gs-rpgdescending'!C140</f>
        <v>2.1117492000000002</v>
      </c>
    </row>
    <row r="142" spans="1:6" x14ac:dyDescent="0.2">
      <c r="A142">
        <v>140</v>
      </c>
      <c r="B142" s="9">
        <f>'elevators-no-gs'!C141</f>
        <v>36.054034000000001</v>
      </c>
      <c r="C142" s="9">
        <f>'elevators-only-gs'!C141</f>
        <v>1.7919958</v>
      </c>
      <c r="D142" s="9">
        <f>'elevators-gs-random'!C141</f>
        <v>1.7653399000000001</v>
      </c>
      <c r="E142" s="9">
        <f>'elevators-gs-rpgascending'!C141</f>
        <v>2.1200871999999999</v>
      </c>
      <c r="F142" s="9">
        <f>'elevators-gs-rpgdescending'!C141</f>
        <v>2.3502227000000002</v>
      </c>
    </row>
    <row r="143" spans="1:6" x14ac:dyDescent="0.2">
      <c r="A143">
        <v>141</v>
      </c>
      <c r="B143" s="9">
        <f>'elevators-no-gs'!C142</f>
        <v>27.949946799999999</v>
      </c>
      <c r="C143" s="9">
        <f>'elevators-only-gs'!C142</f>
        <v>1.9657145</v>
      </c>
      <c r="D143" s="9">
        <f>'elevators-gs-random'!C142</f>
        <v>1.9037611000000001</v>
      </c>
      <c r="E143" s="9">
        <f>'elevators-gs-rpgascending'!C142</f>
        <v>2.3268651999999999</v>
      </c>
      <c r="F143" s="9">
        <f>'elevators-gs-rpgdescending'!C142</f>
        <v>2.3720029999999999</v>
      </c>
    </row>
    <row r="144" spans="1:6" x14ac:dyDescent="0.2">
      <c r="A144">
        <v>142</v>
      </c>
      <c r="B144" s="9">
        <f>'elevators-no-gs'!C143</f>
        <v>25.384874700000001</v>
      </c>
      <c r="C144" s="9">
        <f>'elevators-only-gs'!C143</f>
        <v>1.9414165999999999</v>
      </c>
      <c r="D144" s="9">
        <f>'elevators-gs-random'!C143</f>
        <v>1.9563946000000001</v>
      </c>
      <c r="E144" s="9">
        <f>'elevators-gs-rpgascending'!C143</f>
        <v>2.2643138</v>
      </c>
      <c r="F144" s="9">
        <f>'elevators-gs-rpgdescending'!C143</f>
        <v>2.4470841999999999</v>
      </c>
    </row>
    <row r="145" spans="1:6" x14ac:dyDescent="0.2">
      <c r="A145">
        <v>143</v>
      </c>
      <c r="B145" s="9">
        <f>'elevators-no-gs'!C144</f>
        <v>51.0168386</v>
      </c>
      <c r="C145" s="9">
        <f>'elevators-only-gs'!C144</f>
        <v>1.9772661</v>
      </c>
      <c r="D145" s="9">
        <f>'elevators-gs-random'!C144</f>
        <v>1.8987206000000001</v>
      </c>
      <c r="E145" s="9">
        <f>'elevators-gs-rpgascending'!C144</f>
        <v>2.3534660999999999</v>
      </c>
      <c r="F145" s="9">
        <f>'elevators-gs-rpgdescending'!C144</f>
        <v>2.5747925999999999</v>
      </c>
    </row>
    <row r="146" spans="1:6" x14ac:dyDescent="0.2">
      <c r="A146">
        <v>144</v>
      </c>
      <c r="B146" s="9">
        <f>'elevators-no-gs'!C145</f>
        <v>37.5467996</v>
      </c>
      <c r="C146" s="9">
        <f>'elevators-only-gs'!C145</f>
        <v>1.9580401000000001</v>
      </c>
      <c r="D146" s="9">
        <f>'elevators-gs-random'!C145</f>
        <v>1.9545387000000001</v>
      </c>
      <c r="E146" s="9">
        <f>'elevators-gs-rpgascending'!C145</f>
        <v>2.2804163000000002</v>
      </c>
      <c r="F146" s="9">
        <f>'elevators-gs-rpgdescending'!C145</f>
        <v>2.3275613000000002</v>
      </c>
    </row>
    <row r="147" spans="1:6" x14ac:dyDescent="0.2">
      <c r="A147">
        <v>145</v>
      </c>
      <c r="B147" s="9">
        <f>'elevators-no-gs'!C146</f>
        <v>44.4988806</v>
      </c>
      <c r="C147" s="9">
        <f>'elevators-only-gs'!C146</f>
        <v>1.9838404999999999</v>
      </c>
      <c r="D147" s="9">
        <f>'elevators-gs-random'!C146</f>
        <v>2.1207381000000001</v>
      </c>
      <c r="E147" s="9">
        <f>'elevators-gs-rpgascending'!C146</f>
        <v>2.3924172000000001</v>
      </c>
      <c r="F147" s="9">
        <f>'elevators-gs-rpgdescending'!C146</f>
        <v>2.3628526000000001</v>
      </c>
    </row>
    <row r="148" spans="1:6" x14ac:dyDescent="0.2">
      <c r="A148">
        <v>146</v>
      </c>
      <c r="B148" s="9">
        <f>'elevators-no-gs'!C147</f>
        <v>37.105979400000002</v>
      </c>
      <c r="C148" s="9">
        <f>'elevators-only-gs'!C147</f>
        <v>2.2008257000000002</v>
      </c>
      <c r="D148" s="9">
        <f>'elevators-gs-random'!C147</f>
        <v>2.2986550000000001</v>
      </c>
      <c r="E148" s="9">
        <f>'elevators-gs-rpgascending'!C147</f>
        <v>2.7106672999999999</v>
      </c>
      <c r="F148" s="9">
        <f>'elevators-gs-rpgdescending'!C147</f>
        <v>3.0251109999999999</v>
      </c>
    </row>
    <row r="149" spans="1:6" x14ac:dyDescent="0.2">
      <c r="A149">
        <v>147</v>
      </c>
      <c r="B149" s="9">
        <f>'elevators-no-gs'!C148</f>
        <v>36.475892899999998</v>
      </c>
      <c r="C149" s="9">
        <f>'elevators-only-gs'!C148</f>
        <v>2.3246579000000001</v>
      </c>
      <c r="D149" s="9">
        <f>'elevators-gs-random'!C148</f>
        <v>2.2672596</v>
      </c>
      <c r="E149" s="9">
        <f>'elevators-gs-rpgascending'!C148</f>
        <v>3.1100528999999999</v>
      </c>
      <c r="F149" s="9">
        <f>'elevators-gs-rpgdescending'!C148</f>
        <v>2.6865220000000001</v>
      </c>
    </row>
    <row r="150" spans="1:6" x14ac:dyDescent="0.2">
      <c r="A150">
        <v>148</v>
      </c>
      <c r="B150" s="9">
        <f>'elevators-no-gs'!C149</f>
        <v>41.333726400000003</v>
      </c>
      <c r="C150" s="9">
        <f>'elevators-only-gs'!C149</f>
        <v>2.2540580000000001</v>
      </c>
      <c r="D150" s="9">
        <f>'elevators-gs-random'!C149</f>
        <v>2.2154307000000002</v>
      </c>
      <c r="E150" s="9">
        <f>'elevators-gs-rpgascending'!C149</f>
        <v>2.9514597</v>
      </c>
      <c r="F150" s="9">
        <f>'elevators-gs-rpgdescending'!C149</f>
        <v>2.5977462999999998</v>
      </c>
    </row>
    <row r="151" spans="1:6" x14ac:dyDescent="0.2">
      <c r="A151">
        <v>149</v>
      </c>
      <c r="B151" s="9">
        <f>'elevators-no-gs'!C150</f>
        <v>47.5662077</v>
      </c>
      <c r="C151" s="9">
        <f>'elevators-only-gs'!C150</f>
        <v>2.2918398</v>
      </c>
      <c r="D151" s="9">
        <f>'elevators-gs-random'!C150</f>
        <v>2.2455923000000002</v>
      </c>
      <c r="E151" s="9">
        <f>'elevators-gs-rpgascending'!C150</f>
        <v>3.2706445999999998</v>
      </c>
      <c r="F151" s="9">
        <f>'elevators-gs-rpgdescending'!C150</f>
        <v>2.6493307000000001</v>
      </c>
    </row>
    <row r="152" spans="1:6" x14ac:dyDescent="0.2">
      <c r="A152">
        <v>150</v>
      </c>
      <c r="B152" s="9">
        <f>'elevators-no-gs'!C151</f>
        <v>45.439365101</v>
      </c>
      <c r="C152" s="9">
        <f>'elevators-only-gs'!C151</f>
        <v>2.3014009</v>
      </c>
      <c r="D152" s="9">
        <f>'elevators-gs-random'!C151</f>
        <v>2.1961116999999999</v>
      </c>
      <c r="E152" s="9">
        <f>'elevators-gs-rpgascending'!C151</f>
        <v>2.6671586</v>
      </c>
      <c r="F152" s="9">
        <f>'elevators-gs-rpgdescending'!C151</f>
        <v>2.5995539000000001</v>
      </c>
    </row>
    <row r="153" spans="1:6" x14ac:dyDescent="0.2">
      <c r="B153" s="9"/>
      <c r="C153" s="9"/>
      <c r="D153" s="9"/>
      <c r="E153" s="9"/>
      <c r="F153" s="9"/>
    </row>
    <row r="154" spans="1:6" x14ac:dyDescent="0.2">
      <c r="B154" s="9"/>
      <c r="C154" s="9"/>
      <c r="D154" s="9"/>
      <c r="E154" s="9"/>
      <c r="F154" s="9"/>
    </row>
    <row r="155" spans="1:6" x14ac:dyDescent="0.2">
      <c r="B155" s="9"/>
      <c r="C155" s="9"/>
      <c r="D155" s="9"/>
      <c r="E155" s="9"/>
      <c r="F155" s="9"/>
    </row>
    <row r="156" spans="1:6" x14ac:dyDescent="0.2">
      <c r="B156" s="9"/>
      <c r="C156" s="9"/>
      <c r="D156" s="9"/>
      <c r="E156" s="9"/>
      <c r="F156" s="9"/>
    </row>
    <row r="157" spans="1:6" x14ac:dyDescent="0.2">
      <c r="B157" s="9"/>
      <c r="C157" s="9"/>
      <c r="D157" s="9"/>
      <c r="E157" s="9"/>
      <c r="F157" s="9"/>
    </row>
    <row r="158" spans="1:6" x14ac:dyDescent="0.2">
      <c r="B158" s="9"/>
      <c r="C158" s="9"/>
      <c r="D158" s="9"/>
      <c r="E158" s="9"/>
      <c r="F158" s="9"/>
    </row>
  </sheetData>
  <autoFilter ref="A2:F2" xr:uid="{03D36EC8-2A3A-48B8-A0B0-6BA765381E67}"/>
  <mergeCells count="1">
    <mergeCell ref="A1:F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848D-F77C-4453-BB1E-CFEC6453CF7D}">
  <sheetPr>
    <tabColor theme="9" tint="0.59999389629810485"/>
  </sheetPr>
  <dimension ref="A1:F22"/>
  <sheetViews>
    <sheetView zoomScaleNormal="100" workbookViewId="0">
      <selection activeCell="C8" sqref="C8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34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'freecell-no-gs'!C2</f>
        <v>4.3475800000000002E-2</v>
      </c>
      <c r="C3" s="9">
        <f>'freecell-only-gs'!C2</f>
        <v>5.2589200000000003E-2</v>
      </c>
      <c r="D3" s="9">
        <f>'freecell-gs-random'!C2</f>
        <v>5.7738400000000002E-2</v>
      </c>
      <c r="E3" s="9">
        <f>'freecell-gs-rpgascending'!C2</f>
        <v>8.3385000000000001E-2</v>
      </c>
      <c r="F3" s="9">
        <f>'freecell-gs-rpgdescending'!C2</f>
        <v>7.52771E-2</v>
      </c>
    </row>
    <row r="4" spans="1:6" x14ac:dyDescent="0.2">
      <c r="A4">
        <v>2</v>
      </c>
      <c r="B4" s="9">
        <f>'freecell-no-gs'!C3</f>
        <v>0.38584289999999999</v>
      </c>
      <c r="C4" s="9">
        <f>'freecell-only-gs'!C3</f>
        <v>0.40966239999999998</v>
      </c>
      <c r="D4" s="9">
        <f>'freecell-gs-random'!C3</f>
        <v>0.4042077</v>
      </c>
      <c r="E4" s="9">
        <f>'freecell-gs-rpgascending'!C3</f>
        <v>0.53076789999999996</v>
      </c>
      <c r="F4" s="9">
        <f>'freecell-gs-rpgdescending'!C3</f>
        <v>0.47816740000000002</v>
      </c>
    </row>
    <row r="5" spans="1:6" x14ac:dyDescent="0.2">
      <c r="A5">
        <v>3</v>
      </c>
      <c r="B5" s="9">
        <f>'freecell-no-gs'!C4</f>
        <v>0.71855380000000002</v>
      </c>
      <c r="C5" s="9">
        <f>'freecell-only-gs'!C4</f>
        <v>0.72846540000000004</v>
      </c>
      <c r="D5" s="9">
        <f>'freecell-gs-random'!C4</f>
        <v>0.83781159999999999</v>
      </c>
      <c r="E5" s="9">
        <f>'freecell-gs-rpgascending'!C4</f>
        <v>1.0218917000000001</v>
      </c>
      <c r="F5" s="9">
        <f>'freecell-gs-rpgdescending'!C4</f>
        <v>1.0156333</v>
      </c>
    </row>
    <row r="6" spans="1:6" x14ac:dyDescent="0.2">
      <c r="A6">
        <v>4</v>
      </c>
      <c r="B6" s="9">
        <f>'freecell-no-gs'!C5</f>
        <v>3.9735155999999998</v>
      </c>
      <c r="C6" s="9">
        <f>'freecell-only-gs'!C5</f>
        <v>4.0591512999999999</v>
      </c>
      <c r="D6" s="9">
        <f>'freecell-gs-random'!C5</f>
        <v>4.3883048999999996</v>
      </c>
      <c r="E6" s="9">
        <f>'freecell-gs-rpgascending'!C5</f>
        <v>4.3375396999999998</v>
      </c>
      <c r="F6" s="9">
        <f>'freecell-gs-rpgdescending'!C5</f>
        <v>4.3178134999999997</v>
      </c>
    </row>
    <row r="7" spans="1:6" x14ac:dyDescent="0.2">
      <c r="A7">
        <v>5</v>
      </c>
      <c r="B7" s="9" t="str">
        <f>'freecell-no-gs'!C6</f>
        <v>-</v>
      </c>
      <c r="C7" s="9" t="str">
        <f>'freecell-only-gs'!C6</f>
        <v>-</v>
      </c>
      <c r="D7" s="9" t="str">
        <f>'freecell-gs-random'!C6</f>
        <v>-</v>
      </c>
      <c r="E7" s="9" t="str">
        <f>'freecell-gs-rpgascending'!C6</f>
        <v>-</v>
      </c>
      <c r="F7" s="9" t="str">
        <f>'freecell-gs-rpgdescending'!C6</f>
        <v>-</v>
      </c>
    </row>
    <row r="8" spans="1:6" x14ac:dyDescent="0.2">
      <c r="A8">
        <v>6</v>
      </c>
      <c r="B8" s="9">
        <f>'freecell-no-gs'!C7</f>
        <v>110.4430741</v>
      </c>
      <c r="C8" s="9">
        <f>'freecell-only-gs'!C7</f>
        <v>114.4066361</v>
      </c>
      <c r="D8" s="9">
        <f>'freecell-gs-random'!C7</f>
        <v>132.6859853</v>
      </c>
      <c r="E8" s="9">
        <f>'freecell-gs-rpgascending'!C7</f>
        <v>111.0826802</v>
      </c>
      <c r="F8" s="9">
        <f>'freecell-gs-rpgdescending'!C7</f>
        <v>115.429923</v>
      </c>
    </row>
    <row r="9" spans="1:6" x14ac:dyDescent="0.2">
      <c r="A9">
        <v>7</v>
      </c>
      <c r="B9" s="9">
        <f>'freecell-no-gs'!C8</f>
        <v>197.37364239999999</v>
      </c>
      <c r="C9" s="9">
        <f>'freecell-only-gs'!C8</f>
        <v>204.5643829</v>
      </c>
      <c r="D9" s="9">
        <f>'freecell-gs-random'!C8</f>
        <v>194.75308849999999</v>
      </c>
      <c r="E9" s="9">
        <f>'freecell-gs-rpgascending'!C8</f>
        <v>199.81207000000001</v>
      </c>
      <c r="F9" s="9">
        <f>'freecell-gs-rpgdescending'!C8</f>
        <v>219.78928579999999</v>
      </c>
    </row>
    <row r="10" spans="1:6" x14ac:dyDescent="0.2">
      <c r="A10">
        <v>8</v>
      </c>
      <c r="B10" s="9">
        <f>'freecell-no-gs'!C9</f>
        <v>66.428486399999997</v>
      </c>
      <c r="C10" s="9">
        <f>'freecell-only-gs'!C9</f>
        <v>63.8391363</v>
      </c>
      <c r="D10" s="9">
        <f>'freecell-gs-random'!C9</f>
        <v>58.621984099999999</v>
      </c>
      <c r="E10" s="9">
        <f>'freecell-gs-rpgascending'!C9</f>
        <v>70.348041100000003</v>
      </c>
      <c r="F10" s="9">
        <f>'freecell-gs-rpgdescending'!C9</f>
        <v>66.105917000000005</v>
      </c>
    </row>
    <row r="11" spans="1:6" x14ac:dyDescent="0.2">
      <c r="A11">
        <v>9</v>
      </c>
      <c r="B11" s="9" t="str">
        <f>'freecell-no-gs'!C10</f>
        <v>-</v>
      </c>
      <c r="C11" s="9" t="str">
        <f>'freecell-only-gs'!C10</f>
        <v>-</v>
      </c>
      <c r="D11" s="9" t="str">
        <f>'freecell-gs-random'!C10</f>
        <v>-</v>
      </c>
      <c r="E11" s="9" t="str">
        <f>'freecell-gs-rpgascending'!C10</f>
        <v>-</v>
      </c>
      <c r="F11" s="9" t="str">
        <f>'freecell-gs-rpgdescending'!C10</f>
        <v>-</v>
      </c>
    </row>
    <row r="12" spans="1:6" x14ac:dyDescent="0.2">
      <c r="A12">
        <v>10</v>
      </c>
      <c r="B12" s="9" t="str">
        <f>'freecell-no-gs'!C11</f>
        <v>-</v>
      </c>
      <c r="C12" s="9" t="str">
        <f>'freecell-only-gs'!C11</f>
        <v>-</v>
      </c>
      <c r="D12" s="9" t="str">
        <f>'freecell-gs-random'!C11</f>
        <v>-</v>
      </c>
      <c r="E12" s="9" t="str">
        <f>'freecell-gs-rpgascending'!C11</f>
        <v>-</v>
      </c>
      <c r="F12" s="9" t="str">
        <f>'freecell-gs-rpgdescending'!C11</f>
        <v>-</v>
      </c>
    </row>
    <row r="13" spans="1:6" x14ac:dyDescent="0.2">
      <c r="A13">
        <v>11</v>
      </c>
      <c r="B13" s="9" t="str">
        <f>'freecell-no-gs'!C12</f>
        <v>-</v>
      </c>
      <c r="C13" s="9" t="str">
        <f>'freecell-only-gs'!C12</f>
        <v>-</v>
      </c>
      <c r="D13" s="9" t="str">
        <f>'freecell-gs-random'!C12</f>
        <v>-</v>
      </c>
      <c r="E13" s="9" t="str">
        <f>'freecell-gs-rpgascending'!C12</f>
        <v>-</v>
      </c>
      <c r="F13" s="9" t="str">
        <f>'freecell-gs-rpgdescending'!C12</f>
        <v>-</v>
      </c>
    </row>
    <row r="14" spans="1:6" x14ac:dyDescent="0.2">
      <c r="A14">
        <v>12</v>
      </c>
      <c r="B14" s="9" t="str">
        <f>'freecell-no-gs'!C13</f>
        <v>-</v>
      </c>
      <c r="C14" s="9" t="str">
        <f>'freecell-only-gs'!C13</f>
        <v>-</v>
      </c>
      <c r="D14" s="9" t="str">
        <f>'freecell-gs-random'!C13</f>
        <v>-</v>
      </c>
      <c r="E14" s="9" t="str">
        <f>'freecell-gs-rpgascending'!C13</f>
        <v>-</v>
      </c>
      <c r="F14" s="9" t="str">
        <f>'freecell-gs-rpgdescending'!C13</f>
        <v>-</v>
      </c>
    </row>
    <row r="15" spans="1:6" x14ac:dyDescent="0.2">
      <c r="A15">
        <v>13</v>
      </c>
      <c r="B15" s="9" t="str">
        <f>'freecell-no-gs'!C14</f>
        <v>-</v>
      </c>
      <c r="C15" s="9" t="str">
        <f>'freecell-only-gs'!C14</f>
        <v>-</v>
      </c>
      <c r="D15" s="9" t="str">
        <f>'freecell-gs-random'!C14</f>
        <v>-</v>
      </c>
      <c r="E15" s="9" t="str">
        <f>'freecell-gs-rpgascending'!C14</f>
        <v>-</v>
      </c>
      <c r="F15" s="9" t="str">
        <f>'freecell-gs-rpgdescending'!C14</f>
        <v>-</v>
      </c>
    </row>
    <row r="16" spans="1:6" x14ac:dyDescent="0.2">
      <c r="A16">
        <v>14</v>
      </c>
      <c r="B16" s="9" t="str">
        <f>'freecell-no-gs'!C15</f>
        <v>-</v>
      </c>
      <c r="C16" s="9" t="str">
        <f>'freecell-only-gs'!C15</f>
        <v>-</v>
      </c>
      <c r="D16" s="9" t="str">
        <f>'freecell-gs-random'!C15</f>
        <v>-</v>
      </c>
      <c r="E16" s="9" t="str">
        <f>'freecell-gs-rpgascending'!C15</f>
        <v>-</v>
      </c>
      <c r="F16" s="9" t="str">
        <f>'freecell-gs-rpgdescending'!C15</f>
        <v>-</v>
      </c>
    </row>
    <row r="17" spans="1:6" x14ac:dyDescent="0.2">
      <c r="A17">
        <v>15</v>
      </c>
      <c r="B17" s="9" t="str">
        <f>'freecell-no-gs'!C16</f>
        <v>-</v>
      </c>
      <c r="C17" s="9" t="str">
        <f>'freecell-only-gs'!C16</f>
        <v>-</v>
      </c>
      <c r="D17" s="9" t="str">
        <f>'freecell-gs-random'!C16</f>
        <v>-</v>
      </c>
      <c r="E17" s="9" t="str">
        <f>'freecell-gs-rpgascending'!C16</f>
        <v>-</v>
      </c>
      <c r="F17" s="9" t="str">
        <f>'freecell-gs-rpgdescending'!C16</f>
        <v>-</v>
      </c>
    </row>
    <row r="18" spans="1:6" x14ac:dyDescent="0.2">
      <c r="A18">
        <v>16</v>
      </c>
      <c r="B18" s="9" t="str">
        <f>'freecell-no-gs'!C17</f>
        <v>-</v>
      </c>
      <c r="C18" s="9" t="str">
        <f>'freecell-only-gs'!C17</f>
        <v>-</v>
      </c>
      <c r="D18" s="9" t="str">
        <f>'freecell-gs-random'!C17</f>
        <v>-</v>
      </c>
      <c r="E18" s="9" t="str">
        <f>'freecell-gs-rpgascending'!C17</f>
        <v>-</v>
      </c>
      <c r="F18" s="9" t="str">
        <f>'freecell-gs-rpgdescending'!C17</f>
        <v>-</v>
      </c>
    </row>
    <row r="19" spans="1:6" x14ac:dyDescent="0.2">
      <c r="A19">
        <v>17</v>
      </c>
      <c r="B19" s="9" t="str">
        <f>'freecell-no-gs'!C18</f>
        <v>-</v>
      </c>
      <c r="C19" s="9" t="str">
        <f>'freecell-only-gs'!C18</f>
        <v>-</v>
      </c>
      <c r="D19" s="9" t="str">
        <f>'freecell-gs-random'!C18</f>
        <v>-</v>
      </c>
      <c r="E19" s="9" t="str">
        <f>'freecell-gs-rpgascending'!C18</f>
        <v>-</v>
      </c>
      <c r="F19" s="9" t="str">
        <f>'freecell-gs-rpgdescending'!C18</f>
        <v>-</v>
      </c>
    </row>
    <row r="20" spans="1:6" x14ac:dyDescent="0.2">
      <c r="A20">
        <v>18</v>
      </c>
      <c r="B20" s="9" t="str">
        <f>'freecell-no-gs'!C19</f>
        <v>-</v>
      </c>
      <c r="C20" s="9" t="str">
        <f>'freecell-only-gs'!C19</f>
        <v>-</v>
      </c>
      <c r="D20" s="9" t="str">
        <f>'freecell-gs-random'!C19</f>
        <v>-</v>
      </c>
      <c r="E20" s="9" t="str">
        <f>'freecell-gs-rpgascending'!C19</f>
        <v>-</v>
      </c>
      <c r="F20" s="9" t="str">
        <f>'freecell-gs-rpgdescending'!C19</f>
        <v>-</v>
      </c>
    </row>
    <row r="21" spans="1:6" x14ac:dyDescent="0.2">
      <c r="A21">
        <v>19</v>
      </c>
      <c r="B21" s="9" t="str">
        <f>'freecell-no-gs'!C20</f>
        <v>-</v>
      </c>
      <c r="C21" s="9" t="str">
        <f>'freecell-only-gs'!C20</f>
        <v>-</v>
      </c>
      <c r="D21" s="9" t="str">
        <f>'freecell-gs-random'!C20</f>
        <v>-</v>
      </c>
      <c r="E21" s="9" t="str">
        <f>'freecell-gs-rpgascending'!C20</f>
        <v>-</v>
      </c>
      <c r="F21" s="9" t="str">
        <f>'freecell-gs-rpgdescending'!C20</f>
        <v>-</v>
      </c>
    </row>
    <row r="22" spans="1:6" x14ac:dyDescent="0.2">
      <c r="A22">
        <v>20</v>
      </c>
      <c r="B22" s="9" t="str">
        <f>'freecell-no-gs'!C21</f>
        <v>-</v>
      </c>
      <c r="C22" s="9" t="str">
        <f>'freecell-only-gs'!C21</f>
        <v>-</v>
      </c>
      <c r="D22" s="9" t="str">
        <f>'freecell-gs-random'!C21</f>
        <v>-</v>
      </c>
      <c r="E22" s="9" t="str">
        <f>'freecell-gs-rpgascending'!C21</f>
        <v>-</v>
      </c>
      <c r="F22" s="9" t="str">
        <f>'freecell-gs-rpgdescending'!C21</f>
        <v>-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5294-99E1-4817-AE5F-9C0B1D0D6CEB}">
  <sheetPr>
    <tabColor theme="9" tint="0.59999389629810485"/>
  </sheetPr>
  <dimension ref="A1:F22"/>
  <sheetViews>
    <sheetView workbookViewId="0">
      <selection activeCell="B2" sqref="B2:B22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35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'Rovers no gs'!C2</f>
        <v>3.0719300000000001E-2</v>
      </c>
      <c r="C3" s="9">
        <f>'Rovers only gs'!C2</f>
        <v>2.6825100000000001E-2</v>
      </c>
      <c r="D3" s="9">
        <f>'Rovers random'!C2</f>
        <v>2.14478E-2</v>
      </c>
      <c r="E3" s="9">
        <f>'Rovers rpg ascending'!C2</f>
        <v>2.4809700000000001E-2</v>
      </c>
      <c r="F3" s="9">
        <f>'Rovers rpg descending'!C2</f>
        <v>2.6769299999999999E-2</v>
      </c>
    </row>
    <row r="4" spans="1:6" x14ac:dyDescent="0.2">
      <c r="A4">
        <v>2</v>
      </c>
      <c r="B4" s="9">
        <f>'Rovers no gs'!C3</f>
        <v>2.40228E-2</v>
      </c>
      <c r="C4" s="9">
        <f>'Rovers only gs'!C3</f>
        <v>1.67146E-2</v>
      </c>
      <c r="D4" s="9">
        <f>'Rovers random'!C3</f>
        <v>1.68623E-2</v>
      </c>
      <c r="E4" s="9">
        <f>'Rovers rpg ascending'!C3</f>
        <v>2.17427E-2</v>
      </c>
      <c r="F4" s="9">
        <f>'Rovers rpg descending'!C3</f>
        <v>2.16083E-2</v>
      </c>
    </row>
    <row r="5" spans="1:6" x14ac:dyDescent="0.2">
      <c r="A5">
        <v>3</v>
      </c>
      <c r="B5" s="9">
        <f>'Rovers no gs'!C4</f>
        <v>4.2822899999999997E-2</v>
      </c>
      <c r="C5" s="9">
        <f>'Rovers only gs'!C4</f>
        <v>2.56983E-2</v>
      </c>
      <c r="D5" s="9">
        <f>'Rovers random'!C4</f>
        <v>3.08072E-2</v>
      </c>
      <c r="E5" s="9">
        <f>'Rovers rpg ascending'!C4</f>
        <v>3.3116899999999998E-2</v>
      </c>
      <c r="F5" s="9">
        <f>'Rovers rpg descending'!C4</f>
        <v>3.2239299999999999E-2</v>
      </c>
    </row>
    <row r="6" spans="1:6" x14ac:dyDescent="0.2">
      <c r="A6">
        <v>4</v>
      </c>
      <c r="B6" s="9">
        <f>'Rovers no gs'!C5</f>
        <v>3.4411600000000001E-2</v>
      </c>
      <c r="C6" s="9">
        <f>'Rovers only gs'!C5</f>
        <v>2.19647E-2</v>
      </c>
      <c r="D6" s="9">
        <f>'Rovers random'!C5</f>
        <v>3.62788E-2</v>
      </c>
      <c r="E6" s="9">
        <f>'Rovers rpg ascending'!C5</f>
        <v>2.3649799999999999E-2</v>
      </c>
      <c r="F6" s="9">
        <f>'Rovers rpg descending'!C5</f>
        <v>2.6164400000000001E-2</v>
      </c>
    </row>
    <row r="7" spans="1:6" x14ac:dyDescent="0.2">
      <c r="A7">
        <v>5</v>
      </c>
      <c r="B7" s="9">
        <f>'Rovers no gs'!C6</f>
        <v>0.1101514</v>
      </c>
      <c r="C7" s="9">
        <f>'Rovers only gs'!C6</f>
        <v>4.9140299999999998E-2</v>
      </c>
      <c r="D7" s="9">
        <f>'Rovers random'!C6</f>
        <v>0.1045176</v>
      </c>
      <c r="E7" s="9">
        <f>'Rovers rpg ascending'!C6</f>
        <v>6.6838999999999996E-2</v>
      </c>
      <c r="F7" s="9">
        <f>'Rovers rpg descending'!C6</f>
        <v>6.0248799999999998E-2</v>
      </c>
    </row>
    <row r="8" spans="1:6" x14ac:dyDescent="0.2">
      <c r="A8">
        <v>6</v>
      </c>
      <c r="B8" s="9">
        <f>'Rovers no gs'!C7</f>
        <v>0.28554619999999997</v>
      </c>
      <c r="C8" s="9">
        <f>'Rovers only gs'!C7</f>
        <v>8.4212400000000007E-2</v>
      </c>
      <c r="D8" s="9">
        <f>'Rovers random'!C7</f>
        <v>9.2251799999999995E-2</v>
      </c>
      <c r="E8" s="9">
        <f>'Rovers rpg ascending'!C7</f>
        <v>9.4539399999999996E-2</v>
      </c>
      <c r="F8" s="9">
        <f>'Rovers rpg descending'!C7</f>
        <v>8.9974200000000004E-2</v>
      </c>
    </row>
    <row r="9" spans="1:6" x14ac:dyDescent="0.2">
      <c r="A9">
        <v>7</v>
      </c>
      <c r="B9" s="9">
        <f>'Rovers no gs'!C8</f>
        <v>6.8559899999999993E-2</v>
      </c>
      <c r="C9" s="9">
        <f>'Rovers only gs'!C8</f>
        <v>3.6032300000000003E-2</v>
      </c>
      <c r="D9" s="9">
        <f>'Rovers random'!C8</f>
        <v>4.9046199999999998E-2</v>
      </c>
      <c r="E9" s="9">
        <f>'Rovers rpg ascending'!C8</f>
        <v>5.3139800000000001E-2</v>
      </c>
      <c r="F9" s="9">
        <f>'Rovers rpg descending'!C8</f>
        <v>4.8906499999999999E-2</v>
      </c>
    </row>
    <row r="10" spans="1:6" x14ac:dyDescent="0.2">
      <c r="A10">
        <v>8</v>
      </c>
      <c r="B10" s="9">
        <f>'Rovers no gs'!C9</f>
        <v>0.24855269999999999</v>
      </c>
      <c r="C10" s="9">
        <f>'Rovers only gs'!C9</f>
        <v>9.7678000000000001E-2</v>
      </c>
      <c r="D10" s="9">
        <f>'Rovers random'!C9</f>
        <v>0.13697690000000001</v>
      </c>
      <c r="E10" s="9">
        <f>'Rovers rpg ascending'!C9</f>
        <v>0.1443102</v>
      </c>
      <c r="F10" s="9">
        <f>'Rovers rpg descending'!C9</f>
        <v>0.136569</v>
      </c>
    </row>
    <row r="11" spans="1:6" x14ac:dyDescent="0.2">
      <c r="A11">
        <v>9</v>
      </c>
      <c r="B11" s="9">
        <f>'Rovers no gs'!C10</f>
        <v>0.43195210000000001</v>
      </c>
      <c r="C11" s="9">
        <f>'Rovers only gs'!C10</f>
        <v>0.11237469999999999</v>
      </c>
      <c r="D11" s="9">
        <f>'Rovers random'!C10</f>
        <v>0.15589069999999999</v>
      </c>
      <c r="E11" s="9">
        <f>'Rovers rpg ascending'!C10</f>
        <v>0.16812450000000001</v>
      </c>
      <c r="F11" s="9">
        <f>'Rovers rpg descending'!C10</f>
        <v>0.1819838</v>
      </c>
    </row>
    <row r="12" spans="1:6" x14ac:dyDescent="0.2">
      <c r="A12">
        <v>10</v>
      </c>
      <c r="B12" s="9">
        <f>'Rovers no gs'!C11</f>
        <v>0.54508670000000004</v>
      </c>
      <c r="C12" s="9">
        <f>'Rovers only gs'!C11</f>
        <v>0.17088690000000001</v>
      </c>
      <c r="D12" s="9">
        <f>'Rovers random'!C11</f>
        <v>0.1863611</v>
      </c>
      <c r="E12" s="9">
        <f>'Rovers rpg ascending'!C11</f>
        <v>0.18691579999999999</v>
      </c>
      <c r="F12" s="9">
        <f>'Rovers rpg descending'!C11</f>
        <v>0.2018836</v>
      </c>
    </row>
    <row r="13" spans="1:6" x14ac:dyDescent="0.2">
      <c r="A13">
        <v>11</v>
      </c>
      <c r="B13" s="9">
        <f>'Rovers no gs'!C12</f>
        <v>0.82374559999999997</v>
      </c>
      <c r="C13" s="9">
        <f>'Rovers only gs'!C12</f>
        <v>0.18736420000000001</v>
      </c>
      <c r="D13" s="9">
        <f>'Rovers random'!C12</f>
        <v>0.26991910000000002</v>
      </c>
      <c r="E13" s="9">
        <f>'Rovers rpg ascending'!C12</f>
        <v>0.23347329999999999</v>
      </c>
      <c r="F13" s="9">
        <f>'Rovers rpg descending'!C12</f>
        <v>0.25423099999999998</v>
      </c>
    </row>
    <row r="14" spans="1:6" x14ac:dyDescent="0.2">
      <c r="A14">
        <v>12</v>
      </c>
      <c r="B14" s="9">
        <f>'Rovers no gs'!C13</f>
        <v>0.12860830000000001</v>
      </c>
      <c r="C14" s="9">
        <f>'Rovers only gs'!C13</f>
        <v>0.1159158</v>
      </c>
      <c r="D14" s="9">
        <f>'Rovers random'!C13</f>
        <v>0.1173739</v>
      </c>
      <c r="E14" s="9">
        <f>'Rovers rpg ascending'!C13</f>
        <v>0.1306831</v>
      </c>
      <c r="F14" s="9">
        <f>'Rovers rpg descending'!C13</f>
        <v>0.14737720000000001</v>
      </c>
    </row>
    <row r="15" spans="1:6" x14ac:dyDescent="0.2">
      <c r="A15">
        <v>13</v>
      </c>
      <c r="B15" s="9">
        <f>'Rovers no gs'!C14</f>
        <v>3.2536287000000002</v>
      </c>
      <c r="C15" s="9">
        <f>'Rovers only gs'!C14</f>
        <v>0.46099200000000001</v>
      </c>
      <c r="D15" s="9">
        <f>'Rovers random'!C14</f>
        <v>0.45786189999999999</v>
      </c>
      <c r="E15" s="9">
        <f>'Rovers rpg ascending'!C14</f>
        <v>0.61235390000000001</v>
      </c>
      <c r="F15" s="9">
        <f>'Rovers rpg descending'!C14</f>
        <v>0.60817589999999999</v>
      </c>
    </row>
    <row r="16" spans="1:6" x14ac:dyDescent="0.2">
      <c r="A16">
        <v>14</v>
      </c>
      <c r="B16" s="9">
        <f>'Rovers no gs'!C15</f>
        <v>0.30139569999999999</v>
      </c>
      <c r="C16" s="9">
        <f>'Rovers only gs'!C15</f>
        <v>0.15990380000000001</v>
      </c>
      <c r="D16" s="9">
        <f>'Rovers random'!C15</f>
        <v>0.1805957</v>
      </c>
      <c r="E16" s="9">
        <f>'Rovers rpg ascending'!C15</f>
        <v>0.19262309999999999</v>
      </c>
      <c r="F16" s="9">
        <f>'Rovers rpg descending'!C15</f>
        <v>0.2389067</v>
      </c>
    </row>
    <row r="17" spans="1:6" x14ac:dyDescent="0.2">
      <c r="A17">
        <v>15</v>
      </c>
      <c r="B17" s="9">
        <f>'Rovers no gs'!C16</f>
        <v>3.1176122999999998</v>
      </c>
      <c r="C17" s="9">
        <f>'Rovers only gs'!C16</f>
        <v>0.41671930000000001</v>
      </c>
      <c r="D17" s="9">
        <f>'Rovers random'!C16</f>
        <v>0.3023111</v>
      </c>
      <c r="E17" s="9">
        <f>'Rovers rpg ascending'!C16</f>
        <v>0.42327169999999997</v>
      </c>
      <c r="F17" s="9">
        <f>'Rovers rpg descending'!C16</f>
        <v>0.35389120000000002</v>
      </c>
    </row>
    <row r="18" spans="1:6" x14ac:dyDescent="0.2">
      <c r="A18">
        <v>16</v>
      </c>
      <c r="B18" s="9">
        <f>'Rovers no gs'!C17</f>
        <v>1.5092243999999999</v>
      </c>
      <c r="C18" s="9">
        <f>'Rovers only gs'!C17</f>
        <v>0.3652125</v>
      </c>
      <c r="D18" s="9">
        <f>'Rovers random'!C17</f>
        <v>0.31524170000000001</v>
      </c>
      <c r="E18" s="9">
        <f>'Rovers rpg ascending'!C17</f>
        <v>0.33160299999999998</v>
      </c>
      <c r="F18" s="9">
        <f>'Rovers rpg descending'!C17</f>
        <v>0.3221116</v>
      </c>
    </row>
    <row r="19" spans="1:6" x14ac:dyDescent="0.2">
      <c r="A19">
        <v>17</v>
      </c>
      <c r="B19" s="9">
        <f>'Rovers no gs'!C18</f>
        <v>4.1656863</v>
      </c>
      <c r="C19" s="9">
        <f>'Rovers only gs'!C18</f>
        <v>0.61835459999999998</v>
      </c>
      <c r="D19" s="9">
        <f>'Rovers random'!C18</f>
        <v>0.88309519999999997</v>
      </c>
      <c r="E19" s="9">
        <f>'Rovers rpg ascending'!C18</f>
        <v>1.0674018000000001</v>
      </c>
      <c r="F19" s="9">
        <f>'Rovers rpg descending'!C18</f>
        <v>1.0945141</v>
      </c>
    </row>
    <row r="20" spans="1:6" x14ac:dyDescent="0.2">
      <c r="A20">
        <v>18</v>
      </c>
      <c r="B20" s="9">
        <f>'Rovers no gs'!C19</f>
        <v>8.0741767000000007</v>
      </c>
      <c r="C20" s="9">
        <f>'Rovers only gs'!C19</f>
        <v>0.79360039999999998</v>
      </c>
      <c r="D20" s="9">
        <f>'Rovers random'!C19</f>
        <v>0.82269970000000003</v>
      </c>
      <c r="E20" s="9">
        <f>'Rovers rpg ascending'!C19</f>
        <v>1.4127609000000001</v>
      </c>
      <c r="F20" s="9">
        <f>'Rovers rpg descending'!C19</f>
        <v>1.1801041999999999</v>
      </c>
    </row>
    <row r="21" spans="1:6" x14ac:dyDescent="0.2">
      <c r="A21">
        <v>19</v>
      </c>
      <c r="B21" s="9">
        <f>'Rovers no gs'!C20</f>
        <v>70.095053199999995</v>
      </c>
      <c r="C21" s="9">
        <f>'Rovers only gs'!C20</f>
        <v>3.6546219999999998</v>
      </c>
      <c r="D21" s="9">
        <f>'Rovers random'!C20</f>
        <v>3.6103190999999999</v>
      </c>
      <c r="E21" s="9">
        <f>'Rovers rpg ascending'!C20</f>
        <v>6.1771389000000001</v>
      </c>
      <c r="F21" s="9">
        <f>'Rovers rpg descending'!C20</f>
        <v>5.8457233000000004</v>
      </c>
    </row>
    <row r="22" spans="1:6" x14ac:dyDescent="0.2">
      <c r="A22">
        <v>20</v>
      </c>
      <c r="B22" s="9">
        <f>'Rovers no gs'!C21</f>
        <v>248.7875129</v>
      </c>
      <c r="C22" s="9">
        <f>'Rovers only gs'!C21</f>
        <v>6.8133834000000002</v>
      </c>
      <c r="D22" s="9">
        <f>'Rovers random'!C21</f>
        <v>6.6675864000000002</v>
      </c>
      <c r="E22" s="9">
        <f>'Rovers rpg ascending'!C21</f>
        <v>10.619404100000001</v>
      </c>
      <c r="F22" s="9">
        <f>'Rovers rpg descending'!C21</f>
        <v>10.887581300000001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EB31-3018-4D6E-8C80-7736B512541A}">
  <sheetPr>
    <tabColor theme="9" tint="0.59999389629810485"/>
  </sheetPr>
  <dimension ref="A1:F22"/>
  <sheetViews>
    <sheetView zoomScaleNormal="100" workbookViewId="0">
      <selection activeCell="A14" sqref="A14:F22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16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'satellite-no-gs'!C2</f>
        <v>2.25471E-2</v>
      </c>
      <c r="C3" s="9">
        <f>'satellite-only-gs'!C2</f>
        <v>1.6517799999999999E-2</v>
      </c>
      <c r="D3" s="9">
        <f>'satellite-gs-random'!C2</f>
        <v>1.87907E-2</v>
      </c>
      <c r="E3" s="9">
        <f>'satellite-gs-rpgascending'!C2</f>
        <v>3.5303899999999999E-2</v>
      </c>
      <c r="F3" s="9">
        <f>'satellite-gs-rpgdescending'!C2</f>
        <v>2.3904999999999999E-2</v>
      </c>
    </row>
    <row r="4" spans="1:6" x14ac:dyDescent="0.2">
      <c r="A4">
        <v>2</v>
      </c>
      <c r="B4" s="9">
        <f>'satellite-no-gs'!C3</f>
        <v>3.2712499999999999E-2</v>
      </c>
      <c r="C4" s="9">
        <f>'satellite-only-gs'!C3</f>
        <v>3.6316800000000003E-2</v>
      </c>
      <c r="D4" s="9">
        <f>'satellite-gs-random'!C3</f>
        <v>3.61391E-2</v>
      </c>
      <c r="E4" s="9">
        <f>'satellite-gs-rpgascending'!C3</f>
        <v>3.8886799999999999E-2</v>
      </c>
      <c r="F4" s="9">
        <f>'satellite-gs-rpgdescending'!C3</f>
        <v>4.8214899999999998E-2</v>
      </c>
    </row>
    <row r="5" spans="1:6" x14ac:dyDescent="0.2">
      <c r="A5">
        <v>3</v>
      </c>
      <c r="B5" s="9">
        <f>'satellite-no-gs'!C4</f>
        <v>7.4277300000000004E-2</v>
      </c>
      <c r="C5" s="9">
        <f>'satellite-only-gs'!C4</f>
        <v>5.3139800000000001E-2</v>
      </c>
      <c r="D5" s="9">
        <f>'satellite-gs-random'!C4</f>
        <v>5.4806899999999999E-2</v>
      </c>
      <c r="E5" s="9">
        <f>'satellite-gs-rpgascending'!C4</f>
        <v>6.1281599999999999E-2</v>
      </c>
      <c r="F5" s="9">
        <f>'satellite-gs-rpgdescending'!C4</f>
        <v>5.5839399999999997E-2</v>
      </c>
    </row>
    <row r="6" spans="1:6" x14ac:dyDescent="0.2">
      <c r="A6">
        <v>4</v>
      </c>
      <c r="B6" s="9">
        <f>'satellite-no-gs'!C5</f>
        <v>8.4671800000000005E-2</v>
      </c>
      <c r="C6" s="9">
        <f>'satellite-only-gs'!C5</f>
        <v>0.12868389999999999</v>
      </c>
      <c r="D6" s="9">
        <f>'satellite-gs-random'!C5</f>
        <v>0.1036522</v>
      </c>
      <c r="E6" s="9">
        <f>'satellite-gs-rpgascending'!C5</f>
        <v>0.10694289999999999</v>
      </c>
      <c r="F6" s="9">
        <f>'satellite-gs-rpgdescending'!C5</f>
        <v>0.114534</v>
      </c>
    </row>
    <row r="7" spans="1:6" x14ac:dyDescent="0.2">
      <c r="A7">
        <v>5</v>
      </c>
      <c r="B7" s="9">
        <f>'satellite-no-gs'!C6</f>
        <v>9.9322499999999994E-2</v>
      </c>
      <c r="C7" s="9">
        <f>'satellite-only-gs'!C6</f>
        <v>0.11721479999999999</v>
      </c>
      <c r="D7" s="9">
        <f>'satellite-gs-random'!C6</f>
        <v>0.1121084</v>
      </c>
      <c r="E7" s="9">
        <f>'satellite-gs-rpgascending'!C6</f>
        <v>0.1277857</v>
      </c>
      <c r="F7" s="9">
        <f>'satellite-gs-rpgdescending'!C6</f>
        <v>0.1813517</v>
      </c>
    </row>
    <row r="8" spans="1:6" x14ac:dyDescent="0.2">
      <c r="A8">
        <v>6</v>
      </c>
      <c r="B8" s="9">
        <f>'satellite-no-gs'!C7</f>
        <v>0.1163009</v>
      </c>
      <c r="C8" s="9">
        <f>'satellite-only-gs'!C7</f>
        <v>0.1656706</v>
      </c>
      <c r="D8" s="9">
        <f>'satellite-gs-random'!C7</f>
        <v>0.1397475</v>
      </c>
      <c r="E8" s="9">
        <f>'satellite-gs-rpgascending'!C7</f>
        <v>0.14853759999999999</v>
      </c>
      <c r="F8" s="9">
        <f>'satellite-gs-rpgdescending'!C7</f>
        <v>0.1449299</v>
      </c>
    </row>
    <row r="9" spans="1:6" x14ac:dyDescent="0.2">
      <c r="A9">
        <v>7</v>
      </c>
      <c r="B9" s="9">
        <f>'satellite-no-gs'!C8</f>
        <v>0.179451</v>
      </c>
      <c r="C9" s="9">
        <f>'satellite-only-gs'!C8</f>
        <v>0.2068565</v>
      </c>
      <c r="D9" s="9">
        <f>'satellite-gs-random'!C8</f>
        <v>0.21645880000000001</v>
      </c>
      <c r="E9" s="9">
        <f>'satellite-gs-rpgascending'!C8</f>
        <v>0.23563039999999999</v>
      </c>
      <c r="F9" s="9">
        <f>'satellite-gs-rpgdescending'!C8</f>
        <v>0.27109620000000001</v>
      </c>
    </row>
    <row r="10" spans="1:6" x14ac:dyDescent="0.2">
      <c r="A10">
        <v>8</v>
      </c>
      <c r="B10" s="9">
        <f>'satellite-no-gs'!C9</f>
        <v>0.3525413</v>
      </c>
      <c r="C10" s="9">
        <f>'satellite-only-gs'!C9</f>
        <v>0.52547160000000004</v>
      </c>
      <c r="D10" s="9">
        <f>'satellite-gs-random'!C9</f>
        <v>0.4179233</v>
      </c>
      <c r="E10" s="9">
        <f>'satellite-gs-rpgascending'!C9</f>
        <v>0.40039619999999998</v>
      </c>
      <c r="F10" s="9">
        <f>'satellite-gs-rpgdescending'!C9</f>
        <v>0.4582947</v>
      </c>
    </row>
    <row r="11" spans="1:6" x14ac:dyDescent="0.2">
      <c r="A11">
        <v>9</v>
      </c>
      <c r="B11" s="9">
        <f>'satellite-no-gs'!C10</f>
        <v>0.55479109999999998</v>
      </c>
      <c r="C11" s="9">
        <f>'satellite-only-gs'!C10</f>
        <v>0.52686060000000001</v>
      </c>
      <c r="D11" s="9">
        <f>'satellite-gs-random'!C10</f>
        <v>0.79396169999999999</v>
      </c>
      <c r="E11" s="9">
        <f>'satellite-gs-rpgascending'!C10</f>
        <v>0.74322650000000001</v>
      </c>
      <c r="F11" s="9">
        <f>'satellite-gs-rpgdescending'!C10</f>
        <v>0.75068610000000002</v>
      </c>
    </row>
    <row r="12" spans="1:6" x14ac:dyDescent="0.2">
      <c r="A12">
        <v>10</v>
      </c>
      <c r="B12" s="9">
        <f>'satellite-no-gs'!C11</f>
        <v>0.43001119999999998</v>
      </c>
      <c r="C12" s="9">
        <f>'satellite-only-gs'!C11</f>
        <v>0.56546529999999995</v>
      </c>
      <c r="D12" s="9">
        <f>'satellite-gs-random'!C11</f>
        <v>0.62800129999999998</v>
      </c>
      <c r="E12" s="9">
        <f>'satellite-gs-rpgascending'!C11</f>
        <v>0.57129949999999996</v>
      </c>
      <c r="F12" s="9">
        <f>'satellite-gs-rpgdescending'!C11</f>
        <v>0.7408787</v>
      </c>
    </row>
    <row r="13" spans="1:6" x14ac:dyDescent="0.2">
      <c r="A13">
        <v>11</v>
      </c>
      <c r="B13" s="9">
        <f>'satellite-no-gs'!C12</f>
        <v>0.59495390000000004</v>
      </c>
      <c r="C13" s="9">
        <f>'satellite-only-gs'!C12</f>
        <v>0.65510630000000003</v>
      </c>
      <c r="D13" s="9">
        <f>'satellite-gs-random'!C12</f>
        <v>1.1135172</v>
      </c>
      <c r="E13" s="9">
        <f>'satellite-gs-rpgascending'!C12</f>
        <v>1.3937998</v>
      </c>
      <c r="F13" s="9">
        <f>'satellite-gs-rpgdescending'!C12</f>
        <v>0.87272289999999997</v>
      </c>
    </row>
    <row r="14" spans="1:6" x14ac:dyDescent="0.2">
      <c r="A14">
        <v>12</v>
      </c>
      <c r="B14" s="9">
        <f>'satellite-no-gs'!C13</f>
        <v>2.1262121</v>
      </c>
      <c r="C14" s="9">
        <f>'satellite-only-gs'!C13</f>
        <v>3.0057592</v>
      </c>
      <c r="D14" s="9">
        <f>'satellite-gs-random'!C13</f>
        <v>2.2320045999999998</v>
      </c>
      <c r="E14" s="9">
        <f>'satellite-gs-rpgascending'!C13</f>
        <v>2.8389752000000001</v>
      </c>
      <c r="F14" s="9">
        <f>'satellite-gs-rpgdescending'!C13</f>
        <v>2.9097495000000002</v>
      </c>
    </row>
    <row r="15" spans="1:6" x14ac:dyDescent="0.2">
      <c r="A15">
        <v>13</v>
      </c>
      <c r="B15" s="9">
        <f>'satellite-no-gs'!C14</f>
        <v>7.7178844</v>
      </c>
      <c r="C15" s="9">
        <f>'satellite-only-gs'!C14</f>
        <v>7.3100731999999997</v>
      </c>
      <c r="D15" s="9">
        <f>'satellite-gs-random'!C14</f>
        <v>7.1426543999999996</v>
      </c>
      <c r="E15" s="9">
        <f>'satellite-gs-rpgascending'!C14</f>
        <v>7.7802787999999996</v>
      </c>
      <c r="F15" s="9">
        <f>'satellite-gs-rpgdescending'!C14</f>
        <v>8.0350815999999998</v>
      </c>
    </row>
    <row r="16" spans="1:6" x14ac:dyDescent="0.2">
      <c r="A16">
        <v>14</v>
      </c>
      <c r="B16" s="9">
        <f>'satellite-no-gs'!C15</f>
        <v>1.2068071</v>
      </c>
      <c r="C16" s="9">
        <f>'satellite-only-gs'!C15</f>
        <v>1.5058989</v>
      </c>
      <c r="D16" s="9">
        <f>'satellite-gs-random'!C15</f>
        <v>1.6870407000000001</v>
      </c>
      <c r="E16" s="9">
        <f>'satellite-gs-rpgascending'!C15</f>
        <v>1.8899474999999999</v>
      </c>
      <c r="F16" s="9">
        <f>'satellite-gs-rpgdescending'!C15</f>
        <v>1.9074230999999999</v>
      </c>
    </row>
    <row r="17" spans="1:6" x14ac:dyDescent="0.2">
      <c r="A17">
        <v>15</v>
      </c>
      <c r="B17" s="9">
        <f>'satellite-no-gs'!C16</f>
        <v>3.3242644000000001</v>
      </c>
      <c r="C17" s="9">
        <f>'satellite-only-gs'!C16</f>
        <v>3.1862083000000001</v>
      </c>
      <c r="D17" s="9">
        <f>'satellite-gs-random'!C16</f>
        <v>3.27312</v>
      </c>
      <c r="E17" s="9">
        <f>'satellite-gs-rpgascending'!C16</f>
        <v>4.2351349999999996</v>
      </c>
      <c r="F17" s="9">
        <f>'satellite-gs-rpgdescending'!C16</f>
        <v>4.4553383999999996</v>
      </c>
    </row>
    <row r="18" spans="1:6" x14ac:dyDescent="0.2">
      <c r="A18">
        <v>16</v>
      </c>
      <c r="B18" s="9">
        <f>'satellite-no-gs'!C17</f>
        <v>3.3623091000000001</v>
      </c>
      <c r="C18" s="9">
        <f>'satellite-only-gs'!C17</f>
        <v>3.1290041</v>
      </c>
      <c r="D18" s="9">
        <f>'satellite-gs-random'!C17</f>
        <v>5.2580241000000001</v>
      </c>
      <c r="E18" s="9">
        <f>'satellite-gs-rpgascending'!C17</f>
        <v>4.1016493000000001</v>
      </c>
      <c r="F18" s="9">
        <f>'satellite-gs-rpgdescending'!C17</f>
        <v>4.0942701000000001</v>
      </c>
    </row>
    <row r="19" spans="1:6" x14ac:dyDescent="0.2">
      <c r="A19">
        <v>17</v>
      </c>
      <c r="B19" s="9">
        <f>'satellite-no-gs'!C18</f>
        <v>8.4573105000000002</v>
      </c>
      <c r="C19" s="9">
        <f>'satellite-only-gs'!C18</f>
        <v>9.3281211000000006</v>
      </c>
      <c r="D19" s="9">
        <f>'satellite-gs-random'!C18</f>
        <v>8.6824951000000006</v>
      </c>
      <c r="E19" s="9">
        <f>'satellite-gs-rpgascending'!C18</f>
        <v>9.7167066999999996</v>
      </c>
      <c r="F19" s="9">
        <f>'satellite-gs-rpgdescending'!C18</f>
        <v>9.8734240999999994</v>
      </c>
    </row>
    <row r="20" spans="1:6" x14ac:dyDescent="0.2">
      <c r="A20">
        <v>18</v>
      </c>
      <c r="B20" s="9">
        <f>'satellite-no-gs'!C19</f>
        <v>1.40381</v>
      </c>
      <c r="C20" s="9">
        <f>'satellite-only-gs'!C19</f>
        <v>1.7797700000000001</v>
      </c>
      <c r="D20" s="9">
        <f>'satellite-gs-random'!C19</f>
        <v>1.3918478000000001</v>
      </c>
      <c r="E20" s="9">
        <f>'satellite-gs-rpgascending'!C19</f>
        <v>1.8236368000000001</v>
      </c>
      <c r="F20" s="9">
        <f>'satellite-gs-rpgdescending'!C19</f>
        <v>1.6412161999999999</v>
      </c>
    </row>
    <row r="21" spans="1:6" x14ac:dyDescent="0.2">
      <c r="A21">
        <v>19</v>
      </c>
      <c r="B21" s="9">
        <f>'satellite-no-gs'!C20</f>
        <v>123.4425482</v>
      </c>
      <c r="C21" s="9">
        <f>'satellite-only-gs'!C20</f>
        <v>96.652257700000007</v>
      </c>
      <c r="D21" s="9">
        <f>'satellite-gs-random'!C20</f>
        <v>92.636746599999995</v>
      </c>
      <c r="E21" s="9">
        <f>'satellite-gs-rpgascending'!C20</f>
        <v>99.195899900000001</v>
      </c>
      <c r="F21" s="9">
        <f>'satellite-gs-rpgdescending'!C20</f>
        <v>98.001120999999998</v>
      </c>
    </row>
    <row r="22" spans="1:6" x14ac:dyDescent="0.2">
      <c r="A22">
        <v>20</v>
      </c>
      <c r="B22" s="9">
        <f>'satellite-no-gs'!C21</f>
        <v>17.090059499999999</v>
      </c>
      <c r="C22" s="9">
        <f>'satellite-only-gs'!C21</f>
        <v>14.8658538</v>
      </c>
      <c r="D22" s="9">
        <f>'satellite-gs-random'!C21</f>
        <v>17.786358799999999</v>
      </c>
      <c r="E22" s="9">
        <f>'satellite-gs-rpgascending'!C21</f>
        <v>17.082448899999999</v>
      </c>
      <c r="F22" s="9">
        <f>'satellite-gs-rpgdescending'!C21</f>
        <v>16.874051999999999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45CA-73A4-4F8E-AB12-CA73B5DF9B7F}">
  <sheetPr>
    <tabColor theme="5" tint="0.59999389629810485"/>
  </sheetPr>
  <dimension ref="A1:F22"/>
  <sheetViews>
    <sheetView workbookViewId="0">
      <selection activeCell="D3" sqref="D3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33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'driverlog-no-gs'!B2</f>
        <v>7</v>
      </c>
      <c r="C3" s="9">
        <f>'driverlog-only-gs'!B2</f>
        <v>7</v>
      </c>
      <c r="D3" s="9">
        <f>'driverlog-gs-random'!B2</f>
        <v>7</v>
      </c>
      <c r="E3" s="9">
        <f>'driverlog-gs-rpgascending'!B2</f>
        <v>7</v>
      </c>
      <c r="F3" s="9">
        <f>'driverlog-gs-rpgdescending'!B2</f>
        <v>7</v>
      </c>
    </row>
    <row r="4" spans="1:6" x14ac:dyDescent="0.2">
      <c r="A4">
        <v>2</v>
      </c>
      <c r="B4" s="9">
        <f>'driverlog-no-gs'!B3</f>
        <v>20</v>
      </c>
      <c r="C4" s="9">
        <f>'driverlog-only-gs'!B3</f>
        <v>20</v>
      </c>
      <c r="D4" s="9">
        <f>'driverlog-gs-random'!B3</f>
        <v>20</v>
      </c>
      <c r="E4" s="9">
        <f>'driverlog-gs-rpgascending'!B3</f>
        <v>20</v>
      </c>
      <c r="F4" s="9">
        <f>'driverlog-gs-rpgdescending'!B3</f>
        <v>20</v>
      </c>
    </row>
    <row r="5" spans="1:6" x14ac:dyDescent="0.2">
      <c r="A5">
        <v>3</v>
      </c>
      <c r="B5" s="9">
        <f>'driverlog-no-gs'!B4</f>
        <v>13</v>
      </c>
      <c r="C5" s="9">
        <f>'driverlog-only-gs'!B4</f>
        <v>13</v>
      </c>
      <c r="D5" s="9">
        <f>'driverlog-gs-random'!B4</f>
        <v>13</v>
      </c>
      <c r="E5" s="9">
        <f>'driverlog-gs-rpgascending'!B4</f>
        <v>13</v>
      </c>
      <c r="F5" s="9">
        <f>'driverlog-gs-rpgdescending'!B4</f>
        <v>13</v>
      </c>
    </row>
    <row r="6" spans="1:6" x14ac:dyDescent="0.2">
      <c r="A6">
        <v>4</v>
      </c>
      <c r="B6" s="9">
        <f>'driverlog-no-gs'!B5</f>
        <v>16</v>
      </c>
      <c r="C6" s="9">
        <f>'driverlog-only-gs'!B5</f>
        <v>16</v>
      </c>
      <c r="D6" s="9">
        <f>'driverlog-gs-random'!B5</f>
        <v>16</v>
      </c>
      <c r="E6" s="9">
        <f>'driverlog-gs-rpgascending'!B5</f>
        <v>16</v>
      </c>
      <c r="F6" s="9">
        <f>'driverlog-gs-rpgdescending'!B5</f>
        <v>16</v>
      </c>
    </row>
    <row r="7" spans="1:6" x14ac:dyDescent="0.2">
      <c r="A7">
        <v>5</v>
      </c>
      <c r="B7" s="9">
        <f>'driverlog-no-gs'!B6</f>
        <v>19</v>
      </c>
      <c r="C7" s="9">
        <f>'driverlog-only-gs'!B6</f>
        <v>19</v>
      </c>
      <c r="D7" s="9">
        <f>'driverlog-gs-random'!B6</f>
        <v>19</v>
      </c>
      <c r="E7" s="9">
        <f>'driverlog-gs-rpgascending'!B6</f>
        <v>19</v>
      </c>
      <c r="F7" s="9">
        <f>'driverlog-gs-rpgdescending'!B6</f>
        <v>19</v>
      </c>
    </row>
    <row r="8" spans="1:6" x14ac:dyDescent="0.2">
      <c r="A8">
        <v>6</v>
      </c>
      <c r="B8" s="9">
        <f>'driverlog-no-gs'!B7</f>
        <v>13</v>
      </c>
      <c r="C8" s="9">
        <f>'driverlog-only-gs'!B7</f>
        <v>13</v>
      </c>
      <c r="D8" s="9">
        <f>'driverlog-gs-random'!B7</f>
        <v>13</v>
      </c>
      <c r="E8" s="9">
        <f>'driverlog-gs-rpgascending'!B7</f>
        <v>13</v>
      </c>
      <c r="F8" s="9">
        <f>'driverlog-gs-rpgdescending'!B7</f>
        <v>13</v>
      </c>
    </row>
    <row r="9" spans="1:6" x14ac:dyDescent="0.2">
      <c r="A9">
        <v>7</v>
      </c>
      <c r="B9" s="9">
        <f>'driverlog-no-gs'!B8</f>
        <v>14</v>
      </c>
      <c r="C9" s="9">
        <f>'driverlog-only-gs'!B8</f>
        <v>14</v>
      </c>
      <c r="D9" s="9">
        <f>'driverlog-gs-random'!B8</f>
        <v>14</v>
      </c>
      <c r="E9" s="9">
        <f>'driverlog-gs-rpgascending'!B8</f>
        <v>14</v>
      </c>
      <c r="F9" s="9">
        <f>'driverlog-gs-rpgdescending'!B8</f>
        <v>14</v>
      </c>
    </row>
    <row r="10" spans="1:6" x14ac:dyDescent="0.2">
      <c r="A10">
        <v>8</v>
      </c>
      <c r="B10" s="9">
        <f>'driverlog-no-gs'!B9</f>
        <v>23</v>
      </c>
      <c r="C10" s="9">
        <f>'driverlog-only-gs'!B9</f>
        <v>23</v>
      </c>
      <c r="D10" s="9">
        <f>'driverlog-gs-random'!B9</f>
        <v>23</v>
      </c>
      <c r="E10" s="9">
        <f>'driverlog-gs-rpgascending'!B9</f>
        <v>23</v>
      </c>
      <c r="F10" s="9">
        <f>'driverlog-gs-rpgdescending'!B9</f>
        <v>23</v>
      </c>
    </row>
    <row r="11" spans="1:6" x14ac:dyDescent="0.2">
      <c r="A11">
        <v>9</v>
      </c>
      <c r="B11" s="9">
        <f>'driverlog-no-gs'!B10</f>
        <v>30</v>
      </c>
      <c r="C11" s="9">
        <f>'driverlog-only-gs'!B10</f>
        <v>30</v>
      </c>
      <c r="D11" s="9">
        <f>'driverlog-gs-random'!B10</f>
        <v>30</v>
      </c>
      <c r="E11" s="9">
        <f>'driverlog-gs-rpgascending'!B10</f>
        <v>30</v>
      </c>
      <c r="F11" s="9">
        <f>'driverlog-gs-rpgdescending'!B10</f>
        <v>30</v>
      </c>
    </row>
    <row r="12" spans="1:6" x14ac:dyDescent="0.2">
      <c r="A12">
        <v>10</v>
      </c>
      <c r="B12" s="9">
        <f>'driverlog-no-gs'!B11</f>
        <v>21</v>
      </c>
      <c r="C12" s="9">
        <f>'driverlog-only-gs'!B11</f>
        <v>21</v>
      </c>
      <c r="D12" s="9">
        <f>'driverlog-gs-random'!B11</f>
        <v>21</v>
      </c>
      <c r="E12" s="9">
        <f>'driverlog-gs-rpgascending'!B11</f>
        <v>21</v>
      </c>
      <c r="F12" s="9">
        <f>'driverlog-gs-rpgdescending'!B11</f>
        <v>21</v>
      </c>
    </row>
    <row r="13" spans="1:6" x14ac:dyDescent="0.2">
      <c r="A13">
        <v>11</v>
      </c>
      <c r="B13" s="9">
        <f>'driverlog-no-gs'!B12</f>
        <v>21</v>
      </c>
      <c r="C13" s="9">
        <f>'driverlog-only-gs'!B12</f>
        <v>21</v>
      </c>
      <c r="D13" s="9">
        <f>'driverlog-gs-random'!B12</f>
        <v>21</v>
      </c>
      <c r="E13" s="9">
        <f>'driverlog-gs-rpgascending'!B12</f>
        <v>21</v>
      </c>
      <c r="F13" s="9">
        <f>'driverlog-gs-rpgdescending'!B12</f>
        <v>21</v>
      </c>
    </row>
    <row r="14" spans="1:6" x14ac:dyDescent="0.2">
      <c r="A14">
        <v>12</v>
      </c>
      <c r="B14" s="9" t="str">
        <f>'driverlog-no-gs'!B13</f>
        <v>-</v>
      </c>
      <c r="C14" s="9">
        <f>'driverlog-only-gs'!B13</f>
        <v>55</v>
      </c>
      <c r="D14" s="9" t="str">
        <f>'driverlog-gs-random'!B13</f>
        <v>-</v>
      </c>
      <c r="E14" s="9" t="str">
        <f>'driverlog-gs-rpgascending'!B13</f>
        <v>-</v>
      </c>
      <c r="F14" s="9" t="str">
        <f>'driverlog-gs-rpgdescending'!B13</f>
        <v>-</v>
      </c>
    </row>
    <row r="15" spans="1:6" x14ac:dyDescent="0.2">
      <c r="A15">
        <v>13</v>
      </c>
      <c r="B15" s="9">
        <f>'driverlog-no-gs'!B14</f>
        <v>27</v>
      </c>
      <c r="C15" s="9">
        <f>'driverlog-only-gs'!B14</f>
        <v>27</v>
      </c>
      <c r="D15" s="9">
        <f>'driverlog-gs-random'!B14</f>
        <v>27</v>
      </c>
      <c r="E15" s="9">
        <f>'driverlog-gs-rpgascending'!B14</f>
        <v>27</v>
      </c>
      <c r="F15" s="9">
        <f>'driverlog-gs-rpgdescending'!B14</f>
        <v>27</v>
      </c>
    </row>
    <row r="16" spans="1:6" x14ac:dyDescent="0.2">
      <c r="A16">
        <v>14</v>
      </c>
      <c r="B16" s="9">
        <f>'driverlog-no-gs'!B15</f>
        <v>40</v>
      </c>
      <c r="C16" s="9">
        <f>'driverlog-only-gs'!B15</f>
        <v>40</v>
      </c>
      <c r="D16" s="9">
        <f>'driverlog-gs-random'!B15</f>
        <v>40</v>
      </c>
      <c r="E16" s="9">
        <f>'driverlog-gs-rpgascending'!B15</f>
        <v>40</v>
      </c>
      <c r="F16" s="9">
        <f>'driverlog-gs-rpgdescending'!B15</f>
        <v>40</v>
      </c>
    </row>
    <row r="17" spans="1:6" x14ac:dyDescent="0.2">
      <c r="A17">
        <v>15</v>
      </c>
      <c r="B17" s="9" t="str">
        <f>'driverlog-no-gs'!B16</f>
        <v>-</v>
      </c>
      <c r="C17" s="9">
        <f>'driverlog-only-gs'!B16</f>
        <v>54</v>
      </c>
      <c r="D17" s="9" t="str">
        <f>'driverlog-gs-random'!B16</f>
        <v>-</v>
      </c>
      <c r="E17" s="9" t="str">
        <f>'driverlog-gs-rpgascending'!B16</f>
        <v>-</v>
      </c>
      <c r="F17" s="9" t="str">
        <f>'driverlog-gs-rpgdescending'!B16</f>
        <v>-</v>
      </c>
    </row>
    <row r="18" spans="1:6" x14ac:dyDescent="0.2">
      <c r="A18">
        <v>16</v>
      </c>
      <c r="B18" s="9" t="str">
        <f>'driverlog-no-gs'!B17</f>
        <v>-</v>
      </c>
      <c r="C18" s="9" t="str">
        <f>'driverlog-only-gs'!B17</f>
        <v>-</v>
      </c>
      <c r="D18" s="9" t="str">
        <f>'driverlog-gs-random'!B17</f>
        <v>-</v>
      </c>
      <c r="E18" s="9" t="str">
        <f>'driverlog-gs-rpgascending'!B17</f>
        <v>-</v>
      </c>
      <c r="F18" s="9" t="str">
        <f>'driverlog-gs-rpgdescending'!B17</f>
        <v>-</v>
      </c>
    </row>
    <row r="19" spans="1:6" x14ac:dyDescent="0.2">
      <c r="A19">
        <v>17</v>
      </c>
      <c r="B19" s="9" t="str">
        <f>'driverlog-no-gs'!B18</f>
        <v>-</v>
      </c>
      <c r="C19" s="9">
        <f>'driverlog-only-gs'!B18</f>
        <v>132</v>
      </c>
      <c r="D19" s="9" t="str">
        <f>'driverlog-gs-random'!B18</f>
        <v>-</v>
      </c>
      <c r="E19" s="9" t="str">
        <f>'driverlog-gs-rpgascending'!B18</f>
        <v>-</v>
      </c>
      <c r="F19" s="9" t="str">
        <f>'driverlog-gs-rpgdescending'!B18</f>
        <v>-</v>
      </c>
    </row>
    <row r="20" spans="1:6" x14ac:dyDescent="0.2">
      <c r="A20">
        <v>18</v>
      </c>
      <c r="B20" s="9" t="str">
        <f>'driverlog-no-gs'!B19</f>
        <v>-</v>
      </c>
      <c r="C20" s="9" t="str">
        <f>'driverlog-only-gs'!B19</f>
        <v>-</v>
      </c>
      <c r="D20" s="9" t="str">
        <f>'driverlog-gs-random'!B19</f>
        <v>-</v>
      </c>
      <c r="E20" s="9" t="str">
        <f>'driverlog-gs-rpgascending'!B19</f>
        <v>-</v>
      </c>
      <c r="F20" s="9" t="str">
        <f>'driverlog-gs-rpgdescending'!B19</f>
        <v>-</v>
      </c>
    </row>
    <row r="21" spans="1:6" x14ac:dyDescent="0.2">
      <c r="A21">
        <v>19</v>
      </c>
      <c r="B21" s="9" t="str">
        <f>'driverlog-no-gs'!B20</f>
        <v>-</v>
      </c>
      <c r="C21" s="9" t="str">
        <f>'driverlog-only-gs'!B20</f>
        <v>-</v>
      </c>
      <c r="D21" s="9" t="str">
        <f>'driverlog-gs-random'!B20</f>
        <v>-</v>
      </c>
      <c r="E21" s="9" t="str">
        <f>'driverlog-gs-rpgascending'!B20</f>
        <v>-</v>
      </c>
      <c r="F21" s="9" t="str">
        <f>'driverlog-gs-rpgdescending'!B20</f>
        <v>-</v>
      </c>
    </row>
    <row r="22" spans="1:6" x14ac:dyDescent="0.2">
      <c r="A22">
        <v>20</v>
      </c>
      <c r="B22" s="9" t="str">
        <f>'driverlog-no-gs'!B21</f>
        <v>-</v>
      </c>
      <c r="C22" s="9" t="str">
        <f>'driverlog-only-gs'!B21</f>
        <v>-</v>
      </c>
      <c r="D22" s="9" t="str">
        <f>'driverlog-gs-random'!B21</f>
        <v>-</v>
      </c>
      <c r="E22" s="9" t="str">
        <f>'driverlog-gs-rpgascending'!B21</f>
        <v>-</v>
      </c>
      <c r="F22" s="9" t="str">
        <f>'driverlog-gs-rpgdescending'!B21</f>
        <v>-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54FB-669D-4AD5-931A-930C595E3C03}">
  <sheetPr>
    <tabColor theme="5" tint="0.59999389629810485"/>
  </sheetPr>
  <dimension ref="A1:F158"/>
  <sheetViews>
    <sheetView workbookViewId="0">
      <selection activeCell="I26" sqref="I26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15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'elevators-no-gs'!B2</f>
        <v>4</v>
      </c>
      <c r="C3" s="9">
        <f>'elevators-only-gs'!B2</f>
        <v>4</v>
      </c>
      <c r="D3" s="9">
        <f>'elevators-gs-random'!B2</f>
        <v>4</v>
      </c>
      <c r="E3" s="9">
        <f>'elevators-gs-rpgascending'!B2</f>
        <v>4</v>
      </c>
      <c r="F3" s="9">
        <f>'elevators-gs-rpgdescending'!B2</f>
        <v>4</v>
      </c>
    </row>
    <row r="4" spans="1:6" x14ac:dyDescent="0.2">
      <c r="A4">
        <v>2</v>
      </c>
      <c r="B4" s="9">
        <f>'elevators-no-gs'!B3</f>
        <v>3</v>
      </c>
      <c r="C4" s="9">
        <f>'elevators-only-gs'!B3</f>
        <v>3</v>
      </c>
      <c r="D4" s="9">
        <f>'elevators-gs-random'!B3</f>
        <v>3</v>
      </c>
      <c r="E4" s="9">
        <f>'elevators-gs-rpgascending'!B3</f>
        <v>3</v>
      </c>
      <c r="F4" s="9">
        <f>'elevators-gs-rpgdescending'!B3</f>
        <v>3</v>
      </c>
    </row>
    <row r="5" spans="1:6" x14ac:dyDescent="0.2">
      <c r="A5">
        <v>3</v>
      </c>
      <c r="B5" s="9">
        <f>'elevators-no-gs'!B4</f>
        <v>4</v>
      </c>
      <c r="C5" s="9">
        <f>'elevators-only-gs'!B4</f>
        <v>4</v>
      </c>
      <c r="D5" s="9">
        <f>'elevators-gs-random'!B4</f>
        <v>4</v>
      </c>
      <c r="E5" s="9">
        <f>'elevators-gs-rpgascending'!B4</f>
        <v>4</v>
      </c>
      <c r="F5" s="9">
        <f>'elevators-gs-rpgdescending'!B4</f>
        <v>4</v>
      </c>
    </row>
    <row r="6" spans="1:6" x14ac:dyDescent="0.2">
      <c r="A6">
        <v>4</v>
      </c>
      <c r="B6" s="9">
        <f>'elevators-no-gs'!B5</f>
        <v>4</v>
      </c>
      <c r="C6" s="9">
        <f>'elevators-only-gs'!B5</f>
        <v>4</v>
      </c>
      <c r="D6" s="9">
        <f>'elevators-gs-random'!B5</f>
        <v>4</v>
      </c>
      <c r="E6" s="9">
        <f>'elevators-gs-rpgascending'!B5</f>
        <v>4</v>
      </c>
      <c r="F6" s="9">
        <f>'elevators-gs-rpgdescending'!B5</f>
        <v>4</v>
      </c>
    </row>
    <row r="7" spans="1:6" x14ac:dyDescent="0.2">
      <c r="A7">
        <v>5</v>
      </c>
      <c r="B7" s="9">
        <f>'elevators-no-gs'!B6</f>
        <v>4</v>
      </c>
      <c r="C7" s="9">
        <f>'elevators-only-gs'!B6</f>
        <v>4</v>
      </c>
      <c r="D7" s="9">
        <f>'elevators-gs-random'!B6</f>
        <v>4</v>
      </c>
      <c r="E7" s="9">
        <f>'elevators-gs-rpgascending'!B6</f>
        <v>4</v>
      </c>
      <c r="F7" s="9">
        <f>'elevators-gs-rpgdescending'!B6</f>
        <v>4</v>
      </c>
    </row>
    <row r="8" spans="1:6" x14ac:dyDescent="0.2">
      <c r="A8">
        <v>6</v>
      </c>
      <c r="B8" s="9">
        <f>'elevators-no-gs'!B7</f>
        <v>8</v>
      </c>
      <c r="C8" s="9">
        <f>'elevators-only-gs'!B7</f>
        <v>7</v>
      </c>
      <c r="D8" s="9">
        <f>'elevators-gs-random'!B7</f>
        <v>9</v>
      </c>
      <c r="E8" s="9">
        <f>'elevators-gs-rpgascending'!B7</f>
        <v>9</v>
      </c>
      <c r="F8" s="9">
        <f>'elevators-gs-rpgdescending'!B7</f>
        <v>7</v>
      </c>
    </row>
    <row r="9" spans="1:6" x14ac:dyDescent="0.2">
      <c r="A9">
        <v>7</v>
      </c>
      <c r="B9" s="9">
        <f>'elevators-no-gs'!B8</f>
        <v>8</v>
      </c>
      <c r="C9" s="9">
        <f>'elevators-only-gs'!B8</f>
        <v>7</v>
      </c>
      <c r="D9" s="9">
        <f>'elevators-gs-random'!B8</f>
        <v>8</v>
      </c>
      <c r="E9" s="9">
        <f>'elevators-gs-rpgascending'!B8</f>
        <v>8</v>
      </c>
      <c r="F9" s="9">
        <f>'elevators-gs-rpgdescending'!B8</f>
        <v>7</v>
      </c>
    </row>
    <row r="10" spans="1:6" x14ac:dyDescent="0.2">
      <c r="A10">
        <v>8</v>
      </c>
      <c r="B10" s="9">
        <f>'elevators-no-gs'!B9</f>
        <v>8</v>
      </c>
      <c r="C10" s="9">
        <f>'elevators-only-gs'!B9</f>
        <v>8</v>
      </c>
      <c r="D10" s="9">
        <f>'elevators-gs-random'!B9</f>
        <v>8</v>
      </c>
      <c r="E10" s="9">
        <f>'elevators-gs-rpgascending'!B9</f>
        <v>7</v>
      </c>
      <c r="F10" s="9">
        <f>'elevators-gs-rpgdescending'!B9</f>
        <v>8</v>
      </c>
    </row>
    <row r="11" spans="1:6" x14ac:dyDescent="0.2">
      <c r="A11">
        <v>9</v>
      </c>
      <c r="B11" s="9">
        <f>'elevators-no-gs'!B10</f>
        <v>7</v>
      </c>
      <c r="C11" s="9">
        <f>'elevators-only-gs'!B10</f>
        <v>8</v>
      </c>
      <c r="D11" s="9">
        <f>'elevators-gs-random'!B10</f>
        <v>8</v>
      </c>
      <c r="E11" s="9">
        <f>'elevators-gs-rpgascending'!B10</f>
        <v>8</v>
      </c>
      <c r="F11" s="9">
        <f>'elevators-gs-rpgdescending'!B10</f>
        <v>8</v>
      </c>
    </row>
    <row r="12" spans="1:6" x14ac:dyDescent="0.2">
      <c r="A12">
        <v>10</v>
      </c>
      <c r="B12" s="9">
        <f>'elevators-no-gs'!B11</f>
        <v>9</v>
      </c>
      <c r="C12" s="9">
        <f>'elevators-only-gs'!B11</f>
        <v>9</v>
      </c>
      <c r="D12" s="9">
        <f>'elevators-gs-random'!B11</f>
        <v>8</v>
      </c>
      <c r="E12" s="9">
        <f>'elevators-gs-rpgascending'!B11</f>
        <v>8</v>
      </c>
      <c r="F12" s="9">
        <f>'elevators-gs-rpgdescending'!B11</f>
        <v>9</v>
      </c>
    </row>
    <row r="13" spans="1:6" x14ac:dyDescent="0.2">
      <c r="A13">
        <v>11</v>
      </c>
      <c r="B13" s="9">
        <f>'elevators-no-gs'!B12</f>
        <v>13</v>
      </c>
      <c r="C13" s="9">
        <f>'elevators-only-gs'!B12</f>
        <v>12</v>
      </c>
      <c r="D13" s="9">
        <f>'elevators-gs-random'!B12</f>
        <v>13</v>
      </c>
      <c r="E13" s="9">
        <f>'elevators-gs-rpgascending'!B12</f>
        <v>13</v>
      </c>
      <c r="F13" s="9">
        <f>'elevators-gs-rpgdescending'!B12</f>
        <v>12</v>
      </c>
    </row>
    <row r="14" spans="1:6" x14ac:dyDescent="0.2">
      <c r="A14">
        <v>12</v>
      </c>
      <c r="B14" s="9">
        <f>'elevators-no-gs'!B13</f>
        <v>13</v>
      </c>
      <c r="C14" s="9">
        <f>'elevators-only-gs'!B13</f>
        <v>13</v>
      </c>
      <c r="D14" s="9">
        <f>'elevators-gs-random'!B13</f>
        <v>13</v>
      </c>
      <c r="E14" s="9">
        <f>'elevators-gs-rpgascending'!B13</f>
        <v>12</v>
      </c>
      <c r="F14" s="9">
        <f>'elevators-gs-rpgdescending'!B13</f>
        <v>13</v>
      </c>
    </row>
    <row r="15" spans="1:6" x14ac:dyDescent="0.2">
      <c r="A15">
        <v>13</v>
      </c>
      <c r="B15" s="9">
        <f>'elevators-no-gs'!B14</f>
        <v>12</v>
      </c>
      <c r="C15" s="9">
        <f>'elevators-only-gs'!B14</f>
        <v>12</v>
      </c>
      <c r="D15" s="9">
        <f>'elevators-gs-random'!B14</f>
        <v>12</v>
      </c>
      <c r="E15" s="9">
        <f>'elevators-gs-rpgascending'!B14</f>
        <v>12</v>
      </c>
      <c r="F15" s="9">
        <f>'elevators-gs-rpgdescending'!B14</f>
        <v>12</v>
      </c>
    </row>
    <row r="16" spans="1:6" x14ac:dyDescent="0.2">
      <c r="A16">
        <v>14</v>
      </c>
      <c r="B16" s="9">
        <f>'elevators-no-gs'!B15</f>
        <v>12</v>
      </c>
      <c r="C16" s="9">
        <f>'elevators-only-gs'!B15</f>
        <v>12</v>
      </c>
      <c r="D16" s="9">
        <f>'elevators-gs-random'!B15</f>
        <v>12</v>
      </c>
      <c r="E16" s="9">
        <f>'elevators-gs-rpgascending'!B15</f>
        <v>12</v>
      </c>
      <c r="F16" s="9">
        <f>'elevators-gs-rpgdescending'!B15</f>
        <v>12</v>
      </c>
    </row>
    <row r="17" spans="1:6" x14ac:dyDescent="0.2">
      <c r="A17">
        <v>15</v>
      </c>
      <c r="B17" s="9">
        <f>'elevators-no-gs'!B16</f>
        <v>11</v>
      </c>
      <c r="C17" s="9">
        <f>'elevators-only-gs'!B16</f>
        <v>12</v>
      </c>
      <c r="D17" s="9">
        <f>'elevators-gs-random'!B16</f>
        <v>12</v>
      </c>
      <c r="E17" s="9">
        <f>'elevators-gs-rpgascending'!B16</f>
        <v>11</v>
      </c>
      <c r="F17" s="9">
        <f>'elevators-gs-rpgdescending'!B16</f>
        <v>12</v>
      </c>
    </row>
    <row r="18" spans="1:6" x14ac:dyDescent="0.2">
      <c r="A18">
        <v>16</v>
      </c>
      <c r="B18" s="9">
        <f>'elevators-no-gs'!B17</f>
        <v>15</v>
      </c>
      <c r="C18" s="9">
        <f>'elevators-only-gs'!B17</f>
        <v>17</v>
      </c>
      <c r="D18" s="9">
        <f>'elevators-gs-random'!B17</f>
        <v>15</v>
      </c>
      <c r="E18" s="9">
        <f>'elevators-gs-rpgascending'!B17</f>
        <v>17</v>
      </c>
      <c r="F18" s="9">
        <f>'elevators-gs-rpgdescending'!B17</f>
        <v>17</v>
      </c>
    </row>
    <row r="19" spans="1:6" x14ac:dyDescent="0.2">
      <c r="A19">
        <v>17</v>
      </c>
      <c r="B19" s="9">
        <f>'elevators-no-gs'!B18</f>
        <v>16</v>
      </c>
      <c r="C19" s="9">
        <f>'elevators-only-gs'!B18</f>
        <v>16</v>
      </c>
      <c r="D19" s="9">
        <f>'elevators-gs-random'!B18</f>
        <v>15</v>
      </c>
      <c r="E19" s="9">
        <f>'elevators-gs-rpgascending'!B18</f>
        <v>16</v>
      </c>
      <c r="F19" s="9">
        <f>'elevators-gs-rpgdescending'!B18</f>
        <v>16</v>
      </c>
    </row>
    <row r="20" spans="1:6" x14ac:dyDescent="0.2">
      <c r="A20">
        <v>18</v>
      </c>
      <c r="B20" s="9">
        <f>'elevators-no-gs'!B19</f>
        <v>17</v>
      </c>
      <c r="C20" s="9">
        <f>'elevators-only-gs'!B19</f>
        <v>17</v>
      </c>
      <c r="D20" s="9">
        <f>'elevators-gs-random'!B19</f>
        <v>17</v>
      </c>
      <c r="E20" s="9">
        <f>'elevators-gs-rpgascending'!B19</f>
        <v>17</v>
      </c>
      <c r="F20" s="9">
        <f>'elevators-gs-rpgdescending'!B19</f>
        <v>17</v>
      </c>
    </row>
    <row r="21" spans="1:6" x14ac:dyDescent="0.2">
      <c r="A21">
        <v>19</v>
      </c>
      <c r="B21" s="9">
        <f>'elevators-no-gs'!B20</f>
        <v>19</v>
      </c>
      <c r="C21" s="9">
        <f>'elevators-only-gs'!B20</f>
        <v>18</v>
      </c>
      <c r="D21" s="9">
        <f>'elevators-gs-random'!B20</f>
        <v>17</v>
      </c>
      <c r="E21" s="9">
        <f>'elevators-gs-rpgascending'!B20</f>
        <v>18</v>
      </c>
      <c r="F21" s="9">
        <f>'elevators-gs-rpgdescending'!B20</f>
        <v>18</v>
      </c>
    </row>
    <row r="22" spans="1:6" x14ac:dyDescent="0.2">
      <c r="A22">
        <v>20</v>
      </c>
      <c r="B22" s="9">
        <f>'elevators-no-gs'!B21</f>
        <v>21</v>
      </c>
      <c r="C22" s="9">
        <f>'elevators-only-gs'!B21</f>
        <v>19</v>
      </c>
      <c r="D22" s="9">
        <f>'elevators-gs-random'!B21</f>
        <v>19</v>
      </c>
      <c r="E22" s="9">
        <f>'elevators-gs-rpgascending'!B21</f>
        <v>18</v>
      </c>
      <c r="F22" s="9">
        <f>'elevators-gs-rpgdescending'!B21</f>
        <v>19</v>
      </c>
    </row>
    <row r="23" spans="1:6" x14ac:dyDescent="0.2">
      <c r="A23">
        <v>21</v>
      </c>
      <c r="B23" s="9">
        <f>'elevators-no-gs'!B22</f>
        <v>24</v>
      </c>
      <c r="C23" s="9">
        <f>'elevators-only-gs'!B22</f>
        <v>23</v>
      </c>
      <c r="D23" s="9">
        <f>'elevators-gs-random'!B22</f>
        <v>22</v>
      </c>
      <c r="E23" s="9">
        <f>'elevators-gs-rpgascending'!B22</f>
        <v>23</v>
      </c>
      <c r="F23" s="9">
        <f>'elevators-gs-rpgdescending'!B22</f>
        <v>23</v>
      </c>
    </row>
    <row r="24" spans="1:6" x14ac:dyDescent="0.2">
      <c r="A24">
        <v>22</v>
      </c>
      <c r="B24" s="9">
        <f>'elevators-no-gs'!B23</f>
        <v>20</v>
      </c>
      <c r="C24" s="9">
        <f>'elevators-only-gs'!B23</f>
        <v>23</v>
      </c>
      <c r="D24" s="9">
        <f>'elevators-gs-random'!B23</f>
        <v>22</v>
      </c>
      <c r="E24" s="9">
        <f>'elevators-gs-rpgascending'!B23</f>
        <v>21</v>
      </c>
      <c r="F24" s="9">
        <f>'elevators-gs-rpgdescending'!B23</f>
        <v>23</v>
      </c>
    </row>
    <row r="25" spans="1:6" x14ac:dyDescent="0.2">
      <c r="A25">
        <v>23</v>
      </c>
      <c r="B25" s="9">
        <f>'elevators-no-gs'!B24</f>
        <v>18</v>
      </c>
      <c r="C25" s="9">
        <f>'elevators-only-gs'!B24</f>
        <v>20</v>
      </c>
      <c r="D25" s="9">
        <f>'elevators-gs-random'!B24</f>
        <v>20</v>
      </c>
      <c r="E25" s="9">
        <f>'elevators-gs-rpgascending'!B24</f>
        <v>21</v>
      </c>
      <c r="F25" s="9">
        <f>'elevators-gs-rpgdescending'!B24</f>
        <v>20</v>
      </c>
    </row>
    <row r="26" spans="1:6" x14ac:dyDescent="0.2">
      <c r="A26">
        <v>24</v>
      </c>
      <c r="B26" s="9">
        <f>'elevators-no-gs'!B25</f>
        <v>18</v>
      </c>
      <c r="C26" s="9">
        <f>'elevators-only-gs'!B25</f>
        <v>21</v>
      </c>
      <c r="D26" s="9">
        <f>'elevators-gs-random'!B25</f>
        <v>21</v>
      </c>
      <c r="E26" s="9">
        <f>'elevators-gs-rpgascending'!B25</f>
        <v>20</v>
      </c>
      <c r="F26" s="9">
        <f>'elevators-gs-rpgdescending'!B25</f>
        <v>21</v>
      </c>
    </row>
    <row r="27" spans="1:6" x14ac:dyDescent="0.2">
      <c r="A27">
        <v>25</v>
      </c>
      <c r="B27" s="9">
        <f>'elevators-no-gs'!B26</f>
        <v>24</v>
      </c>
      <c r="C27" s="9">
        <f>'elevators-only-gs'!B26</f>
        <v>24</v>
      </c>
      <c r="D27" s="9">
        <f>'elevators-gs-random'!B26</f>
        <v>24</v>
      </c>
      <c r="E27" s="9">
        <f>'elevators-gs-rpgascending'!B26</f>
        <v>24</v>
      </c>
      <c r="F27" s="9">
        <f>'elevators-gs-rpgdescending'!B26</f>
        <v>24</v>
      </c>
    </row>
    <row r="28" spans="1:6" x14ac:dyDescent="0.2">
      <c r="A28">
        <v>26</v>
      </c>
      <c r="B28" s="9">
        <f>'elevators-no-gs'!B27</f>
        <v>25</v>
      </c>
      <c r="C28" s="9">
        <f>'elevators-only-gs'!B27</f>
        <v>28</v>
      </c>
      <c r="D28" s="9">
        <f>'elevators-gs-random'!B27</f>
        <v>26</v>
      </c>
      <c r="E28" s="9">
        <f>'elevators-gs-rpgascending'!B27</f>
        <v>28</v>
      </c>
      <c r="F28" s="9">
        <f>'elevators-gs-rpgdescending'!B27</f>
        <v>28</v>
      </c>
    </row>
    <row r="29" spans="1:6" x14ac:dyDescent="0.2">
      <c r="A29">
        <v>27</v>
      </c>
      <c r="B29" s="9">
        <f>'elevators-no-gs'!B28</f>
        <v>21</v>
      </c>
      <c r="C29" s="9">
        <f>'elevators-only-gs'!B28</f>
        <v>26</v>
      </c>
      <c r="D29" s="9">
        <f>'elevators-gs-random'!B28</f>
        <v>25</v>
      </c>
      <c r="E29" s="9">
        <f>'elevators-gs-rpgascending'!B28</f>
        <v>24</v>
      </c>
      <c r="F29" s="9">
        <f>'elevators-gs-rpgdescending'!B28</f>
        <v>26</v>
      </c>
    </row>
    <row r="30" spans="1:6" x14ac:dyDescent="0.2">
      <c r="A30">
        <v>28</v>
      </c>
      <c r="B30" s="9">
        <f>'elevators-no-gs'!B29</f>
        <v>27</v>
      </c>
      <c r="C30" s="9">
        <f>'elevators-only-gs'!B29</f>
        <v>27</v>
      </c>
      <c r="D30" s="9">
        <f>'elevators-gs-random'!B29</f>
        <v>25</v>
      </c>
      <c r="E30" s="9">
        <f>'elevators-gs-rpgascending'!B29</f>
        <v>26</v>
      </c>
      <c r="F30" s="9">
        <f>'elevators-gs-rpgdescending'!B29</f>
        <v>27</v>
      </c>
    </row>
    <row r="31" spans="1:6" x14ac:dyDescent="0.2">
      <c r="A31">
        <v>29</v>
      </c>
      <c r="B31" s="9">
        <f>'elevators-no-gs'!B30</f>
        <v>21</v>
      </c>
      <c r="C31" s="9">
        <f>'elevators-only-gs'!B30</f>
        <v>26</v>
      </c>
      <c r="D31" s="9">
        <f>'elevators-gs-random'!B30</f>
        <v>27</v>
      </c>
      <c r="E31" s="9">
        <f>'elevators-gs-rpgascending'!B30</f>
        <v>28</v>
      </c>
      <c r="F31" s="9">
        <f>'elevators-gs-rpgdescending'!B30</f>
        <v>26</v>
      </c>
    </row>
    <row r="32" spans="1:6" x14ac:dyDescent="0.2">
      <c r="A32">
        <v>30</v>
      </c>
      <c r="B32" s="9">
        <f>'elevators-no-gs'!B31</f>
        <v>25</v>
      </c>
      <c r="C32" s="9">
        <f>'elevators-only-gs'!B31</f>
        <v>28</v>
      </c>
      <c r="D32" s="9">
        <f>'elevators-gs-random'!B31</f>
        <v>29</v>
      </c>
      <c r="E32" s="9">
        <f>'elevators-gs-rpgascending'!B31</f>
        <v>28</v>
      </c>
      <c r="F32" s="9">
        <f>'elevators-gs-rpgdescending'!B31</f>
        <v>28</v>
      </c>
    </row>
    <row r="33" spans="1:6" x14ac:dyDescent="0.2">
      <c r="A33">
        <v>31</v>
      </c>
      <c r="B33" s="9">
        <f>'elevators-no-gs'!B32</f>
        <v>29</v>
      </c>
      <c r="C33" s="9">
        <f>'elevators-only-gs'!B32</f>
        <v>31</v>
      </c>
      <c r="D33" s="9">
        <f>'elevators-gs-random'!B32</f>
        <v>30</v>
      </c>
      <c r="E33" s="9">
        <f>'elevators-gs-rpgascending'!B32</f>
        <v>30</v>
      </c>
      <c r="F33" s="9">
        <f>'elevators-gs-rpgdescending'!B32</f>
        <v>31</v>
      </c>
    </row>
    <row r="34" spans="1:6" x14ac:dyDescent="0.2">
      <c r="A34">
        <v>32</v>
      </c>
      <c r="B34" s="9">
        <f>'elevators-no-gs'!B33</f>
        <v>33</v>
      </c>
      <c r="C34" s="9">
        <f>'elevators-only-gs'!B33</f>
        <v>33</v>
      </c>
      <c r="D34" s="9">
        <f>'elevators-gs-random'!B33</f>
        <v>33</v>
      </c>
      <c r="E34" s="9">
        <f>'elevators-gs-rpgascending'!B33</f>
        <v>33</v>
      </c>
      <c r="F34" s="9">
        <f>'elevators-gs-rpgdescending'!B33</f>
        <v>33</v>
      </c>
    </row>
    <row r="35" spans="1:6" x14ac:dyDescent="0.2">
      <c r="A35">
        <v>33</v>
      </c>
      <c r="B35" s="9">
        <f>'elevators-no-gs'!B34</f>
        <v>23</v>
      </c>
      <c r="C35" s="9">
        <f>'elevators-only-gs'!B34</f>
        <v>29</v>
      </c>
      <c r="D35" s="9">
        <f>'elevators-gs-random'!B34</f>
        <v>31</v>
      </c>
      <c r="E35" s="9">
        <f>'elevators-gs-rpgascending'!B34</f>
        <v>29</v>
      </c>
      <c r="F35" s="9">
        <f>'elevators-gs-rpgdescending'!B34</f>
        <v>29</v>
      </c>
    </row>
    <row r="36" spans="1:6" x14ac:dyDescent="0.2">
      <c r="A36">
        <v>34</v>
      </c>
      <c r="B36" s="9">
        <f>'elevators-no-gs'!B35</f>
        <v>29</v>
      </c>
      <c r="C36" s="9">
        <f>'elevators-only-gs'!B35</f>
        <v>29</v>
      </c>
      <c r="D36" s="9">
        <f>'elevators-gs-random'!B35</f>
        <v>29</v>
      </c>
      <c r="E36" s="9">
        <f>'elevators-gs-rpgascending'!B35</f>
        <v>33</v>
      </c>
      <c r="F36" s="9">
        <f>'elevators-gs-rpgdescending'!B35</f>
        <v>29</v>
      </c>
    </row>
    <row r="37" spans="1:6" x14ac:dyDescent="0.2">
      <c r="A37">
        <v>35</v>
      </c>
      <c r="B37" s="9">
        <f>'elevators-no-gs'!B36</f>
        <v>34</v>
      </c>
      <c r="C37" s="9">
        <f>'elevators-only-gs'!B36</f>
        <v>33</v>
      </c>
      <c r="D37" s="9">
        <f>'elevators-gs-random'!B36</f>
        <v>32</v>
      </c>
      <c r="E37" s="9">
        <f>'elevators-gs-rpgascending'!B36</f>
        <v>33</v>
      </c>
      <c r="F37" s="9">
        <f>'elevators-gs-rpgdescending'!B36</f>
        <v>33</v>
      </c>
    </row>
    <row r="38" spans="1:6" x14ac:dyDescent="0.2">
      <c r="A38">
        <v>36</v>
      </c>
      <c r="B38" s="9">
        <f>'elevators-no-gs'!B37</f>
        <v>33</v>
      </c>
      <c r="C38" s="9">
        <f>'elevators-only-gs'!B37</f>
        <v>36</v>
      </c>
      <c r="D38" s="9">
        <f>'elevators-gs-random'!B37</f>
        <v>35</v>
      </c>
      <c r="E38" s="9">
        <f>'elevators-gs-rpgascending'!B37</f>
        <v>35</v>
      </c>
      <c r="F38" s="9">
        <f>'elevators-gs-rpgdescending'!B37</f>
        <v>36</v>
      </c>
    </row>
    <row r="39" spans="1:6" x14ac:dyDescent="0.2">
      <c r="A39">
        <v>37</v>
      </c>
      <c r="B39" s="9">
        <f>'elevators-no-gs'!B38</f>
        <v>37</v>
      </c>
      <c r="C39" s="9">
        <f>'elevators-only-gs'!B38</f>
        <v>36</v>
      </c>
      <c r="D39" s="9">
        <f>'elevators-gs-random'!B38</f>
        <v>36</v>
      </c>
      <c r="E39" s="9">
        <f>'elevators-gs-rpgascending'!B38</f>
        <v>35</v>
      </c>
      <c r="F39" s="9">
        <f>'elevators-gs-rpgdescending'!B38</f>
        <v>36</v>
      </c>
    </row>
    <row r="40" spans="1:6" x14ac:dyDescent="0.2">
      <c r="A40">
        <v>38</v>
      </c>
      <c r="B40" s="9">
        <f>'elevators-no-gs'!B39</f>
        <v>36</v>
      </c>
      <c r="C40" s="9">
        <f>'elevators-only-gs'!B39</f>
        <v>34</v>
      </c>
      <c r="D40" s="9">
        <f>'elevators-gs-random'!B39</f>
        <v>37</v>
      </c>
      <c r="E40" s="9">
        <f>'elevators-gs-rpgascending'!B39</f>
        <v>33</v>
      </c>
      <c r="F40" s="9">
        <f>'elevators-gs-rpgdescending'!B39</f>
        <v>34</v>
      </c>
    </row>
    <row r="41" spans="1:6" x14ac:dyDescent="0.2">
      <c r="A41">
        <v>39</v>
      </c>
      <c r="B41" s="9">
        <f>'elevators-no-gs'!B40</f>
        <v>36</v>
      </c>
      <c r="C41" s="9">
        <f>'elevators-only-gs'!B40</f>
        <v>32</v>
      </c>
      <c r="D41" s="9">
        <f>'elevators-gs-random'!B40</f>
        <v>33</v>
      </c>
      <c r="E41" s="9">
        <f>'elevators-gs-rpgascending'!B40</f>
        <v>35</v>
      </c>
      <c r="F41" s="9">
        <f>'elevators-gs-rpgdescending'!B40</f>
        <v>32</v>
      </c>
    </row>
    <row r="42" spans="1:6" x14ac:dyDescent="0.2">
      <c r="A42">
        <v>40</v>
      </c>
      <c r="B42" s="9">
        <f>'elevators-no-gs'!B41</f>
        <v>31</v>
      </c>
      <c r="C42" s="9">
        <f>'elevators-only-gs'!B41</f>
        <v>35</v>
      </c>
      <c r="D42" s="9">
        <f>'elevators-gs-random'!B41</f>
        <v>35</v>
      </c>
      <c r="E42" s="9">
        <f>'elevators-gs-rpgascending'!B41</f>
        <v>36</v>
      </c>
      <c r="F42" s="9">
        <f>'elevators-gs-rpgdescending'!B41</f>
        <v>35</v>
      </c>
    </row>
    <row r="43" spans="1:6" x14ac:dyDescent="0.2">
      <c r="A43">
        <v>41</v>
      </c>
      <c r="B43" s="9">
        <f>'elevators-no-gs'!B42</f>
        <v>42</v>
      </c>
      <c r="C43" s="9">
        <f>'elevators-only-gs'!B42</f>
        <v>40</v>
      </c>
      <c r="D43" s="9">
        <f>'elevators-gs-random'!B42</f>
        <v>42</v>
      </c>
      <c r="E43" s="9">
        <f>'elevators-gs-rpgascending'!B42</f>
        <v>41</v>
      </c>
      <c r="F43" s="9">
        <f>'elevators-gs-rpgdescending'!B42</f>
        <v>40</v>
      </c>
    </row>
    <row r="44" spans="1:6" x14ac:dyDescent="0.2">
      <c r="A44">
        <v>42</v>
      </c>
      <c r="B44" s="9">
        <f>'elevators-no-gs'!B43</f>
        <v>41</v>
      </c>
      <c r="C44" s="9">
        <f>'elevators-only-gs'!B43</f>
        <v>40</v>
      </c>
      <c r="D44" s="9">
        <f>'elevators-gs-random'!B43</f>
        <v>41</v>
      </c>
      <c r="E44" s="9">
        <f>'elevators-gs-rpgascending'!B43</f>
        <v>40</v>
      </c>
      <c r="F44" s="9">
        <f>'elevators-gs-rpgdescending'!B43</f>
        <v>40</v>
      </c>
    </row>
    <row r="45" spans="1:6" x14ac:dyDescent="0.2">
      <c r="A45">
        <v>43</v>
      </c>
      <c r="B45" s="9">
        <f>'elevators-no-gs'!B44</f>
        <v>40</v>
      </c>
      <c r="C45" s="9">
        <f>'elevators-only-gs'!B44</f>
        <v>40</v>
      </c>
      <c r="D45" s="9">
        <f>'elevators-gs-random'!B44</f>
        <v>37</v>
      </c>
      <c r="E45" s="9">
        <f>'elevators-gs-rpgascending'!B44</f>
        <v>42</v>
      </c>
      <c r="F45" s="9">
        <f>'elevators-gs-rpgdescending'!B44</f>
        <v>40</v>
      </c>
    </row>
    <row r="46" spans="1:6" x14ac:dyDescent="0.2">
      <c r="A46">
        <v>44</v>
      </c>
      <c r="B46" s="9">
        <f>'elevators-no-gs'!B45</f>
        <v>35</v>
      </c>
      <c r="C46" s="9">
        <f>'elevators-only-gs'!B45</f>
        <v>39</v>
      </c>
      <c r="D46" s="9">
        <f>'elevators-gs-random'!B45</f>
        <v>42</v>
      </c>
      <c r="E46" s="9">
        <f>'elevators-gs-rpgascending'!B45</f>
        <v>40</v>
      </c>
      <c r="F46" s="9">
        <f>'elevators-gs-rpgdescending'!B45</f>
        <v>39</v>
      </c>
    </row>
    <row r="47" spans="1:6" x14ac:dyDescent="0.2">
      <c r="A47">
        <v>45</v>
      </c>
      <c r="B47" s="9">
        <f>'elevators-no-gs'!B46</f>
        <v>35</v>
      </c>
      <c r="C47" s="9">
        <f>'elevators-only-gs'!B46</f>
        <v>40</v>
      </c>
      <c r="D47" s="9">
        <f>'elevators-gs-random'!B46</f>
        <v>39</v>
      </c>
      <c r="E47" s="9">
        <f>'elevators-gs-rpgascending'!B46</f>
        <v>41</v>
      </c>
      <c r="F47" s="9">
        <f>'elevators-gs-rpgdescending'!B46</f>
        <v>40</v>
      </c>
    </row>
    <row r="48" spans="1:6" x14ac:dyDescent="0.2">
      <c r="A48">
        <v>46</v>
      </c>
      <c r="B48" s="9">
        <f>'elevators-no-gs'!B47</f>
        <v>47</v>
      </c>
      <c r="C48" s="9">
        <f>'elevators-only-gs'!B47</f>
        <v>41</v>
      </c>
      <c r="D48" s="9">
        <f>'elevators-gs-random'!B47</f>
        <v>42</v>
      </c>
      <c r="E48" s="9">
        <f>'elevators-gs-rpgascending'!B47</f>
        <v>43</v>
      </c>
      <c r="F48" s="9">
        <f>'elevators-gs-rpgdescending'!B47</f>
        <v>41</v>
      </c>
    </row>
    <row r="49" spans="1:6" x14ac:dyDescent="0.2">
      <c r="A49">
        <v>47</v>
      </c>
      <c r="B49" s="9">
        <f>'elevators-no-gs'!B48</f>
        <v>41</v>
      </c>
      <c r="C49" s="9">
        <f>'elevators-only-gs'!B48</f>
        <v>44</v>
      </c>
      <c r="D49" s="9">
        <f>'elevators-gs-random'!B48</f>
        <v>42</v>
      </c>
      <c r="E49" s="9">
        <f>'elevators-gs-rpgascending'!B48</f>
        <v>42</v>
      </c>
      <c r="F49" s="9">
        <f>'elevators-gs-rpgdescending'!B48</f>
        <v>44</v>
      </c>
    </row>
    <row r="50" spans="1:6" x14ac:dyDescent="0.2">
      <c r="A50">
        <v>48</v>
      </c>
      <c r="B50" s="9">
        <f>'elevators-no-gs'!B49</f>
        <v>40</v>
      </c>
      <c r="C50" s="9">
        <f>'elevators-only-gs'!B49</f>
        <v>45</v>
      </c>
      <c r="D50" s="9">
        <f>'elevators-gs-random'!B49</f>
        <v>44</v>
      </c>
      <c r="E50" s="9">
        <f>'elevators-gs-rpgascending'!B49</f>
        <v>42</v>
      </c>
      <c r="F50" s="9">
        <f>'elevators-gs-rpgdescending'!B49</f>
        <v>45</v>
      </c>
    </row>
    <row r="51" spans="1:6" x14ac:dyDescent="0.2">
      <c r="A51">
        <v>49</v>
      </c>
      <c r="B51" s="9">
        <f>'elevators-no-gs'!B50</f>
        <v>45</v>
      </c>
      <c r="C51" s="9">
        <f>'elevators-only-gs'!B50</f>
        <v>41</v>
      </c>
      <c r="D51" s="9">
        <f>'elevators-gs-random'!B50</f>
        <v>41</v>
      </c>
      <c r="E51" s="9">
        <f>'elevators-gs-rpgascending'!B50</f>
        <v>40</v>
      </c>
      <c r="F51" s="9">
        <f>'elevators-gs-rpgdescending'!B50</f>
        <v>41</v>
      </c>
    </row>
    <row r="52" spans="1:6" x14ac:dyDescent="0.2">
      <c r="A52">
        <v>50</v>
      </c>
      <c r="B52" s="9">
        <f>'elevators-no-gs'!B51</f>
        <v>42</v>
      </c>
      <c r="C52" s="9">
        <f>'elevators-only-gs'!B51</f>
        <v>46</v>
      </c>
      <c r="D52" s="9">
        <f>'elevators-gs-random'!B51</f>
        <v>44</v>
      </c>
      <c r="E52" s="9">
        <f>'elevators-gs-rpgascending'!B51</f>
        <v>43</v>
      </c>
      <c r="F52" s="9">
        <f>'elevators-gs-rpgdescending'!B51</f>
        <v>46</v>
      </c>
    </row>
    <row r="53" spans="1:6" x14ac:dyDescent="0.2">
      <c r="A53">
        <v>51</v>
      </c>
      <c r="B53" s="9">
        <f>'elevators-no-gs'!B52</f>
        <v>51</v>
      </c>
      <c r="C53" s="9">
        <f>'elevators-only-gs'!B52</f>
        <v>51</v>
      </c>
      <c r="D53" s="9">
        <f>'elevators-gs-random'!B52</f>
        <v>51</v>
      </c>
      <c r="E53" s="9">
        <f>'elevators-gs-rpgascending'!B52</f>
        <v>52</v>
      </c>
      <c r="F53" s="9">
        <f>'elevators-gs-rpgdescending'!B52</f>
        <v>51</v>
      </c>
    </row>
    <row r="54" spans="1:6" x14ac:dyDescent="0.2">
      <c r="A54">
        <v>52</v>
      </c>
      <c r="B54" s="9">
        <f>'elevators-no-gs'!B53</f>
        <v>43</v>
      </c>
      <c r="C54" s="9">
        <f>'elevators-only-gs'!B53</f>
        <v>48</v>
      </c>
      <c r="D54" s="9">
        <f>'elevators-gs-random'!B53</f>
        <v>47</v>
      </c>
      <c r="E54" s="9">
        <f>'elevators-gs-rpgascending'!B53</f>
        <v>47</v>
      </c>
      <c r="F54" s="9">
        <f>'elevators-gs-rpgdescending'!B53</f>
        <v>48</v>
      </c>
    </row>
    <row r="55" spans="1:6" x14ac:dyDescent="0.2">
      <c r="A55">
        <v>53</v>
      </c>
      <c r="B55" s="9">
        <f>'elevators-no-gs'!B54</f>
        <v>53</v>
      </c>
      <c r="C55" s="9">
        <f>'elevators-only-gs'!B54</f>
        <v>50</v>
      </c>
      <c r="D55" s="9">
        <f>'elevators-gs-random'!B54</f>
        <v>51</v>
      </c>
      <c r="E55" s="9">
        <f>'elevators-gs-rpgascending'!B54</f>
        <v>49</v>
      </c>
      <c r="F55" s="9">
        <f>'elevators-gs-rpgdescending'!B54</f>
        <v>50</v>
      </c>
    </row>
    <row r="56" spans="1:6" x14ac:dyDescent="0.2">
      <c r="A56">
        <v>54</v>
      </c>
      <c r="B56" s="9">
        <f>'elevators-no-gs'!B55</f>
        <v>48</v>
      </c>
      <c r="C56" s="9">
        <f>'elevators-only-gs'!B55</f>
        <v>48</v>
      </c>
      <c r="D56" s="9">
        <f>'elevators-gs-random'!B55</f>
        <v>49</v>
      </c>
      <c r="E56" s="9">
        <f>'elevators-gs-rpgascending'!B55</f>
        <v>48</v>
      </c>
      <c r="F56" s="9">
        <f>'elevators-gs-rpgdescending'!B55</f>
        <v>48</v>
      </c>
    </row>
    <row r="57" spans="1:6" x14ac:dyDescent="0.2">
      <c r="A57">
        <v>55</v>
      </c>
      <c r="B57" s="9">
        <f>'elevators-no-gs'!B56</f>
        <v>48</v>
      </c>
      <c r="C57" s="9">
        <f>'elevators-only-gs'!B56</f>
        <v>47</v>
      </c>
      <c r="D57" s="9">
        <f>'elevators-gs-random'!B56</f>
        <v>48</v>
      </c>
      <c r="E57" s="9">
        <f>'elevators-gs-rpgascending'!B56</f>
        <v>51</v>
      </c>
      <c r="F57" s="9">
        <f>'elevators-gs-rpgdescending'!B56</f>
        <v>47</v>
      </c>
    </row>
    <row r="58" spans="1:6" x14ac:dyDescent="0.2">
      <c r="A58">
        <v>56</v>
      </c>
      <c r="B58" s="9">
        <f>'elevators-no-gs'!B57</f>
        <v>46</v>
      </c>
      <c r="C58" s="9">
        <f>'elevators-only-gs'!B57</f>
        <v>51</v>
      </c>
      <c r="D58" s="9">
        <f>'elevators-gs-random'!B57</f>
        <v>51</v>
      </c>
      <c r="E58" s="9">
        <f>'elevators-gs-rpgascending'!B57</f>
        <v>50</v>
      </c>
      <c r="F58" s="9">
        <f>'elevators-gs-rpgdescending'!B57</f>
        <v>51</v>
      </c>
    </row>
    <row r="59" spans="1:6" x14ac:dyDescent="0.2">
      <c r="A59">
        <v>57</v>
      </c>
      <c r="B59" s="9">
        <f>'elevators-no-gs'!B58</f>
        <v>56</v>
      </c>
      <c r="C59" s="9">
        <f>'elevators-only-gs'!B58</f>
        <v>52</v>
      </c>
      <c r="D59" s="9">
        <f>'elevators-gs-random'!B58</f>
        <v>54</v>
      </c>
      <c r="E59" s="9">
        <f>'elevators-gs-rpgascending'!B58</f>
        <v>53</v>
      </c>
      <c r="F59" s="9">
        <f>'elevators-gs-rpgdescending'!B58</f>
        <v>52</v>
      </c>
    </row>
    <row r="60" spans="1:6" x14ac:dyDescent="0.2">
      <c r="A60">
        <v>58</v>
      </c>
      <c r="B60" s="9">
        <f>'elevators-no-gs'!B59</f>
        <v>56</v>
      </c>
      <c r="C60" s="9">
        <f>'elevators-only-gs'!B59</f>
        <v>54</v>
      </c>
      <c r="D60" s="9">
        <f>'elevators-gs-random'!B59</f>
        <v>55</v>
      </c>
      <c r="E60" s="9">
        <f>'elevators-gs-rpgascending'!B59</f>
        <v>52</v>
      </c>
      <c r="F60" s="9">
        <f>'elevators-gs-rpgdescending'!B59</f>
        <v>54</v>
      </c>
    </row>
    <row r="61" spans="1:6" x14ac:dyDescent="0.2">
      <c r="A61">
        <v>59</v>
      </c>
      <c r="B61" s="9">
        <f>'elevators-no-gs'!B60</f>
        <v>53</v>
      </c>
      <c r="C61" s="9">
        <f>'elevators-only-gs'!B60</f>
        <v>54</v>
      </c>
      <c r="D61" s="9">
        <f>'elevators-gs-random'!B60</f>
        <v>52</v>
      </c>
      <c r="E61" s="9">
        <f>'elevators-gs-rpgascending'!B60</f>
        <v>50</v>
      </c>
      <c r="F61" s="9">
        <f>'elevators-gs-rpgdescending'!B60</f>
        <v>54</v>
      </c>
    </row>
    <row r="62" spans="1:6" x14ac:dyDescent="0.2">
      <c r="A62">
        <v>60</v>
      </c>
      <c r="B62" s="9">
        <f>'elevators-no-gs'!B61</f>
        <v>59</v>
      </c>
      <c r="C62" s="9">
        <f>'elevators-only-gs'!B61</f>
        <v>53</v>
      </c>
      <c r="D62" s="9">
        <f>'elevators-gs-random'!B61</f>
        <v>56</v>
      </c>
      <c r="E62" s="9">
        <f>'elevators-gs-rpgascending'!B61</f>
        <v>53</v>
      </c>
      <c r="F62" s="9">
        <f>'elevators-gs-rpgdescending'!B61</f>
        <v>53</v>
      </c>
    </row>
    <row r="63" spans="1:6" x14ac:dyDescent="0.2">
      <c r="A63">
        <v>61</v>
      </c>
      <c r="B63" s="9">
        <f>'elevators-no-gs'!B62</f>
        <v>60</v>
      </c>
      <c r="C63" s="9">
        <f>'elevators-only-gs'!B62</f>
        <v>57</v>
      </c>
      <c r="D63" s="9">
        <f>'elevators-gs-random'!B62</f>
        <v>55</v>
      </c>
      <c r="E63" s="9">
        <f>'elevators-gs-rpgascending'!B62</f>
        <v>55</v>
      </c>
      <c r="F63" s="9">
        <f>'elevators-gs-rpgdescending'!B62</f>
        <v>57</v>
      </c>
    </row>
    <row r="64" spans="1:6" x14ac:dyDescent="0.2">
      <c r="A64">
        <v>62</v>
      </c>
      <c r="B64" s="9">
        <f>'elevators-no-gs'!B63</f>
        <v>53</v>
      </c>
      <c r="C64" s="9">
        <f>'elevators-only-gs'!B63</f>
        <v>56</v>
      </c>
      <c r="D64" s="9">
        <f>'elevators-gs-random'!B63</f>
        <v>57</v>
      </c>
      <c r="E64" s="9">
        <f>'elevators-gs-rpgascending'!B63</f>
        <v>56</v>
      </c>
      <c r="F64" s="9">
        <f>'elevators-gs-rpgdescending'!B63</f>
        <v>56</v>
      </c>
    </row>
    <row r="65" spans="1:6" x14ac:dyDescent="0.2">
      <c r="A65">
        <v>63</v>
      </c>
      <c r="B65" s="9">
        <f>'elevators-no-gs'!B64</f>
        <v>64</v>
      </c>
      <c r="C65" s="9">
        <f>'elevators-only-gs'!B64</f>
        <v>55</v>
      </c>
      <c r="D65" s="9">
        <f>'elevators-gs-random'!B64</f>
        <v>56</v>
      </c>
      <c r="E65" s="9">
        <f>'elevators-gs-rpgascending'!B64</f>
        <v>57</v>
      </c>
      <c r="F65" s="9">
        <f>'elevators-gs-rpgdescending'!B64</f>
        <v>55</v>
      </c>
    </row>
    <row r="66" spans="1:6" x14ac:dyDescent="0.2">
      <c r="A66">
        <v>64</v>
      </c>
      <c r="B66" s="9">
        <f>'elevators-no-gs'!B65</f>
        <v>53</v>
      </c>
      <c r="C66" s="9">
        <f>'elevators-only-gs'!B65</f>
        <v>58</v>
      </c>
      <c r="D66" s="9">
        <f>'elevators-gs-random'!B65</f>
        <v>57</v>
      </c>
      <c r="E66" s="9">
        <f>'elevators-gs-rpgascending'!B65</f>
        <v>58</v>
      </c>
      <c r="F66" s="9">
        <f>'elevators-gs-rpgdescending'!B65</f>
        <v>58</v>
      </c>
    </row>
    <row r="67" spans="1:6" x14ac:dyDescent="0.2">
      <c r="A67">
        <v>65</v>
      </c>
      <c r="B67" s="9">
        <f>'elevators-no-gs'!B66</f>
        <v>53</v>
      </c>
      <c r="C67" s="9">
        <f>'elevators-only-gs'!B66</f>
        <v>57</v>
      </c>
      <c r="D67" s="9">
        <f>'elevators-gs-random'!B66</f>
        <v>57</v>
      </c>
      <c r="E67" s="9">
        <f>'elevators-gs-rpgascending'!B66</f>
        <v>57</v>
      </c>
      <c r="F67" s="9">
        <f>'elevators-gs-rpgdescending'!B66</f>
        <v>57</v>
      </c>
    </row>
    <row r="68" spans="1:6" x14ac:dyDescent="0.2">
      <c r="A68">
        <v>66</v>
      </c>
      <c r="B68" s="9">
        <f>'elevators-no-gs'!B67</f>
        <v>59</v>
      </c>
      <c r="C68" s="9">
        <f>'elevators-only-gs'!B67</f>
        <v>61</v>
      </c>
      <c r="D68" s="9">
        <f>'elevators-gs-random'!B67</f>
        <v>57</v>
      </c>
      <c r="E68" s="9">
        <f>'elevators-gs-rpgascending'!B67</f>
        <v>59</v>
      </c>
      <c r="F68" s="9">
        <f>'elevators-gs-rpgdescending'!B67</f>
        <v>61</v>
      </c>
    </row>
    <row r="69" spans="1:6" x14ac:dyDescent="0.2">
      <c r="A69">
        <v>67</v>
      </c>
      <c r="B69" s="9">
        <f>'elevators-no-gs'!B68</f>
        <v>66</v>
      </c>
      <c r="C69" s="9">
        <f>'elevators-only-gs'!B68</f>
        <v>63</v>
      </c>
      <c r="D69" s="9">
        <f>'elevators-gs-random'!B68</f>
        <v>59</v>
      </c>
      <c r="E69" s="9">
        <f>'elevators-gs-rpgascending'!B68</f>
        <v>63</v>
      </c>
      <c r="F69" s="9">
        <f>'elevators-gs-rpgdescending'!B68</f>
        <v>63</v>
      </c>
    </row>
    <row r="70" spans="1:6" x14ac:dyDescent="0.2">
      <c r="A70">
        <v>68</v>
      </c>
      <c r="B70" s="9">
        <f>'elevators-no-gs'!B69</f>
        <v>66</v>
      </c>
      <c r="C70" s="9">
        <f>'elevators-only-gs'!B69</f>
        <v>59</v>
      </c>
      <c r="D70" s="9">
        <f>'elevators-gs-random'!B69</f>
        <v>57</v>
      </c>
      <c r="E70" s="9">
        <f>'elevators-gs-rpgascending'!B69</f>
        <v>60</v>
      </c>
      <c r="F70" s="9">
        <f>'elevators-gs-rpgdescending'!B69</f>
        <v>59</v>
      </c>
    </row>
    <row r="71" spans="1:6" x14ac:dyDescent="0.2">
      <c r="A71">
        <v>69</v>
      </c>
      <c r="B71" s="9">
        <f>'elevators-no-gs'!B70</f>
        <v>61</v>
      </c>
      <c r="C71" s="9">
        <f>'elevators-only-gs'!B70</f>
        <v>60</v>
      </c>
      <c r="D71" s="9">
        <f>'elevators-gs-random'!B70</f>
        <v>65</v>
      </c>
      <c r="E71" s="9">
        <f>'elevators-gs-rpgascending'!B70</f>
        <v>64</v>
      </c>
      <c r="F71" s="9">
        <f>'elevators-gs-rpgdescending'!B70</f>
        <v>60</v>
      </c>
    </row>
    <row r="72" spans="1:6" x14ac:dyDescent="0.2">
      <c r="A72">
        <v>70</v>
      </c>
      <c r="B72" s="9">
        <f>'elevators-no-gs'!B71</f>
        <v>63</v>
      </c>
      <c r="C72" s="9">
        <f>'elevators-only-gs'!B71</f>
        <v>60</v>
      </c>
      <c r="D72" s="9">
        <f>'elevators-gs-random'!B71</f>
        <v>62</v>
      </c>
      <c r="E72" s="9">
        <f>'elevators-gs-rpgascending'!B71</f>
        <v>63</v>
      </c>
      <c r="F72" s="9">
        <f>'elevators-gs-rpgdescending'!B71</f>
        <v>60</v>
      </c>
    </row>
    <row r="73" spans="1:6" x14ac:dyDescent="0.2">
      <c r="A73">
        <v>71</v>
      </c>
      <c r="B73" s="9">
        <f>'elevators-no-gs'!B72</f>
        <v>66</v>
      </c>
      <c r="C73" s="9">
        <f>'elevators-only-gs'!B72</f>
        <v>65</v>
      </c>
      <c r="D73" s="9">
        <f>'elevators-gs-random'!B72</f>
        <v>67</v>
      </c>
      <c r="E73" s="9">
        <f>'elevators-gs-rpgascending'!B72</f>
        <v>65</v>
      </c>
      <c r="F73" s="9">
        <f>'elevators-gs-rpgdescending'!B72</f>
        <v>65</v>
      </c>
    </row>
    <row r="74" spans="1:6" x14ac:dyDescent="0.2">
      <c r="A74">
        <v>72</v>
      </c>
      <c r="B74" s="9">
        <f>'elevators-no-gs'!B73</f>
        <v>75</v>
      </c>
      <c r="C74" s="9">
        <f>'elevators-only-gs'!B73</f>
        <v>67</v>
      </c>
      <c r="D74" s="9">
        <f>'elevators-gs-random'!B73</f>
        <v>70</v>
      </c>
      <c r="E74" s="9">
        <f>'elevators-gs-rpgascending'!B73</f>
        <v>69</v>
      </c>
      <c r="F74" s="9">
        <f>'elevators-gs-rpgdescending'!B73</f>
        <v>67</v>
      </c>
    </row>
    <row r="75" spans="1:6" x14ac:dyDescent="0.2">
      <c r="A75">
        <v>73</v>
      </c>
      <c r="B75" s="9">
        <f>'elevators-no-gs'!B74</f>
        <v>70</v>
      </c>
      <c r="C75" s="9">
        <f>'elevators-only-gs'!B74</f>
        <v>70</v>
      </c>
      <c r="D75" s="9">
        <f>'elevators-gs-random'!B74</f>
        <v>66</v>
      </c>
      <c r="E75" s="9">
        <f>'elevators-gs-rpgascending'!B74</f>
        <v>67</v>
      </c>
      <c r="F75" s="9">
        <f>'elevators-gs-rpgdescending'!B74</f>
        <v>70</v>
      </c>
    </row>
    <row r="76" spans="1:6" x14ac:dyDescent="0.2">
      <c r="A76">
        <v>74</v>
      </c>
      <c r="B76" s="9">
        <f>'elevators-no-gs'!B75</f>
        <v>70</v>
      </c>
      <c r="C76" s="9">
        <f>'elevators-only-gs'!B75</f>
        <v>68</v>
      </c>
      <c r="D76" s="9">
        <f>'elevators-gs-random'!B75</f>
        <v>69</v>
      </c>
      <c r="E76" s="9">
        <f>'elevators-gs-rpgascending'!B75</f>
        <v>71</v>
      </c>
      <c r="F76" s="9">
        <f>'elevators-gs-rpgdescending'!B75</f>
        <v>68</v>
      </c>
    </row>
    <row r="77" spans="1:6" x14ac:dyDescent="0.2">
      <c r="A77">
        <v>75</v>
      </c>
      <c r="B77" s="9">
        <f>'elevators-no-gs'!B76</f>
        <v>66</v>
      </c>
      <c r="C77" s="9">
        <f>'elevators-only-gs'!B76</f>
        <v>68</v>
      </c>
      <c r="D77" s="9">
        <f>'elevators-gs-random'!B76</f>
        <v>69</v>
      </c>
      <c r="E77" s="9">
        <f>'elevators-gs-rpgascending'!B76</f>
        <v>68</v>
      </c>
      <c r="F77" s="9">
        <f>'elevators-gs-rpgdescending'!B76</f>
        <v>68</v>
      </c>
    </row>
    <row r="78" spans="1:6" x14ac:dyDescent="0.2">
      <c r="A78">
        <v>76</v>
      </c>
      <c r="B78" s="9">
        <f>'elevators-no-gs'!B77</f>
        <v>73</v>
      </c>
      <c r="C78" s="9">
        <f>'elevators-only-gs'!B77</f>
        <v>69</v>
      </c>
      <c r="D78" s="9">
        <f>'elevators-gs-random'!B77</f>
        <v>68</v>
      </c>
      <c r="E78" s="9">
        <f>'elevators-gs-rpgascending'!B77</f>
        <v>70</v>
      </c>
      <c r="F78" s="9">
        <f>'elevators-gs-rpgdescending'!B77</f>
        <v>69</v>
      </c>
    </row>
    <row r="79" spans="1:6" x14ac:dyDescent="0.2">
      <c r="A79">
        <v>77</v>
      </c>
      <c r="B79" s="9">
        <f>'elevators-no-gs'!B78</f>
        <v>71</v>
      </c>
      <c r="C79" s="9">
        <f>'elevators-only-gs'!B78</f>
        <v>69</v>
      </c>
      <c r="D79" s="9">
        <f>'elevators-gs-random'!B78</f>
        <v>70</v>
      </c>
      <c r="E79" s="9">
        <f>'elevators-gs-rpgascending'!B78</f>
        <v>69</v>
      </c>
      <c r="F79" s="9">
        <f>'elevators-gs-rpgdescending'!B78</f>
        <v>69</v>
      </c>
    </row>
    <row r="80" spans="1:6" x14ac:dyDescent="0.2">
      <c r="A80">
        <v>78</v>
      </c>
      <c r="B80" s="9">
        <f>'elevators-no-gs'!B79</f>
        <v>80</v>
      </c>
      <c r="C80" s="9">
        <f>'elevators-only-gs'!B79</f>
        <v>73</v>
      </c>
      <c r="D80" s="9">
        <f>'elevators-gs-random'!B79</f>
        <v>72</v>
      </c>
      <c r="E80" s="9">
        <f>'elevators-gs-rpgascending'!B79</f>
        <v>70</v>
      </c>
      <c r="F80" s="9">
        <f>'elevators-gs-rpgdescending'!B79</f>
        <v>73</v>
      </c>
    </row>
    <row r="81" spans="1:6" x14ac:dyDescent="0.2">
      <c r="A81">
        <v>79</v>
      </c>
      <c r="B81" s="9">
        <f>'elevators-no-gs'!B80</f>
        <v>73</v>
      </c>
      <c r="C81" s="9">
        <f>'elevators-only-gs'!B80</f>
        <v>71</v>
      </c>
      <c r="D81" s="9">
        <f>'elevators-gs-random'!B80</f>
        <v>73</v>
      </c>
      <c r="E81" s="9">
        <f>'elevators-gs-rpgascending'!B80</f>
        <v>72</v>
      </c>
      <c r="F81" s="9">
        <f>'elevators-gs-rpgdescending'!B80</f>
        <v>71</v>
      </c>
    </row>
    <row r="82" spans="1:6" x14ac:dyDescent="0.2">
      <c r="A82">
        <v>80</v>
      </c>
      <c r="B82" s="9">
        <f>'elevators-no-gs'!B81</f>
        <v>72</v>
      </c>
      <c r="C82" s="9">
        <f>'elevators-only-gs'!B81</f>
        <v>70</v>
      </c>
      <c r="D82" s="9">
        <f>'elevators-gs-random'!B81</f>
        <v>74</v>
      </c>
      <c r="E82" s="9">
        <f>'elevators-gs-rpgascending'!B81</f>
        <v>70</v>
      </c>
      <c r="F82" s="9">
        <f>'elevators-gs-rpgdescending'!B81</f>
        <v>70</v>
      </c>
    </row>
    <row r="83" spans="1:6" x14ac:dyDescent="0.2">
      <c r="A83">
        <v>81</v>
      </c>
      <c r="B83" s="9">
        <f>'elevators-no-gs'!B82</f>
        <v>77</v>
      </c>
      <c r="C83" s="9">
        <f>'elevators-only-gs'!B82</f>
        <v>73</v>
      </c>
      <c r="D83" s="9">
        <f>'elevators-gs-random'!B82</f>
        <v>75</v>
      </c>
      <c r="E83" s="9">
        <f>'elevators-gs-rpgascending'!B82</f>
        <v>73</v>
      </c>
      <c r="F83" s="9">
        <f>'elevators-gs-rpgdescending'!B82</f>
        <v>73</v>
      </c>
    </row>
    <row r="84" spans="1:6" x14ac:dyDescent="0.2">
      <c r="A84">
        <v>82</v>
      </c>
      <c r="B84" s="9">
        <f>'elevators-no-gs'!B83</f>
        <v>73</v>
      </c>
      <c r="C84" s="9">
        <f>'elevators-only-gs'!B83</f>
        <v>75</v>
      </c>
      <c r="D84" s="9">
        <f>'elevators-gs-random'!B83</f>
        <v>72</v>
      </c>
      <c r="E84" s="9">
        <f>'elevators-gs-rpgascending'!B83</f>
        <v>76</v>
      </c>
      <c r="F84" s="9">
        <f>'elevators-gs-rpgdescending'!B83</f>
        <v>75</v>
      </c>
    </row>
    <row r="85" spans="1:6" x14ac:dyDescent="0.2">
      <c r="A85">
        <v>83</v>
      </c>
      <c r="B85" s="9">
        <f>'elevators-no-gs'!B84</f>
        <v>79</v>
      </c>
      <c r="C85" s="9">
        <f>'elevators-only-gs'!B84</f>
        <v>74</v>
      </c>
      <c r="D85" s="9">
        <f>'elevators-gs-random'!B84</f>
        <v>77</v>
      </c>
      <c r="E85" s="9">
        <f>'elevators-gs-rpgascending'!B84</f>
        <v>77</v>
      </c>
      <c r="F85" s="9">
        <f>'elevators-gs-rpgdescending'!B84</f>
        <v>74</v>
      </c>
    </row>
    <row r="86" spans="1:6" x14ac:dyDescent="0.2">
      <c r="A86">
        <v>84</v>
      </c>
      <c r="B86" s="9">
        <f>'elevators-no-gs'!B85</f>
        <v>82</v>
      </c>
      <c r="C86" s="9">
        <f>'elevators-only-gs'!B85</f>
        <v>79</v>
      </c>
      <c r="D86" s="9">
        <f>'elevators-gs-random'!B85</f>
        <v>78</v>
      </c>
      <c r="E86" s="9">
        <f>'elevators-gs-rpgascending'!B85</f>
        <v>79</v>
      </c>
      <c r="F86" s="9">
        <f>'elevators-gs-rpgdescending'!B85</f>
        <v>79</v>
      </c>
    </row>
    <row r="87" spans="1:6" x14ac:dyDescent="0.2">
      <c r="A87">
        <v>85</v>
      </c>
      <c r="B87" s="9">
        <f>'elevators-no-gs'!B86</f>
        <v>75</v>
      </c>
      <c r="C87" s="9">
        <f>'elevators-only-gs'!B86</f>
        <v>76</v>
      </c>
      <c r="D87" s="9">
        <f>'elevators-gs-random'!B86</f>
        <v>74</v>
      </c>
      <c r="E87" s="9">
        <f>'elevators-gs-rpgascending'!B86</f>
        <v>74</v>
      </c>
      <c r="F87" s="9">
        <f>'elevators-gs-rpgdescending'!B86</f>
        <v>76</v>
      </c>
    </row>
    <row r="88" spans="1:6" x14ac:dyDescent="0.2">
      <c r="A88">
        <v>86</v>
      </c>
      <c r="B88" s="9">
        <f>'elevators-no-gs'!B87</f>
        <v>79</v>
      </c>
      <c r="C88" s="9">
        <f>'elevators-only-gs'!B87</f>
        <v>78</v>
      </c>
      <c r="D88" s="9">
        <f>'elevators-gs-random'!B87</f>
        <v>78</v>
      </c>
      <c r="E88" s="9">
        <f>'elevators-gs-rpgascending'!B87</f>
        <v>76</v>
      </c>
      <c r="F88" s="9">
        <f>'elevators-gs-rpgdescending'!B87</f>
        <v>78</v>
      </c>
    </row>
    <row r="89" spans="1:6" x14ac:dyDescent="0.2">
      <c r="A89">
        <v>87</v>
      </c>
      <c r="B89" s="9">
        <f>'elevators-no-gs'!B88</f>
        <v>77</v>
      </c>
      <c r="C89" s="9">
        <f>'elevators-only-gs'!B88</f>
        <v>77</v>
      </c>
      <c r="D89" s="9">
        <f>'elevators-gs-random'!B88</f>
        <v>77</v>
      </c>
      <c r="E89" s="9">
        <f>'elevators-gs-rpgascending'!B88</f>
        <v>78</v>
      </c>
      <c r="F89" s="9">
        <f>'elevators-gs-rpgdescending'!B88</f>
        <v>77</v>
      </c>
    </row>
    <row r="90" spans="1:6" x14ac:dyDescent="0.2">
      <c r="A90">
        <v>88</v>
      </c>
      <c r="B90" s="9">
        <f>'elevators-no-gs'!B89</f>
        <v>80</v>
      </c>
      <c r="C90" s="9">
        <f>'elevators-only-gs'!B89</f>
        <v>80</v>
      </c>
      <c r="D90" s="9">
        <f>'elevators-gs-random'!B89</f>
        <v>81</v>
      </c>
      <c r="E90" s="9">
        <f>'elevators-gs-rpgascending'!B89</f>
        <v>80</v>
      </c>
      <c r="F90" s="9">
        <f>'elevators-gs-rpgdescending'!B89</f>
        <v>80</v>
      </c>
    </row>
    <row r="91" spans="1:6" x14ac:dyDescent="0.2">
      <c r="A91">
        <v>89</v>
      </c>
      <c r="B91" s="9">
        <f>'elevators-no-gs'!B90</f>
        <v>84</v>
      </c>
      <c r="C91" s="9">
        <f>'elevators-only-gs'!B90</f>
        <v>79</v>
      </c>
      <c r="D91" s="9">
        <f>'elevators-gs-random'!B90</f>
        <v>79</v>
      </c>
      <c r="E91" s="9">
        <f>'elevators-gs-rpgascending'!B90</f>
        <v>79</v>
      </c>
      <c r="F91" s="9">
        <f>'elevators-gs-rpgdescending'!B90</f>
        <v>79</v>
      </c>
    </row>
    <row r="92" spans="1:6" x14ac:dyDescent="0.2">
      <c r="A92">
        <v>90</v>
      </c>
      <c r="B92" s="9">
        <f>'elevators-no-gs'!B91</f>
        <v>80</v>
      </c>
      <c r="C92" s="9">
        <f>'elevators-only-gs'!B91</f>
        <v>81</v>
      </c>
      <c r="D92" s="9">
        <f>'elevators-gs-random'!B91</f>
        <v>81</v>
      </c>
      <c r="E92" s="9">
        <f>'elevators-gs-rpgascending'!B91</f>
        <v>81</v>
      </c>
      <c r="F92" s="9">
        <f>'elevators-gs-rpgdescending'!B91</f>
        <v>81</v>
      </c>
    </row>
    <row r="93" spans="1:6" x14ac:dyDescent="0.2">
      <c r="A93">
        <v>91</v>
      </c>
      <c r="B93" s="9">
        <f>'elevators-no-gs'!B92</f>
        <v>87</v>
      </c>
      <c r="C93" s="9">
        <f>'elevators-only-gs'!B92</f>
        <v>88</v>
      </c>
      <c r="D93" s="9">
        <f>'elevators-gs-random'!B92</f>
        <v>85</v>
      </c>
      <c r="E93" s="9">
        <f>'elevators-gs-rpgascending'!B92</f>
        <v>85</v>
      </c>
      <c r="F93" s="9">
        <f>'elevators-gs-rpgdescending'!B92</f>
        <v>88</v>
      </c>
    </row>
    <row r="94" spans="1:6" x14ac:dyDescent="0.2">
      <c r="A94">
        <v>92</v>
      </c>
      <c r="B94" s="9">
        <f>'elevators-no-gs'!B93</f>
        <v>91</v>
      </c>
      <c r="C94" s="9">
        <f>'elevators-only-gs'!B93</f>
        <v>80</v>
      </c>
      <c r="D94" s="9">
        <f>'elevators-gs-random'!B93</f>
        <v>80</v>
      </c>
      <c r="E94" s="9">
        <f>'elevators-gs-rpgascending'!B93</f>
        <v>82</v>
      </c>
      <c r="F94" s="9">
        <f>'elevators-gs-rpgdescending'!B93</f>
        <v>80</v>
      </c>
    </row>
    <row r="95" spans="1:6" x14ac:dyDescent="0.2">
      <c r="A95">
        <v>93</v>
      </c>
      <c r="B95" s="9">
        <f>'elevators-no-gs'!B94</f>
        <v>88</v>
      </c>
      <c r="C95" s="9">
        <f>'elevators-only-gs'!B94</f>
        <v>83</v>
      </c>
      <c r="D95" s="9">
        <f>'elevators-gs-random'!B94</f>
        <v>88</v>
      </c>
      <c r="E95" s="9">
        <f>'elevators-gs-rpgascending'!B94</f>
        <v>86</v>
      </c>
      <c r="F95" s="9">
        <f>'elevators-gs-rpgdescending'!B94</f>
        <v>83</v>
      </c>
    </row>
    <row r="96" spans="1:6" x14ac:dyDescent="0.2">
      <c r="A96">
        <v>94</v>
      </c>
      <c r="B96" s="9">
        <f>'elevators-no-gs'!B95</f>
        <v>89</v>
      </c>
      <c r="C96" s="9">
        <f>'elevators-only-gs'!B95</f>
        <v>87</v>
      </c>
      <c r="D96" s="9">
        <f>'elevators-gs-random'!B95</f>
        <v>84</v>
      </c>
      <c r="E96" s="9">
        <f>'elevators-gs-rpgascending'!B95</f>
        <v>86</v>
      </c>
      <c r="F96" s="9">
        <f>'elevators-gs-rpgdescending'!B95</f>
        <v>87</v>
      </c>
    </row>
    <row r="97" spans="1:6" x14ac:dyDescent="0.2">
      <c r="A97">
        <v>95</v>
      </c>
      <c r="B97" s="9">
        <f>'elevators-no-gs'!B96</f>
        <v>86</v>
      </c>
      <c r="C97" s="9">
        <f>'elevators-only-gs'!B96</f>
        <v>84</v>
      </c>
      <c r="D97" s="9">
        <f>'elevators-gs-random'!B96</f>
        <v>84</v>
      </c>
      <c r="E97" s="9">
        <f>'elevators-gs-rpgascending'!B96</f>
        <v>85</v>
      </c>
      <c r="F97" s="9">
        <f>'elevators-gs-rpgdescending'!B96</f>
        <v>84</v>
      </c>
    </row>
    <row r="98" spans="1:6" x14ac:dyDescent="0.2">
      <c r="A98">
        <v>96</v>
      </c>
      <c r="B98" s="9">
        <f>'elevators-no-gs'!B97</f>
        <v>86</v>
      </c>
      <c r="C98" s="9">
        <f>'elevators-only-gs'!B97</f>
        <v>89</v>
      </c>
      <c r="D98" s="9">
        <f>'elevators-gs-random'!B97</f>
        <v>89</v>
      </c>
      <c r="E98" s="9">
        <f>'elevators-gs-rpgascending'!B97</f>
        <v>91</v>
      </c>
      <c r="F98" s="9">
        <f>'elevators-gs-rpgdescending'!B97</f>
        <v>89</v>
      </c>
    </row>
    <row r="99" spans="1:6" x14ac:dyDescent="0.2">
      <c r="A99">
        <v>97</v>
      </c>
      <c r="B99" s="9">
        <f>'elevators-no-gs'!B98</f>
        <v>89</v>
      </c>
      <c r="C99" s="9">
        <f>'elevators-only-gs'!B98</f>
        <v>86</v>
      </c>
      <c r="D99" s="9">
        <f>'elevators-gs-random'!B98</f>
        <v>89</v>
      </c>
      <c r="E99" s="9">
        <f>'elevators-gs-rpgascending'!B98</f>
        <v>89</v>
      </c>
      <c r="F99" s="9">
        <f>'elevators-gs-rpgdescending'!B98</f>
        <v>86</v>
      </c>
    </row>
    <row r="100" spans="1:6" x14ac:dyDescent="0.2">
      <c r="A100">
        <v>98</v>
      </c>
      <c r="B100" s="9">
        <f>'elevators-no-gs'!B99</f>
        <v>87</v>
      </c>
      <c r="C100" s="9">
        <f>'elevators-only-gs'!B99</f>
        <v>92</v>
      </c>
      <c r="D100" s="9">
        <f>'elevators-gs-random'!B99</f>
        <v>90</v>
      </c>
      <c r="E100" s="9">
        <f>'elevators-gs-rpgascending'!B99</f>
        <v>91</v>
      </c>
      <c r="F100" s="9">
        <f>'elevators-gs-rpgdescending'!B99</f>
        <v>92</v>
      </c>
    </row>
    <row r="101" spans="1:6" x14ac:dyDescent="0.2">
      <c r="A101">
        <v>99</v>
      </c>
      <c r="B101" s="9">
        <f>'elevators-no-gs'!B100</f>
        <v>88</v>
      </c>
      <c r="C101" s="9">
        <f>'elevators-only-gs'!B100</f>
        <v>88</v>
      </c>
      <c r="D101" s="9">
        <f>'elevators-gs-random'!B100</f>
        <v>89</v>
      </c>
      <c r="E101" s="9">
        <f>'elevators-gs-rpgascending'!B100</f>
        <v>93</v>
      </c>
      <c r="F101" s="9">
        <f>'elevators-gs-rpgdescending'!B100</f>
        <v>88</v>
      </c>
    </row>
    <row r="102" spans="1:6" x14ac:dyDescent="0.2">
      <c r="A102">
        <v>100</v>
      </c>
      <c r="B102" s="9">
        <f>'elevators-no-gs'!B101</f>
        <v>89</v>
      </c>
      <c r="C102" s="9">
        <f>'elevators-only-gs'!B101</f>
        <v>88</v>
      </c>
      <c r="D102" s="9">
        <f>'elevators-gs-random'!B101</f>
        <v>88</v>
      </c>
      <c r="E102" s="9">
        <f>'elevators-gs-rpgascending'!B101</f>
        <v>88</v>
      </c>
      <c r="F102" s="9">
        <f>'elevators-gs-rpgdescending'!B101</f>
        <v>88</v>
      </c>
    </row>
    <row r="103" spans="1:6" x14ac:dyDescent="0.2">
      <c r="A103">
        <v>101</v>
      </c>
      <c r="B103" s="9">
        <f>'elevators-no-gs'!B102</f>
        <v>97</v>
      </c>
      <c r="C103" s="9">
        <f>'elevators-only-gs'!B102</f>
        <v>90</v>
      </c>
      <c r="D103" s="9">
        <f>'elevators-gs-random'!B102</f>
        <v>91</v>
      </c>
      <c r="E103" s="9">
        <f>'elevators-gs-rpgascending'!B102</f>
        <v>90</v>
      </c>
      <c r="F103" s="9">
        <f>'elevators-gs-rpgdescending'!B102</f>
        <v>90</v>
      </c>
    </row>
    <row r="104" spans="1:6" x14ac:dyDescent="0.2">
      <c r="A104">
        <v>102</v>
      </c>
      <c r="B104" s="9">
        <f>'elevators-no-gs'!B103</f>
        <v>96</v>
      </c>
      <c r="C104" s="9">
        <f>'elevators-only-gs'!B103</f>
        <v>94</v>
      </c>
      <c r="D104" s="9">
        <f>'elevators-gs-random'!B103</f>
        <v>95</v>
      </c>
      <c r="E104" s="9">
        <f>'elevators-gs-rpgascending'!B103</f>
        <v>95</v>
      </c>
      <c r="F104" s="9">
        <f>'elevators-gs-rpgdescending'!B103</f>
        <v>94</v>
      </c>
    </row>
    <row r="105" spans="1:6" x14ac:dyDescent="0.2">
      <c r="A105">
        <v>103</v>
      </c>
      <c r="B105" s="9">
        <f>'elevators-no-gs'!B104</f>
        <v>90</v>
      </c>
      <c r="C105" s="9">
        <f>'elevators-only-gs'!B104</f>
        <v>89</v>
      </c>
      <c r="D105" s="9">
        <f>'elevators-gs-random'!B104</f>
        <v>90</v>
      </c>
      <c r="E105" s="9">
        <f>'elevators-gs-rpgascending'!B104</f>
        <v>89</v>
      </c>
      <c r="F105" s="9">
        <f>'elevators-gs-rpgdescending'!B104</f>
        <v>89</v>
      </c>
    </row>
    <row r="106" spans="1:6" x14ac:dyDescent="0.2">
      <c r="A106">
        <v>104</v>
      </c>
      <c r="B106" s="9">
        <f>'elevators-no-gs'!B105</f>
        <v>91</v>
      </c>
      <c r="C106" s="9">
        <f>'elevators-only-gs'!B105</f>
        <v>97</v>
      </c>
      <c r="D106" s="9">
        <f>'elevators-gs-random'!B105</f>
        <v>96</v>
      </c>
      <c r="E106" s="9">
        <f>'elevators-gs-rpgascending'!B105</f>
        <v>98</v>
      </c>
      <c r="F106" s="9">
        <f>'elevators-gs-rpgdescending'!B105</f>
        <v>97</v>
      </c>
    </row>
    <row r="107" spans="1:6" x14ac:dyDescent="0.2">
      <c r="A107">
        <v>105</v>
      </c>
      <c r="B107" s="9">
        <f>'elevators-no-gs'!B106</f>
        <v>93</v>
      </c>
      <c r="C107" s="9">
        <f>'elevators-only-gs'!B106</f>
        <v>91</v>
      </c>
      <c r="D107" s="9">
        <f>'elevators-gs-random'!B106</f>
        <v>91</v>
      </c>
      <c r="E107" s="9">
        <f>'elevators-gs-rpgascending'!B106</f>
        <v>90</v>
      </c>
      <c r="F107" s="9">
        <f>'elevators-gs-rpgdescending'!B106</f>
        <v>91</v>
      </c>
    </row>
    <row r="108" spans="1:6" x14ac:dyDescent="0.2">
      <c r="A108">
        <v>106</v>
      </c>
      <c r="B108" s="9">
        <f>'elevators-no-gs'!B107</f>
        <v>104</v>
      </c>
      <c r="C108" s="9">
        <f>'elevators-only-gs'!B107</f>
        <v>99</v>
      </c>
      <c r="D108" s="9">
        <f>'elevators-gs-random'!B107</f>
        <v>100</v>
      </c>
      <c r="E108" s="9">
        <f>'elevators-gs-rpgascending'!B107</f>
        <v>99</v>
      </c>
      <c r="F108" s="9">
        <f>'elevators-gs-rpgdescending'!B107</f>
        <v>99</v>
      </c>
    </row>
    <row r="109" spans="1:6" x14ac:dyDescent="0.2">
      <c r="A109">
        <v>107</v>
      </c>
      <c r="B109" s="9">
        <f>'elevators-no-gs'!B108</f>
        <v>98</v>
      </c>
      <c r="C109" s="9">
        <f>'elevators-only-gs'!B108</f>
        <v>97</v>
      </c>
      <c r="D109" s="9">
        <f>'elevators-gs-random'!B108</f>
        <v>98</v>
      </c>
      <c r="E109" s="9">
        <f>'elevators-gs-rpgascending'!B108</f>
        <v>100</v>
      </c>
      <c r="F109" s="9">
        <f>'elevators-gs-rpgdescending'!B108</f>
        <v>97</v>
      </c>
    </row>
    <row r="110" spans="1:6" x14ac:dyDescent="0.2">
      <c r="A110">
        <v>108</v>
      </c>
      <c r="B110" s="9">
        <f>'elevators-no-gs'!B109</f>
        <v>103</v>
      </c>
      <c r="C110" s="9">
        <f>'elevators-only-gs'!B109</f>
        <v>99</v>
      </c>
      <c r="D110" s="9">
        <f>'elevators-gs-random'!B109</f>
        <v>100</v>
      </c>
      <c r="E110" s="9">
        <f>'elevators-gs-rpgascending'!B109</f>
        <v>99</v>
      </c>
      <c r="F110" s="9">
        <f>'elevators-gs-rpgdescending'!B109</f>
        <v>99</v>
      </c>
    </row>
    <row r="111" spans="1:6" x14ac:dyDescent="0.2">
      <c r="A111">
        <v>109</v>
      </c>
      <c r="B111" s="9">
        <f>'elevators-no-gs'!B110</f>
        <v>105</v>
      </c>
      <c r="C111" s="9">
        <f>'elevators-only-gs'!B110</f>
        <v>98</v>
      </c>
      <c r="D111" s="9">
        <f>'elevators-gs-random'!B110</f>
        <v>101</v>
      </c>
      <c r="E111" s="9">
        <f>'elevators-gs-rpgascending'!B110</f>
        <v>101</v>
      </c>
      <c r="F111" s="9">
        <f>'elevators-gs-rpgdescending'!B110</f>
        <v>98</v>
      </c>
    </row>
    <row r="112" spans="1:6" x14ac:dyDescent="0.2">
      <c r="A112">
        <v>110</v>
      </c>
      <c r="B112" s="9">
        <f>'elevators-no-gs'!B111</f>
        <v>102</v>
      </c>
      <c r="C112" s="9">
        <f>'elevators-only-gs'!B111</f>
        <v>97</v>
      </c>
      <c r="D112" s="9">
        <f>'elevators-gs-random'!B111</f>
        <v>98</v>
      </c>
      <c r="E112" s="9">
        <f>'elevators-gs-rpgascending'!B111</f>
        <v>99</v>
      </c>
      <c r="F112" s="9">
        <f>'elevators-gs-rpgdescending'!B111</f>
        <v>97</v>
      </c>
    </row>
    <row r="113" spans="1:6" x14ac:dyDescent="0.2">
      <c r="A113">
        <v>111</v>
      </c>
      <c r="B113" s="9">
        <f>'elevators-no-gs'!B112</f>
        <v>108</v>
      </c>
      <c r="C113" s="9">
        <f>'elevators-only-gs'!B112</f>
        <v>108</v>
      </c>
      <c r="D113" s="9">
        <f>'elevators-gs-random'!B112</f>
        <v>110</v>
      </c>
      <c r="E113" s="9">
        <f>'elevators-gs-rpgascending'!B112</f>
        <v>109</v>
      </c>
      <c r="F113" s="9">
        <f>'elevators-gs-rpgdescending'!B112</f>
        <v>108</v>
      </c>
    </row>
    <row r="114" spans="1:6" x14ac:dyDescent="0.2">
      <c r="A114">
        <v>112</v>
      </c>
      <c r="B114" s="9">
        <f>'elevators-no-gs'!B113</f>
        <v>100</v>
      </c>
      <c r="C114" s="9">
        <f>'elevators-only-gs'!B113</f>
        <v>99</v>
      </c>
      <c r="D114" s="9">
        <f>'elevators-gs-random'!B113</f>
        <v>100</v>
      </c>
      <c r="E114" s="9">
        <f>'elevators-gs-rpgascending'!B113</f>
        <v>100</v>
      </c>
      <c r="F114" s="9">
        <f>'elevators-gs-rpgdescending'!B113</f>
        <v>99</v>
      </c>
    </row>
    <row r="115" spans="1:6" x14ac:dyDescent="0.2">
      <c r="A115">
        <v>113</v>
      </c>
      <c r="B115" s="9">
        <f>'elevators-no-gs'!B114</f>
        <v>101</v>
      </c>
      <c r="C115" s="9">
        <f>'elevators-only-gs'!B114</f>
        <v>101</v>
      </c>
      <c r="D115" s="9">
        <f>'elevators-gs-random'!B114</f>
        <v>98</v>
      </c>
      <c r="E115" s="9">
        <f>'elevators-gs-rpgascending'!B114</f>
        <v>96</v>
      </c>
      <c r="F115" s="9">
        <f>'elevators-gs-rpgdescending'!B114</f>
        <v>101</v>
      </c>
    </row>
    <row r="116" spans="1:6" x14ac:dyDescent="0.2">
      <c r="A116">
        <v>114</v>
      </c>
      <c r="B116" s="9">
        <f>'elevators-no-gs'!B115</f>
        <v>96</v>
      </c>
      <c r="C116" s="9">
        <f>'elevators-only-gs'!B115</f>
        <v>103</v>
      </c>
      <c r="D116" s="9">
        <f>'elevators-gs-random'!B115</f>
        <v>103</v>
      </c>
      <c r="E116" s="9">
        <f>'elevators-gs-rpgascending'!B115</f>
        <v>103</v>
      </c>
      <c r="F116" s="9">
        <f>'elevators-gs-rpgdescending'!B115</f>
        <v>103</v>
      </c>
    </row>
    <row r="117" spans="1:6" x14ac:dyDescent="0.2">
      <c r="A117">
        <v>115</v>
      </c>
      <c r="B117" s="9">
        <f>'elevators-no-gs'!B116</f>
        <v>104</v>
      </c>
      <c r="C117" s="9">
        <f>'elevators-only-gs'!B116</f>
        <v>101</v>
      </c>
      <c r="D117" s="9">
        <f>'elevators-gs-random'!B116</f>
        <v>100</v>
      </c>
      <c r="E117" s="9">
        <f>'elevators-gs-rpgascending'!B116</f>
        <v>101</v>
      </c>
      <c r="F117" s="9">
        <f>'elevators-gs-rpgdescending'!B116</f>
        <v>101</v>
      </c>
    </row>
    <row r="118" spans="1:6" x14ac:dyDescent="0.2">
      <c r="A118">
        <v>116</v>
      </c>
      <c r="B118" s="9">
        <f>'elevators-no-gs'!B117</f>
        <v>100</v>
      </c>
      <c r="C118" s="9">
        <f>'elevators-only-gs'!B117</f>
        <v>103</v>
      </c>
      <c r="D118" s="9">
        <f>'elevators-gs-random'!B117</f>
        <v>104</v>
      </c>
      <c r="E118" s="9">
        <f>'elevators-gs-rpgascending'!B117</f>
        <v>103</v>
      </c>
      <c r="F118" s="9">
        <f>'elevators-gs-rpgdescending'!B117</f>
        <v>103</v>
      </c>
    </row>
    <row r="119" spans="1:6" x14ac:dyDescent="0.2">
      <c r="A119">
        <v>117</v>
      </c>
      <c r="B119" s="9">
        <f>'elevators-no-gs'!B118</f>
        <v>108</v>
      </c>
      <c r="C119" s="9">
        <f>'elevators-only-gs'!B118</f>
        <v>109</v>
      </c>
      <c r="D119" s="9">
        <f>'elevators-gs-random'!B118</f>
        <v>109</v>
      </c>
      <c r="E119" s="9">
        <f>'elevators-gs-rpgascending'!B118</f>
        <v>109</v>
      </c>
      <c r="F119" s="9">
        <f>'elevators-gs-rpgdescending'!B118</f>
        <v>109</v>
      </c>
    </row>
    <row r="120" spans="1:6" x14ac:dyDescent="0.2">
      <c r="A120">
        <v>118</v>
      </c>
      <c r="B120" s="9">
        <f>'elevators-no-gs'!B119</f>
        <v>111</v>
      </c>
      <c r="C120" s="9">
        <f>'elevators-only-gs'!B119</f>
        <v>111</v>
      </c>
      <c r="D120" s="9">
        <f>'elevators-gs-random'!B119</f>
        <v>107</v>
      </c>
      <c r="E120" s="9">
        <f>'elevators-gs-rpgascending'!B119</f>
        <v>106</v>
      </c>
      <c r="F120" s="9">
        <f>'elevators-gs-rpgdescending'!B119</f>
        <v>111</v>
      </c>
    </row>
    <row r="121" spans="1:6" x14ac:dyDescent="0.2">
      <c r="A121">
        <v>119</v>
      </c>
      <c r="B121" s="9">
        <f>'elevators-no-gs'!B120</f>
        <v>113</v>
      </c>
      <c r="C121" s="9">
        <f>'elevators-only-gs'!B120</f>
        <v>110</v>
      </c>
      <c r="D121" s="9">
        <f>'elevators-gs-random'!B120</f>
        <v>109</v>
      </c>
      <c r="E121" s="9">
        <f>'elevators-gs-rpgascending'!B120</f>
        <v>109</v>
      </c>
      <c r="F121" s="9">
        <f>'elevators-gs-rpgdescending'!B120</f>
        <v>110</v>
      </c>
    </row>
    <row r="122" spans="1:6" x14ac:dyDescent="0.2">
      <c r="A122">
        <v>120</v>
      </c>
      <c r="B122" s="9">
        <f>'elevators-no-gs'!B121</f>
        <v>110</v>
      </c>
      <c r="C122" s="9">
        <f>'elevators-only-gs'!B121</f>
        <v>108</v>
      </c>
      <c r="D122" s="9">
        <f>'elevators-gs-random'!B121</f>
        <v>109</v>
      </c>
      <c r="E122" s="9">
        <f>'elevators-gs-rpgascending'!B121</f>
        <v>107</v>
      </c>
      <c r="F122" s="9">
        <f>'elevators-gs-rpgdescending'!B121</f>
        <v>108</v>
      </c>
    </row>
    <row r="123" spans="1:6" x14ac:dyDescent="0.2">
      <c r="A123">
        <v>121</v>
      </c>
      <c r="B123" s="9">
        <f>'elevators-no-gs'!B122</f>
        <v>115</v>
      </c>
      <c r="C123" s="9">
        <f>'elevators-only-gs'!B122</f>
        <v>110</v>
      </c>
      <c r="D123" s="9">
        <f>'elevators-gs-random'!B122</f>
        <v>112</v>
      </c>
      <c r="E123" s="9">
        <f>'elevators-gs-rpgascending'!B122</f>
        <v>112</v>
      </c>
      <c r="F123" s="9">
        <f>'elevators-gs-rpgdescending'!B122</f>
        <v>110</v>
      </c>
    </row>
    <row r="124" spans="1:6" x14ac:dyDescent="0.2">
      <c r="A124">
        <v>122</v>
      </c>
      <c r="B124" s="9">
        <f>'elevators-no-gs'!B123</f>
        <v>123</v>
      </c>
      <c r="C124" s="9">
        <f>'elevators-only-gs'!B123</f>
        <v>111</v>
      </c>
      <c r="D124" s="9">
        <f>'elevators-gs-random'!B123</f>
        <v>116</v>
      </c>
      <c r="E124" s="9">
        <f>'elevators-gs-rpgascending'!B123</f>
        <v>111</v>
      </c>
      <c r="F124" s="9">
        <f>'elevators-gs-rpgdescending'!B123</f>
        <v>111</v>
      </c>
    </row>
    <row r="125" spans="1:6" x14ac:dyDescent="0.2">
      <c r="A125">
        <v>123</v>
      </c>
      <c r="B125" s="9">
        <f>'elevators-no-gs'!B124</f>
        <v>113</v>
      </c>
      <c r="C125" s="9">
        <f>'elevators-only-gs'!B124</f>
        <v>111</v>
      </c>
      <c r="D125" s="9">
        <f>'elevators-gs-random'!B124</f>
        <v>113</v>
      </c>
      <c r="E125" s="9">
        <f>'elevators-gs-rpgascending'!B124</f>
        <v>112</v>
      </c>
      <c r="F125" s="9">
        <f>'elevators-gs-rpgdescending'!B124</f>
        <v>111</v>
      </c>
    </row>
    <row r="126" spans="1:6" x14ac:dyDescent="0.2">
      <c r="A126">
        <v>124</v>
      </c>
      <c r="B126" s="9">
        <f>'elevators-no-gs'!B125</f>
        <v>118</v>
      </c>
      <c r="C126" s="9">
        <f>'elevators-only-gs'!B125</f>
        <v>112</v>
      </c>
      <c r="D126" s="9">
        <f>'elevators-gs-random'!B125</f>
        <v>110</v>
      </c>
      <c r="E126" s="9">
        <f>'elevators-gs-rpgascending'!B125</f>
        <v>108</v>
      </c>
      <c r="F126" s="9">
        <f>'elevators-gs-rpgdescending'!B125</f>
        <v>112</v>
      </c>
    </row>
    <row r="127" spans="1:6" x14ac:dyDescent="0.2">
      <c r="A127">
        <v>125</v>
      </c>
      <c r="B127" s="9">
        <f>'elevators-no-gs'!B126</f>
        <v>118</v>
      </c>
      <c r="C127" s="9">
        <f>'elevators-only-gs'!B126</f>
        <v>111</v>
      </c>
      <c r="D127" s="9">
        <f>'elevators-gs-random'!B126</f>
        <v>112</v>
      </c>
      <c r="E127" s="9">
        <f>'elevators-gs-rpgascending'!B126</f>
        <v>110</v>
      </c>
      <c r="F127" s="9">
        <f>'elevators-gs-rpgdescending'!B126</f>
        <v>111</v>
      </c>
    </row>
    <row r="128" spans="1:6" x14ac:dyDescent="0.2">
      <c r="A128">
        <v>126</v>
      </c>
      <c r="B128" s="9">
        <f>'elevators-no-gs'!B127</f>
        <v>118</v>
      </c>
      <c r="C128" s="9">
        <f>'elevators-only-gs'!B127</f>
        <v>116</v>
      </c>
      <c r="D128" s="9">
        <f>'elevators-gs-random'!B127</f>
        <v>116</v>
      </c>
      <c r="E128" s="9">
        <f>'elevators-gs-rpgascending'!B127</f>
        <v>115</v>
      </c>
      <c r="F128" s="9">
        <f>'elevators-gs-rpgdescending'!B127</f>
        <v>116</v>
      </c>
    </row>
    <row r="129" spans="1:6" x14ac:dyDescent="0.2">
      <c r="A129">
        <v>127</v>
      </c>
      <c r="B129" s="9">
        <f>'elevators-no-gs'!B128</f>
        <v>116</v>
      </c>
      <c r="C129" s="9">
        <f>'elevators-only-gs'!B128</f>
        <v>113</v>
      </c>
      <c r="D129" s="9">
        <f>'elevators-gs-random'!B128</f>
        <v>112</v>
      </c>
      <c r="E129" s="9">
        <f>'elevators-gs-rpgascending'!B128</f>
        <v>110</v>
      </c>
      <c r="F129" s="9">
        <f>'elevators-gs-rpgdescending'!B128</f>
        <v>113</v>
      </c>
    </row>
    <row r="130" spans="1:6" x14ac:dyDescent="0.2">
      <c r="A130">
        <v>128</v>
      </c>
      <c r="B130" s="9">
        <f>'elevators-no-gs'!B129</f>
        <v>121</v>
      </c>
      <c r="C130" s="9">
        <f>'elevators-only-gs'!B129</f>
        <v>112</v>
      </c>
      <c r="D130" s="9">
        <f>'elevators-gs-random'!B129</f>
        <v>111</v>
      </c>
      <c r="E130" s="9">
        <f>'elevators-gs-rpgascending'!B129</f>
        <v>113</v>
      </c>
      <c r="F130" s="9">
        <f>'elevators-gs-rpgdescending'!B129</f>
        <v>112</v>
      </c>
    </row>
    <row r="131" spans="1:6" x14ac:dyDescent="0.2">
      <c r="A131">
        <v>129</v>
      </c>
      <c r="B131" s="9">
        <f>'elevators-no-gs'!B130</f>
        <v>123</v>
      </c>
      <c r="C131" s="9">
        <f>'elevators-only-gs'!B130</f>
        <v>118</v>
      </c>
      <c r="D131" s="9">
        <f>'elevators-gs-random'!B130</f>
        <v>121</v>
      </c>
      <c r="E131" s="9">
        <f>'elevators-gs-rpgascending'!B130</f>
        <v>122</v>
      </c>
      <c r="F131" s="9">
        <f>'elevators-gs-rpgdescending'!B130</f>
        <v>118</v>
      </c>
    </row>
    <row r="132" spans="1:6" x14ac:dyDescent="0.2">
      <c r="A132">
        <v>130</v>
      </c>
      <c r="B132" s="9">
        <f>'elevators-no-gs'!B131</f>
        <v>117</v>
      </c>
      <c r="C132" s="9">
        <f>'elevators-only-gs'!B131</f>
        <v>116</v>
      </c>
      <c r="D132" s="9">
        <f>'elevators-gs-random'!B131</f>
        <v>115</v>
      </c>
      <c r="E132" s="9">
        <f>'elevators-gs-rpgascending'!B131</f>
        <v>117</v>
      </c>
      <c r="F132" s="9">
        <f>'elevators-gs-rpgdescending'!B131</f>
        <v>116</v>
      </c>
    </row>
    <row r="133" spans="1:6" x14ac:dyDescent="0.2">
      <c r="A133">
        <v>131</v>
      </c>
      <c r="B133" s="9">
        <f>'elevators-no-gs'!B132</f>
        <v>128</v>
      </c>
      <c r="C133" s="9">
        <f>'elevators-only-gs'!B132</f>
        <v>122</v>
      </c>
      <c r="D133" s="9">
        <f>'elevators-gs-random'!B132</f>
        <v>122</v>
      </c>
      <c r="E133" s="9">
        <f>'elevators-gs-rpgascending'!B132</f>
        <v>121</v>
      </c>
      <c r="F133" s="9">
        <f>'elevators-gs-rpgdescending'!B132</f>
        <v>122</v>
      </c>
    </row>
    <row r="134" spans="1:6" x14ac:dyDescent="0.2">
      <c r="A134">
        <v>132</v>
      </c>
      <c r="B134" s="9">
        <f>'elevators-no-gs'!B133</f>
        <v>126</v>
      </c>
      <c r="C134" s="9">
        <f>'elevators-only-gs'!B133</f>
        <v>119</v>
      </c>
      <c r="D134" s="9">
        <f>'elevators-gs-random'!B133</f>
        <v>119</v>
      </c>
      <c r="E134" s="9">
        <f>'elevators-gs-rpgascending'!B133</f>
        <v>118</v>
      </c>
      <c r="F134" s="9">
        <f>'elevators-gs-rpgdescending'!B133</f>
        <v>119</v>
      </c>
    </row>
    <row r="135" spans="1:6" x14ac:dyDescent="0.2">
      <c r="A135">
        <v>133</v>
      </c>
      <c r="B135" s="9">
        <f>'elevators-no-gs'!B134</f>
        <v>127</v>
      </c>
      <c r="C135" s="9">
        <f>'elevators-only-gs'!B134</f>
        <v>121</v>
      </c>
      <c r="D135" s="9">
        <f>'elevators-gs-random'!B134</f>
        <v>122</v>
      </c>
      <c r="E135" s="9">
        <f>'elevators-gs-rpgascending'!B134</f>
        <v>126</v>
      </c>
      <c r="F135" s="9">
        <f>'elevators-gs-rpgdescending'!B134</f>
        <v>121</v>
      </c>
    </row>
    <row r="136" spans="1:6" x14ac:dyDescent="0.2">
      <c r="A136">
        <v>134</v>
      </c>
      <c r="B136" s="9">
        <f>'elevators-no-gs'!B135</f>
        <v>128</v>
      </c>
      <c r="C136" s="9">
        <f>'elevators-only-gs'!B135</f>
        <v>122</v>
      </c>
      <c r="D136" s="9">
        <f>'elevators-gs-random'!B135</f>
        <v>120</v>
      </c>
      <c r="E136" s="9">
        <f>'elevators-gs-rpgascending'!B135</f>
        <v>123</v>
      </c>
      <c r="F136" s="9">
        <f>'elevators-gs-rpgdescending'!B135</f>
        <v>122</v>
      </c>
    </row>
    <row r="137" spans="1:6" x14ac:dyDescent="0.2">
      <c r="A137">
        <v>135</v>
      </c>
      <c r="B137" s="9">
        <f>'elevators-no-gs'!B136</f>
        <v>126</v>
      </c>
      <c r="C137" s="9">
        <f>'elevators-only-gs'!B136</f>
        <v>123</v>
      </c>
      <c r="D137" s="9">
        <f>'elevators-gs-random'!B136</f>
        <v>121</v>
      </c>
      <c r="E137" s="9">
        <f>'elevators-gs-rpgascending'!B136</f>
        <v>125</v>
      </c>
      <c r="F137" s="9">
        <f>'elevators-gs-rpgdescending'!B136</f>
        <v>123</v>
      </c>
    </row>
    <row r="138" spans="1:6" x14ac:dyDescent="0.2">
      <c r="A138">
        <v>136</v>
      </c>
      <c r="B138" s="9">
        <f>'elevators-no-gs'!B137</f>
        <v>133</v>
      </c>
      <c r="C138" s="9">
        <f>'elevators-only-gs'!B137</f>
        <v>128</v>
      </c>
      <c r="D138" s="9">
        <f>'elevators-gs-random'!B137</f>
        <v>127</v>
      </c>
      <c r="E138" s="9">
        <f>'elevators-gs-rpgascending'!B137</f>
        <v>128</v>
      </c>
      <c r="F138" s="9">
        <f>'elevators-gs-rpgdescending'!B137</f>
        <v>128</v>
      </c>
    </row>
    <row r="139" spans="1:6" x14ac:dyDescent="0.2">
      <c r="A139">
        <v>137</v>
      </c>
      <c r="B139" s="9">
        <f>'elevators-no-gs'!B138</f>
        <v>130</v>
      </c>
      <c r="C139" s="9">
        <f>'elevators-only-gs'!B138</f>
        <v>123</v>
      </c>
      <c r="D139" s="9">
        <f>'elevators-gs-random'!B138</f>
        <v>123</v>
      </c>
      <c r="E139" s="9">
        <f>'elevators-gs-rpgascending'!B138</f>
        <v>123</v>
      </c>
      <c r="F139" s="9">
        <f>'elevators-gs-rpgdescending'!B138</f>
        <v>123</v>
      </c>
    </row>
    <row r="140" spans="1:6" x14ac:dyDescent="0.2">
      <c r="A140">
        <v>138</v>
      </c>
      <c r="B140" s="9">
        <f>'elevators-no-gs'!B139</f>
        <v>136</v>
      </c>
      <c r="C140" s="9">
        <f>'elevators-only-gs'!B139</f>
        <v>133</v>
      </c>
      <c r="D140" s="9">
        <f>'elevators-gs-random'!B139</f>
        <v>132</v>
      </c>
      <c r="E140" s="9">
        <f>'elevators-gs-rpgascending'!B139</f>
        <v>132</v>
      </c>
      <c r="F140" s="9">
        <f>'elevators-gs-rpgdescending'!B139</f>
        <v>133</v>
      </c>
    </row>
    <row r="141" spans="1:6" x14ac:dyDescent="0.2">
      <c r="A141">
        <v>139</v>
      </c>
      <c r="B141" s="9">
        <f>'elevators-no-gs'!B140</f>
        <v>121</v>
      </c>
      <c r="C141" s="9">
        <f>'elevators-only-gs'!B140</f>
        <v>127</v>
      </c>
      <c r="D141" s="9">
        <f>'elevators-gs-random'!B140</f>
        <v>128</v>
      </c>
      <c r="E141" s="9">
        <f>'elevators-gs-rpgascending'!B140</f>
        <v>130</v>
      </c>
      <c r="F141" s="9">
        <f>'elevators-gs-rpgdescending'!B140</f>
        <v>127</v>
      </c>
    </row>
    <row r="142" spans="1:6" x14ac:dyDescent="0.2">
      <c r="A142">
        <v>140</v>
      </c>
      <c r="B142" s="9">
        <f>'elevators-no-gs'!B141</f>
        <v>130</v>
      </c>
      <c r="C142" s="9">
        <f>'elevators-only-gs'!B141</f>
        <v>129</v>
      </c>
      <c r="D142" s="9">
        <f>'elevators-gs-random'!B141</f>
        <v>129</v>
      </c>
      <c r="E142" s="9">
        <f>'elevators-gs-rpgascending'!B141</f>
        <v>127</v>
      </c>
      <c r="F142" s="9">
        <f>'elevators-gs-rpgdescending'!B141</f>
        <v>129</v>
      </c>
    </row>
    <row r="143" spans="1:6" x14ac:dyDescent="0.2">
      <c r="A143">
        <v>141</v>
      </c>
      <c r="B143" s="9">
        <f>'elevators-no-gs'!B142</f>
        <v>131</v>
      </c>
      <c r="C143" s="9">
        <f>'elevators-only-gs'!B142</f>
        <v>126</v>
      </c>
      <c r="D143" s="9">
        <f>'elevators-gs-random'!B142</f>
        <v>124</v>
      </c>
      <c r="E143" s="9">
        <f>'elevators-gs-rpgascending'!B142</f>
        <v>124</v>
      </c>
      <c r="F143" s="9">
        <f>'elevators-gs-rpgdescending'!B142</f>
        <v>126</v>
      </c>
    </row>
    <row r="144" spans="1:6" x14ac:dyDescent="0.2">
      <c r="A144">
        <v>142</v>
      </c>
      <c r="B144" s="9">
        <f>'elevators-no-gs'!B143</f>
        <v>131</v>
      </c>
      <c r="C144" s="9">
        <f>'elevators-only-gs'!B143</f>
        <v>131</v>
      </c>
      <c r="D144" s="9">
        <f>'elevators-gs-random'!B143</f>
        <v>129</v>
      </c>
      <c r="E144" s="9">
        <f>'elevators-gs-rpgascending'!B143</f>
        <v>129</v>
      </c>
      <c r="F144" s="9">
        <f>'elevators-gs-rpgdescending'!B143</f>
        <v>131</v>
      </c>
    </row>
    <row r="145" spans="1:6" x14ac:dyDescent="0.2">
      <c r="A145">
        <v>143</v>
      </c>
      <c r="B145" s="9">
        <f>'elevators-no-gs'!B144</f>
        <v>134</v>
      </c>
      <c r="C145" s="9">
        <f>'elevators-only-gs'!B144</f>
        <v>133</v>
      </c>
      <c r="D145" s="9">
        <f>'elevators-gs-random'!B144</f>
        <v>127</v>
      </c>
      <c r="E145" s="9">
        <f>'elevators-gs-rpgascending'!B144</f>
        <v>128</v>
      </c>
      <c r="F145" s="9">
        <f>'elevators-gs-rpgdescending'!B144</f>
        <v>133</v>
      </c>
    </row>
    <row r="146" spans="1:6" x14ac:dyDescent="0.2">
      <c r="A146">
        <v>144</v>
      </c>
      <c r="B146" s="9">
        <f>'elevators-no-gs'!B145</f>
        <v>140</v>
      </c>
      <c r="C146" s="9">
        <f>'elevators-only-gs'!B145</f>
        <v>129</v>
      </c>
      <c r="D146" s="9">
        <f>'elevators-gs-random'!B145</f>
        <v>130</v>
      </c>
      <c r="E146" s="9">
        <f>'elevators-gs-rpgascending'!B145</f>
        <v>128</v>
      </c>
      <c r="F146" s="9">
        <f>'elevators-gs-rpgdescending'!B145</f>
        <v>129</v>
      </c>
    </row>
    <row r="147" spans="1:6" x14ac:dyDescent="0.2">
      <c r="A147">
        <v>145</v>
      </c>
      <c r="B147" s="9">
        <f>'elevators-no-gs'!B146</f>
        <v>146</v>
      </c>
      <c r="C147" s="9">
        <f>'elevators-only-gs'!B146</f>
        <v>130</v>
      </c>
      <c r="D147" s="9">
        <f>'elevators-gs-random'!B146</f>
        <v>132</v>
      </c>
      <c r="E147" s="9">
        <f>'elevators-gs-rpgascending'!B146</f>
        <v>130</v>
      </c>
      <c r="F147" s="9">
        <f>'elevators-gs-rpgdescending'!B146</f>
        <v>130</v>
      </c>
    </row>
    <row r="148" spans="1:6" x14ac:dyDescent="0.2">
      <c r="A148">
        <v>146</v>
      </c>
      <c r="B148" s="9">
        <f>'elevators-no-gs'!B147</f>
        <v>133</v>
      </c>
      <c r="C148" s="9">
        <f>'elevators-only-gs'!B147</f>
        <v>135</v>
      </c>
      <c r="D148" s="9">
        <f>'elevators-gs-random'!B147</f>
        <v>134</v>
      </c>
      <c r="E148" s="9">
        <f>'elevators-gs-rpgascending'!B147</f>
        <v>135</v>
      </c>
      <c r="F148" s="9">
        <f>'elevators-gs-rpgdescending'!B147</f>
        <v>135</v>
      </c>
    </row>
    <row r="149" spans="1:6" x14ac:dyDescent="0.2">
      <c r="A149">
        <v>147</v>
      </c>
      <c r="B149" s="9">
        <f>'elevators-no-gs'!B148</f>
        <v>138</v>
      </c>
      <c r="C149" s="9">
        <f>'elevators-only-gs'!B148</f>
        <v>135</v>
      </c>
      <c r="D149" s="9">
        <f>'elevators-gs-random'!B148</f>
        <v>133</v>
      </c>
      <c r="E149" s="9">
        <f>'elevators-gs-rpgascending'!B148</f>
        <v>135</v>
      </c>
      <c r="F149" s="9">
        <f>'elevators-gs-rpgdescending'!B148</f>
        <v>135</v>
      </c>
    </row>
    <row r="150" spans="1:6" x14ac:dyDescent="0.2">
      <c r="A150">
        <v>148</v>
      </c>
      <c r="B150" s="9">
        <f>'elevators-no-gs'!B149</f>
        <v>133</v>
      </c>
      <c r="C150" s="9">
        <f>'elevators-only-gs'!B149</f>
        <v>132</v>
      </c>
      <c r="D150" s="9">
        <f>'elevators-gs-random'!B149</f>
        <v>135</v>
      </c>
      <c r="E150" s="9">
        <f>'elevators-gs-rpgascending'!B149</f>
        <v>134</v>
      </c>
      <c r="F150" s="9">
        <f>'elevators-gs-rpgdescending'!B149</f>
        <v>132</v>
      </c>
    </row>
    <row r="151" spans="1:6" x14ac:dyDescent="0.2">
      <c r="A151">
        <v>149</v>
      </c>
      <c r="B151" s="9">
        <f>'elevators-no-gs'!B150</f>
        <v>144</v>
      </c>
      <c r="C151" s="9">
        <f>'elevators-only-gs'!B150</f>
        <v>134</v>
      </c>
      <c r="D151" s="9">
        <f>'elevators-gs-random'!B150</f>
        <v>137</v>
      </c>
      <c r="E151" s="9">
        <f>'elevators-gs-rpgascending'!B150</f>
        <v>134</v>
      </c>
      <c r="F151" s="9">
        <f>'elevators-gs-rpgdescending'!B150</f>
        <v>134</v>
      </c>
    </row>
    <row r="152" spans="1:6" x14ac:dyDescent="0.2">
      <c r="A152">
        <v>150</v>
      </c>
      <c r="B152" s="9">
        <f>'elevators-no-gs'!B151</f>
        <v>141</v>
      </c>
      <c r="C152" s="9">
        <f>'elevators-only-gs'!B151</f>
        <v>134</v>
      </c>
      <c r="D152" s="9">
        <f>'elevators-gs-random'!B151</f>
        <v>132</v>
      </c>
      <c r="E152" s="9">
        <f>'elevators-gs-rpgascending'!B151</f>
        <v>133</v>
      </c>
      <c r="F152" s="9">
        <f>'elevators-gs-rpgdescending'!B151</f>
        <v>134</v>
      </c>
    </row>
    <row r="153" spans="1:6" x14ac:dyDescent="0.2">
      <c r="B153" s="9"/>
      <c r="C153" s="9"/>
      <c r="D153" s="9"/>
      <c r="E153" s="9"/>
      <c r="F153" s="9"/>
    </row>
    <row r="154" spans="1:6" x14ac:dyDescent="0.2">
      <c r="B154" s="9"/>
      <c r="C154" s="9"/>
      <c r="D154" s="9"/>
      <c r="E154" s="9"/>
      <c r="F154" s="9"/>
    </row>
    <row r="155" spans="1:6" x14ac:dyDescent="0.2">
      <c r="B155" s="9"/>
      <c r="C155" s="9"/>
      <c r="D155" s="9"/>
      <c r="E155" s="9"/>
      <c r="F155" s="9"/>
    </row>
    <row r="156" spans="1:6" x14ac:dyDescent="0.2">
      <c r="B156" s="9"/>
      <c r="C156" s="9"/>
      <c r="D156" s="9"/>
      <c r="E156" s="9"/>
      <c r="F156" s="9"/>
    </row>
    <row r="157" spans="1:6" x14ac:dyDescent="0.2">
      <c r="B157" s="9"/>
      <c r="C157" s="9"/>
      <c r="D157" s="9"/>
      <c r="E157" s="9"/>
      <c r="F157" s="9"/>
    </row>
    <row r="158" spans="1:6" x14ac:dyDescent="0.2">
      <c r="B158" s="9"/>
      <c r="C158" s="9"/>
      <c r="D158" s="9"/>
      <c r="E158" s="9"/>
      <c r="F158" s="9"/>
    </row>
  </sheetData>
  <autoFilter ref="A2:F2" xr:uid="{03D36EC8-2A3A-48B8-A0B0-6BA765381E67}"/>
  <mergeCells count="1">
    <mergeCell ref="A1:F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8C0B-C927-4E3C-B143-6369F2329A95}">
  <sheetPr>
    <tabColor theme="5" tint="0.59999389629810485"/>
  </sheetPr>
  <dimension ref="A1:F22"/>
  <sheetViews>
    <sheetView workbookViewId="0">
      <selection activeCell="D19" sqref="D19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34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'freecell-no-gs'!B2</f>
        <v>10</v>
      </c>
      <c r="C3" s="9">
        <f>'freecell-only-gs'!B2</f>
        <v>10</v>
      </c>
      <c r="D3" s="9">
        <f>'freecell-gs-random'!B2</f>
        <v>10</v>
      </c>
      <c r="E3" s="9">
        <f>'freecell-gs-rpgascending'!B2</f>
        <v>10</v>
      </c>
      <c r="F3" s="9">
        <f>'freecell-gs-rpgdescending'!B2</f>
        <v>10</v>
      </c>
    </row>
    <row r="4" spans="1:6" x14ac:dyDescent="0.2">
      <c r="A4">
        <v>2</v>
      </c>
      <c r="B4" s="9">
        <f>'freecell-no-gs'!B3</f>
        <v>16</v>
      </c>
      <c r="C4" s="9">
        <f>'freecell-only-gs'!B3</f>
        <v>16</v>
      </c>
      <c r="D4" s="9">
        <f>'freecell-gs-random'!B3</f>
        <v>16</v>
      </c>
      <c r="E4" s="9">
        <f>'freecell-gs-rpgascending'!B3</f>
        <v>16</v>
      </c>
      <c r="F4" s="9">
        <f>'freecell-gs-rpgdescending'!B3</f>
        <v>16</v>
      </c>
    </row>
    <row r="5" spans="1:6" x14ac:dyDescent="0.2">
      <c r="A5">
        <v>3</v>
      </c>
      <c r="B5" s="9">
        <f>'freecell-no-gs'!B4</f>
        <v>19</v>
      </c>
      <c r="C5" s="9">
        <f>'freecell-only-gs'!B4</f>
        <v>19</v>
      </c>
      <c r="D5" s="9">
        <f>'freecell-gs-random'!B4</f>
        <v>19</v>
      </c>
      <c r="E5" s="9">
        <f>'freecell-gs-rpgascending'!B4</f>
        <v>19</v>
      </c>
      <c r="F5" s="9">
        <f>'freecell-gs-rpgdescending'!B4</f>
        <v>19</v>
      </c>
    </row>
    <row r="6" spans="1:6" x14ac:dyDescent="0.2">
      <c r="A6">
        <v>4</v>
      </c>
      <c r="B6" s="9">
        <f>'freecell-no-gs'!B5</f>
        <v>32</v>
      </c>
      <c r="C6" s="9">
        <f>'freecell-only-gs'!B5</f>
        <v>32</v>
      </c>
      <c r="D6" s="9">
        <f>'freecell-gs-random'!B5</f>
        <v>32</v>
      </c>
      <c r="E6" s="9">
        <f>'freecell-gs-rpgascending'!B5</f>
        <v>32</v>
      </c>
      <c r="F6" s="9">
        <f>'freecell-gs-rpgdescending'!B5</f>
        <v>32</v>
      </c>
    </row>
    <row r="7" spans="1:6" x14ac:dyDescent="0.2">
      <c r="A7">
        <v>5</v>
      </c>
      <c r="B7" s="9" t="str">
        <f>'freecell-no-gs'!B6</f>
        <v>-</v>
      </c>
      <c r="C7" s="9" t="str">
        <f>'freecell-only-gs'!B6</f>
        <v>-</v>
      </c>
      <c r="D7" s="9" t="str">
        <f>'freecell-gs-random'!B6</f>
        <v>-</v>
      </c>
      <c r="E7" s="9" t="str">
        <f>'freecell-gs-rpgascending'!B6</f>
        <v>-</v>
      </c>
      <c r="F7" s="9" t="str">
        <f>'freecell-gs-rpgdescending'!B6</f>
        <v>-</v>
      </c>
    </row>
    <row r="8" spans="1:6" x14ac:dyDescent="0.2">
      <c r="A8">
        <v>6</v>
      </c>
      <c r="B8" s="9">
        <f>'freecell-no-gs'!B7</f>
        <v>40</v>
      </c>
      <c r="C8" s="9">
        <f>'freecell-only-gs'!B7</f>
        <v>40</v>
      </c>
      <c r="D8" s="9">
        <f>'freecell-gs-random'!B7</f>
        <v>40</v>
      </c>
      <c r="E8" s="9">
        <f>'freecell-gs-rpgascending'!B7</f>
        <v>40</v>
      </c>
      <c r="F8" s="9">
        <f>'freecell-gs-rpgdescending'!B7</f>
        <v>40</v>
      </c>
    </row>
    <row r="9" spans="1:6" x14ac:dyDescent="0.2">
      <c r="A9">
        <v>7</v>
      </c>
      <c r="B9" s="9">
        <f>'freecell-no-gs'!B8</f>
        <v>48</v>
      </c>
      <c r="C9" s="9">
        <f>'freecell-only-gs'!B8</f>
        <v>48</v>
      </c>
      <c r="D9" s="9">
        <f>'freecell-gs-random'!B8</f>
        <v>48</v>
      </c>
      <c r="E9" s="9">
        <f>'freecell-gs-rpgascending'!B8</f>
        <v>48</v>
      </c>
      <c r="F9" s="9">
        <f>'freecell-gs-rpgdescending'!B8</f>
        <v>48</v>
      </c>
    </row>
    <row r="10" spans="1:6" x14ac:dyDescent="0.2">
      <c r="A10">
        <v>8</v>
      </c>
      <c r="B10" s="9">
        <f>'freecell-no-gs'!B9</f>
        <v>55</v>
      </c>
      <c r="C10" s="9">
        <f>'freecell-only-gs'!B9</f>
        <v>55</v>
      </c>
      <c r="D10" s="9">
        <f>'freecell-gs-random'!B9</f>
        <v>55</v>
      </c>
      <c r="E10" s="9">
        <f>'freecell-gs-rpgascending'!B9</f>
        <v>55</v>
      </c>
      <c r="F10" s="9">
        <f>'freecell-gs-rpgdescending'!B9</f>
        <v>55</v>
      </c>
    </row>
    <row r="11" spans="1:6" x14ac:dyDescent="0.2">
      <c r="A11">
        <v>9</v>
      </c>
      <c r="B11" s="9" t="str">
        <f>'freecell-no-gs'!B10</f>
        <v>-</v>
      </c>
      <c r="C11" s="9" t="str">
        <f>'freecell-only-gs'!B10</f>
        <v>-</v>
      </c>
      <c r="D11" s="9" t="str">
        <f>'freecell-gs-random'!B10</f>
        <v>-</v>
      </c>
      <c r="E11" s="9" t="str">
        <f>'freecell-gs-rpgascending'!B10</f>
        <v>-</v>
      </c>
      <c r="F11" s="9" t="str">
        <f>'freecell-gs-rpgdescending'!B10</f>
        <v>-</v>
      </c>
    </row>
    <row r="12" spans="1:6" x14ac:dyDescent="0.2">
      <c r="A12">
        <v>10</v>
      </c>
      <c r="B12" s="9" t="str">
        <f>'freecell-no-gs'!B11</f>
        <v>-</v>
      </c>
      <c r="C12" s="9" t="str">
        <f>'freecell-only-gs'!B11</f>
        <v>-</v>
      </c>
      <c r="D12" s="9" t="str">
        <f>'freecell-gs-random'!B11</f>
        <v>-</v>
      </c>
      <c r="E12" s="9" t="str">
        <f>'freecell-gs-rpgascending'!B11</f>
        <v>-</v>
      </c>
      <c r="F12" s="9" t="str">
        <f>'freecell-gs-rpgdescending'!B11</f>
        <v>-</v>
      </c>
    </row>
    <row r="13" spans="1:6" x14ac:dyDescent="0.2">
      <c r="A13">
        <v>11</v>
      </c>
      <c r="B13" s="9" t="str">
        <f>'freecell-no-gs'!B12</f>
        <v>-</v>
      </c>
      <c r="C13" s="9" t="str">
        <f>'freecell-only-gs'!B12</f>
        <v>-</v>
      </c>
      <c r="D13" s="9" t="str">
        <f>'freecell-gs-random'!B12</f>
        <v>-</v>
      </c>
      <c r="E13" s="9" t="str">
        <f>'freecell-gs-rpgascending'!B12</f>
        <v>-</v>
      </c>
      <c r="F13" s="9" t="str">
        <f>'freecell-gs-rpgdescending'!B12</f>
        <v>-</v>
      </c>
    </row>
    <row r="14" spans="1:6" x14ac:dyDescent="0.2">
      <c r="A14">
        <v>12</v>
      </c>
      <c r="B14" s="9" t="str">
        <f>'freecell-no-gs'!B13</f>
        <v>-</v>
      </c>
      <c r="C14" s="9" t="str">
        <f>'freecell-only-gs'!B13</f>
        <v>-</v>
      </c>
      <c r="D14" s="9" t="str">
        <f>'freecell-gs-random'!B13</f>
        <v>-</v>
      </c>
      <c r="E14" s="9" t="str">
        <f>'freecell-gs-rpgascending'!B13</f>
        <v>-</v>
      </c>
      <c r="F14" s="9" t="str">
        <f>'freecell-gs-rpgdescending'!B13</f>
        <v>-</v>
      </c>
    </row>
    <row r="15" spans="1:6" x14ac:dyDescent="0.2">
      <c r="A15">
        <v>13</v>
      </c>
      <c r="B15" s="9" t="str">
        <f>'freecell-no-gs'!B14</f>
        <v>-</v>
      </c>
      <c r="C15" s="9" t="str">
        <f>'freecell-only-gs'!B14</f>
        <v>-</v>
      </c>
      <c r="D15" s="9" t="str">
        <f>'freecell-gs-random'!B14</f>
        <v>-</v>
      </c>
      <c r="E15" s="9" t="str">
        <f>'freecell-gs-rpgascending'!B14</f>
        <v>-</v>
      </c>
      <c r="F15" s="9" t="str">
        <f>'freecell-gs-rpgdescending'!B14</f>
        <v>-</v>
      </c>
    </row>
    <row r="16" spans="1:6" x14ac:dyDescent="0.2">
      <c r="A16">
        <v>14</v>
      </c>
      <c r="B16" s="9" t="str">
        <f>'freecell-no-gs'!B15</f>
        <v>-</v>
      </c>
      <c r="C16" s="9" t="str">
        <f>'freecell-only-gs'!B15</f>
        <v>-</v>
      </c>
      <c r="D16" s="9" t="str">
        <f>'freecell-gs-random'!B15</f>
        <v>-</v>
      </c>
      <c r="E16" s="9" t="str">
        <f>'freecell-gs-rpgascending'!B15</f>
        <v>-</v>
      </c>
      <c r="F16" s="9" t="str">
        <f>'freecell-gs-rpgdescending'!B15</f>
        <v>-</v>
      </c>
    </row>
    <row r="17" spans="1:6" x14ac:dyDescent="0.2">
      <c r="A17">
        <v>15</v>
      </c>
      <c r="B17" s="9" t="str">
        <f>'freecell-no-gs'!B16</f>
        <v>-</v>
      </c>
      <c r="C17" s="9" t="str">
        <f>'freecell-only-gs'!B16</f>
        <v>-</v>
      </c>
      <c r="D17" s="9" t="str">
        <f>'freecell-gs-random'!B16</f>
        <v>-</v>
      </c>
      <c r="E17" s="9" t="str">
        <f>'freecell-gs-rpgascending'!B16</f>
        <v>-</v>
      </c>
      <c r="F17" s="9" t="str">
        <f>'freecell-gs-rpgdescending'!B16</f>
        <v>-</v>
      </c>
    </row>
    <row r="18" spans="1:6" x14ac:dyDescent="0.2">
      <c r="A18">
        <v>16</v>
      </c>
      <c r="B18" s="9" t="str">
        <f>'freecell-no-gs'!B17</f>
        <v>-</v>
      </c>
      <c r="C18" s="9" t="str">
        <f>'freecell-only-gs'!B17</f>
        <v>-</v>
      </c>
      <c r="D18" s="9" t="str">
        <f>'freecell-gs-random'!B17</f>
        <v>-</v>
      </c>
      <c r="E18" s="9" t="str">
        <f>'freecell-gs-rpgascending'!B17</f>
        <v>-</v>
      </c>
      <c r="F18" s="9" t="str">
        <f>'freecell-gs-rpgdescending'!B17</f>
        <v>-</v>
      </c>
    </row>
    <row r="19" spans="1:6" x14ac:dyDescent="0.2">
      <c r="A19">
        <v>17</v>
      </c>
      <c r="B19" s="9" t="str">
        <f>'freecell-no-gs'!B18</f>
        <v>-</v>
      </c>
      <c r="C19" s="9" t="str">
        <f>'freecell-only-gs'!B18</f>
        <v>-</v>
      </c>
      <c r="D19" s="9" t="str">
        <f>'freecell-gs-random'!B18</f>
        <v>-</v>
      </c>
      <c r="E19" s="9" t="str">
        <f>'freecell-gs-rpgascending'!B18</f>
        <v>-</v>
      </c>
      <c r="F19" s="9" t="str">
        <f>'freecell-gs-rpgdescending'!B18</f>
        <v>-</v>
      </c>
    </row>
    <row r="20" spans="1:6" x14ac:dyDescent="0.2">
      <c r="A20">
        <v>18</v>
      </c>
      <c r="B20" s="9" t="str">
        <f>'freecell-no-gs'!B19</f>
        <v>-</v>
      </c>
      <c r="C20" s="9" t="str">
        <f>'freecell-only-gs'!B19</f>
        <v>-</v>
      </c>
      <c r="D20" s="9" t="str">
        <f>'freecell-gs-random'!B19</f>
        <v>-</v>
      </c>
      <c r="E20" s="9" t="str">
        <f>'freecell-gs-rpgascending'!B19</f>
        <v>-</v>
      </c>
      <c r="F20" s="9" t="str">
        <f>'freecell-gs-rpgdescending'!B19</f>
        <v>-</v>
      </c>
    </row>
    <row r="21" spans="1:6" x14ac:dyDescent="0.2">
      <c r="A21">
        <v>19</v>
      </c>
      <c r="B21" s="9" t="str">
        <f>'freecell-no-gs'!B20</f>
        <v>-</v>
      </c>
      <c r="C21" s="9" t="str">
        <f>'freecell-only-gs'!B20</f>
        <v>-</v>
      </c>
      <c r="D21" s="9" t="str">
        <f>'freecell-gs-random'!B20</f>
        <v>-</v>
      </c>
      <c r="E21" s="9" t="str">
        <f>'freecell-gs-rpgascending'!B20</f>
        <v>-</v>
      </c>
      <c r="F21" s="9" t="str">
        <f>'freecell-gs-rpgdescending'!B20</f>
        <v>-</v>
      </c>
    </row>
    <row r="22" spans="1:6" x14ac:dyDescent="0.2">
      <c r="A22">
        <v>20</v>
      </c>
      <c r="B22" s="9" t="str">
        <f>'freecell-no-gs'!B21</f>
        <v>-</v>
      </c>
      <c r="C22" s="9" t="str">
        <f>'freecell-only-gs'!B21</f>
        <v>-</v>
      </c>
      <c r="D22" s="9" t="str">
        <f>'freecell-gs-random'!B21</f>
        <v>-</v>
      </c>
      <c r="E22" s="9" t="str">
        <f>'freecell-gs-rpgascending'!B21</f>
        <v>-</v>
      </c>
      <c r="F22" s="9" t="str">
        <f>'freecell-gs-rpgdescending'!B21</f>
        <v>-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6512-DBC0-44B9-937E-B90E08A54ABA}">
  <sheetPr>
    <tabColor theme="5" tint="0.59999389629810485"/>
  </sheetPr>
  <dimension ref="A1:F22"/>
  <sheetViews>
    <sheetView workbookViewId="0">
      <selection activeCell="N29" sqref="N29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35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'Rovers no gs'!B2</f>
        <v>10</v>
      </c>
      <c r="C3" s="9">
        <f>'Rovers only gs'!B2</f>
        <v>12</v>
      </c>
      <c r="D3" s="9">
        <f>'Rovers random'!B2</f>
        <v>12</v>
      </c>
      <c r="E3" s="9">
        <f>'Rovers rpg ascending'!B2</f>
        <v>10</v>
      </c>
      <c r="F3" s="9">
        <f>'Rovers rpg descending'!B2</f>
        <v>12</v>
      </c>
    </row>
    <row r="4" spans="1:6" x14ac:dyDescent="0.2">
      <c r="A4">
        <v>2</v>
      </c>
      <c r="B4" s="9">
        <f>'Rovers no gs'!B3</f>
        <v>8</v>
      </c>
      <c r="C4" s="9">
        <f>'Rovers only gs'!B3</f>
        <v>8</v>
      </c>
      <c r="D4" s="9">
        <f>'Rovers random'!B3</f>
        <v>8</v>
      </c>
      <c r="E4" s="9">
        <f>'Rovers rpg ascending'!B3</f>
        <v>8</v>
      </c>
      <c r="F4" s="9">
        <f>'Rovers rpg descending'!B3</f>
        <v>8</v>
      </c>
    </row>
    <row r="5" spans="1:6" x14ac:dyDescent="0.2">
      <c r="A5">
        <v>3</v>
      </c>
      <c r="B5" s="9">
        <f>'Rovers no gs'!B4</f>
        <v>13</v>
      </c>
      <c r="C5" s="9">
        <f>'Rovers only gs'!B4</f>
        <v>12</v>
      </c>
      <c r="D5" s="9">
        <f>'Rovers random'!B4</f>
        <v>13</v>
      </c>
      <c r="E5" s="9">
        <f>'Rovers rpg ascending'!B4</f>
        <v>13</v>
      </c>
      <c r="F5" s="9">
        <f>'Rovers rpg descending'!B4</f>
        <v>12</v>
      </c>
    </row>
    <row r="6" spans="1:6" x14ac:dyDescent="0.2">
      <c r="A6">
        <v>4</v>
      </c>
      <c r="B6" s="9">
        <f>'Rovers no gs'!B5</f>
        <v>8</v>
      </c>
      <c r="C6" s="9">
        <f>'Rovers only gs'!B5</f>
        <v>8</v>
      </c>
      <c r="D6" s="9">
        <f>'Rovers random'!B5</f>
        <v>8</v>
      </c>
      <c r="E6" s="9">
        <f>'Rovers rpg ascending'!B5</f>
        <v>8</v>
      </c>
      <c r="F6" s="9">
        <f>'Rovers rpg descending'!B5</f>
        <v>8</v>
      </c>
    </row>
    <row r="7" spans="1:6" x14ac:dyDescent="0.2">
      <c r="A7">
        <v>5</v>
      </c>
      <c r="B7" s="9">
        <f>'Rovers no gs'!B6</f>
        <v>22</v>
      </c>
      <c r="C7" s="9">
        <f>'Rovers only gs'!B6</f>
        <v>22</v>
      </c>
      <c r="D7" s="9">
        <f>'Rovers random'!B6</f>
        <v>23</v>
      </c>
      <c r="E7" s="9">
        <f>'Rovers rpg ascending'!B6</f>
        <v>24</v>
      </c>
      <c r="F7" s="9">
        <f>'Rovers rpg descending'!B6</f>
        <v>22</v>
      </c>
    </row>
    <row r="8" spans="1:6" x14ac:dyDescent="0.2">
      <c r="A8">
        <v>6</v>
      </c>
      <c r="B8" s="9">
        <f>'Rovers no gs'!B7</f>
        <v>37</v>
      </c>
      <c r="C8" s="9">
        <f>'Rovers only gs'!B7</f>
        <v>39</v>
      </c>
      <c r="D8" s="9">
        <f>'Rovers random'!B7</f>
        <v>39</v>
      </c>
      <c r="E8" s="9">
        <f>'Rovers rpg ascending'!B7</f>
        <v>40</v>
      </c>
      <c r="F8" s="9">
        <f>'Rovers rpg descending'!B7</f>
        <v>39</v>
      </c>
    </row>
    <row r="9" spans="1:6" x14ac:dyDescent="0.2">
      <c r="A9">
        <v>7</v>
      </c>
      <c r="B9" s="9">
        <f>'Rovers no gs'!B8</f>
        <v>18</v>
      </c>
      <c r="C9" s="9">
        <f>'Rovers only gs'!B8</f>
        <v>18</v>
      </c>
      <c r="D9" s="9">
        <f>'Rovers random'!B8</f>
        <v>18</v>
      </c>
      <c r="E9" s="9">
        <f>'Rovers rpg ascending'!B8</f>
        <v>18</v>
      </c>
      <c r="F9" s="9">
        <f>'Rovers rpg descending'!B8</f>
        <v>18</v>
      </c>
    </row>
    <row r="10" spans="1:6" x14ac:dyDescent="0.2">
      <c r="A10">
        <v>8</v>
      </c>
      <c r="B10" s="9">
        <f>'Rovers no gs'!B9</f>
        <v>26</v>
      </c>
      <c r="C10" s="9">
        <f>'Rovers only gs'!B9</f>
        <v>26</v>
      </c>
      <c r="D10" s="9">
        <f>'Rovers random'!B9</f>
        <v>28</v>
      </c>
      <c r="E10" s="9">
        <f>'Rovers rpg ascending'!B9</f>
        <v>28</v>
      </c>
      <c r="F10" s="9">
        <f>'Rovers rpg descending'!B9</f>
        <v>26</v>
      </c>
    </row>
    <row r="11" spans="1:6" x14ac:dyDescent="0.2">
      <c r="A11">
        <v>9</v>
      </c>
      <c r="B11" s="9">
        <f>'Rovers no gs'!B10</f>
        <v>36</v>
      </c>
      <c r="C11" s="9">
        <f>'Rovers only gs'!B10</f>
        <v>34</v>
      </c>
      <c r="D11" s="9">
        <f>'Rovers random'!B10</f>
        <v>36</v>
      </c>
      <c r="E11" s="9">
        <f>'Rovers rpg ascending'!B10</f>
        <v>36</v>
      </c>
      <c r="F11" s="9">
        <f>'Rovers rpg descending'!B10</f>
        <v>34</v>
      </c>
    </row>
    <row r="12" spans="1:6" x14ac:dyDescent="0.2">
      <c r="A12">
        <v>10</v>
      </c>
      <c r="B12" s="9">
        <f>'Rovers no gs'!B11</f>
        <v>37</v>
      </c>
      <c r="C12" s="9">
        <f>'Rovers only gs'!B11</f>
        <v>39</v>
      </c>
      <c r="D12" s="9">
        <f>'Rovers random'!B11</f>
        <v>38</v>
      </c>
      <c r="E12" s="9">
        <f>'Rovers rpg ascending'!B11</f>
        <v>35</v>
      </c>
      <c r="F12" s="9">
        <f>'Rovers rpg descending'!B11</f>
        <v>39</v>
      </c>
    </row>
    <row r="13" spans="1:6" x14ac:dyDescent="0.2">
      <c r="A13">
        <v>11</v>
      </c>
      <c r="B13" s="9">
        <f>'Rovers no gs'!B12</f>
        <v>40</v>
      </c>
      <c r="C13" s="9">
        <f>'Rovers only gs'!B12</f>
        <v>41</v>
      </c>
      <c r="D13" s="9">
        <f>'Rovers random'!B12</f>
        <v>42</v>
      </c>
      <c r="E13" s="9">
        <f>'Rovers rpg ascending'!B12</f>
        <v>41</v>
      </c>
      <c r="F13" s="9">
        <f>'Rovers rpg descending'!B12</f>
        <v>41</v>
      </c>
    </row>
    <row r="14" spans="1:6" x14ac:dyDescent="0.2">
      <c r="A14">
        <v>12</v>
      </c>
      <c r="B14" s="9">
        <f>'Rovers no gs'!B13</f>
        <v>21</v>
      </c>
      <c r="C14" s="9">
        <f>'Rovers only gs'!B13</f>
        <v>23</v>
      </c>
      <c r="D14" s="9">
        <f>'Rovers random'!B13</f>
        <v>25</v>
      </c>
      <c r="E14" s="9">
        <f>'Rovers rpg ascending'!B13</f>
        <v>19</v>
      </c>
      <c r="F14" s="9">
        <f>'Rovers rpg descending'!B13</f>
        <v>23</v>
      </c>
    </row>
    <row r="15" spans="1:6" x14ac:dyDescent="0.2">
      <c r="A15">
        <v>13</v>
      </c>
      <c r="B15" s="9">
        <f>'Rovers no gs'!B14</f>
        <v>48</v>
      </c>
      <c r="C15" s="9">
        <f>'Rovers only gs'!B14</f>
        <v>47</v>
      </c>
      <c r="D15" s="9">
        <f>'Rovers random'!B14</f>
        <v>48</v>
      </c>
      <c r="E15" s="9">
        <f>'Rovers rpg ascending'!B14</f>
        <v>46</v>
      </c>
      <c r="F15" s="9">
        <f>'Rovers rpg descending'!B14</f>
        <v>47</v>
      </c>
    </row>
    <row r="16" spans="1:6" x14ac:dyDescent="0.2">
      <c r="A16">
        <v>14</v>
      </c>
      <c r="B16" s="9">
        <f>'Rovers no gs'!B15</f>
        <v>28</v>
      </c>
      <c r="C16" s="9">
        <f>'Rovers only gs'!B15</f>
        <v>31</v>
      </c>
      <c r="D16" s="9">
        <f>'Rovers random'!B15</f>
        <v>33</v>
      </c>
      <c r="E16" s="9">
        <f>'Rovers rpg ascending'!B15</f>
        <v>32</v>
      </c>
      <c r="F16" s="9">
        <f>'Rovers rpg descending'!B15</f>
        <v>31</v>
      </c>
    </row>
    <row r="17" spans="1:6" x14ac:dyDescent="0.2">
      <c r="A17">
        <v>15</v>
      </c>
      <c r="B17" s="9">
        <f>'Rovers no gs'!B16</f>
        <v>42</v>
      </c>
      <c r="C17" s="9">
        <f>'Rovers only gs'!B16</f>
        <v>42</v>
      </c>
      <c r="D17" s="9">
        <f>'Rovers random'!B16</f>
        <v>44</v>
      </c>
      <c r="E17" s="9">
        <f>'Rovers rpg ascending'!B16</f>
        <v>45</v>
      </c>
      <c r="F17" s="9">
        <f>'Rovers rpg descending'!B16</f>
        <v>42</v>
      </c>
    </row>
    <row r="18" spans="1:6" x14ac:dyDescent="0.2">
      <c r="A18">
        <v>16</v>
      </c>
      <c r="B18" s="9">
        <f>'Rovers no gs'!B17</f>
        <v>43</v>
      </c>
      <c r="C18" s="9">
        <f>'Rovers only gs'!B17</f>
        <v>45</v>
      </c>
      <c r="D18" s="9">
        <f>'Rovers random'!B17</f>
        <v>47</v>
      </c>
      <c r="E18" s="9">
        <f>'Rovers rpg ascending'!B17</f>
        <v>42</v>
      </c>
      <c r="F18" s="9">
        <f>'Rovers rpg descending'!B17</f>
        <v>45</v>
      </c>
    </row>
    <row r="19" spans="1:6" x14ac:dyDescent="0.2">
      <c r="A19">
        <v>17</v>
      </c>
      <c r="B19" s="9">
        <f>'Rovers no gs'!B18</f>
        <v>52</v>
      </c>
      <c r="C19" s="9">
        <f>'Rovers only gs'!B18</f>
        <v>54</v>
      </c>
      <c r="D19" s="9">
        <f>'Rovers random'!B18</f>
        <v>54</v>
      </c>
      <c r="E19" s="9">
        <f>'Rovers rpg ascending'!B18</f>
        <v>55</v>
      </c>
      <c r="F19" s="9">
        <f>'Rovers rpg descending'!B18</f>
        <v>54</v>
      </c>
    </row>
    <row r="20" spans="1:6" x14ac:dyDescent="0.2">
      <c r="A20">
        <v>18</v>
      </c>
      <c r="B20" s="9">
        <f>'Rovers no gs'!B19</f>
        <v>48</v>
      </c>
      <c r="C20" s="9">
        <f>'Rovers only gs'!B19</f>
        <v>48</v>
      </c>
      <c r="D20" s="9">
        <f>'Rovers random'!B19</f>
        <v>46</v>
      </c>
      <c r="E20" s="9">
        <f>'Rovers rpg ascending'!B19</f>
        <v>50</v>
      </c>
      <c r="F20" s="9">
        <f>'Rovers rpg descending'!B19</f>
        <v>46</v>
      </c>
    </row>
    <row r="21" spans="1:6" x14ac:dyDescent="0.2">
      <c r="A21">
        <v>19</v>
      </c>
      <c r="B21" s="9">
        <f>'Rovers no gs'!B20</f>
        <v>71</v>
      </c>
      <c r="C21" s="9">
        <f>'Rovers only gs'!B20</f>
        <v>69</v>
      </c>
      <c r="D21" s="9">
        <f>'Rovers random'!B20</f>
        <v>72</v>
      </c>
      <c r="E21" s="9">
        <f>'Rovers rpg ascending'!B20</f>
        <v>83</v>
      </c>
      <c r="F21" s="9">
        <f>'Rovers rpg descending'!B20</f>
        <v>75</v>
      </c>
    </row>
    <row r="22" spans="1:6" x14ac:dyDescent="0.2">
      <c r="A22">
        <v>20</v>
      </c>
      <c r="B22" s="9">
        <f>'Rovers no gs'!B21</f>
        <v>93</v>
      </c>
      <c r="C22" s="9">
        <f>'Rovers only gs'!B21</f>
        <v>92</v>
      </c>
      <c r="D22" s="9">
        <f>'Rovers random'!B21</f>
        <v>90</v>
      </c>
      <c r="E22" s="9">
        <f>'Rovers rpg ascending'!B21</f>
        <v>89</v>
      </c>
      <c r="F22" s="9">
        <f>'Rovers rpg descending'!B21</f>
        <v>92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55F4-873E-4685-A47D-94DF5319B526}">
  <sheetPr>
    <tabColor theme="5" tint="0.59999389629810485"/>
  </sheetPr>
  <dimension ref="A1:F22"/>
  <sheetViews>
    <sheetView workbookViewId="0">
      <selection activeCell="F26" sqref="F26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16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'satellite-no-gs'!B2</f>
        <v>9</v>
      </c>
      <c r="C3" s="9">
        <f>'satellite-only-gs'!B2</f>
        <v>9</v>
      </c>
      <c r="D3" s="9">
        <f>'satellite-gs-random'!B2</f>
        <v>9</v>
      </c>
      <c r="E3" s="9">
        <f>'satellite-gs-rpgascending'!B2</f>
        <v>9</v>
      </c>
      <c r="F3" s="9">
        <f>'satellite-gs-rpgdescending'!B2</f>
        <v>9</v>
      </c>
    </row>
    <row r="4" spans="1:6" x14ac:dyDescent="0.2">
      <c r="A4">
        <v>2</v>
      </c>
      <c r="B4" s="9">
        <f>'satellite-no-gs'!B3</f>
        <v>13</v>
      </c>
      <c r="C4" s="9">
        <f>'satellite-only-gs'!B3</f>
        <v>13</v>
      </c>
      <c r="D4" s="9">
        <f>'satellite-gs-random'!B3</f>
        <v>13</v>
      </c>
      <c r="E4" s="9">
        <f>'satellite-gs-rpgascending'!B3</f>
        <v>13</v>
      </c>
      <c r="F4" s="9">
        <f>'satellite-gs-rpgdescending'!B3</f>
        <v>13</v>
      </c>
    </row>
    <row r="5" spans="1:6" x14ac:dyDescent="0.2">
      <c r="A5">
        <v>3</v>
      </c>
      <c r="B5" s="9">
        <f>'satellite-no-gs'!B4</f>
        <v>14</v>
      </c>
      <c r="C5" s="9">
        <f>'satellite-only-gs'!B4</f>
        <v>14</v>
      </c>
      <c r="D5" s="9">
        <f>'satellite-gs-random'!B4</f>
        <v>14</v>
      </c>
      <c r="E5" s="9">
        <f>'satellite-gs-rpgascending'!B4</f>
        <v>14</v>
      </c>
      <c r="F5" s="9">
        <f>'satellite-gs-rpgdescending'!B4</f>
        <v>14</v>
      </c>
    </row>
    <row r="6" spans="1:6" x14ac:dyDescent="0.2">
      <c r="A6">
        <v>4</v>
      </c>
      <c r="B6" s="9">
        <f>'satellite-no-gs'!B5</f>
        <v>21</v>
      </c>
      <c r="C6" s="9">
        <f>'satellite-only-gs'!B5</f>
        <v>21</v>
      </c>
      <c r="D6" s="9">
        <f>'satellite-gs-random'!B5</f>
        <v>21</v>
      </c>
      <c r="E6" s="9">
        <f>'satellite-gs-rpgascending'!B5</f>
        <v>21</v>
      </c>
      <c r="F6" s="9">
        <f>'satellite-gs-rpgdescending'!B5</f>
        <v>21</v>
      </c>
    </row>
    <row r="7" spans="1:6" x14ac:dyDescent="0.2">
      <c r="A7">
        <v>5</v>
      </c>
      <c r="B7" s="9">
        <f>'satellite-no-gs'!B6</f>
        <v>21</v>
      </c>
      <c r="C7" s="9">
        <f>'satellite-only-gs'!B6</f>
        <v>21</v>
      </c>
      <c r="D7" s="9">
        <f>'satellite-gs-random'!B6</f>
        <v>21</v>
      </c>
      <c r="E7" s="9">
        <f>'satellite-gs-rpgascending'!B6</f>
        <v>21</v>
      </c>
      <c r="F7" s="9">
        <f>'satellite-gs-rpgdescending'!B6</f>
        <v>21</v>
      </c>
    </row>
    <row r="8" spans="1:6" x14ac:dyDescent="0.2">
      <c r="A8">
        <v>6</v>
      </c>
      <c r="B8" s="9">
        <f>'satellite-no-gs'!B7</f>
        <v>20</v>
      </c>
      <c r="C8" s="9">
        <f>'satellite-only-gs'!B7</f>
        <v>20</v>
      </c>
      <c r="D8" s="9">
        <f>'satellite-gs-random'!B7</f>
        <v>20</v>
      </c>
      <c r="E8" s="9">
        <f>'satellite-gs-rpgascending'!B7</f>
        <v>20</v>
      </c>
      <c r="F8" s="9">
        <f>'satellite-gs-rpgdescending'!B7</f>
        <v>20</v>
      </c>
    </row>
    <row r="9" spans="1:6" x14ac:dyDescent="0.2">
      <c r="A9">
        <v>7</v>
      </c>
      <c r="B9" s="9">
        <f>'satellite-no-gs'!B8</f>
        <v>23</v>
      </c>
      <c r="C9" s="9">
        <f>'satellite-only-gs'!B8</f>
        <v>23</v>
      </c>
      <c r="D9" s="9">
        <f>'satellite-gs-random'!B8</f>
        <v>23</v>
      </c>
      <c r="E9" s="9">
        <f>'satellite-gs-rpgascending'!B8</f>
        <v>23</v>
      </c>
      <c r="F9" s="9">
        <f>'satellite-gs-rpgdescending'!B8</f>
        <v>23</v>
      </c>
    </row>
    <row r="10" spans="1:6" x14ac:dyDescent="0.2">
      <c r="A10">
        <v>8</v>
      </c>
      <c r="B10" s="9">
        <f>'satellite-no-gs'!B9</f>
        <v>28</v>
      </c>
      <c r="C10" s="9">
        <f>'satellite-only-gs'!B9</f>
        <v>28</v>
      </c>
      <c r="D10" s="9">
        <f>'satellite-gs-random'!B9</f>
        <v>28</v>
      </c>
      <c r="E10" s="9">
        <f>'satellite-gs-rpgascending'!B9</f>
        <v>28</v>
      </c>
      <c r="F10" s="9">
        <f>'satellite-gs-rpgdescending'!B9</f>
        <v>28</v>
      </c>
    </row>
    <row r="11" spans="1:6" x14ac:dyDescent="0.2">
      <c r="A11">
        <v>9</v>
      </c>
      <c r="B11" s="9">
        <f>'satellite-no-gs'!B10</f>
        <v>37</v>
      </c>
      <c r="C11" s="9">
        <f>'satellite-only-gs'!B10</f>
        <v>37</v>
      </c>
      <c r="D11" s="9">
        <f>'satellite-gs-random'!B10</f>
        <v>37</v>
      </c>
      <c r="E11" s="9">
        <f>'satellite-gs-rpgascending'!B10</f>
        <v>38</v>
      </c>
      <c r="F11" s="9">
        <f>'satellite-gs-rpgdescending'!B10</f>
        <v>38</v>
      </c>
    </row>
    <row r="12" spans="1:6" x14ac:dyDescent="0.2">
      <c r="A12">
        <v>10</v>
      </c>
      <c r="B12" s="9">
        <f>'satellite-no-gs'!B11</f>
        <v>34</v>
      </c>
      <c r="C12" s="9">
        <f>'satellite-only-gs'!B11</f>
        <v>34</v>
      </c>
      <c r="D12" s="9">
        <f>'satellite-gs-random'!B11</f>
        <v>34</v>
      </c>
      <c r="E12" s="9">
        <f>'satellite-gs-rpgascending'!B11</f>
        <v>34</v>
      </c>
      <c r="F12" s="9">
        <f>'satellite-gs-rpgdescending'!B11</f>
        <v>34</v>
      </c>
    </row>
    <row r="13" spans="1:6" x14ac:dyDescent="0.2">
      <c r="A13">
        <v>11</v>
      </c>
      <c r="B13" s="9">
        <f>'satellite-no-gs'!B12</f>
        <v>35</v>
      </c>
      <c r="C13" s="9">
        <f>'satellite-only-gs'!B12</f>
        <v>35</v>
      </c>
      <c r="D13" s="9">
        <f>'satellite-gs-random'!B12</f>
        <v>33</v>
      </c>
      <c r="E13" s="9">
        <f>'satellite-gs-rpgascending'!B12</f>
        <v>35</v>
      </c>
      <c r="F13" s="9">
        <f>'satellite-gs-rpgdescending'!B12</f>
        <v>35</v>
      </c>
    </row>
    <row r="14" spans="1:6" x14ac:dyDescent="0.2">
      <c r="A14">
        <v>12</v>
      </c>
      <c r="B14" s="9">
        <f>'satellite-no-gs'!B13</f>
        <v>43</v>
      </c>
      <c r="C14" s="9">
        <f>'satellite-only-gs'!B13</f>
        <v>43</v>
      </c>
      <c r="D14" s="9">
        <f>'satellite-gs-random'!B13</f>
        <v>43</v>
      </c>
      <c r="E14" s="9">
        <f>'satellite-gs-rpgascending'!B13</f>
        <v>43</v>
      </c>
      <c r="F14" s="9">
        <f>'satellite-gs-rpgdescending'!B13</f>
        <v>43</v>
      </c>
    </row>
    <row r="15" spans="1:6" x14ac:dyDescent="0.2">
      <c r="A15">
        <v>13</v>
      </c>
      <c r="B15" s="9">
        <f>'satellite-no-gs'!B14</f>
        <v>77</v>
      </c>
      <c r="C15" s="9">
        <f>'satellite-only-gs'!B14</f>
        <v>77</v>
      </c>
      <c r="D15" s="9">
        <f>'satellite-gs-random'!B14</f>
        <v>77</v>
      </c>
      <c r="E15" s="9">
        <f>'satellite-gs-rpgascending'!B14</f>
        <v>77</v>
      </c>
      <c r="F15" s="9">
        <f>'satellite-gs-rpgdescending'!B14</f>
        <v>77</v>
      </c>
    </row>
    <row r="16" spans="1:6" x14ac:dyDescent="0.2">
      <c r="A16">
        <v>14</v>
      </c>
      <c r="B16" s="9">
        <f>'satellite-no-gs'!B15</f>
        <v>45</v>
      </c>
      <c r="C16" s="9">
        <f>'satellite-only-gs'!B15</f>
        <v>45</v>
      </c>
      <c r="D16" s="9">
        <f>'satellite-gs-random'!B15</f>
        <v>45</v>
      </c>
      <c r="E16" s="9">
        <f>'satellite-gs-rpgascending'!B15</f>
        <v>45</v>
      </c>
      <c r="F16" s="9">
        <f>'satellite-gs-rpgdescending'!B15</f>
        <v>45</v>
      </c>
    </row>
    <row r="17" spans="1:6" x14ac:dyDescent="0.2">
      <c r="A17">
        <v>15</v>
      </c>
      <c r="B17" s="9">
        <f>'satellite-no-gs'!B16</f>
        <v>53</v>
      </c>
      <c r="C17" s="9">
        <f>'satellite-only-gs'!B16</f>
        <v>53</v>
      </c>
      <c r="D17" s="9">
        <f>'satellite-gs-random'!B16</f>
        <v>53</v>
      </c>
      <c r="E17" s="9">
        <f>'satellite-gs-rpgascending'!B16</f>
        <v>53</v>
      </c>
      <c r="F17" s="9">
        <f>'satellite-gs-rpgdescending'!B16</f>
        <v>53</v>
      </c>
    </row>
    <row r="18" spans="1:6" x14ac:dyDescent="0.2">
      <c r="A18">
        <v>16</v>
      </c>
      <c r="B18" s="9">
        <f>'satellite-no-gs'!B17</f>
        <v>53</v>
      </c>
      <c r="C18" s="9">
        <f>'satellite-only-gs'!B17</f>
        <v>53</v>
      </c>
      <c r="D18" s="9">
        <f>'satellite-gs-random'!B17</f>
        <v>56</v>
      </c>
      <c r="E18" s="9">
        <f>'satellite-gs-rpgascending'!B17</f>
        <v>55</v>
      </c>
      <c r="F18" s="9">
        <f>'satellite-gs-rpgdescending'!B17</f>
        <v>55</v>
      </c>
    </row>
    <row r="19" spans="1:6" x14ac:dyDescent="0.2">
      <c r="A19">
        <v>17</v>
      </c>
      <c r="B19" s="9">
        <f>'satellite-no-gs'!B18</f>
        <v>56</v>
      </c>
      <c r="C19" s="9">
        <f>'satellite-only-gs'!B18</f>
        <v>56</v>
      </c>
      <c r="D19" s="9">
        <f>'satellite-gs-random'!B18</f>
        <v>56</v>
      </c>
      <c r="E19" s="9">
        <f>'satellite-gs-rpgascending'!B18</f>
        <v>56</v>
      </c>
      <c r="F19" s="9">
        <f>'satellite-gs-rpgdescending'!B18</f>
        <v>56</v>
      </c>
    </row>
    <row r="20" spans="1:6" x14ac:dyDescent="0.2">
      <c r="A20">
        <v>18</v>
      </c>
      <c r="B20" s="9">
        <f>'satellite-no-gs'!B19</f>
        <v>40</v>
      </c>
      <c r="C20" s="9">
        <f>'satellite-only-gs'!B19</f>
        <v>40</v>
      </c>
      <c r="D20" s="9">
        <f>'satellite-gs-random'!B19</f>
        <v>35</v>
      </c>
      <c r="E20" s="9">
        <f>'satellite-gs-rpgascending'!B19</f>
        <v>35</v>
      </c>
      <c r="F20" s="9">
        <f>'satellite-gs-rpgdescending'!B19</f>
        <v>35</v>
      </c>
    </row>
    <row r="21" spans="1:6" x14ac:dyDescent="0.2">
      <c r="A21">
        <v>19</v>
      </c>
      <c r="B21" s="9">
        <f>'satellite-no-gs'!B20</f>
        <v>83</v>
      </c>
      <c r="C21" s="9">
        <f>'satellite-only-gs'!B20</f>
        <v>83</v>
      </c>
      <c r="D21" s="9">
        <f>'satellite-gs-random'!B20</f>
        <v>83</v>
      </c>
      <c r="E21" s="9">
        <f>'satellite-gs-rpgascending'!B20</f>
        <v>83</v>
      </c>
      <c r="F21" s="9">
        <f>'satellite-gs-rpgdescending'!B20</f>
        <v>83</v>
      </c>
    </row>
    <row r="22" spans="1:6" x14ac:dyDescent="0.2">
      <c r="A22">
        <v>20</v>
      </c>
      <c r="B22" s="9">
        <f>'satellite-no-gs'!B21</f>
        <v>113</v>
      </c>
      <c r="C22" s="9">
        <f>'satellite-only-gs'!B21</f>
        <v>101</v>
      </c>
      <c r="D22" s="9">
        <f>'satellite-gs-random'!B21</f>
        <v>113</v>
      </c>
      <c r="E22" s="9">
        <f>'satellite-gs-rpgascending'!B21</f>
        <v>113</v>
      </c>
      <c r="F22" s="9">
        <f>'satellite-gs-rpgdescending'!B21</f>
        <v>113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F94F-1EBB-054F-B939-C416ABD27068}">
  <sheetPr>
    <tabColor rgb="FFFF0000"/>
  </sheetPr>
  <dimension ref="A1:F6"/>
  <sheetViews>
    <sheetView topLeftCell="D3" zoomScale="131" workbookViewId="0">
      <selection activeCell="G17" sqref="G17"/>
    </sheetView>
  </sheetViews>
  <sheetFormatPr baseColWidth="10" defaultRowHeight="16" x14ac:dyDescent="0.2"/>
  <cols>
    <col min="3" max="3" width="12.1640625" bestFit="1" customWidth="1"/>
  </cols>
  <sheetData>
    <row r="1" spans="1:6" x14ac:dyDescent="0.2">
      <c r="A1" s="6" t="s">
        <v>5</v>
      </c>
      <c r="B1" s="6" t="s">
        <v>18</v>
      </c>
      <c r="C1" s="6" t="s">
        <v>50</v>
      </c>
      <c r="D1" s="6" t="s">
        <v>52</v>
      </c>
      <c r="E1" s="6" t="s">
        <v>53</v>
      </c>
      <c r="F1" s="6" t="s">
        <v>54</v>
      </c>
    </row>
    <row r="2" spans="1:6" x14ac:dyDescent="0.2">
      <c r="A2" s="1" t="s">
        <v>58</v>
      </c>
      <c r="B2" s="17">
        <v>0.79554359994055834</v>
      </c>
      <c r="C2" s="17">
        <v>0.90855756337994575</v>
      </c>
      <c r="D2" s="17">
        <v>0.79718550853362335</v>
      </c>
      <c r="E2" s="17">
        <v>0.79406424245586316</v>
      </c>
      <c r="F2" s="17">
        <v>0.79236308294997015</v>
      </c>
    </row>
    <row r="3" spans="1:6" x14ac:dyDescent="0.2">
      <c r="A3" s="1" t="s">
        <v>15</v>
      </c>
      <c r="B3" s="9">
        <v>0.99174549253580802</v>
      </c>
      <c r="C3" s="17">
        <v>1.2617330060873109</v>
      </c>
      <c r="D3" s="9">
        <v>1.2617822781836228</v>
      </c>
      <c r="E3" s="9">
        <v>1.2335805255612171</v>
      </c>
      <c r="F3" s="17">
        <v>1.2320346661891457</v>
      </c>
    </row>
    <row r="4" spans="1:6" x14ac:dyDescent="0.2">
      <c r="A4" s="1" t="s">
        <v>34</v>
      </c>
      <c r="B4" s="9">
        <v>0.25284280441263685</v>
      </c>
      <c r="C4" s="17">
        <v>0.2500840566654664</v>
      </c>
      <c r="D4" s="9">
        <v>0.2473677241514908</v>
      </c>
      <c r="E4" s="9">
        <v>0.23989633644470029</v>
      </c>
      <c r="F4" s="17">
        <v>0.241167771291529</v>
      </c>
    </row>
    <row r="5" spans="1:6" x14ac:dyDescent="0.2">
      <c r="A5" s="1" t="s">
        <v>35</v>
      </c>
      <c r="B5" s="9">
        <v>1.0884071561262487</v>
      </c>
      <c r="C5" s="17">
        <v>1.3146118382628265</v>
      </c>
      <c r="D5" s="9">
        <v>1.2905779389885335</v>
      </c>
      <c r="E5" s="9">
        <v>1.2707929131190578</v>
      </c>
      <c r="F5" s="17">
        <v>1.2705352519171205</v>
      </c>
    </row>
    <row r="6" spans="1:6" x14ac:dyDescent="0.2">
      <c r="A6" s="1" t="s">
        <v>16</v>
      </c>
      <c r="B6" s="9">
        <v>1.0516564202949619</v>
      </c>
      <c r="C6" s="17">
        <v>1.0376545962918986</v>
      </c>
      <c r="D6" s="9">
        <v>1.031171376505047</v>
      </c>
      <c r="E6" s="9">
        <v>1.0137020274679855</v>
      </c>
      <c r="F6" s="17">
        <v>1.0119210096366182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3237-B6A7-4489-A0C6-3C5A9BA26ED7}">
  <dimension ref="A1"/>
  <sheetViews>
    <sheetView workbookViewId="0">
      <selection activeCell="C1" sqref="C1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1B52-6062-9141-9628-70E3FC047510}">
  <dimension ref="A1:F22"/>
  <sheetViews>
    <sheetView tabSelected="1" workbookViewId="0">
      <selection activeCell="N30" sqref="N30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">
      <c r="A2">
        <v>1</v>
      </c>
      <c r="B2">
        <v>10</v>
      </c>
      <c r="C2">
        <v>3.0719300000000001E-2</v>
      </c>
      <c r="D2">
        <v>3.0719300000000001E-2</v>
      </c>
      <c r="E2">
        <v>0</v>
      </c>
      <c r="F2">
        <f>1-(LOG10(C2)/LOG10(310))</f>
        <v>1.6071333152989427</v>
      </c>
    </row>
    <row r="3" spans="1:6" x14ac:dyDescent="0.2">
      <c r="A3">
        <v>2</v>
      </c>
      <c r="B3">
        <v>8</v>
      </c>
      <c r="C3">
        <v>2.40228E-2</v>
      </c>
      <c r="D3">
        <v>2.40228E-2</v>
      </c>
      <c r="E3">
        <v>0</v>
      </c>
      <c r="F3">
        <f t="shared" ref="F3:F21" si="0">1-(LOG10(C3)/LOG10(310))</f>
        <v>1.6499964972527443</v>
      </c>
    </row>
    <row r="4" spans="1:6" x14ac:dyDescent="0.2">
      <c r="A4">
        <v>3</v>
      </c>
      <c r="B4">
        <v>13</v>
      </c>
      <c r="C4">
        <v>4.2822899999999997E-2</v>
      </c>
      <c r="D4">
        <v>4.2822899999999997E-2</v>
      </c>
      <c r="E4">
        <v>0</v>
      </c>
      <c r="F4">
        <f t="shared" si="0"/>
        <v>1.5492273276389064</v>
      </c>
    </row>
    <row r="5" spans="1:6" x14ac:dyDescent="0.2">
      <c r="A5">
        <v>4</v>
      </c>
      <c r="B5">
        <v>8</v>
      </c>
      <c r="C5">
        <v>3.4411600000000001E-2</v>
      </c>
      <c r="D5">
        <v>3.4411600000000001E-2</v>
      </c>
      <c r="E5">
        <v>0</v>
      </c>
      <c r="F5">
        <f t="shared" si="0"/>
        <v>1.5873475287016479</v>
      </c>
    </row>
    <row r="6" spans="1:6" x14ac:dyDescent="0.2">
      <c r="A6">
        <v>5</v>
      </c>
      <c r="B6">
        <v>22</v>
      </c>
      <c r="C6">
        <v>0.1101514</v>
      </c>
      <c r="D6">
        <v>0.1101514</v>
      </c>
      <c r="E6">
        <v>0</v>
      </c>
      <c r="F6">
        <f t="shared" si="0"/>
        <v>1.3845326758703798</v>
      </c>
    </row>
    <row r="7" spans="1:6" x14ac:dyDescent="0.2">
      <c r="A7">
        <v>6</v>
      </c>
      <c r="B7">
        <v>37</v>
      </c>
      <c r="C7">
        <v>0.28554619999999997</v>
      </c>
      <c r="D7">
        <v>0.28554619999999997</v>
      </c>
      <c r="E7">
        <v>0</v>
      </c>
      <c r="F7">
        <f t="shared" si="0"/>
        <v>1.2184843799776515</v>
      </c>
    </row>
    <row r="8" spans="1:6" x14ac:dyDescent="0.2">
      <c r="A8">
        <v>7</v>
      </c>
      <c r="B8">
        <v>18</v>
      </c>
      <c r="C8">
        <v>6.8559899999999993E-2</v>
      </c>
      <c r="D8">
        <v>6.8559899999999993E-2</v>
      </c>
      <c r="E8">
        <v>0</v>
      </c>
      <c r="F8">
        <f t="shared" si="0"/>
        <v>1.4671862088180763</v>
      </c>
    </row>
    <row r="9" spans="1:6" x14ac:dyDescent="0.2">
      <c r="A9">
        <v>8</v>
      </c>
      <c r="B9">
        <v>26</v>
      </c>
      <c r="C9">
        <v>0.24855269999999999</v>
      </c>
      <c r="D9">
        <v>0.24855269999999999</v>
      </c>
      <c r="E9">
        <v>0</v>
      </c>
      <c r="F9">
        <f t="shared" si="0"/>
        <v>1.2426711128711396</v>
      </c>
    </row>
    <row r="10" spans="1:6" x14ac:dyDescent="0.2">
      <c r="A10">
        <v>9</v>
      </c>
      <c r="B10">
        <v>36</v>
      </c>
      <c r="C10">
        <v>0.43195210000000001</v>
      </c>
      <c r="D10">
        <v>0.43195210000000001</v>
      </c>
      <c r="E10">
        <v>0</v>
      </c>
      <c r="F10">
        <f t="shared" si="0"/>
        <v>1.1463313862328781</v>
      </c>
    </row>
    <row r="11" spans="1:6" x14ac:dyDescent="0.2">
      <c r="A11">
        <v>10</v>
      </c>
      <c r="B11">
        <v>37</v>
      </c>
      <c r="C11">
        <v>0.54508670000000004</v>
      </c>
      <c r="D11">
        <v>0.54508670000000004</v>
      </c>
      <c r="E11">
        <v>0</v>
      </c>
      <c r="F11">
        <f t="shared" si="0"/>
        <v>1.1057792672932973</v>
      </c>
    </row>
    <row r="12" spans="1:6" x14ac:dyDescent="0.2">
      <c r="A12">
        <v>11</v>
      </c>
      <c r="B12">
        <v>40</v>
      </c>
      <c r="C12">
        <v>0.82374559999999997</v>
      </c>
      <c r="D12">
        <v>0.82374559999999997</v>
      </c>
      <c r="E12">
        <v>0</v>
      </c>
      <c r="F12">
        <f t="shared" si="0"/>
        <v>1.0337995451903033</v>
      </c>
    </row>
    <row r="13" spans="1:6" x14ac:dyDescent="0.2">
      <c r="A13">
        <v>12</v>
      </c>
      <c r="B13">
        <v>21</v>
      </c>
      <c r="C13">
        <v>0.12860830000000001</v>
      </c>
      <c r="D13">
        <v>0.12860830000000001</v>
      </c>
      <c r="E13">
        <v>0</v>
      </c>
      <c r="F13">
        <f t="shared" si="0"/>
        <v>1.3575277747217633</v>
      </c>
    </row>
    <row r="14" spans="1:6" x14ac:dyDescent="0.2">
      <c r="A14">
        <v>13</v>
      </c>
      <c r="B14">
        <v>48</v>
      </c>
      <c r="C14">
        <v>3.2536287000000002</v>
      </c>
      <c r="D14">
        <v>3.2536287000000002</v>
      </c>
      <c r="E14">
        <v>0</v>
      </c>
      <c r="F14">
        <f t="shared" si="0"/>
        <v>0.79434218983195315</v>
      </c>
    </row>
    <row r="15" spans="1:6" x14ac:dyDescent="0.2">
      <c r="A15">
        <v>14</v>
      </c>
      <c r="B15">
        <v>28</v>
      </c>
      <c r="C15">
        <v>0.30139569999999999</v>
      </c>
      <c r="D15">
        <v>0.30139569999999999</v>
      </c>
      <c r="E15">
        <v>0</v>
      </c>
      <c r="F15">
        <f t="shared" si="0"/>
        <v>1.2090675751046798</v>
      </c>
    </row>
    <row r="16" spans="1:6" x14ac:dyDescent="0.2">
      <c r="A16">
        <v>15</v>
      </c>
      <c r="B16">
        <v>42</v>
      </c>
      <c r="C16">
        <v>3.1176122999999998</v>
      </c>
      <c r="D16">
        <v>3.1176122999999998</v>
      </c>
      <c r="E16">
        <v>0</v>
      </c>
      <c r="F16">
        <f t="shared" si="0"/>
        <v>0.80178626514010642</v>
      </c>
    </row>
    <row r="17" spans="1:6" x14ac:dyDescent="0.2">
      <c r="A17">
        <v>16</v>
      </c>
      <c r="B17">
        <v>43</v>
      </c>
      <c r="C17">
        <v>1.5092243999999999</v>
      </c>
      <c r="D17">
        <v>1.5092243999999999</v>
      </c>
      <c r="E17">
        <v>0</v>
      </c>
      <c r="F17">
        <f t="shared" si="0"/>
        <v>0.92825055535966039</v>
      </c>
    </row>
    <row r="18" spans="1:6" x14ac:dyDescent="0.2">
      <c r="A18">
        <v>17</v>
      </c>
      <c r="B18">
        <v>52</v>
      </c>
      <c r="C18">
        <v>4.1656863</v>
      </c>
      <c r="D18">
        <v>4.1656863</v>
      </c>
      <c r="E18">
        <v>0</v>
      </c>
      <c r="F18">
        <f t="shared" si="0"/>
        <v>0.75126591874688087</v>
      </c>
    </row>
    <row r="19" spans="1:6" x14ac:dyDescent="0.2">
      <c r="A19">
        <v>18</v>
      </c>
      <c r="B19">
        <v>48</v>
      </c>
      <c r="C19">
        <v>8.0741767000000007</v>
      </c>
      <c r="D19">
        <v>8.0741767000000007</v>
      </c>
      <c r="E19">
        <v>0</v>
      </c>
      <c r="F19">
        <f t="shared" si="0"/>
        <v>0.6359026263519314</v>
      </c>
    </row>
    <row r="20" spans="1:6" x14ac:dyDescent="0.2">
      <c r="A20">
        <v>19</v>
      </c>
      <c r="B20">
        <v>71</v>
      </c>
      <c r="C20">
        <v>70.095053199999995</v>
      </c>
      <c r="D20">
        <v>70.095053199999995</v>
      </c>
      <c r="E20">
        <v>0</v>
      </c>
      <c r="F20">
        <f t="shared" si="0"/>
        <v>0.25916522909374251</v>
      </c>
    </row>
    <row r="21" spans="1:6" x14ac:dyDescent="0.2">
      <c r="A21">
        <v>20</v>
      </c>
      <c r="B21">
        <v>93</v>
      </c>
      <c r="C21">
        <v>248.7875129</v>
      </c>
      <c r="D21">
        <v>248.7875129</v>
      </c>
      <c r="E21">
        <v>0</v>
      </c>
      <c r="F21">
        <f t="shared" si="0"/>
        <v>3.8345743028295187E-2</v>
      </c>
    </row>
    <row r="22" spans="1:6" x14ac:dyDescent="0.2">
      <c r="F22">
        <f>SUM(F2:F21)</f>
        <v>21.768143122524975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1C20-B290-E542-80C7-906931EC9855}">
  <dimension ref="A1:F22"/>
  <sheetViews>
    <sheetView workbookViewId="0">
      <selection activeCell="B19" sqref="B19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">
      <c r="A2">
        <v>1</v>
      </c>
      <c r="B2">
        <v>12</v>
      </c>
      <c r="C2">
        <v>2.6825100000000001E-2</v>
      </c>
      <c r="D2">
        <v>1.85068E-2</v>
      </c>
      <c r="E2">
        <v>0</v>
      </c>
      <c r="F2">
        <f>1-(LOG10(C2)/LOG10(310))</f>
        <v>1.6307629495398426</v>
      </c>
    </row>
    <row r="3" spans="1:6" x14ac:dyDescent="0.2">
      <c r="A3">
        <v>2</v>
      </c>
      <c r="B3">
        <v>8</v>
      </c>
      <c r="C3">
        <v>1.67146E-2</v>
      </c>
      <c r="D3">
        <v>1.13255E-2</v>
      </c>
      <c r="E3">
        <v>0</v>
      </c>
      <c r="F3">
        <f t="shared" ref="F3:F21" si="0">1-(LOG10(C3)/LOG10(310))</f>
        <v>1.7132260307772254</v>
      </c>
    </row>
    <row r="4" spans="1:6" x14ac:dyDescent="0.2">
      <c r="A4">
        <v>3</v>
      </c>
      <c r="B4">
        <v>12</v>
      </c>
      <c r="C4">
        <v>2.56983E-2</v>
      </c>
      <c r="D4">
        <v>1.9184199999999998E-2</v>
      </c>
      <c r="E4">
        <v>0</v>
      </c>
      <c r="F4">
        <f t="shared" si="0"/>
        <v>1.6382435794869421</v>
      </c>
    </row>
    <row r="5" spans="1:6" x14ac:dyDescent="0.2">
      <c r="A5">
        <v>4</v>
      </c>
      <c r="B5">
        <v>8</v>
      </c>
      <c r="C5">
        <v>2.19647E-2</v>
      </c>
      <c r="D5">
        <v>1.5550899999999999E-2</v>
      </c>
      <c r="E5">
        <v>0</v>
      </c>
      <c r="F5">
        <f t="shared" si="0"/>
        <v>1.6656097860769505</v>
      </c>
    </row>
    <row r="6" spans="1:6" x14ac:dyDescent="0.2">
      <c r="A6">
        <v>5</v>
      </c>
      <c r="B6">
        <v>22</v>
      </c>
      <c r="C6">
        <v>4.9140299999999998E-2</v>
      </c>
      <c r="D6">
        <v>3.4653199999999898E-2</v>
      </c>
      <c r="E6">
        <v>0</v>
      </c>
      <c r="F6">
        <f t="shared" si="0"/>
        <v>1.5252397513103189</v>
      </c>
    </row>
    <row r="7" spans="1:6" x14ac:dyDescent="0.2">
      <c r="A7">
        <v>6</v>
      </c>
      <c r="B7">
        <v>39</v>
      </c>
      <c r="C7">
        <v>8.4212400000000007E-2</v>
      </c>
      <c r="D7">
        <v>6.9030300000000003E-2</v>
      </c>
      <c r="E7">
        <v>0</v>
      </c>
      <c r="F7">
        <f t="shared" si="0"/>
        <v>1.4313400009367192</v>
      </c>
    </row>
    <row r="8" spans="1:6" x14ac:dyDescent="0.2">
      <c r="A8">
        <v>7</v>
      </c>
      <c r="B8">
        <v>18</v>
      </c>
      <c r="C8">
        <v>3.6032300000000003E-2</v>
      </c>
      <c r="D8">
        <v>2.5714600000000001E-2</v>
      </c>
      <c r="E8">
        <v>0</v>
      </c>
      <c r="F8">
        <f t="shared" si="0"/>
        <v>1.5793249606611659</v>
      </c>
    </row>
    <row r="9" spans="1:6" x14ac:dyDescent="0.2">
      <c r="A9">
        <v>8</v>
      </c>
      <c r="B9">
        <v>26</v>
      </c>
      <c r="C9">
        <v>9.7678000000000001E-2</v>
      </c>
      <c r="D9">
        <v>7.1670399999999995E-2</v>
      </c>
      <c r="E9">
        <v>0</v>
      </c>
      <c r="F9">
        <f t="shared" si="0"/>
        <v>1.405482368875909</v>
      </c>
    </row>
    <row r="10" spans="1:6" x14ac:dyDescent="0.2">
      <c r="A10">
        <v>9</v>
      </c>
      <c r="B10">
        <v>34</v>
      </c>
      <c r="C10">
        <v>0.11237469999999999</v>
      </c>
      <c r="D10">
        <v>9.1983099999999901E-2</v>
      </c>
      <c r="E10">
        <v>0</v>
      </c>
      <c r="F10">
        <f t="shared" si="0"/>
        <v>1.3810492298314436</v>
      </c>
    </row>
    <row r="11" spans="1:6" x14ac:dyDescent="0.2">
      <c r="A11">
        <v>10</v>
      </c>
      <c r="B11">
        <v>39</v>
      </c>
      <c r="C11">
        <v>0.17088690000000001</v>
      </c>
      <c r="D11">
        <v>0.13873750000000001</v>
      </c>
      <c r="E11">
        <v>0</v>
      </c>
      <c r="F11">
        <f t="shared" si="0"/>
        <v>1.3079806639216249</v>
      </c>
    </row>
    <row r="12" spans="1:6" x14ac:dyDescent="0.2">
      <c r="A12">
        <v>11</v>
      </c>
      <c r="B12">
        <v>41</v>
      </c>
      <c r="C12">
        <v>0.18736420000000001</v>
      </c>
      <c r="D12">
        <v>0.16281709999999999</v>
      </c>
      <c r="E12">
        <v>0</v>
      </c>
      <c r="F12">
        <f t="shared" si="0"/>
        <v>1.291934081155407</v>
      </c>
    </row>
    <row r="13" spans="1:6" x14ac:dyDescent="0.2">
      <c r="A13">
        <v>12</v>
      </c>
      <c r="B13">
        <v>23</v>
      </c>
      <c r="C13">
        <v>0.1159158</v>
      </c>
      <c r="D13">
        <v>9.4312699999999999E-2</v>
      </c>
      <c r="E13">
        <v>0</v>
      </c>
      <c r="F13">
        <f t="shared" si="0"/>
        <v>1.3756409057124719</v>
      </c>
    </row>
    <row r="14" spans="1:6" x14ac:dyDescent="0.2">
      <c r="A14">
        <v>13</v>
      </c>
      <c r="B14">
        <v>47</v>
      </c>
      <c r="C14">
        <v>0.46099200000000001</v>
      </c>
      <c r="D14">
        <v>0.38700829999999897</v>
      </c>
      <c r="E14">
        <v>0</v>
      </c>
      <c r="F14">
        <f t="shared" si="0"/>
        <v>1.1349890752802891</v>
      </c>
    </row>
    <row r="15" spans="1:6" x14ac:dyDescent="0.2">
      <c r="A15">
        <v>14</v>
      </c>
      <c r="B15">
        <v>31</v>
      </c>
      <c r="C15">
        <v>0.15990380000000001</v>
      </c>
      <c r="D15">
        <v>0.114074799999999</v>
      </c>
      <c r="E15">
        <v>0</v>
      </c>
      <c r="F15">
        <f t="shared" si="0"/>
        <v>1.3195606713397696</v>
      </c>
    </row>
    <row r="16" spans="1:6" x14ac:dyDescent="0.2">
      <c r="A16">
        <v>15</v>
      </c>
      <c r="B16">
        <v>42</v>
      </c>
      <c r="C16">
        <v>0.41671930000000001</v>
      </c>
      <c r="D16">
        <v>0.27619359999999998</v>
      </c>
      <c r="E16">
        <v>0</v>
      </c>
      <c r="F16">
        <f t="shared" si="0"/>
        <v>1.1525898010064737</v>
      </c>
    </row>
    <row r="17" spans="1:6" x14ac:dyDescent="0.2">
      <c r="A17">
        <v>16</v>
      </c>
      <c r="B17">
        <v>45</v>
      </c>
      <c r="C17">
        <v>0.3652125</v>
      </c>
      <c r="D17">
        <v>0.28240169999999998</v>
      </c>
      <c r="E17">
        <v>0</v>
      </c>
      <c r="F17">
        <f t="shared" si="0"/>
        <v>1.1755884613307035</v>
      </c>
    </row>
    <row r="18" spans="1:6" x14ac:dyDescent="0.2">
      <c r="A18">
        <v>17</v>
      </c>
      <c r="B18">
        <v>54</v>
      </c>
      <c r="C18">
        <v>0.61835459999999998</v>
      </c>
      <c r="D18">
        <v>0.54441309999999898</v>
      </c>
      <c r="E18">
        <v>0</v>
      </c>
      <c r="F18">
        <f t="shared" si="0"/>
        <v>1.0837944986556498</v>
      </c>
    </row>
    <row r="19" spans="1:6" x14ac:dyDescent="0.2">
      <c r="A19">
        <v>18</v>
      </c>
      <c r="B19">
        <v>48</v>
      </c>
      <c r="C19">
        <v>0.79360039999999998</v>
      </c>
      <c r="D19">
        <v>0.65605389999999997</v>
      </c>
      <c r="E19">
        <v>0</v>
      </c>
      <c r="F19">
        <f t="shared" si="0"/>
        <v>1.0402984930706665</v>
      </c>
    </row>
    <row r="20" spans="1:6" x14ac:dyDescent="0.2">
      <c r="A20">
        <v>19</v>
      </c>
      <c r="B20">
        <v>69</v>
      </c>
      <c r="C20">
        <v>3.6546219999999998</v>
      </c>
      <c r="D20">
        <v>3.2688191</v>
      </c>
      <c r="E20">
        <v>0</v>
      </c>
      <c r="F20">
        <f t="shared" si="0"/>
        <v>0.77408239612871577</v>
      </c>
    </row>
    <row r="21" spans="1:6" x14ac:dyDescent="0.2">
      <c r="A21">
        <v>20</v>
      </c>
      <c r="B21">
        <v>92</v>
      </c>
      <c r="C21">
        <v>6.8133834000000002</v>
      </c>
      <c r="D21">
        <v>6.4323303000000003</v>
      </c>
      <c r="E21">
        <v>0</v>
      </c>
      <c r="F21">
        <f t="shared" si="0"/>
        <v>0.66549906015824067</v>
      </c>
    </row>
    <row r="22" spans="1:6" x14ac:dyDescent="0.2">
      <c r="F22">
        <f>SUM(F2:F21)</f>
        <v>26.292236765256529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6CA2-869A-B540-809C-9E0DBDDBA4B5}">
  <dimension ref="A1:F22"/>
  <sheetViews>
    <sheetView workbookViewId="0">
      <selection activeCell="D22" sqref="D22"/>
    </sheetView>
  </sheetViews>
  <sheetFormatPr baseColWidth="10" defaultColWidth="11" defaultRowHeight="16" x14ac:dyDescent="0.2"/>
  <cols>
    <col min="7" max="7" width="7.1640625" bestFit="1" customWidth="1"/>
    <col min="8" max="8" width="9.1640625" bestFit="1" customWidth="1"/>
    <col min="9" max="9" width="17.6640625" bestFit="1" customWidth="1"/>
    <col min="10" max="10" width="19.1640625" bestFit="1" customWidth="1"/>
    <col min="11" max="11" width="17.83203125" bestFit="1" customWidth="1"/>
    <col min="12" max="12" width="17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">
      <c r="A2">
        <v>1</v>
      </c>
      <c r="B2">
        <v>12</v>
      </c>
      <c r="C2">
        <v>2.14478E-2</v>
      </c>
      <c r="D2">
        <v>1.57395E-2</v>
      </c>
      <c r="E2">
        <v>0</v>
      </c>
      <c r="F2">
        <f>1-(LOG10(C2)/LOG10(310))</f>
        <v>1.6697611402298671</v>
      </c>
    </row>
    <row r="3" spans="1:6" x14ac:dyDescent="0.2">
      <c r="A3">
        <v>2</v>
      </c>
      <c r="B3">
        <v>8</v>
      </c>
      <c r="C3">
        <v>1.68623E-2</v>
      </c>
      <c r="D3">
        <v>1.16423999999999E-2</v>
      </c>
      <c r="E3">
        <v>0</v>
      </c>
      <c r="F3">
        <f t="shared" ref="F3:F21" si="0">1-(LOG10(C3)/LOG10(310))</f>
        <v>1.7116924020900339</v>
      </c>
    </row>
    <row r="4" spans="1:6" x14ac:dyDescent="0.2">
      <c r="A4">
        <v>3</v>
      </c>
      <c r="B4">
        <v>13</v>
      </c>
      <c r="C4">
        <v>3.08072E-2</v>
      </c>
      <c r="D4">
        <v>2.31033E-2</v>
      </c>
      <c r="E4">
        <v>0</v>
      </c>
      <c r="F4">
        <f t="shared" si="0"/>
        <v>1.6066352291275265</v>
      </c>
    </row>
    <row r="5" spans="1:6" x14ac:dyDescent="0.2">
      <c r="A5">
        <v>4</v>
      </c>
      <c r="B5">
        <v>8</v>
      </c>
      <c r="C5">
        <v>3.62788E-2</v>
      </c>
      <c r="D5">
        <v>1.94743E-2</v>
      </c>
      <c r="E5">
        <v>0</v>
      </c>
      <c r="F5">
        <f t="shared" si="0"/>
        <v>1.5781364826195201</v>
      </c>
    </row>
    <row r="6" spans="1:6" x14ac:dyDescent="0.2">
      <c r="A6">
        <v>5</v>
      </c>
      <c r="B6">
        <v>23</v>
      </c>
      <c r="C6">
        <v>0.1045176</v>
      </c>
      <c r="D6">
        <v>8.3607500000000001E-2</v>
      </c>
      <c r="E6">
        <v>0</v>
      </c>
      <c r="F6">
        <f t="shared" si="0"/>
        <v>1.3936845355715775</v>
      </c>
    </row>
    <row r="7" spans="1:6" x14ac:dyDescent="0.2">
      <c r="A7">
        <v>6</v>
      </c>
      <c r="B7">
        <v>39</v>
      </c>
      <c r="C7">
        <v>9.2251799999999995E-2</v>
      </c>
      <c r="D7">
        <v>7.3829800000000001E-2</v>
      </c>
      <c r="E7">
        <v>0</v>
      </c>
      <c r="F7">
        <f t="shared" si="0"/>
        <v>1.4154455588582049</v>
      </c>
    </row>
    <row r="8" spans="1:6" x14ac:dyDescent="0.2">
      <c r="A8">
        <v>7</v>
      </c>
      <c r="B8">
        <v>18</v>
      </c>
      <c r="C8">
        <v>4.9046199999999998E-2</v>
      </c>
      <c r="D8">
        <v>3.7770199999999997E-2</v>
      </c>
      <c r="E8">
        <v>0</v>
      </c>
      <c r="F8">
        <f t="shared" si="0"/>
        <v>1.5255738813340023</v>
      </c>
    </row>
    <row r="9" spans="1:6" x14ac:dyDescent="0.2">
      <c r="A9">
        <v>8</v>
      </c>
      <c r="B9">
        <v>28</v>
      </c>
      <c r="C9">
        <v>0.13697690000000001</v>
      </c>
      <c r="D9">
        <v>0.11489870000000001</v>
      </c>
      <c r="E9">
        <v>0</v>
      </c>
      <c r="F9">
        <f t="shared" si="0"/>
        <v>1.3465384688663382</v>
      </c>
    </row>
    <row r="10" spans="1:6" x14ac:dyDescent="0.2">
      <c r="A10">
        <v>9</v>
      </c>
      <c r="B10">
        <v>36</v>
      </c>
      <c r="C10">
        <v>0.15589069999999999</v>
      </c>
      <c r="D10">
        <v>0.1326301</v>
      </c>
      <c r="E10">
        <v>0</v>
      </c>
      <c r="F10">
        <f t="shared" si="0"/>
        <v>1.3239914119340206</v>
      </c>
    </row>
    <row r="11" spans="1:6" x14ac:dyDescent="0.2">
      <c r="A11">
        <v>10</v>
      </c>
      <c r="B11">
        <v>38</v>
      </c>
      <c r="C11">
        <v>0.1863611</v>
      </c>
      <c r="D11">
        <v>0.1504122</v>
      </c>
      <c r="E11">
        <v>0</v>
      </c>
      <c r="F11">
        <f t="shared" si="0"/>
        <v>1.2928698536990519</v>
      </c>
    </row>
    <row r="12" spans="1:6" x14ac:dyDescent="0.2">
      <c r="A12">
        <v>11</v>
      </c>
      <c r="B12">
        <v>42</v>
      </c>
      <c r="C12">
        <v>0.26991910000000002</v>
      </c>
      <c r="D12">
        <v>0.242114199999999</v>
      </c>
      <c r="E12">
        <v>0</v>
      </c>
      <c r="F12">
        <f t="shared" si="0"/>
        <v>1.2282953873146176</v>
      </c>
    </row>
    <row r="13" spans="1:6" x14ac:dyDescent="0.2">
      <c r="A13">
        <v>12</v>
      </c>
      <c r="B13">
        <v>25</v>
      </c>
      <c r="C13">
        <v>0.1173739</v>
      </c>
      <c r="D13">
        <v>9.7542500000000004E-2</v>
      </c>
      <c r="E13">
        <v>0</v>
      </c>
      <c r="F13">
        <f t="shared" si="0"/>
        <v>1.3734618169304764</v>
      </c>
    </row>
    <row r="14" spans="1:6" x14ac:dyDescent="0.2">
      <c r="A14">
        <v>13</v>
      </c>
      <c r="B14">
        <v>48</v>
      </c>
      <c r="C14">
        <v>0.45786189999999999</v>
      </c>
      <c r="D14">
        <v>0.37274269999999998</v>
      </c>
      <c r="E14">
        <v>0</v>
      </c>
      <c r="F14">
        <f t="shared" si="0"/>
        <v>1.1361767320642557</v>
      </c>
    </row>
    <row r="15" spans="1:6" x14ac:dyDescent="0.2">
      <c r="A15">
        <v>14</v>
      </c>
      <c r="B15">
        <v>33</v>
      </c>
      <c r="C15">
        <v>0.1805957</v>
      </c>
      <c r="D15">
        <v>0.14538589999999901</v>
      </c>
      <c r="E15">
        <v>0</v>
      </c>
      <c r="F15">
        <f t="shared" si="0"/>
        <v>1.2983479260879516</v>
      </c>
    </row>
    <row r="16" spans="1:6" x14ac:dyDescent="0.2">
      <c r="A16">
        <v>15</v>
      </c>
      <c r="B16">
        <v>44</v>
      </c>
      <c r="C16">
        <v>0.3023111</v>
      </c>
      <c r="D16">
        <v>0.22541049999999899</v>
      </c>
      <c r="E16">
        <v>0</v>
      </c>
      <c r="F16">
        <f t="shared" si="0"/>
        <v>1.2085389318469766</v>
      </c>
    </row>
    <row r="17" spans="1:6" x14ac:dyDescent="0.2">
      <c r="A17">
        <v>16</v>
      </c>
      <c r="B17">
        <v>47</v>
      </c>
      <c r="C17">
        <v>0.31524170000000001</v>
      </c>
      <c r="D17">
        <v>0.24138889999999999</v>
      </c>
      <c r="E17">
        <v>0</v>
      </c>
      <c r="F17">
        <f t="shared" si="0"/>
        <v>1.2012378774171208</v>
      </c>
    </row>
    <row r="18" spans="1:6" x14ac:dyDescent="0.2">
      <c r="A18">
        <v>17</v>
      </c>
      <c r="B18">
        <v>54</v>
      </c>
      <c r="C18">
        <v>0.88309519999999997</v>
      </c>
      <c r="D18">
        <v>0.78910769999999997</v>
      </c>
      <c r="E18">
        <v>0</v>
      </c>
      <c r="F18">
        <f t="shared" si="0"/>
        <v>1.0216718736334609</v>
      </c>
    </row>
    <row r="19" spans="1:6" x14ac:dyDescent="0.2">
      <c r="A19">
        <v>18</v>
      </c>
      <c r="B19">
        <v>46</v>
      </c>
      <c r="C19">
        <v>0.82269970000000003</v>
      </c>
      <c r="D19">
        <v>0.65772359999999896</v>
      </c>
      <c r="E19">
        <v>0</v>
      </c>
      <c r="F19">
        <f t="shared" si="0"/>
        <v>1.0340210180121066</v>
      </c>
    </row>
    <row r="20" spans="1:6" x14ac:dyDescent="0.2">
      <c r="A20">
        <v>19</v>
      </c>
      <c r="B20">
        <v>72</v>
      </c>
      <c r="C20">
        <v>3.6103190999999999</v>
      </c>
      <c r="D20">
        <v>3.2441889999999902</v>
      </c>
      <c r="E20">
        <v>0</v>
      </c>
      <c r="F20">
        <f t="shared" si="0"/>
        <v>0.77620849259508795</v>
      </c>
    </row>
    <row r="21" spans="1:6" x14ac:dyDescent="0.2">
      <c r="A21">
        <v>20</v>
      </c>
      <c r="B21">
        <v>90</v>
      </c>
      <c r="C21">
        <v>6.6675864000000002</v>
      </c>
      <c r="D21">
        <v>6.0215612999999903</v>
      </c>
      <c r="E21">
        <v>0</v>
      </c>
      <c r="F21">
        <f t="shared" si="0"/>
        <v>0.66926975953846457</v>
      </c>
    </row>
    <row r="22" spans="1:6" x14ac:dyDescent="0.2">
      <c r="F22">
        <f>SUM(F2:F21)</f>
        <v>25.811558779770671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EC5F-69AB-484E-BF63-4F252A0898D7}">
  <dimension ref="A1:F22"/>
  <sheetViews>
    <sheetView workbookViewId="0">
      <selection activeCell="F22" sqref="F22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">
      <c r="A2">
        <v>1</v>
      </c>
      <c r="B2">
        <v>10</v>
      </c>
      <c r="C2">
        <v>2.4809700000000001E-2</v>
      </c>
      <c r="D2">
        <v>1.04806E-2</v>
      </c>
      <c r="E2">
        <v>0</v>
      </c>
      <c r="F2">
        <f>1-(LOG10(C2)/LOG10(310))</f>
        <v>1.6443779284145545</v>
      </c>
    </row>
    <row r="3" spans="1:6" x14ac:dyDescent="0.2">
      <c r="A3">
        <v>2</v>
      </c>
      <c r="B3">
        <v>8</v>
      </c>
      <c r="C3">
        <v>2.17427E-2</v>
      </c>
      <c r="D3">
        <v>8.5448E-3</v>
      </c>
      <c r="E3">
        <v>0</v>
      </c>
      <c r="F3">
        <f t="shared" ref="F3:F21" si="0">1-(LOG10(C3)/LOG10(310))</f>
        <v>1.6673806258226325</v>
      </c>
    </row>
    <row r="4" spans="1:6" x14ac:dyDescent="0.2">
      <c r="A4">
        <v>3</v>
      </c>
      <c r="B4">
        <v>13</v>
      </c>
      <c r="C4">
        <v>3.3116899999999998E-2</v>
      </c>
      <c r="D4">
        <v>1.8457100000000001E-2</v>
      </c>
      <c r="E4">
        <v>0</v>
      </c>
      <c r="F4">
        <f t="shared" si="0"/>
        <v>1.5940327038808522</v>
      </c>
    </row>
    <row r="5" spans="1:6" x14ac:dyDescent="0.2">
      <c r="A5">
        <v>4</v>
      </c>
      <c r="B5">
        <v>8</v>
      </c>
      <c r="C5">
        <v>2.3649799999999999E-2</v>
      </c>
      <c r="D5">
        <v>7.7443999999999898E-3</v>
      </c>
      <c r="E5">
        <v>0</v>
      </c>
      <c r="F5">
        <f t="shared" si="0"/>
        <v>1.6527243842782153</v>
      </c>
    </row>
    <row r="6" spans="1:6" x14ac:dyDescent="0.2">
      <c r="A6">
        <v>5</v>
      </c>
      <c r="B6">
        <v>24</v>
      </c>
      <c r="C6">
        <v>6.6838999999999996E-2</v>
      </c>
      <c r="D6">
        <v>3.2966700000000002E-2</v>
      </c>
      <c r="E6">
        <v>0</v>
      </c>
      <c r="F6">
        <f t="shared" si="0"/>
        <v>1.4716176134757086</v>
      </c>
    </row>
    <row r="7" spans="1:6" x14ac:dyDescent="0.2">
      <c r="A7">
        <v>6</v>
      </c>
      <c r="B7">
        <v>40</v>
      </c>
      <c r="C7">
        <v>9.4539399999999996E-2</v>
      </c>
      <c r="D7">
        <v>4.8395599999999997E-2</v>
      </c>
      <c r="E7">
        <v>0</v>
      </c>
      <c r="F7">
        <f t="shared" si="0"/>
        <v>1.4111756076348367</v>
      </c>
    </row>
    <row r="8" spans="1:6" x14ac:dyDescent="0.2">
      <c r="A8">
        <v>7</v>
      </c>
      <c r="B8">
        <v>18</v>
      </c>
      <c r="C8">
        <v>5.3139800000000001E-2</v>
      </c>
      <c r="D8">
        <v>2.4384400000000001E-2</v>
      </c>
      <c r="E8">
        <v>0</v>
      </c>
      <c r="F8">
        <f t="shared" si="0"/>
        <v>1.5115997759830211</v>
      </c>
    </row>
    <row r="9" spans="1:6" x14ac:dyDescent="0.2">
      <c r="A9">
        <v>8</v>
      </c>
      <c r="B9">
        <v>28</v>
      </c>
      <c r="C9">
        <v>0.1443102</v>
      </c>
      <c r="D9">
        <v>5.5903700000000001E-2</v>
      </c>
      <c r="E9">
        <v>0</v>
      </c>
      <c r="F9">
        <f t="shared" si="0"/>
        <v>1.3374471773815886</v>
      </c>
    </row>
    <row r="10" spans="1:6" x14ac:dyDescent="0.2">
      <c r="A10">
        <v>9</v>
      </c>
      <c r="B10">
        <v>36</v>
      </c>
      <c r="C10">
        <v>0.16812450000000001</v>
      </c>
      <c r="D10">
        <v>9.7306799999999999E-2</v>
      </c>
      <c r="E10">
        <v>0</v>
      </c>
      <c r="F10">
        <f t="shared" si="0"/>
        <v>1.3108215865058779</v>
      </c>
    </row>
    <row r="11" spans="1:6" x14ac:dyDescent="0.2">
      <c r="A11">
        <v>10</v>
      </c>
      <c r="B11">
        <v>35</v>
      </c>
      <c r="C11">
        <v>0.18691579999999999</v>
      </c>
      <c r="D11">
        <v>0.10191459999999999</v>
      </c>
      <c r="E11">
        <v>0</v>
      </c>
      <c r="F11">
        <f t="shared" si="0"/>
        <v>1.2923517640743389</v>
      </c>
    </row>
    <row r="12" spans="1:6" x14ac:dyDescent="0.2">
      <c r="A12">
        <v>11</v>
      </c>
      <c r="B12">
        <v>41</v>
      </c>
      <c r="C12">
        <v>0.23347329999999999</v>
      </c>
      <c r="D12">
        <v>0.12458279999999999</v>
      </c>
      <c r="E12">
        <v>0</v>
      </c>
      <c r="F12">
        <f t="shared" si="0"/>
        <v>1.2535813164850367</v>
      </c>
    </row>
    <row r="13" spans="1:6" x14ac:dyDescent="0.2">
      <c r="A13">
        <v>12</v>
      </c>
      <c r="B13">
        <v>19</v>
      </c>
      <c r="C13">
        <v>0.1306831</v>
      </c>
      <c r="D13">
        <v>5.34537E-2</v>
      </c>
      <c r="E13">
        <v>0</v>
      </c>
      <c r="F13">
        <f t="shared" si="0"/>
        <v>1.3547379628346499</v>
      </c>
    </row>
    <row r="14" spans="1:6" x14ac:dyDescent="0.2">
      <c r="A14">
        <v>13</v>
      </c>
      <c r="B14">
        <v>46</v>
      </c>
      <c r="C14">
        <v>0.61235390000000001</v>
      </c>
      <c r="D14">
        <v>0.30256470000000002</v>
      </c>
      <c r="E14">
        <v>0</v>
      </c>
      <c r="F14">
        <f t="shared" si="0"/>
        <v>1.08549441551429</v>
      </c>
    </row>
    <row r="15" spans="1:6" x14ac:dyDescent="0.2">
      <c r="A15">
        <v>14</v>
      </c>
      <c r="B15">
        <v>32</v>
      </c>
      <c r="C15">
        <v>0.19262309999999999</v>
      </c>
      <c r="D15">
        <v>8.5817599999999994E-2</v>
      </c>
      <c r="E15">
        <v>0</v>
      </c>
      <c r="F15">
        <f t="shared" si="0"/>
        <v>1.2871087059844264</v>
      </c>
    </row>
    <row r="16" spans="1:6" x14ac:dyDescent="0.2">
      <c r="A16">
        <v>15</v>
      </c>
      <c r="B16">
        <v>45</v>
      </c>
      <c r="C16">
        <v>0.42327169999999997</v>
      </c>
      <c r="D16">
        <v>0.227437999999999</v>
      </c>
      <c r="E16">
        <v>0</v>
      </c>
      <c r="F16">
        <f t="shared" si="0"/>
        <v>1.149870156735568</v>
      </c>
    </row>
    <row r="17" spans="1:6" x14ac:dyDescent="0.2">
      <c r="A17">
        <v>16</v>
      </c>
      <c r="B17">
        <v>42</v>
      </c>
      <c r="C17">
        <v>0.33160299999999998</v>
      </c>
      <c r="D17">
        <v>0.13497329999999999</v>
      </c>
      <c r="E17">
        <v>0</v>
      </c>
      <c r="F17">
        <f t="shared" si="0"/>
        <v>1.1924174840788351</v>
      </c>
    </row>
    <row r="18" spans="1:6" x14ac:dyDescent="0.2">
      <c r="A18">
        <v>17</v>
      </c>
      <c r="B18">
        <v>55</v>
      </c>
      <c r="C18">
        <v>1.0674018000000001</v>
      </c>
      <c r="D18">
        <v>0.58050279999999899</v>
      </c>
      <c r="E18">
        <v>0</v>
      </c>
      <c r="F18">
        <f t="shared" si="0"/>
        <v>0.98862953905669604</v>
      </c>
    </row>
    <row r="19" spans="1:6" x14ac:dyDescent="0.2">
      <c r="A19">
        <v>18</v>
      </c>
      <c r="B19">
        <v>50</v>
      </c>
      <c r="C19">
        <v>1.4127609000000001</v>
      </c>
      <c r="D19">
        <v>0.73500769999999904</v>
      </c>
      <c r="E19">
        <v>0</v>
      </c>
      <c r="F19">
        <f t="shared" si="0"/>
        <v>0.93976439988414562</v>
      </c>
    </row>
    <row r="20" spans="1:6" x14ac:dyDescent="0.2">
      <c r="A20">
        <v>19</v>
      </c>
      <c r="B20">
        <v>83</v>
      </c>
      <c r="C20">
        <v>6.1771389000000001</v>
      </c>
      <c r="D20">
        <v>3.4186987999999898</v>
      </c>
      <c r="E20">
        <v>0</v>
      </c>
      <c r="F20">
        <f t="shared" si="0"/>
        <v>0.68258829337772364</v>
      </c>
    </row>
    <row r="21" spans="1:6" x14ac:dyDescent="0.2">
      <c r="A21">
        <v>20</v>
      </c>
      <c r="B21">
        <v>89</v>
      </c>
      <c r="C21">
        <v>10.619404100000001</v>
      </c>
      <c r="D21">
        <v>6.1032225999999996</v>
      </c>
      <c r="E21">
        <v>0</v>
      </c>
      <c r="F21">
        <f t="shared" si="0"/>
        <v>0.588136820978161</v>
      </c>
    </row>
    <row r="22" spans="1:6" x14ac:dyDescent="0.2">
      <c r="F22">
        <f>SUM(F2:F21)</f>
        <v>25.415858262381157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EA14-BAD9-6A4C-AEC6-6503D5724A69}">
  <dimension ref="A1:F22"/>
  <sheetViews>
    <sheetView workbookViewId="0">
      <selection activeCell="F2" sqref="F2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">
      <c r="A2">
        <v>1</v>
      </c>
      <c r="B2">
        <v>12</v>
      </c>
      <c r="C2">
        <v>2.6769299999999999E-2</v>
      </c>
      <c r="D2">
        <v>1.23775999999999E-2</v>
      </c>
      <c r="E2">
        <v>0</v>
      </c>
      <c r="F2">
        <f>1-(LOG10(C2)/LOG10(310))</f>
        <v>1.6311259377061447</v>
      </c>
    </row>
    <row r="3" spans="1:6" x14ac:dyDescent="0.2">
      <c r="A3">
        <v>2</v>
      </c>
      <c r="B3">
        <v>8</v>
      </c>
      <c r="C3">
        <v>2.16083E-2</v>
      </c>
      <c r="D3">
        <v>8.2930999999999994E-3</v>
      </c>
      <c r="E3">
        <v>0</v>
      </c>
      <c r="F3">
        <f t="shared" ref="F3:F21" si="0">1-(LOG10(C3)/LOG10(310))</f>
        <v>1.6684615097636795</v>
      </c>
    </row>
    <row r="4" spans="1:6" x14ac:dyDescent="0.2">
      <c r="A4">
        <v>3</v>
      </c>
      <c r="B4">
        <v>12</v>
      </c>
      <c r="C4">
        <v>3.2239299999999999E-2</v>
      </c>
      <c r="D4">
        <v>1.7495900000000002E-2</v>
      </c>
      <c r="E4">
        <v>0</v>
      </c>
      <c r="F4">
        <f t="shared" si="0"/>
        <v>1.5987145102742757</v>
      </c>
    </row>
    <row r="5" spans="1:6" x14ac:dyDescent="0.2">
      <c r="A5">
        <v>4</v>
      </c>
      <c r="B5">
        <v>8</v>
      </c>
      <c r="C5">
        <v>2.6164400000000001E-2</v>
      </c>
      <c r="D5">
        <v>7.8256000000000003E-3</v>
      </c>
      <c r="E5">
        <v>0</v>
      </c>
      <c r="F5">
        <f t="shared" si="0"/>
        <v>1.6351101985446588</v>
      </c>
    </row>
    <row r="6" spans="1:6" x14ac:dyDescent="0.2">
      <c r="A6">
        <v>5</v>
      </c>
      <c r="B6">
        <v>22</v>
      </c>
      <c r="C6">
        <v>6.0248799999999998E-2</v>
      </c>
      <c r="D6">
        <v>2.8114500000000001E-2</v>
      </c>
      <c r="E6">
        <v>0</v>
      </c>
      <c r="F6">
        <f t="shared" si="0"/>
        <v>1.4897127549593752</v>
      </c>
    </row>
    <row r="7" spans="1:6" x14ac:dyDescent="0.2">
      <c r="A7">
        <v>6</v>
      </c>
      <c r="B7">
        <v>39</v>
      </c>
      <c r="C7">
        <v>8.9974200000000004E-2</v>
      </c>
      <c r="D7">
        <v>4.5816699999999898E-2</v>
      </c>
      <c r="E7">
        <v>0</v>
      </c>
      <c r="F7">
        <f t="shared" si="0"/>
        <v>1.419803358439939</v>
      </c>
    </row>
    <row r="8" spans="1:6" x14ac:dyDescent="0.2">
      <c r="A8">
        <v>7</v>
      </c>
      <c r="B8">
        <v>18</v>
      </c>
      <c r="C8">
        <v>4.8906499999999999E-2</v>
      </c>
      <c r="D8">
        <v>2.4686E-2</v>
      </c>
      <c r="E8">
        <v>0</v>
      </c>
      <c r="F8">
        <f t="shared" si="0"/>
        <v>1.5260711118947659</v>
      </c>
    </row>
    <row r="9" spans="1:6" x14ac:dyDescent="0.2">
      <c r="A9">
        <v>8</v>
      </c>
      <c r="B9">
        <v>26</v>
      </c>
      <c r="C9">
        <v>0.136569</v>
      </c>
      <c r="D9">
        <v>5.1603700000000002E-2</v>
      </c>
      <c r="E9">
        <v>0</v>
      </c>
      <c r="F9">
        <f t="shared" si="0"/>
        <v>1.3470583467492956</v>
      </c>
    </row>
    <row r="10" spans="1:6" x14ac:dyDescent="0.2">
      <c r="A10">
        <v>9</v>
      </c>
      <c r="B10">
        <v>34</v>
      </c>
      <c r="C10">
        <v>0.1819838</v>
      </c>
      <c r="D10">
        <v>0.1065617</v>
      </c>
      <c r="E10">
        <v>0</v>
      </c>
      <c r="F10">
        <f t="shared" si="0"/>
        <v>1.297013184616322</v>
      </c>
    </row>
    <row r="11" spans="1:6" x14ac:dyDescent="0.2">
      <c r="A11">
        <v>10</v>
      </c>
      <c r="B11">
        <v>39</v>
      </c>
      <c r="C11">
        <v>0.2018836</v>
      </c>
      <c r="D11">
        <v>0.1133448</v>
      </c>
      <c r="E11">
        <v>0</v>
      </c>
      <c r="F11">
        <f t="shared" si="0"/>
        <v>1.2789233539332387</v>
      </c>
    </row>
    <row r="12" spans="1:6" x14ac:dyDescent="0.2">
      <c r="A12">
        <v>11</v>
      </c>
      <c r="B12">
        <v>41</v>
      </c>
      <c r="C12">
        <v>0.25423099999999998</v>
      </c>
      <c r="D12">
        <v>0.1171548</v>
      </c>
      <c r="E12">
        <v>0</v>
      </c>
      <c r="F12">
        <f t="shared" si="0"/>
        <v>1.2387334989301046</v>
      </c>
    </row>
    <row r="13" spans="1:6" x14ac:dyDescent="0.2">
      <c r="A13">
        <v>12</v>
      </c>
      <c r="B13">
        <v>23</v>
      </c>
      <c r="C13">
        <v>0.14737720000000001</v>
      </c>
      <c r="D13">
        <v>7.5735399999999994E-2</v>
      </c>
      <c r="E13">
        <v>0</v>
      </c>
      <c r="F13">
        <f t="shared" si="0"/>
        <v>1.3337812012187864</v>
      </c>
    </row>
    <row r="14" spans="1:6" x14ac:dyDescent="0.2">
      <c r="A14">
        <v>13</v>
      </c>
      <c r="B14">
        <v>47</v>
      </c>
      <c r="C14">
        <v>0.60817589999999999</v>
      </c>
      <c r="D14">
        <v>0.28273379999999998</v>
      </c>
      <c r="E14">
        <v>0</v>
      </c>
      <c r="F14">
        <f t="shared" si="0"/>
        <v>1.0866878518842702</v>
      </c>
    </row>
    <row r="15" spans="1:6" x14ac:dyDescent="0.2">
      <c r="A15">
        <v>14</v>
      </c>
      <c r="B15">
        <v>31</v>
      </c>
      <c r="C15">
        <v>0.2389067</v>
      </c>
      <c r="D15">
        <v>0.11569450000000001</v>
      </c>
      <c r="E15">
        <v>0</v>
      </c>
      <c r="F15">
        <f t="shared" si="0"/>
        <v>1.2495710165573184</v>
      </c>
    </row>
    <row r="16" spans="1:6" x14ac:dyDescent="0.2">
      <c r="A16">
        <v>15</v>
      </c>
      <c r="B16">
        <v>42</v>
      </c>
      <c r="C16">
        <v>0.35389120000000002</v>
      </c>
      <c r="D16">
        <v>0.170208</v>
      </c>
      <c r="E16">
        <v>0</v>
      </c>
      <c r="F16">
        <f t="shared" si="0"/>
        <v>1.181077776737449</v>
      </c>
    </row>
    <row r="17" spans="1:6" x14ac:dyDescent="0.2">
      <c r="A17">
        <v>16</v>
      </c>
      <c r="B17">
        <v>45</v>
      </c>
      <c r="C17">
        <v>0.3221116</v>
      </c>
      <c r="D17">
        <v>0.1536959</v>
      </c>
      <c r="E17">
        <v>0</v>
      </c>
      <c r="F17">
        <f t="shared" si="0"/>
        <v>1.1974798103966919</v>
      </c>
    </row>
    <row r="18" spans="1:6" x14ac:dyDescent="0.2">
      <c r="A18">
        <v>17</v>
      </c>
      <c r="B18">
        <v>54</v>
      </c>
      <c r="C18">
        <v>1.0945141</v>
      </c>
      <c r="D18">
        <v>0.44829289999999999</v>
      </c>
      <c r="E18">
        <v>0</v>
      </c>
      <c r="F18">
        <f t="shared" si="0"/>
        <v>0.98425705877841407</v>
      </c>
    </row>
    <row r="19" spans="1:6" x14ac:dyDescent="0.2">
      <c r="A19">
        <v>18</v>
      </c>
      <c r="B19">
        <v>46</v>
      </c>
      <c r="C19">
        <v>1.1801041999999999</v>
      </c>
      <c r="D19">
        <v>0.5640773</v>
      </c>
      <c r="E19">
        <v>0</v>
      </c>
      <c r="F19">
        <f t="shared" si="0"/>
        <v>0.97113210972056863</v>
      </c>
    </row>
    <row r="20" spans="1:6" x14ac:dyDescent="0.2">
      <c r="A20">
        <v>19</v>
      </c>
      <c r="B20">
        <v>75</v>
      </c>
      <c r="C20">
        <v>5.8457233000000004</v>
      </c>
      <c r="D20">
        <v>3.0863972999999998</v>
      </c>
      <c r="E20">
        <v>0</v>
      </c>
      <c r="F20">
        <f t="shared" si="0"/>
        <v>0.6922011538430255</v>
      </c>
    </row>
    <row r="21" spans="1:6" x14ac:dyDescent="0.2">
      <c r="A21">
        <v>20</v>
      </c>
      <c r="B21">
        <v>92</v>
      </c>
      <c r="C21">
        <v>10.887581300000001</v>
      </c>
      <c r="D21">
        <v>6.3231698999999999</v>
      </c>
      <c r="E21">
        <v>0</v>
      </c>
      <c r="F21">
        <f t="shared" si="0"/>
        <v>0.58378929339408514</v>
      </c>
    </row>
    <row r="22" spans="1:6" x14ac:dyDescent="0.2">
      <c r="F22">
        <f>SUM(F2:F21)</f>
        <v>25.41070503834241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A4C7-CAE0-42BD-A37F-3FF50238BCD0}">
  <dimension ref="A1:F22"/>
  <sheetViews>
    <sheetView zoomScale="140" workbookViewId="0">
      <selection activeCell="B14" sqref="B14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7</v>
      </c>
      <c r="C2" s="3">
        <v>5.4968999999999997E-2</v>
      </c>
      <c r="D2" s="3">
        <v>1.7555899999999999E-2</v>
      </c>
      <c r="E2" s="3">
        <v>3.7413099999999998E-2</v>
      </c>
      <c r="F2" s="3">
        <f>IFERROR(1-(LOG10(C2)/LOG10(310)),0)</f>
        <v>1.5057002228126302</v>
      </c>
    </row>
    <row r="3" spans="1:6" x14ac:dyDescent="0.2">
      <c r="A3" s="3">
        <v>2</v>
      </c>
      <c r="B3" s="3">
        <v>20</v>
      </c>
      <c r="C3" s="3">
        <v>0.1206907</v>
      </c>
      <c r="D3" s="3">
        <v>2.12012E-2</v>
      </c>
      <c r="E3" s="3">
        <v>9.9489499999999995E-2</v>
      </c>
      <c r="F3" s="3">
        <f t="shared" ref="F3:F21" si="0">IFERROR(1-(LOG10(C3)/LOG10(310)),0)</f>
        <v>1.3686041236357993</v>
      </c>
    </row>
    <row r="4" spans="1:6" x14ac:dyDescent="0.2">
      <c r="A4" s="3">
        <v>3</v>
      </c>
      <c r="B4" s="3">
        <v>13</v>
      </c>
      <c r="C4" s="3">
        <v>4.72811E-2</v>
      </c>
      <c r="D4" s="3">
        <v>4.72811E-2</v>
      </c>
      <c r="E4" s="3">
        <v>0</v>
      </c>
      <c r="F4" s="3">
        <f t="shared" si="0"/>
        <v>1.5319630752051139</v>
      </c>
    </row>
    <row r="5" spans="1:6" x14ac:dyDescent="0.2">
      <c r="A5" s="3">
        <v>4</v>
      </c>
      <c r="B5" s="3">
        <v>16</v>
      </c>
      <c r="C5" s="3">
        <v>0.16517129999999999</v>
      </c>
      <c r="D5" s="3">
        <v>6.0864799999999997E-2</v>
      </c>
      <c r="E5" s="3">
        <v>0.1043065</v>
      </c>
      <c r="F5" s="3">
        <f t="shared" si="0"/>
        <v>1.3139108283517538</v>
      </c>
    </row>
    <row r="6" spans="1:6" x14ac:dyDescent="0.2">
      <c r="A6" s="3">
        <v>5</v>
      </c>
      <c r="B6" s="3">
        <v>19</v>
      </c>
      <c r="C6" s="3">
        <v>0.21732769999999901</v>
      </c>
      <c r="D6" s="3">
        <v>6.3065399999999994E-2</v>
      </c>
      <c r="E6" s="3">
        <v>0.15426229999999999</v>
      </c>
      <c r="F6" s="3">
        <f t="shared" si="0"/>
        <v>1.2660733356355767</v>
      </c>
    </row>
    <row r="7" spans="1:6" x14ac:dyDescent="0.2">
      <c r="A7" s="3">
        <v>6</v>
      </c>
      <c r="B7" s="3">
        <v>13</v>
      </c>
      <c r="C7" s="3">
        <v>0.22860059999999999</v>
      </c>
      <c r="D7" s="3">
        <v>6.3087299999999999E-2</v>
      </c>
      <c r="E7" s="3">
        <v>0.1655133</v>
      </c>
      <c r="F7" s="3">
        <f t="shared" si="0"/>
        <v>1.257257962843326</v>
      </c>
    </row>
    <row r="8" spans="1:6" x14ac:dyDescent="0.2">
      <c r="A8" s="3">
        <v>7</v>
      </c>
      <c r="B8" s="3">
        <v>14</v>
      </c>
      <c r="C8" s="3">
        <v>0.22551189999999999</v>
      </c>
      <c r="D8" s="3">
        <v>0.10776910000000001</v>
      </c>
      <c r="E8" s="3">
        <v>0.11774279999999999</v>
      </c>
      <c r="F8" s="3">
        <f t="shared" si="0"/>
        <v>1.259629317400502</v>
      </c>
    </row>
    <row r="9" spans="1:6" x14ac:dyDescent="0.2">
      <c r="A9" s="3">
        <v>8</v>
      </c>
      <c r="B9" s="3">
        <v>23</v>
      </c>
      <c r="C9" s="3">
        <v>0.4206975</v>
      </c>
      <c r="D9" s="3">
        <v>3.4968300000000001E-2</v>
      </c>
      <c r="E9" s="3">
        <v>0.38572919999999999</v>
      </c>
      <c r="F9" s="3">
        <f t="shared" si="0"/>
        <v>1.1509335516019936</v>
      </c>
    </row>
    <row r="10" spans="1:6" x14ac:dyDescent="0.2">
      <c r="A10" s="3">
        <v>9</v>
      </c>
      <c r="B10" s="3">
        <v>30</v>
      </c>
      <c r="C10" s="3">
        <v>0.71107939999999903</v>
      </c>
      <c r="D10" s="3">
        <v>0.19678989999999999</v>
      </c>
      <c r="E10" s="3">
        <v>0.51428949999999996</v>
      </c>
      <c r="F10" s="3">
        <f t="shared" si="0"/>
        <v>1.0594381390198391</v>
      </c>
    </row>
    <row r="11" spans="1:6" x14ac:dyDescent="0.2">
      <c r="A11" s="3">
        <v>10</v>
      </c>
      <c r="B11" s="3">
        <v>21</v>
      </c>
      <c r="C11" s="3">
        <v>0.14601040000000001</v>
      </c>
      <c r="D11" s="3">
        <v>0.14601040000000001</v>
      </c>
      <c r="E11" s="3">
        <v>0</v>
      </c>
      <c r="F11" s="3">
        <f t="shared" si="0"/>
        <v>1.3354054175835144</v>
      </c>
    </row>
    <row r="12" spans="1:6" x14ac:dyDescent="0.2">
      <c r="A12" s="3">
        <v>11</v>
      </c>
      <c r="B12" s="3">
        <v>21</v>
      </c>
      <c r="C12" s="3">
        <v>0.1584573</v>
      </c>
      <c r="D12" s="3">
        <v>0.1584573</v>
      </c>
      <c r="E12" s="3">
        <v>0</v>
      </c>
      <c r="F12" s="3">
        <f t="shared" si="0"/>
        <v>1.3211447580639974</v>
      </c>
    </row>
    <row r="13" spans="1:6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">
      <c r="A14" s="3">
        <v>13</v>
      </c>
      <c r="B14" s="3">
        <v>27</v>
      </c>
      <c r="C14" s="3">
        <v>1.5401814</v>
      </c>
      <c r="D14" s="3">
        <v>5.01582E-2</v>
      </c>
      <c r="E14" s="3">
        <v>1.4900232</v>
      </c>
      <c r="F14" s="3">
        <f t="shared" si="0"/>
        <v>0.92471110285036218</v>
      </c>
    </row>
    <row r="15" spans="1:6" x14ac:dyDescent="0.2">
      <c r="A15" s="3">
        <v>14</v>
      </c>
      <c r="B15" s="3">
        <v>40</v>
      </c>
      <c r="C15" s="3">
        <v>9.0455159999999992</v>
      </c>
      <c r="D15" s="3">
        <v>3.5147016</v>
      </c>
      <c r="E15" s="3">
        <v>5.5308143999999997</v>
      </c>
      <c r="F15" s="3">
        <f t="shared" si="0"/>
        <v>0.61610016380675892</v>
      </c>
    </row>
    <row r="16" spans="1:6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15.910871998811167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57EC-27F8-47F5-8E72-50B3FDAEAF7C}">
  <dimension ref="A1:M22"/>
  <sheetViews>
    <sheetView zoomScale="125" workbookViewId="0">
      <selection activeCell="G21" sqref="G21"/>
    </sheetView>
  </sheetViews>
  <sheetFormatPr baseColWidth="10" defaultColWidth="9" defaultRowHeight="15" x14ac:dyDescent="0.2"/>
  <cols>
    <col min="1" max="7" width="9" style="3"/>
    <col min="8" max="8" width="20.1640625" style="3" bestFit="1" customWidth="1"/>
    <col min="9" max="16384" width="9" style="3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H1" s="8" t="s">
        <v>56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20</v>
      </c>
    </row>
    <row r="2" spans="1:13" x14ac:dyDescent="0.2">
      <c r="A2" s="3">
        <v>1</v>
      </c>
      <c r="B2" s="3">
        <v>7</v>
      </c>
      <c r="C2" s="3">
        <v>2.7923400000000001E-2</v>
      </c>
      <c r="D2" s="3">
        <v>1.7145799999999999E-2</v>
      </c>
      <c r="E2" s="3">
        <v>0</v>
      </c>
      <c r="F2" s="3">
        <f>IFERROR(1-(LOG10(C2)/LOG10(310)),0)</f>
        <v>1.6237680005480317</v>
      </c>
      <c r="I2" s="3">
        <f>'driverlog-only-gs'!B2</f>
        <v>7</v>
      </c>
      <c r="J2" s="3">
        <f>'driverlog-only-gs'!C2</f>
        <v>2.7923400000000001E-2</v>
      </c>
      <c r="K2" s="3">
        <f>'driverlog-only-gs'!D2</f>
        <v>1.7145799999999999E-2</v>
      </c>
      <c r="L2" s="3">
        <f>'driverlog-only-gs'!E2</f>
        <v>0</v>
      </c>
      <c r="M2" s="3">
        <f>'driverlog-only-gs'!F2</f>
        <v>1.6237680005480317</v>
      </c>
    </row>
    <row r="3" spans="1:13" x14ac:dyDescent="0.2">
      <c r="A3" s="3">
        <v>2</v>
      </c>
      <c r="B3" s="3">
        <v>20</v>
      </c>
      <c r="C3" s="3">
        <v>0.16637399999999999</v>
      </c>
      <c r="D3" s="3">
        <v>2.3688600000000001E-2</v>
      </c>
      <c r="E3" s="3">
        <v>0.12667139999999999</v>
      </c>
      <c r="F3" s="3">
        <f t="shared" ref="F3:F21" si="0">IFERROR(1-(LOG10(C3)/LOG10(310)),0)</f>
        <v>1.3126461098714737</v>
      </c>
      <c r="I3" s="3">
        <f>'driverlog-only-gs'!B3</f>
        <v>20</v>
      </c>
      <c r="J3" s="3">
        <f>'driverlog-only-gs'!C3</f>
        <v>0.16637399999999999</v>
      </c>
      <c r="K3" s="3">
        <f>'driverlog-only-gs'!D3</f>
        <v>2.3688600000000001E-2</v>
      </c>
      <c r="L3" s="3">
        <f>'driverlog-only-gs'!E3</f>
        <v>0.12667139999999999</v>
      </c>
      <c r="M3" s="3">
        <f>'driverlog-only-gs'!F3</f>
        <v>1.3126461098714737</v>
      </c>
    </row>
    <row r="4" spans="1:13" x14ac:dyDescent="0.2">
      <c r="A4" s="3">
        <v>3</v>
      </c>
      <c r="B4" s="3">
        <v>13</v>
      </c>
      <c r="C4" s="3">
        <v>2.7903799999999999E-2</v>
      </c>
      <c r="D4" s="3">
        <v>1.85974E-2</v>
      </c>
      <c r="E4" s="3">
        <v>0</v>
      </c>
      <c r="F4" s="3">
        <f t="shared" si="0"/>
        <v>1.6238904023374996</v>
      </c>
      <c r="I4" s="3">
        <f>'driverlog-only-gs'!B4</f>
        <v>13</v>
      </c>
      <c r="J4" s="3">
        <f>'driverlog-only-gs'!C4</f>
        <v>2.7903799999999999E-2</v>
      </c>
      <c r="K4" s="3">
        <f>'driverlog-only-gs'!D4</f>
        <v>1.85974E-2</v>
      </c>
      <c r="L4" s="3">
        <f>'driverlog-only-gs'!E4</f>
        <v>0</v>
      </c>
      <c r="M4" s="3">
        <f>'driverlog-only-gs'!F4</f>
        <v>1.6238904023374996</v>
      </c>
    </row>
    <row r="5" spans="1:13" x14ac:dyDescent="0.2">
      <c r="A5" s="3">
        <v>4</v>
      </c>
      <c r="B5" s="3">
        <v>16</v>
      </c>
      <c r="C5" s="3">
        <v>8.1497399999999998E-2</v>
      </c>
      <c r="D5" s="3">
        <v>3.04386E-2</v>
      </c>
      <c r="E5" s="3">
        <v>3.5700299999999997E-2</v>
      </c>
      <c r="F5" s="3">
        <f t="shared" si="0"/>
        <v>1.4370526563722401</v>
      </c>
      <c r="I5" s="3">
        <f>'driverlog-only-gs'!B5</f>
        <v>16</v>
      </c>
      <c r="J5" s="3">
        <f>'driverlog-only-gs'!C5</f>
        <v>8.1497399999999998E-2</v>
      </c>
      <c r="K5" s="3">
        <f>'driverlog-only-gs'!D5</f>
        <v>3.04386E-2</v>
      </c>
      <c r="L5" s="3">
        <f>'driverlog-only-gs'!E5</f>
        <v>3.5700299999999997E-2</v>
      </c>
      <c r="M5" s="3">
        <f>'driverlog-only-gs'!F5</f>
        <v>1.4370526563722401</v>
      </c>
    </row>
    <row r="6" spans="1:13" x14ac:dyDescent="0.2">
      <c r="A6" s="3">
        <v>5</v>
      </c>
      <c r="B6" s="3">
        <v>19</v>
      </c>
      <c r="C6" s="3">
        <v>6.7933300000000002E-2</v>
      </c>
      <c r="D6" s="3">
        <v>3.0059599999999999E-2</v>
      </c>
      <c r="E6" s="3">
        <v>2.4060700000000001E-2</v>
      </c>
      <c r="F6" s="3">
        <f t="shared" si="0"/>
        <v>1.4687867245603439</v>
      </c>
      <c r="I6" s="3">
        <f>'driverlog-only-gs'!B6</f>
        <v>19</v>
      </c>
      <c r="J6" s="3">
        <f>'driverlog-only-gs'!C6</f>
        <v>6.7933300000000002E-2</v>
      </c>
      <c r="K6" s="3">
        <f>'driverlog-only-gs'!D6</f>
        <v>3.0059599999999999E-2</v>
      </c>
      <c r="L6" s="3">
        <f>'driverlog-only-gs'!E6</f>
        <v>2.4060700000000001E-2</v>
      </c>
      <c r="M6" s="3">
        <f>'driverlog-only-gs'!F6</f>
        <v>1.4687867245603439</v>
      </c>
    </row>
    <row r="7" spans="1:13" x14ac:dyDescent="0.2">
      <c r="A7" s="3">
        <v>6</v>
      </c>
      <c r="B7" s="3">
        <v>13</v>
      </c>
      <c r="C7" s="3">
        <v>0.17803089999999999</v>
      </c>
      <c r="D7" s="3">
        <v>2.14238E-2</v>
      </c>
      <c r="E7" s="3">
        <v>0.13123399999999999</v>
      </c>
      <c r="F7" s="3">
        <f t="shared" si="0"/>
        <v>1.3008413489373705</v>
      </c>
      <c r="I7" s="3">
        <f>'driverlog-only-gs'!B7</f>
        <v>13</v>
      </c>
      <c r="J7" s="3">
        <f>'driverlog-only-gs'!C7</f>
        <v>0.17803089999999999</v>
      </c>
      <c r="K7" s="3">
        <f>'driverlog-only-gs'!D7</f>
        <v>2.14238E-2</v>
      </c>
      <c r="L7" s="3">
        <f>'driverlog-only-gs'!E7</f>
        <v>0.13123399999999999</v>
      </c>
      <c r="M7" s="3">
        <f>'driverlog-only-gs'!F7</f>
        <v>1.3008413489373705</v>
      </c>
    </row>
    <row r="8" spans="1:13" x14ac:dyDescent="0.2">
      <c r="A8" s="3">
        <v>7</v>
      </c>
      <c r="B8" s="3">
        <v>14</v>
      </c>
      <c r="C8" s="3">
        <v>5.8389200000000002E-2</v>
      </c>
      <c r="D8" s="3">
        <v>3.20738E-2</v>
      </c>
      <c r="E8" s="3">
        <v>0</v>
      </c>
      <c r="F8" s="3">
        <f t="shared" si="0"/>
        <v>1.4951779896515891</v>
      </c>
      <c r="I8" s="3">
        <f>'driverlog-only-gs'!B8</f>
        <v>14</v>
      </c>
      <c r="J8" s="3">
        <f>'driverlog-only-gs'!C8</f>
        <v>5.8389200000000002E-2</v>
      </c>
      <c r="K8" s="3">
        <f>'driverlog-only-gs'!D8</f>
        <v>3.20738E-2</v>
      </c>
      <c r="L8" s="3">
        <f>'driverlog-only-gs'!E8</f>
        <v>0</v>
      </c>
      <c r="M8" s="3">
        <f>'driverlog-only-gs'!F8</f>
        <v>1.4951779896515891</v>
      </c>
    </row>
    <row r="9" spans="1:13" x14ac:dyDescent="0.2">
      <c r="A9" s="3">
        <v>8</v>
      </c>
      <c r="B9" s="3">
        <v>23</v>
      </c>
      <c r="C9" s="3">
        <v>0.15118090000000001</v>
      </c>
      <c r="D9" s="3">
        <v>4.4005999999999899E-2</v>
      </c>
      <c r="E9" s="3">
        <v>8.8049199999999994E-2</v>
      </c>
      <c r="F9" s="3">
        <f t="shared" si="0"/>
        <v>1.3293392025753112</v>
      </c>
      <c r="I9" s="3">
        <f>'driverlog-only-gs'!B9</f>
        <v>23</v>
      </c>
      <c r="J9" s="3">
        <f>'driverlog-only-gs'!C9</f>
        <v>0.15118090000000001</v>
      </c>
      <c r="K9" s="3">
        <f>'driverlog-only-gs'!D9</f>
        <v>4.4005999999999899E-2</v>
      </c>
      <c r="L9" s="3">
        <f>'driverlog-only-gs'!E9</f>
        <v>8.8049199999999994E-2</v>
      </c>
      <c r="M9" s="3">
        <f>'driverlog-only-gs'!F9</f>
        <v>1.3293392025753112</v>
      </c>
    </row>
    <row r="10" spans="1:13" x14ac:dyDescent="0.2">
      <c r="A10" s="3">
        <v>9</v>
      </c>
      <c r="B10" s="3">
        <v>30</v>
      </c>
      <c r="C10" s="3">
        <v>0.15177650000000001</v>
      </c>
      <c r="D10" s="3">
        <v>5.5476400000000002E-2</v>
      </c>
      <c r="E10" s="3">
        <v>6.8882100000000002E-2</v>
      </c>
      <c r="F10" s="3">
        <f t="shared" si="0"/>
        <v>1.3286537913576686</v>
      </c>
      <c r="I10" s="3">
        <f>'driverlog-only-gs'!B10</f>
        <v>30</v>
      </c>
      <c r="J10" s="3">
        <f>'driverlog-only-gs'!C10</f>
        <v>0.15177650000000001</v>
      </c>
      <c r="K10" s="3">
        <f>'driverlog-only-gs'!D10</f>
        <v>5.5476400000000002E-2</v>
      </c>
      <c r="L10" s="3">
        <f>'driverlog-only-gs'!E10</f>
        <v>6.8882100000000002E-2</v>
      </c>
      <c r="M10" s="3">
        <f>'driverlog-only-gs'!F10</f>
        <v>1.3286537913576686</v>
      </c>
    </row>
    <row r="11" spans="1:13" x14ac:dyDescent="0.2">
      <c r="A11" s="3">
        <v>10</v>
      </c>
      <c r="B11" s="3">
        <v>21</v>
      </c>
      <c r="C11" s="3">
        <v>8.5168999999999995E-2</v>
      </c>
      <c r="D11" s="3">
        <v>6.1706499999999997E-2</v>
      </c>
      <c r="E11" s="3">
        <v>0</v>
      </c>
      <c r="F11" s="3">
        <f t="shared" si="0"/>
        <v>1.4293709960221148</v>
      </c>
      <c r="I11" s="3">
        <f>'driverlog-only-gs'!B11</f>
        <v>21</v>
      </c>
      <c r="J11" s="3">
        <f>'driverlog-only-gs'!C11</f>
        <v>8.5168999999999995E-2</v>
      </c>
      <c r="K11" s="3">
        <f>'driverlog-only-gs'!D11</f>
        <v>6.1706499999999997E-2</v>
      </c>
      <c r="L11" s="3">
        <f>'driverlog-only-gs'!E11</f>
        <v>0</v>
      </c>
      <c r="M11" s="3">
        <f>'driverlog-only-gs'!F11</f>
        <v>1.4293709960221148</v>
      </c>
    </row>
    <row r="12" spans="1:13" x14ac:dyDescent="0.2">
      <c r="A12" s="3">
        <v>11</v>
      </c>
      <c r="B12" s="3">
        <v>21</v>
      </c>
      <c r="C12" s="3">
        <v>8.3673600000000001E-2</v>
      </c>
      <c r="D12" s="3">
        <v>5.5096699999999998E-2</v>
      </c>
      <c r="E12" s="3">
        <v>0</v>
      </c>
      <c r="F12" s="3">
        <f t="shared" si="0"/>
        <v>1.4324589031181771</v>
      </c>
      <c r="I12" s="3">
        <f>'driverlog-only-gs'!B12</f>
        <v>21</v>
      </c>
      <c r="J12" s="3">
        <f>'driverlog-only-gs'!C12</f>
        <v>8.3673600000000001E-2</v>
      </c>
      <c r="K12" s="3">
        <f>'driverlog-only-gs'!D12</f>
        <v>5.5096699999999998E-2</v>
      </c>
      <c r="L12" s="3">
        <f>'driverlog-only-gs'!E12</f>
        <v>0</v>
      </c>
      <c r="M12" s="3">
        <f>'driverlog-only-gs'!F12</f>
        <v>1.4324589031181771</v>
      </c>
    </row>
    <row r="13" spans="1:13" x14ac:dyDescent="0.2">
      <c r="A13" s="3">
        <v>12</v>
      </c>
      <c r="B13" s="3">
        <v>55</v>
      </c>
      <c r="C13" s="3">
        <v>0.92103729999999995</v>
      </c>
      <c r="D13" s="3">
        <v>0.1136484</v>
      </c>
      <c r="E13" s="3">
        <v>0.76134360000000001</v>
      </c>
      <c r="F13" s="3">
        <f t="shared" si="0"/>
        <v>1.0143386572720341</v>
      </c>
    </row>
    <row r="14" spans="1:13" x14ac:dyDescent="0.2">
      <c r="A14" s="3">
        <v>13</v>
      </c>
      <c r="B14" s="3">
        <v>27</v>
      </c>
      <c r="C14" s="3">
        <v>0.19342480000000001</v>
      </c>
      <c r="D14" s="3">
        <v>0.1366742</v>
      </c>
      <c r="E14" s="3">
        <v>0</v>
      </c>
      <c r="F14" s="3">
        <f t="shared" si="0"/>
        <v>1.2863846888605548</v>
      </c>
      <c r="I14" s="3">
        <f>'driverlog-only-gs'!B14</f>
        <v>27</v>
      </c>
      <c r="J14" s="3">
        <f>'driverlog-only-gs'!C14</f>
        <v>0.19342480000000001</v>
      </c>
      <c r="K14" s="3">
        <f>'driverlog-only-gs'!D14</f>
        <v>0.1366742</v>
      </c>
      <c r="L14" s="3">
        <f>'driverlog-only-gs'!E14</f>
        <v>0</v>
      </c>
      <c r="M14" s="3">
        <f>'driverlog-only-gs'!F14</f>
        <v>1.2863846888605548</v>
      </c>
    </row>
    <row r="15" spans="1:13" x14ac:dyDescent="0.2">
      <c r="A15" s="3">
        <v>14</v>
      </c>
      <c r="B15" s="3">
        <v>40</v>
      </c>
      <c r="C15" s="3">
        <v>0.55454490000000001</v>
      </c>
      <c r="D15" s="3">
        <v>0.15742989999999901</v>
      </c>
      <c r="E15" s="3">
        <v>0.31411709999999998</v>
      </c>
      <c r="F15" s="3">
        <f t="shared" si="0"/>
        <v>1.1027804533865448</v>
      </c>
      <c r="I15" s="3">
        <f>'driverlog-only-gs'!B15</f>
        <v>40</v>
      </c>
      <c r="J15" s="3">
        <f>'driverlog-only-gs'!C15</f>
        <v>0.55454490000000001</v>
      </c>
      <c r="K15" s="3">
        <f>'driverlog-only-gs'!D15</f>
        <v>0.15742989999999901</v>
      </c>
      <c r="L15" s="3">
        <f>'driverlog-only-gs'!E15</f>
        <v>0.31411709999999998</v>
      </c>
      <c r="M15" s="3">
        <f>'driverlog-only-gs'!F15</f>
        <v>1.1027804533865448</v>
      </c>
    </row>
    <row r="16" spans="1:13" x14ac:dyDescent="0.2">
      <c r="A16" s="3">
        <v>15</v>
      </c>
      <c r="B16" s="3">
        <v>54</v>
      </c>
      <c r="C16" s="3">
        <v>0.68802569999999996</v>
      </c>
      <c r="D16" s="3">
        <v>0.54911920000000003</v>
      </c>
      <c r="E16" s="3">
        <v>0</v>
      </c>
      <c r="F16" s="3">
        <f t="shared" si="0"/>
        <v>1.065183365205667</v>
      </c>
      <c r="M16" s="3">
        <f>SUM(M2:M15)</f>
        <v>18.171151267598916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>
        <v>132</v>
      </c>
      <c r="C18" s="3">
        <v>81.154615800000002</v>
      </c>
      <c r="D18" s="3">
        <v>2.8728802</v>
      </c>
      <c r="E18" s="3">
        <v>77.546044499999994</v>
      </c>
      <c r="F18" s="3">
        <f t="shared" si="0"/>
        <v>0.23362664249398402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20.4842999325706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367C-0390-49DD-AA3C-9AF3B86E33D4}">
  <dimension ref="A1:F22"/>
  <sheetViews>
    <sheetView topLeftCell="A20" workbookViewId="0">
      <selection activeCell="K11" sqref="K1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7</v>
      </c>
      <c r="C2" s="3">
        <v>4.4848499999999999E-2</v>
      </c>
      <c r="D2" s="3">
        <v>8.5062999999999996E-3</v>
      </c>
      <c r="E2" s="3">
        <v>3.0057199999999999E-2</v>
      </c>
      <c r="F2" s="3">
        <f>IFERROR(1-(LOG10(C2)/LOG10(310)),0)</f>
        <v>1.5411707505572383</v>
      </c>
    </row>
    <row r="3" spans="1:6" x14ac:dyDescent="0.2">
      <c r="A3" s="3">
        <v>2</v>
      </c>
      <c r="B3" s="3">
        <v>20</v>
      </c>
      <c r="C3" s="3">
        <v>0.12663050000000001</v>
      </c>
      <c r="D3" s="3">
        <v>1.25772E-2</v>
      </c>
      <c r="E3" s="3">
        <v>0.10223839999999999</v>
      </c>
      <c r="F3" s="3">
        <f t="shared" ref="F3:F21" si="0">IFERROR(1-(LOG10(C3)/LOG10(310)),0)</f>
        <v>1.3602293799947529</v>
      </c>
    </row>
    <row r="4" spans="1:6" x14ac:dyDescent="0.2">
      <c r="A4" s="3">
        <v>3</v>
      </c>
      <c r="B4" s="3">
        <v>13</v>
      </c>
      <c r="C4" s="3">
        <v>4.2806400000000001E-2</v>
      </c>
      <c r="D4" s="3">
        <v>2.58804999999999E-2</v>
      </c>
      <c r="E4" s="3">
        <v>0</v>
      </c>
      <c r="F4" s="3">
        <f t="shared" si="0"/>
        <v>1.5492945074966933</v>
      </c>
    </row>
    <row r="5" spans="1:6" x14ac:dyDescent="0.2">
      <c r="A5" s="3">
        <v>4</v>
      </c>
      <c r="B5" s="3">
        <v>16</v>
      </c>
      <c r="C5" s="3">
        <v>0.15505459999999999</v>
      </c>
      <c r="D5" s="3">
        <v>5.1271200000000003E-2</v>
      </c>
      <c r="E5" s="3">
        <v>8.9954400000000004E-2</v>
      </c>
      <c r="F5" s="3">
        <f t="shared" si="0"/>
        <v>1.3249288720453787</v>
      </c>
    </row>
    <row r="6" spans="1:6" x14ac:dyDescent="0.2">
      <c r="A6" s="3">
        <v>5</v>
      </c>
      <c r="B6" s="3">
        <v>19</v>
      </c>
      <c r="C6" s="3">
        <v>0.19503409999999999</v>
      </c>
      <c r="D6" s="3">
        <v>5.4250199999999998E-2</v>
      </c>
      <c r="E6" s="3">
        <v>0.12979299999999999</v>
      </c>
      <c r="F6" s="3">
        <f t="shared" si="0"/>
        <v>1.2849403405288014</v>
      </c>
    </row>
    <row r="7" spans="1:6" x14ac:dyDescent="0.2">
      <c r="A7" s="3">
        <v>6</v>
      </c>
      <c r="B7" s="3">
        <v>13</v>
      </c>
      <c r="C7" s="3">
        <v>0.19755449999999999</v>
      </c>
      <c r="D7" s="3">
        <v>3.5129199999999999E-2</v>
      </c>
      <c r="E7" s="3">
        <v>0.14774280000000001</v>
      </c>
      <c r="F7" s="3">
        <f t="shared" si="0"/>
        <v>1.2827020560785982</v>
      </c>
    </row>
    <row r="8" spans="1:6" x14ac:dyDescent="0.2">
      <c r="A8" s="3">
        <v>7</v>
      </c>
      <c r="B8" s="3">
        <v>14</v>
      </c>
      <c r="C8" s="3">
        <v>0.24504860000000001</v>
      </c>
      <c r="D8" s="3">
        <v>9.5252000000000003E-2</v>
      </c>
      <c r="E8" s="3">
        <v>0.13127720000000001</v>
      </c>
      <c r="F8" s="3">
        <f t="shared" si="0"/>
        <v>1.2451461687985068</v>
      </c>
    </row>
    <row r="9" spans="1:6" x14ac:dyDescent="0.2">
      <c r="A9" s="3">
        <v>8</v>
      </c>
      <c r="B9" s="3">
        <v>23</v>
      </c>
      <c r="C9" s="3">
        <v>0.38470179999999998</v>
      </c>
      <c r="D9" s="3">
        <v>2.4729999999999901E-2</v>
      </c>
      <c r="E9" s="3">
        <v>0.33928130000000001</v>
      </c>
      <c r="F9" s="3">
        <f t="shared" si="0"/>
        <v>1.1665257126950159</v>
      </c>
    </row>
    <row r="10" spans="1:6" x14ac:dyDescent="0.2">
      <c r="A10" s="3">
        <v>9</v>
      </c>
      <c r="B10" s="3">
        <v>30</v>
      </c>
      <c r="C10" s="3">
        <v>0.73481819999999998</v>
      </c>
      <c r="D10" s="3">
        <v>0.1735035</v>
      </c>
      <c r="E10" s="3">
        <v>0.53949349999999996</v>
      </c>
      <c r="F10" s="3">
        <f t="shared" si="0"/>
        <v>1.0537136361793569</v>
      </c>
    </row>
    <row r="11" spans="1:6" x14ac:dyDescent="0.2">
      <c r="A11" s="3">
        <v>10</v>
      </c>
      <c r="B11" s="3">
        <v>21</v>
      </c>
      <c r="C11" s="3">
        <v>0.13849980000000001</v>
      </c>
      <c r="D11" s="3">
        <v>0.111778499999999</v>
      </c>
      <c r="E11" s="3">
        <v>0</v>
      </c>
      <c r="F11" s="3">
        <f t="shared" si="0"/>
        <v>1.3446110839164018</v>
      </c>
    </row>
    <row r="12" spans="1:6" x14ac:dyDescent="0.2">
      <c r="A12" s="3">
        <v>11</v>
      </c>
      <c r="B12" s="3">
        <v>21</v>
      </c>
      <c r="C12" s="3">
        <v>0.15183250000000001</v>
      </c>
      <c r="D12" s="3">
        <v>0.1289303</v>
      </c>
      <c r="E12" s="3">
        <v>0</v>
      </c>
      <c r="F12" s="3">
        <f t="shared" si="0"/>
        <v>1.3285894854437397</v>
      </c>
    </row>
    <row r="13" spans="1:6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">
      <c r="A14" s="3">
        <v>13</v>
      </c>
      <c r="B14" s="3">
        <v>27</v>
      </c>
      <c r="C14" s="3">
        <v>2.2203354000000002</v>
      </c>
      <c r="D14" s="3">
        <v>8.4818599999999994E-2</v>
      </c>
      <c r="E14" s="3">
        <v>2.0851329999999999</v>
      </c>
      <c r="F14" s="3">
        <f t="shared" si="0"/>
        <v>0.86095211143696648</v>
      </c>
    </row>
    <row r="15" spans="1:6" x14ac:dyDescent="0.2">
      <c r="A15" s="3">
        <v>14</v>
      </c>
      <c r="B15" s="3">
        <v>40</v>
      </c>
      <c r="C15" s="3">
        <v>9.8693225000000009</v>
      </c>
      <c r="D15" s="3">
        <v>4.0289165000000002</v>
      </c>
      <c r="E15" s="3">
        <v>5.8053229000000002</v>
      </c>
      <c r="F15" s="3">
        <f t="shared" si="0"/>
        <v>0.60090606550101733</v>
      </c>
    </row>
    <row r="16" spans="1:6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15.943710170672468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8485-1602-48FE-A226-D8B3579C8F15}">
  <dimension ref="A1:M22"/>
  <sheetViews>
    <sheetView workbookViewId="0">
      <selection activeCell="F22" sqref="F22"/>
    </sheetView>
  </sheetViews>
  <sheetFormatPr baseColWidth="10" defaultColWidth="9" defaultRowHeight="15" x14ac:dyDescent="0.2"/>
  <cols>
    <col min="1" max="16384" width="9" style="3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13" x14ac:dyDescent="0.2">
      <c r="A2" s="3">
        <v>1</v>
      </c>
      <c r="B2" s="3">
        <v>7</v>
      </c>
      <c r="C2" s="3">
        <v>5.1326200000000002E-2</v>
      </c>
      <c r="D2" s="3">
        <v>4.7942000000000002E-3</v>
      </c>
      <c r="E2" s="3">
        <v>3.0909900000000001E-2</v>
      </c>
      <c r="F2" s="3">
        <f>IFERROR(1-(LOG10(C2)/LOG10(310)),0)</f>
        <v>1.5176530133223394</v>
      </c>
    </row>
    <row r="3" spans="1:13" x14ac:dyDescent="0.2">
      <c r="A3" s="3">
        <v>2</v>
      </c>
      <c r="B3" s="3">
        <v>20</v>
      </c>
      <c r="C3" s="3">
        <v>0.1153983</v>
      </c>
      <c r="D3" s="3">
        <v>7.0990999999999997E-3</v>
      </c>
      <c r="E3" s="3">
        <v>8.93925E-2</v>
      </c>
      <c r="F3" s="3">
        <f t="shared" ref="F3:F21" si="0">IFERROR(1-(LOG10(C3)/LOG10(310)),0)</f>
        <v>1.3764208911538831</v>
      </c>
    </row>
    <row r="4" spans="1:13" x14ac:dyDescent="0.2">
      <c r="A4" s="3">
        <v>3</v>
      </c>
      <c r="B4" s="3">
        <v>13</v>
      </c>
      <c r="C4" s="3">
        <v>5.2498799999999998E-2</v>
      </c>
      <c r="D4" s="3">
        <v>3.4539099999999899E-2</v>
      </c>
      <c r="E4" s="3">
        <v>0</v>
      </c>
      <c r="F4" s="3">
        <f t="shared" si="0"/>
        <v>1.5137153013975997</v>
      </c>
    </row>
    <row r="5" spans="1:13" x14ac:dyDescent="0.2">
      <c r="A5" s="3">
        <v>4</v>
      </c>
      <c r="B5" s="3">
        <v>16</v>
      </c>
      <c r="C5" s="3">
        <v>0.16136490000000001</v>
      </c>
      <c r="D5" s="3">
        <v>4.3540500000000003E-2</v>
      </c>
      <c r="E5" s="3">
        <v>9.2664200000000002E-2</v>
      </c>
      <c r="F5" s="3">
        <f t="shared" si="0"/>
        <v>1.3179750771584091</v>
      </c>
    </row>
    <row r="6" spans="1:13" x14ac:dyDescent="0.2">
      <c r="A6" s="3">
        <v>5</v>
      </c>
      <c r="B6" s="3">
        <v>19</v>
      </c>
      <c r="C6" s="3">
        <v>0.20617260000000001</v>
      </c>
      <c r="D6" s="3">
        <v>4.5936799999999903E-2</v>
      </c>
      <c r="E6" s="3">
        <v>0.1325248</v>
      </c>
      <c r="F6" s="3">
        <f t="shared" si="0"/>
        <v>1.2752587285653012</v>
      </c>
    </row>
    <row r="7" spans="1:13" x14ac:dyDescent="0.2">
      <c r="A7" s="3">
        <v>6</v>
      </c>
      <c r="B7" s="3">
        <v>13</v>
      </c>
      <c r="C7" s="3">
        <v>0.2099963</v>
      </c>
      <c r="D7" s="3">
        <v>2.62140999999999E-2</v>
      </c>
      <c r="E7" s="3">
        <v>0.14941170000000001</v>
      </c>
      <c r="F7" s="3">
        <f t="shared" si="0"/>
        <v>1.2720553819487823</v>
      </c>
    </row>
    <row r="8" spans="1:13" x14ac:dyDescent="0.2">
      <c r="A8" s="3">
        <v>7</v>
      </c>
      <c r="B8" s="3">
        <v>14</v>
      </c>
      <c r="C8" s="3">
        <v>0.26124900000000001</v>
      </c>
      <c r="D8" s="3">
        <v>8.8389999999999996E-2</v>
      </c>
      <c r="E8" s="3">
        <v>0.1300106</v>
      </c>
      <c r="F8" s="3">
        <f t="shared" si="0"/>
        <v>1.2339866446120575</v>
      </c>
    </row>
    <row r="9" spans="1:13" x14ac:dyDescent="0.2">
      <c r="A9" s="3">
        <v>8</v>
      </c>
      <c r="B9" s="3">
        <v>23</v>
      </c>
      <c r="C9" s="3">
        <v>0.38208189999999997</v>
      </c>
      <c r="D9" s="3">
        <v>1.46532E-2</v>
      </c>
      <c r="E9" s="3">
        <v>0.32478869999999999</v>
      </c>
      <c r="F9" s="3">
        <f t="shared" si="0"/>
        <v>1.1677169301731858</v>
      </c>
      <c r="M9" s="4"/>
    </row>
    <row r="10" spans="1:13" x14ac:dyDescent="0.2">
      <c r="A10" s="3">
        <v>9</v>
      </c>
      <c r="B10" s="3">
        <v>30</v>
      </c>
      <c r="C10" s="3">
        <v>0.79576550000000001</v>
      </c>
      <c r="D10" s="3">
        <v>0.1794771</v>
      </c>
      <c r="E10" s="3">
        <v>0.56323880000000004</v>
      </c>
      <c r="F10" s="3">
        <f t="shared" si="0"/>
        <v>1.039823560600919</v>
      </c>
    </row>
    <row r="11" spans="1:13" x14ac:dyDescent="0.2">
      <c r="A11" s="3">
        <v>10</v>
      </c>
      <c r="B11" s="3">
        <v>21</v>
      </c>
      <c r="C11" s="3">
        <v>0.14906849999999999</v>
      </c>
      <c r="D11" s="3">
        <v>9.2815800000000004E-2</v>
      </c>
      <c r="E11" s="3">
        <v>0</v>
      </c>
      <c r="F11" s="3">
        <f t="shared" si="0"/>
        <v>1.3317920961222098</v>
      </c>
    </row>
    <row r="12" spans="1:13" x14ac:dyDescent="0.2">
      <c r="A12" s="3">
        <v>11</v>
      </c>
      <c r="B12" s="3">
        <v>21</v>
      </c>
      <c r="C12" s="3">
        <v>0.17150599999999999</v>
      </c>
      <c r="D12" s="3">
        <v>0.12166059999999999</v>
      </c>
      <c r="E12" s="3">
        <v>0</v>
      </c>
      <c r="F12" s="3">
        <f t="shared" si="0"/>
        <v>1.3073502670471264</v>
      </c>
    </row>
    <row r="13" spans="1:13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13" x14ac:dyDescent="0.2">
      <c r="A14" s="3">
        <v>13</v>
      </c>
      <c r="B14" s="3">
        <v>27</v>
      </c>
      <c r="C14" s="3">
        <v>1.7841921999999999</v>
      </c>
      <c r="D14" s="3">
        <v>3.5655300000000001E-2</v>
      </c>
      <c r="E14" s="3">
        <v>1.6679233</v>
      </c>
      <c r="F14" s="3">
        <f t="shared" si="0"/>
        <v>0.89907461568379499</v>
      </c>
    </row>
    <row r="15" spans="1:13" x14ac:dyDescent="0.2">
      <c r="A15" s="3">
        <v>14</v>
      </c>
      <c r="B15" s="3">
        <v>40</v>
      </c>
      <c r="C15" s="3">
        <v>8.4262568000000009</v>
      </c>
      <c r="D15" s="3">
        <v>3.0860864000000001</v>
      </c>
      <c r="E15" s="3">
        <v>5.2102063999999997</v>
      </c>
      <c r="F15" s="3">
        <f t="shared" si="0"/>
        <v>0.6284623413316538</v>
      </c>
    </row>
    <row r="16" spans="1:13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15.881284849117263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FF70-B652-C842-B449-086FFC6285BD}">
  <sheetPr>
    <tabColor rgb="FFFF0000"/>
  </sheetPr>
  <dimension ref="A1:F6"/>
  <sheetViews>
    <sheetView zoomScale="125" workbookViewId="0">
      <selection activeCell="G25" sqref="G25"/>
    </sheetView>
  </sheetViews>
  <sheetFormatPr baseColWidth="10" defaultRowHeight="16" x14ac:dyDescent="0.2"/>
  <cols>
    <col min="2" max="2" width="12.1640625" bestFit="1" customWidth="1"/>
    <col min="3" max="3" width="12.33203125" bestFit="1" customWidth="1"/>
    <col min="4" max="6" width="12.1640625" bestFit="1" customWidth="1"/>
  </cols>
  <sheetData>
    <row r="1" spans="1:6" x14ac:dyDescent="0.2">
      <c r="A1" s="6" t="s">
        <v>5</v>
      </c>
      <c r="B1" s="6" t="s">
        <v>18</v>
      </c>
      <c r="C1" s="6" t="s">
        <v>50</v>
      </c>
      <c r="D1" s="6" t="s">
        <v>52</v>
      </c>
      <c r="E1" s="6" t="s">
        <v>53</v>
      </c>
      <c r="F1" s="6" t="s">
        <v>54</v>
      </c>
    </row>
    <row r="2" spans="1:6" x14ac:dyDescent="0.2">
      <c r="A2" s="1" t="s">
        <v>58</v>
      </c>
      <c r="B2" s="17">
        <v>1.0062687923076921</v>
      </c>
      <c r="C2" s="17">
        <v>0.14060166923076925</v>
      </c>
      <c r="D2" s="17">
        <v>1.1158836461538462</v>
      </c>
      <c r="E2" s="17">
        <v>0.98206746153846158</v>
      </c>
      <c r="F2" s="17">
        <v>0.96276961538461536</v>
      </c>
    </row>
    <row r="3" spans="1:6" x14ac:dyDescent="0.2">
      <c r="A3" s="1" t="s">
        <v>15</v>
      </c>
      <c r="B3" s="9">
        <v>7.3533049486733342</v>
      </c>
      <c r="C3" s="17">
        <v>0.5717460780000001</v>
      </c>
      <c r="D3" s="9">
        <v>0.57246069333333349</v>
      </c>
      <c r="E3" s="9">
        <v>0.67976362533333334</v>
      </c>
      <c r="F3" s="17">
        <v>0.67695816799999997</v>
      </c>
    </row>
    <row r="4" spans="1:6" x14ac:dyDescent="0.2">
      <c r="A4" s="1" t="s">
        <v>34</v>
      </c>
      <c r="B4" s="9">
        <v>54.195227285714282</v>
      </c>
      <c r="C4" s="17">
        <v>55.437146228571429</v>
      </c>
      <c r="D4" s="9">
        <v>55.964160071428601</v>
      </c>
      <c r="E4" s="9">
        <v>55.3166250857143</v>
      </c>
      <c r="F4" s="17">
        <v>58.173145300000002</v>
      </c>
    </row>
    <row r="5" spans="1:6" x14ac:dyDescent="0.2">
      <c r="A5" s="1" t="s">
        <v>35</v>
      </c>
      <c r="B5" s="9">
        <v>17.103923485000003</v>
      </c>
      <c r="C5" s="17">
        <v>0.711379765</v>
      </c>
      <c r="D5" s="9">
        <v>0.72287221000000002</v>
      </c>
      <c r="E5" s="9">
        <v>1.1008950800000001</v>
      </c>
      <c r="F5" s="17">
        <v>1.0879481850000001</v>
      </c>
    </row>
    <row r="6" spans="1:6" x14ac:dyDescent="0.2">
      <c r="A6" s="1" t="s">
        <v>16</v>
      </c>
      <c r="B6" s="9">
        <v>8.5336392950000004</v>
      </c>
      <c r="C6" s="17">
        <v>7.1880125149999996</v>
      </c>
      <c r="D6" s="9">
        <v>7.1862699599999997</v>
      </c>
      <c r="E6" s="9">
        <v>7.6263884500000003</v>
      </c>
      <c r="F6" s="17">
        <v>7.5727064749999995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F064-0294-4F31-9F4E-2169B782ADB7}">
  <dimension ref="A1:F22"/>
  <sheetViews>
    <sheetView workbookViewId="0">
      <selection activeCell="F23" sqref="F23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7</v>
      </c>
      <c r="C2" s="3">
        <v>5.2472199999999997E-2</v>
      </c>
      <c r="D2" s="3">
        <v>4.1209000000000003E-3</v>
      </c>
      <c r="E2" s="3">
        <v>3.4569599999999999E-2</v>
      </c>
      <c r="F2" s="3">
        <f>IFERROR(1-(LOG10(C2)/LOG10(310)),0)</f>
        <v>1.513803647996649</v>
      </c>
    </row>
    <row r="3" spans="1:6" x14ac:dyDescent="0.2">
      <c r="A3" s="3">
        <v>2</v>
      </c>
      <c r="B3" s="3">
        <v>20</v>
      </c>
      <c r="C3" s="3">
        <v>0.1199614</v>
      </c>
      <c r="D3" s="3">
        <v>7.8822000000000007E-3</v>
      </c>
      <c r="E3" s="3">
        <v>9.0954699999999999E-2</v>
      </c>
      <c r="F3" s="3">
        <f t="shared" ref="F3:F21" si="0">IFERROR(1-(LOG10(C3)/LOG10(310)),0)</f>
        <v>1.3696606866690098</v>
      </c>
    </row>
    <row r="4" spans="1:6" x14ac:dyDescent="0.2">
      <c r="A4" s="3">
        <v>3</v>
      </c>
      <c r="B4" s="3">
        <v>13</v>
      </c>
      <c r="C4" s="3">
        <v>4.5972800000000001E-2</v>
      </c>
      <c r="D4" s="3">
        <v>2.79129999999999E-2</v>
      </c>
      <c r="E4" s="3">
        <v>0</v>
      </c>
      <c r="F4" s="3">
        <f t="shared" si="0"/>
        <v>1.5368546236371041</v>
      </c>
    </row>
    <row r="5" spans="1:6" x14ac:dyDescent="0.2">
      <c r="A5" s="3">
        <v>4</v>
      </c>
      <c r="B5" s="3">
        <v>16</v>
      </c>
      <c r="C5" s="3">
        <v>0.18446360000000001</v>
      </c>
      <c r="D5" s="3">
        <v>4.7379200000000003E-2</v>
      </c>
      <c r="E5" s="3">
        <v>0.1068808</v>
      </c>
      <c r="F5" s="3">
        <f t="shared" si="0"/>
        <v>1.2946538520365982</v>
      </c>
    </row>
    <row r="6" spans="1:6" x14ac:dyDescent="0.2">
      <c r="A6" s="3">
        <v>5</v>
      </c>
      <c r="B6" s="3">
        <v>19</v>
      </c>
      <c r="C6" s="3">
        <v>0.23091519999999999</v>
      </c>
      <c r="D6" s="3">
        <v>5.1170299999999898E-2</v>
      </c>
      <c r="E6" s="3">
        <v>0.14945900000000001</v>
      </c>
      <c r="F6" s="3">
        <f t="shared" si="0"/>
        <v>1.2555018327005232</v>
      </c>
    </row>
    <row r="7" spans="1:6" x14ac:dyDescent="0.2">
      <c r="A7" s="3">
        <v>6</v>
      </c>
      <c r="B7" s="3">
        <v>13</v>
      </c>
      <c r="C7" s="3">
        <v>0.20486699999999999</v>
      </c>
      <c r="D7" s="3">
        <v>2.3127099999999901E-2</v>
      </c>
      <c r="E7" s="3">
        <v>0.14818609999999999</v>
      </c>
      <c r="F7" s="3">
        <f t="shared" si="0"/>
        <v>1.2763661309694174</v>
      </c>
    </row>
    <row r="8" spans="1:6" x14ac:dyDescent="0.2">
      <c r="A8" s="3">
        <v>7</v>
      </c>
      <c r="B8" s="3">
        <v>14</v>
      </c>
      <c r="C8" s="3">
        <v>0.2513938</v>
      </c>
      <c r="D8" s="3">
        <v>8.1821400000000002E-2</v>
      </c>
      <c r="E8" s="3">
        <v>0.1330607</v>
      </c>
      <c r="F8" s="3">
        <f t="shared" si="0"/>
        <v>1.240689835920002</v>
      </c>
    </row>
    <row r="9" spans="1:6" x14ac:dyDescent="0.2">
      <c r="A9" s="3">
        <v>8</v>
      </c>
      <c r="B9" s="3">
        <v>23</v>
      </c>
      <c r="C9" s="3">
        <v>0.37471090000000001</v>
      </c>
      <c r="D9" s="3">
        <v>1.4889799999999899E-2</v>
      </c>
      <c r="E9" s="3">
        <v>0.31176890000000002</v>
      </c>
      <c r="F9" s="3">
        <f t="shared" si="0"/>
        <v>1.1711127190183455</v>
      </c>
    </row>
    <row r="10" spans="1:6" x14ac:dyDescent="0.2">
      <c r="A10" s="3">
        <v>9</v>
      </c>
      <c r="B10" s="3">
        <v>30</v>
      </c>
      <c r="C10" s="3">
        <v>0.76735759999999997</v>
      </c>
      <c r="D10" s="3">
        <v>0.16748359999999901</v>
      </c>
      <c r="E10" s="3">
        <v>0.55455710000000003</v>
      </c>
      <c r="F10" s="3">
        <f t="shared" si="0"/>
        <v>1.0461603794849119</v>
      </c>
    </row>
    <row r="11" spans="1:6" x14ac:dyDescent="0.2">
      <c r="A11" s="3">
        <v>10</v>
      </c>
      <c r="B11" s="3">
        <v>21</v>
      </c>
      <c r="C11" s="3">
        <v>0.20734069999999999</v>
      </c>
      <c r="D11" s="3">
        <v>0.13113859999999899</v>
      </c>
      <c r="E11" s="3">
        <v>0</v>
      </c>
      <c r="F11" s="3">
        <f t="shared" si="0"/>
        <v>1.2742738805343794</v>
      </c>
    </row>
    <row r="12" spans="1:6" x14ac:dyDescent="0.2">
      <c r="A12" s="3">
        <v>11</v>
      </c>
      <c r="B12" s="3">
        <v>21</v>
      </c>
      <c r="C12" s="3">
        <v>0.1700692</v>
      </c>
      <c r="D12" s="3">
        <v>0.122312699999999</v>
      </c>
      <c r="E12" s="3">
        <v>0</v>
      </c>
      <c r="F12" s="3">
        <f t="shared" si="0"/>
        <v>1.3088167940832509</v>
      </c>
    </row>
    <row r="13" spans="1:6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">
      <c r="A14" s="3">
        <v>13</v>
      </c>
      <c r="B14" s="3">
        <v>27</v>
      </c>
      <c r="C14" s="3">
        <v>1.4877454999999999</v>
      </c>
      <c r="D14" s="3">
        <v>3.51338E-2</v>
      </c>
      <c r="E14" s="3">
        <v>1.3739068999999999</v>
      </c>
      <c r="F14" s="3">
        <f t="shared" si="0"/>
        <v>0.93074925822671373</v>
      </c>
    </row>
    <row r="15" spans="1:6" x14ac:dyDescent="0.2">
      <c r="A15" s="3">
        <v>14</v>
      </c>
      <c r="B15" s="3">
        <v>40</v>
      </c>
      <c r="C15" s="3">
        <v>8.4187350999999992</v>
      </c>
      <c r="D15" s="3">
        <v>3.19193729999999</v>
      </c>
      <c r="E15" s="3">
        <v>5.1264463999999998</v>
      </c>
      <c r="F15" s="3">
        <f t="shared" si="0"/>
        <v>0.62861801772249826</v>
      </c>
    </row>
    <row r="16" spans="1:6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15.847261658999402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EBE1-44F5-4256-90C5-48601DA73CCC}">
  <dimension ref="A1:F152"/>
  <sheetViews>
    <sheetView workbookViewId="0">
      <selection activeCell="B17" sqref="B17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4</v>
      </c>
      <c r="C2" s="3">
        <v>1.44969E-2</v>
      </c>
      <c r="D2" s="3">
        <v>1.44969E-2</v>
      </c>
      <c r="E2" s="3">
        <v>0</v>
      </c>
      <c r="F2" s="3">
        <f>1-(LOG10(C2)/LOG10(310))</f>
        <v>1.7380401093134514</v>
      </c>
    </row>
    <row r="3" spans="1:6" x14ac:dyDescent="0.2">
      <c r="A3" s="3">
        <f>A2+1</f>
        <v>2</v>
      </c>
      <c r="B3" s="3">
        <v>3</v>
      </c>
      <c r="C3" s="3">
        <v>1.44472E-2</v>
      </c>
      <c r="D3" s="3">
        <v>1.44472E-2</v>
      </c>
      <c r="E3" s="3">
        <v>0</v>
      </c>
      <c r="F3" s="3">
        <f t="shared" ref="F3:F66" si="0">1-(LOG10(C3)/LOG10(310))</f>
        <v>1.7386387611096801</v>
      </c>
    </row>
    <row r="4" spans="1:6" x14ac:dyDescent="0.2">
      <c r="A4" s="3">
        <f t="shared" ref="A4:A67" si="1">A3+1</f>
        <v>3</v>
      </c>
      <c r="B4" s="3">
        <v>4</v>
      </c>
      <c r="C4" s="3">
        <v>1.4794399999999999E-2</v>
      </c>
      <c r="D4" s="3">
        <v>1.4794399999999999E-2</v>
      </c>
      <c r="E4" s="3">
        <v>0</v>
      </c>
      <c r="F4" s="3">
        <f t="shared" si="0"/>
        <v>1.7344989881928514</v>
      </c>
    </row>
    <row r="5" spans="1:6" x14ac:dyDescent="0.2">
      <c r="A5" s="3">
        <f t="shared" si="1"/>
        <v>4</v>
      </c>
      <c r="B5" s="3">
        <v>4</v>
      </c>
      <c r="C5" s="3">
        <v>1.53942E-2</v>
      </c>
      <c r="D5" s="3">
        <v>1.53942E-2</v>
      </c>
      <c r="E5" s="3">
        <v>0</v>
      </c>
      <c r="F5" s="3">
        <f t="shared" si="0"/>
        <v>1.7275711430872476</v>
      </c>
    </row>
    <row r="6" spans="1:6" x14ac:dyDescent="0.2">
      <c r="A6" s="3">
        <f t="shared" si="1"/>
        <v>5</v>
      </c>
      <c r="B6" s="3">
        <v>4</v>
      </c>
      <c r="C6" s="3">
        <v>1.4366E-2</v>
      </c>
      <c r="D6" s="3">
        <v>1.4366E-2</v>
      </c>
      <c r="E6" s="3">
        <v>0</v>
      </c>
      <c r="F6" s="3">
        <f t="shared" si="0"/>
        <v>1.7396212852044015</v>
      </c>
    </row>
    <row r="7" spans="1:6" x14ac:dyDescent="0.2">
      <c r="A7" s="3">
        <f t="shared" si="1"/>
        <v>6</v>
      </c>
      <c r="B7" s="3">
        <v>8</v>
      </c>
      <c r="C7" s="3">
        <v>1.7708399999999999E-2</v>
      </c>
      <c r="D7" s="3">
        <v>1.7708399999999999E-2</v>
      </c>
      <c r="E7" s="3">
        <v>0</v>
      </c>
      <c r="F7" s="3">
        <f t="shared" si="0"/>
        <v>1.7031579079861672</v>
      </c>
    </row>
    <row r="8" spans="1:6" x14ac:dyDescent="0.2">
      <c r="A8" s="3">
        <f t="shared" si="1"/>
        <v>7</v>
      </c>
      <c r="B8" s="3">
        <v>8</v>
      </c>
      <c r="C8" s="3">
        <v>1.7459200000000001E-2</v>
      </c>
      <c r="D8" s="3">
        <v>1.7459200000000001E-2</v>
      </c>
      <c r="E8" s="3">
        <v>0</v>
      </c>
      <c r="F8" s="3">
        <f t="shared" si="0"/>
        <v>1.7056284378066757</v>
      </c>
    </row>
    <row r="9" spans="1:6" x14ac:dyDescent="0.2">
      <c r="A9" s="3">
        <f t="shared" si="1"/>
        <v>8</v>
      </c>
      <c r="B9" s="3">
        <v>8</v>
      </c>
      <c r="C9" s="3">
        <v>1.8071899999999998E-2</v>
      </c>
      <c r="D9" s="3">
        <v>1.8071899999999998E-2</v>
      </c>
      <c r="E9" s="3">
        <v>0</v>
      </c>
      <c r="F9" s="3">
        <f t="shared" si="0"/>
        <v>1.6996158725337098</v>
      </c>
    </row>
    <row r="10" spans="1:6" x14ac:dyDescent="0.2">
      <c r="A10" s="3">
        <f t="shared" si="1"/>
        <v>9</v>
      </c>
      <c r="B10" s="3">
        <v>7</v>
      </c>
      <c r="C10" s="3">
        <v>1.7061199999999999E-2</v>
      </c>
      <c r="D10" s="3">
        <v>1.7061199999999999E-2</v>
      </c>
      <c r="E10" s="3">
        <v>0</v>
      </c>
      <c r="F10" s="3">
        <f t="shared" si="0"/>
        <v>1.7096482338773413</v>
      </c>
    </row>
    <row r="11" spans="1:6" x14ac:dyDescent="0.2">
      <c r="A11" s="3">
        <f t="shared" si="1"/>
        <v>10</v>
      </c>
      <c r="B11" s="3">
        <v>9</v>
      </c>
      <c r="C11" s="3">
        <v>1.84666E-2</v>
      </c>
      <c r="D11" s="3">
        <v>1.84666E-2</v>
      </c>
      <c r="E11" s="3">
        <v>0</v>
      </c>
      <c r="F11" s="3">
        <f t="shared" si="0"/>
        <v>1.6958496079210805</v>
      </c>
    </row>
    <row r="12" spans="1:6" x14ac:dyDescent="0.2">
      <c r="A12" s="3">
        <f t="shared" si="1"/>
        <v>11</v>
      </c>
      <c r="B12" s="3">
        <v>13</v>
      </c>
      <c r="C12" s="3">
        <v>2.2421900000000002E-2</v>
      </c>
      <c r="D12" s="3">
        <v>2.2421900000000002E-2</v>
      </c>
      <c r="E12" s="3">
        <v>0</v>
      </c>
      <c r="F12" s="3">
        <f t="shared" si="0"/>
        <v>1.6620185229487916</v>
      </c>
    </row>
    <row r="13" spans="1:6" x14ac:dyDescent="0.2">
      <c r="A13" s="3">
        <f t="shared" si="1"/>
        <v>12</v>
      </c>
      <c r="B13" s="3">
        <v>13</v>
      </c>
      <c r="C13" s="3">
        <v>2.5335199999999999E-2</v>
      </c>
      <c r="D13" s="3">
        <v>2.5335199999999999E-2</v>
      </c>
      <c r="E13" s="3">
        <v>0</v>
      </c>
      <c r="F13" s="3">
        <f t="shared" si="0"/>
        <v>1.6407241738211997</v>
      </c>
    </row>
    <row r="14" spans="1:6" x14ac:dyDescent="0.2">
      <c r="A14" s="3">
        <f t="shared" si="1"/>
        <v>13</v>
      </c>
      <c r="B14" s="3">
        <v>12</v>
      </c>
      <c r="C14" s="3">
        <v>2.2507699999999999E-2</v>
      </c>
      <c r="D14" s="3">
        <v>2.2507699999999999E-2</v>
      </c>
      <c r="E14" s="3">
        <v>0</v>
      </c>
      <c r="F14" s="3">
        <f t="shared" si="0"/>
        <v>1.661352739816659</v>
      </c>
    </row>
    <row r="15" spans="1:6" x14ac:dyDescent="0.2">
      <c r="A15" s="3">
        <f t="shared" si="1"/>
        <v>14</v>
      </c>
      <c r="B15" s="3">
        <v>12</v>
      </c>
      <c r="C15" s="3">
        <v>2.2834900000000002E-2</v>
      </c>
      <c r="D15" s="3">
        <v>2.2834900000000002E-2</v>
      </c>
      <c r="E15" s="3">
        <v>0</v>
      </c>
      <c r="F15" s="3">
        <f t="shared" si="0"/>
        <v>1.6588368481397779</v>
      </c>
    </row>
    <row r="16" spans="1:6" x14ac:dyDescent="0.2">
      <c r="A16" s="3">
        <f t="shared" si="1"/>
        <v>15</v>
      </c>
      <c r="B16" s="3">
        <v>11</v>
      </c>
      <c r="C16" s="3">
        <v>2.1592799999999999E-2</v>
      </c>
      <c r="D16" s="3">
        <v>2.1592799999999999E-2</v>
      </c>
      <c r="E16" s="3">
        <v>0</v>
      </c>
      <c r="F16" s="3">
        <f t="shared" si="0"/>
        <v>1.6685865974143888</v>
      </c>
    </row>
    <row r="17" spans="1:6" x14ac:dyDescent="0.2">
      <c r="A17" s="3">
        <f t="shared" si="1"/>
        <v>16</v>
      </c>
      <c r="B17" s="3">
        <v>15</v>
      </c>
      <c r="C17" s="3">
        <v>2.6357999999999999E-2</v>
      </c>
      <c r="D17" s="3">
        <v>2.6357999999999999E-2</v>
      </c>
      <c r="E17" s="3">
        <v>0</v>
      </c>
      <c r="F17" s="3">
        <f t="shared" si="0"/>
        <v>1.6338250886087833</v>
      </c>
    </row>
    <row r="18" spans="1:6" x14ac:dyDescent="0.2">
      <c r="A18" s="3">
        <f t="shared" si="1"/>
        <v>17</v>
      </c>
      <c r="B18" s="3">
        <v>16</v>
      </c>
      <c r="C18" s="3">
        <v>2.80749E-2</v>
      </c>
      <c r="D18" s="3">
        <v>2.80749E-2</v>
      </c>
      <c r="E18" s="3">
        <v>0</v>
      </c>
      <c r="F18" s="3">
        <f t="shared" si="0"/>
        <v>1.6228247732224688</v>
      </c>
    </row>
    <row r="19" spans="1:6" x14ac:dyDescent="0.2">
      <c r="A19" s="3">
        <f t="shared" si="1"/>
        <v>18</v>
      </c>
      <c r="B19" s="3">
        <v>17</v>
      </c>
      <c r="C19" s="3">
        <v>3.6432899999999997E-2</v>
      </c>
      <c r="D19" s="3">
        <v>3.6432899999999997E-2</v>
      </c>
      <c r="E19" s="3">
        <v>0</v>
      </c>
      <c r="F19" s="3">
        <f t="shared" si="0"/>
        <v>1.5773975981901383</v>
      </c>
    </row>
    <row r="20" spans="1:6" x14ac:dyDescent="0.2">
      <c r="A20" s="3">
        <f t="shared" si="1"/>
        <v>19</v>
      </c>
      <c r="B20" s="3">
        <v>19</v>
      </c>
      <c r="C20" s="3">
        <v>5.2308599999999997E-2</v>
      </c>
      <c r="D20" s="3">
        <v>5.2308599999999997E-2</v>
      </c>
      <c r="E20" s="3">
        <v>0</v>
      </c>
      <c r="F20" s="3">
        <f t="shared" si="0"/>
        <v>1.5143479995500932</v>
      </c>
    </row>
    <row r="21" spans="1:6" x14ac:dyDescent="0.2">
      <c r="A21" s="3">
        <f t="shared" si="1"/>
        <v>20</v>
      </c>
      <c r="B21" s="3">
        <v>21</v>
      </c>
      <c r="C21" s="3">
        <v>4.8371299999999999E-2</v>
      </c>
      <c r="D21" s="3">
        <v>4.8371299999999999E-2</v>
      </c>
      <c r="E21" s="3">
        <v>0</v>
      </c>
      <c r="F21" s="3">
        <f t="shared" si="0"/>
        <v>1.5279892694242609</v>
      </c>
    </row>
    <row r="22" spans="1:6" x14ac:dyDescent="0.2">
      <c r="A22" s="3">
        <f t="shared" si="1"/>
        <v>21</v>
      </c>
      <c r="B22" s="3">
        <v>24</v>
      </c>
      <c r="C22" s="3">
        <v>6.0296000000000002E-2</v>
      </c>
      <c r="D22" s="3">
        <v>6.0296000000000002E-2</v>
      </c>
      <c r="E22" s="3">
        <v>0</v>
      </c>
      <c r="F22" s="3">
        <f t="shared" si="0"/>
        <v>1.4895762428855113</v>
      </c>
    </row>
    <row r="23" spans="1:6" x14ac:dyDescent="0.2">
      <c r="A23" s="3">
        <f t="shared" si="1"/>
        <v>22</v>
      </c>
      <c r="B23" s="3">
        <v>20</v>
      </c>
      <c r="C23" s="3">
        <v>7.0488899999999993E-2</v>
      </c>
      <c r="D23" s="3">
        <v>7.0488899999999993E-2</v>
      </c>
      <c r="E23" s="3">
        <v>0</v>
      </c>
      <c r="F23" s="3">
        <f t="shared" si="0"/>
        <v>1.4623492724974403</v>
      </c>
    </row>
    <row r="24" spans="1:6" x14ac:dyDescent="0.2">
      <c r="A24" s="3">
        <f t="shared" si="1"/>
        <v>23</v>
      </c>
      <c r="B24" s="3">
        <v>18</v>
      </c>
      <c r="C24" s="3">
        <v>3.7781099999999998E-2</v>
      </c>
      <c r="D24" s="3">
        <v>3.7781099999999998E-2</v>
      </c>
      <c r="E24" s="3">
        <v>0</v>
      </c>
      <c r="F24" s="3">
        <f t="shared" si="0"/>
        <v>1.5710633687712467</v>
      </c>
    </row>
    <row r="25" spans="1:6" x14ac:dyDescent="0.2">
      <c r="A25" s="3">
        <f t="shared" si="1"/>
        <v>24</v>
      </c>
      <c r="B25" s="3">
        <v>18</v>
      </c>
      <c r="C25" s="3">
        <v>3.1253999999999997E-2</v>
      </c>
      <c r="D25" s="3">
        <v>3.1253999999999997E-2</v>
      </c>
      <c r="E25" s="3">
        <v>0</v>
      </c>
      <c r="F25" s="3">
        <f t="shared" si="0"/>
        <v>1.6041252042642105</v>
      </c>
    </row>
    <row r="26" spans="1:6" x14ac:dyDescent="0.2">
      <c r="A26" s="3">
        <f t="shared" si="1"/>
        <v>25</v>
      </c>
      <c r="B26" s="3">
        <v>24</v>
      </c>
      <c r="C26" s="3">
        <v>6.2210300000000003E-2</v>
      </c>
      <c r="D26" s="3">
        <v>6.2210300000000003E-2</v>
      </c>
      <c r="E26" s="3">
        <v>0</v>
      </c>
      <c r="F26" s="3">
        <f t="shared" si="0"/>
        <v>1.4841278997410015</v>
      </c>
    </row>
    <row r="27" spans="1:6" x14ac:dyDescent="0.2">
      <c r="A27" s="3">
        <f t="shared" si="1"/>
        <v>26</v>
      </c>
      <c r="B27" s="3">
        <v>25</v>
      </c>
      <c r="C27" s="3">
        <v>6.8689799999999995E-2</v>
      </c>
      <c r="D27" s="3">
        <v>6.8689799999999995E-2</v>
      </c>
      <c r="E27" s="3">
        <v>0</v>
      </c>
      <c r="F27" s="3">
        <f t="shared" si="0"/>
        <v>1.4668562381004786</v>
      </c>
    </row>
    <row r="28" spans="1:6" x14ac:dyDescent="0.2">
      <c r="A28" s="3">
        <f t="shared" si="1"/>
        <v>27</v>
      </c>
      <c r="B28" s="3">
        <v>21</v>
      </c>
      <c r="C28" s="3">
        <v>4.12246E-2</v>
      </c>
      <c r="D28" s="3">
        <v>4.12246E-2</v>
      </c>
      <c r="E28" s="3">
        <v>0</v>
      </c>
      <c r="F28" s="3">
        <f t="shared" si="0"/>
        <v>1.5558580887815134</v>
      </c>
    </row>
    <row r="29" spans="1:6" x14ac:dyDescent="0.2">
      <c r="A29" s="3">
        <f t="shared" si="1"/>
        <v>28</v>
      </c>
      <c r="B29" s="3">
        <v>27</v>
      </c>
      <c r="C29" s="3">
        <v>6.6098400000000002E-2</v>
      </c>
      <c r="D29" s="3">
        <v>6.6098400000000002E-2</v>
      </c>
      <c r="E29" s="3">
        <v>0</v>
      </c>
      <c r="F29" s="3">
        <f t="shared" si="0"/>
        <v>1.4735599234685981</v>
      </c>
    </row>
    <row r="30" spans="1:6" x14ac:dyDescent="0.2">
      <c r="A30" s="3">
        <f t="shared" si="1"/>
        <v>29</v>
      </c>
      <c r="B30" s="3">
        <v>21</v>
      </c>
      <c r="C30" s="3">
        <v>6.0984999999999998E-2</v>
      </c>
      <c r="D30" s="3">
        <v>6.0984999999999998E-2</v>
      </c>
      <c r="E30" s="3">
        <v>0</v>
      </c>
      <c r="F30" s="3">
        <f t="shared" si="0"/>
        <v>1.4875955887309344</v>
      </c>
    </row>
    <row r="31" spans="1:6" x14ac:dyDescent="0.2">
      <c r="A31" s="3">
        <f t="shared" si="1"/>
        <v>30</v>
      </c>
      <c r="B31" s="3">
        <v>25</v>
      </c>
      <c r="C31" s="3">
        <v>7.0604600000000003E-2</v>
      </c>
      <c r="D31" s="3">
        <v>7.0604600000000003E-2</v>
      </c>
      <c r="E31" s="3">
        <v>0</v>
      </c>
      <c r="F31" s="3">
        <f t="shared" si="0"/>
        <v>1.4620633791999615</v>
      </c>
    </row>
    <row r="32" spans="1:6" x14ac:dyDescent="0.2">
      <c r="A32" s="3">
        <f t="shared" si="1"/>
        <v>31</v>
      </c>
      <c r="B32" s="3">
        <v>29</v>
      </c>
      <c r="C32" s="3">
        <v>6.6546800000000003E-2</v>
      </c>
      <c r="D32" s="3">
        <v>6.6546800000000003E-2</v>
      </c>
      <c r="E32" s="3">
        <v>0</v>
      </c>
      <c r="F32" s="3">
        <f t="shared" si="0"/>
        <v>1.4723813592718313</v>
      </c>
    </row>
    <row r="33" spans="1:6" x14ac:dyDescent="0.2">
      <c r="A33" s="3">
        <f t="shared" si="1"/>
        <v>32</v>
      </c>
      <c r="B33" s="3">
        <v>33</v>
      </c>
      <c r="C33" s="3">
        <v>0.169654</v>
      </c>
      <c r="D33" s="3">
        <v>0.169654</v>
      </c>
      <c r="E33" s="3">
        <v>0</v>
      </c>
      <c r="F33" s="3">
        <f t="shared" si="0"/>
        <v>1.3092428924594541</v>
      </c>
    </row>
    <row r="34" spans="1:6" x14ac:dyDescent="0.2">
      <c r="A34" s="3">
        <f t="shared" si="1"/>
        <v>33</v>
      </c>
      <c r="B34" s="3">
        <v>23</v>
      </c>
      <c r="C34" s="3">
        <v>4.6538000000000003E-2</v>
      </c>
      <c r="D34" s="3">
        <v>4.6538000000000003E-2</v>
      </c>
      <c r="E34" s="3">
        <v>0</v>
      </c>
      <c r="F34" s="3">
        <f t="shared" si="0"/>
        <v>1.5347245596757002</v>
      </c>
    </row>
    <row r="35" spans="1:6" x14ac:dyDescent="0.2">
      <c r="A35" s="3">
        <f t="shared" si="1"/>
        <v>34</v>
      </c>
      <c r="B35" s="3">
        <v>29</v>
      </c>
      <c r="C35" s="3">
        <v>0.1076068</v>
      </c>
      <c r="D35" s="3">
        <v>0.1076068</v>
      </c>
      <c r="E35" s="3">
        <v>0</v>
      </c>
      <c r="F35" s="3">
        <f t="shared" si="0"/>
        <v>1.3886068754341128</v>
      </c>
    </row>
    <row r="36" spans="1:6" x14ac:dyDescent="0.2">
      <c r="A36" s="3">
        <f t="shared" si="1"/>
        <v>35</v>
      </c>
      <c r="B36" s="3">
        <v>34</v>
      </c>
      <c r="C36" s="3">
        <v>0.1533619</v>
      </c>
      <c r="D36" s="3">
        <v>0.1533619</v>
      </c>
      <c r="E36" s="3">
        <v>0</v>
      </c>
      <c r="F36" s="3">
        <f t="shared" si="0"/>
        <v>1.3268423535768366</v>
      </c>
    </row>
    <row r="37" spans="1:6" x14ac:dyDescent="0.2">
      <c r="A37" s="3">
        <f t="shared" si="1"/>
        <v>36</v>
      </c>
      <c r="B37" s="3">
        <v>33</v>
      </c>
      <c r="C37" s="3">
        <v>0.1148071</v>
      </c>
      <c r="D37" s="3">
        <v>0.1148071</v>
      </c>
      <c r="E37" s="3">
        <v>0</v>
      </c>
      <c r="F37" s="3">
        <f t="shared" si="0"/>
        <v>1.3773162505544199</v>
      </c>
    </row>
    <row r="38" spans="1:6" x14ac:dyDescent="0.2">
      <c r="A38" s="3">
        <f t="shared" si="1"/>
        <v>37</v>
      </c>
      <c r="B38" s="3">
        <v>37</v>
      </c>
      <c r="C38" s="3">
        <v>0.2131007</v>
      </c>
      <c r="D38" s="3">
        <v>0.2131007</v>
      </c>
      <c r="E38" s="3">
        <v>0</v>
      </c>
      <c r="F38" s="3">
        <f t="shared" si="0"/>
        <v>1.2694972493800025</v>
      </c>
    </row>
    <row r="39" spans="1:6" x14ac:dyDescent="0.2">
      <c r="A39" s="3">
        <f t="shared" si="1"/>
        <v>38</v>
      </c>
      <c r="B39" s="3">
        <v>36</v>
      </c>
      <c r="C39" s="3">
        <v>0.16426859999999999</v>
      </c>
      <c r="D39" s="3">
        <v>0.16426859999999999</v>
      </c>
      <c r="E39" s="3">
        <v>0</v>
      </c>
      <c r="F39" s="3">
        <f t="shared" si="0"/>
        <v>1.3148661417225393</v>
      </c>
    </row>
    <row r="40" spans="1:6" x14ac:dyDescent="0.2">
      <c r="A40" s="3">
        <f t="shared" si="1"/>
        <v>39</v>
      </c>
      <c r="B40" s="3">
        <v>36</v>
      </c>
      <c r="C40" s="3">
        <v>0.15056369999999999</v>
      </c>
      <c r="D40" s="3">
        <v>0.15056369999999999</v>
      </c>
      <c r="E40" s="3">
        <v>0</v>
      </c>
      <c r="F40" s="3">
        <f t="shared" si="0"/>
        <v>1.3300523257344332</v>
      </c>
    </row>
    <row r="41" spans="1:6" x14ac:dyDescent="0.2">
      <c r="A41" s="3">
        <f t="shared" si="1"/>
        <v>40</v>
      </c>
      <c r="B41" s="3">
        <v>31</v>
      </c>
      <c r="C41" s="3">
        <v>0.1145544</v>
      </c>
      <c r="D41" s="3">
        <v>0.1145544</v>
      </c>
      <c r="E41" s="3">
        <v>0</v>
      </c>
      <c r="F41" s="3">
        <f t="shared" si="0"/>
        <v>1.3777003665757466</v>
      </c>
    </row>
    <row r="42" spans="1:6" x14ac:dyDescent="0.2">
      <c r="A42" s="3">
        <f t="shared" si="1"/>
        <v>41</v>
      </c>
      <c r="B42" s="3">
        <v>42</v>
      </c>
      <c r="C42" s="3">
        <v>0.20327210000000001</v>
      </c>
      <c r="D42" s="3">
        <v>0.20327210000000001</v>
      </c>
      <c r="E42" s="3">
        <v>0</v>
      </c>
      <c r="F42" s="3">
        <f t="shared" si="0"/>
        <v>1.2777285320849177</v>
      </c>
    </row>
    <row r="43" spans="1:6" x14ac:dyDescent="0.2">
      <c r="A43" s="3">
        <f t="shared" si="1"/>
        <v>42</v>
      </c>
      <c r="B43" s="3">
        <v>41</v>
      </c>
      <c r="C43" s="3">
        <v>0.28893049999999998</v>
      </c>
      <c r="D43" s="3">
        <v>0.28893049999999998</v>
      </c>
      <c r="E43" s="3">
        <v>0</v>
      </c>
      <c r="F43" s="3">
        <f t="shared" si="0"/>
        <v>1.2164304814506335</v>
      </c>
    </row>
    <row r="44" spans="1:6" x14ac:dyDescent="0.2">
      <c r="A44" s="3">
        <f t="shared" si="1"/>
        <v>43</v>
      </c>
      <c r="B44" s="3">
        <v>40</v>
      </c>
      <c r="C44" s="3">
        <v>0.2339997</v>
      </c>
      <c r="D44" s="3">
        <v>0.2339997</v>
      </c>
      <c r="E44" s="3">
        <v>0</v>
      </c>
      <c r="F44" s="3">
        <f t="shared" si="0"/>
        <v>1.2531887284528394</v>
      </c>
    </row>
    <row r="45" spans="1:6" x14ac:dyDescent="0.2">
      <c r="A45" s="3">
        <f t="shared" si="1"/>
        <v>44</v>
      </c>
      <c r="B45" s="3">
        <v>35</v>
      </c>
      <c r="C45" s="3">
        <v>0.18233949999999999</v>
      </c>
      <c r="D45" s="3">
        <v>0.18233949999999999</v>
      </c>
      <c r="E45" s="3">
        <v>0</v>
      </c>
      <c r="F45" s="3">
        <f t="shared" si="0"/>
        <v>1.2966727963503715</v>
      </c>
    </row>
    <row r="46" spans="1:6" x14ac:dyDescent="0.2">
      <c r="A46" s="3">
        <f t="shared" si="1"/>
        <v>45</v>
      </c>
      <c r="B46" s="3">
        <v>35</v>
      </c>
      <c r="C46" s="3">
        <v>0.15705050000000001</v>
      </c>
      <c r="D46" s="3">
        <v>0.15705050000000001</v>
      </c>
      <c r="E46" s="3">
        <v>0</v>
      </c>
      <c r="F46" s="3">
        <f t="shared" si="0"/>
        <v>1.3226993007856893</v>
      </c>
    </row>
    <row r="47" spans="1:6" x14ac:dyDescent="0.2">
      <c r="A47" s="3">
        <f t="shared" si="1"/>
        <v>46</v>
      </c>
      <c r="B47" s="3">
        <v>47</v>
      </c>
      <c r="C47" s="3">
        <v>0.28252430000000001</v>
      </c>
      <c r="D47" s="3">
        <v>0.28252430000000001</v>
      </c>
      <c r="E47" s="3">
        <v>0</v>
      </c>
      <c r="F47" s="3">
        <f t="shared" si="0"/>
        <v>1.2203390193393482</v>
      </c>
    </row>
    <row r="48" spans="1:6" x14ac:dyDescent="0.2">
      <c r="A48" s="3">
        <f t="shared" si="1"/>
        <v>47</v>
      </c>
      <c r="B48" s="3">
        <v>41</v>
      </c>
      <c r="C48" s="3">
        <v>0.2335352</v>
      </c>
      <c r="D48" s="3">
        <v>0.2335352</v>
      </c>
      <c r="E48" s="3">
        <v>0</v>
      </c>
      <c r="F48" s="3">
        <f t="shared" si="0"/>
        <v>1.2535351056952928</v>
      </c>
    </row>
    <row r="49" spans="1:6" x14ac:dyDescent="0.2">
      <c r="A49" s="3">
        <f t="shared" si="1"/>
        <v>48</v>
      </c>
      <c r="B49" s="3">
        <v>40</v>
      </c>
      <c r="C49" s="3">
        <v>0.27613710000000002</v>
      </c>
      <c r="D49" s="3">
        <v>0.27613710000000002</v>
      </c>
      <c r="E49" s="3">
        <v>0</v>
      </c>
      <c r="F49" s="3">
        <f t="shared" si="0"/>
        <v>1.2243252121191035</v>
      </c>
    </row>
    <row r="50" spans="1:6" x14ac:dyDescent="0.2">
      <c r="A50" s="3">
        <f t="shared" si="1"/>
        <v>49</v>
      </c>
      <c r="B50" s="3">
        <v>45</v>
      </c>
      <c r="C50" s="3">
        <v>0.2018568</v>
      </c>
      <c r="D50" s="3">
        <v>0.2018568</v>
      </c>
      <c r="E50" s="3">
        <v>0</v>
      </c>
      <c r="F50" s="3">
        <f t="shared" si="0"/>
        <v>1.2789464964245871</v>
      </c>
    </row>
    <row r="51" spans="1:6" x14ac:dyDescent="0.2">
      <c r="A51" s="3">
        <f t="shared" si="1"/>
        <v>50</v>
      </c>
      <c r="B51" s="3">
        <v>42</v>
      </c>
      <c r="C51" s="3">
        <v>0.25079679999999999</v>
      </c>
      <c r="D51" s="3">
        <v>0.25079679999999999</v>
      </c>
      <c r="E51" s="3">
        <v>0</v>
      </c>
      <c r="F51" s="3">
        <f t="shared" si="0"/>
        <v>1.2411042967388735</v>
      </c>
    </row>
    <row r="52" spans="1:6" x14ac:dyDescent="0.2">
      <c r="A52" s="3">
        <f t="shared" si="1"/>
        <v>51</v>
      </c>
      <c r="B52" s="3">
        <v>51</v>
      </c>
      <c r="C52" s="3">
        <v>0.54164900000000005</v>
      </c>
      <c r="D52" s="3">
        <v>0.54164900000000005</v>
      </c>
      <c r="E52" s="3">
        <v>0</v>
      </c>
      <c r="F52" s="3">
        <f t="shared" si="0"/>
        <v>1.1068821339656691</v>
      </c>
    </row>
    <row r="53" spans="1:6" x14ac:dyDescent="0.2">
      <c r="A53" s="3">
        <f t="shared" si="1"/>
        <v>52</v>
      </c>
      <c r="B53" s="3">
        <v>43</v>
      </c>
      <c r="C53" s="3">
        <v>0.23964489999999999</v>
      </c>
      <c r="D53" s="3">
        <v>0.23964489999999999</v>
      </c>
      <c r="E53" s="3">
        <v>0</v>
      </c>
      <c r="F53" s="3">
        <f t="shared" si="0"/>
        <v>1.2490332136606295</v>
      </c>
    </row>
    <row r="54" spans="1:6" x14ac:dyDescent="0.2">
      <c r="A54" s="3">
        <f t="shared" si="1"/>
        <v>53</v>
      </c>
      <c r="B54" s="3">
        <v>53</v>
      </c>
      <c r="C54" s="3">
        <v>0.55017839999999996</v>
      </c>
      <c r="D54" s="3">
        <v>0.55017839999999996</v>
      </c>
      <c r="E54" s="3">
        <v>0</v>
      </c>
      <c r="F54" s="3">
        <f t="shared" si="0"/>
        <v>1.1041584867633119</v>
      </c>
    </row>
    <row r="55" spans="1:6" x14ac:dyDescent="0.2">
      <c r="A55" s="3">
        <f t="shared" si="1"/>
        <v>54</v>
      </c>
      <c r="B55" s="3">
        <v>48</v>
      </c>
      <c r="C55" s="3">
        <v>0.35193740000000001</v>
      </c>
      <c r="D55" s="3">
        <v>0.35193740000000001</v>
      </c>
      <c r="E55" s="3">
        <v>0</v>
      </c>
      <c r="F55" s="3">
        <f t="shared" si="0"/>
        <v>1.182042848229699</v>
      </c>
    </row>
    <row r="56" spans="1:6" x14ac:dyDescent="0.2">
      <c r="A56" s="3">
        <f t="shared" si="1"/>
        <v>55</v>
      </c>
      <c r="B56" s="3">
        <v>48</v>
      </c>
      <c r="C56" s="3">
        <v>0.37262299999999998</v>
      </c>
      <c r="D56" s="3">
        <v>0.37262299999999998</v>
      </c>
      <c r="E56" s="3">
        <v>0</v>
      </c>
      <c r="F56" s="3">
        <f t="shared" si="0"/>
        <v>1.1720867520066824</v>
      </c>
    </row>
    <row r="57" spans="1:6" x14ac:dyDescent="0.2">
      <c r="A57" s="3">
        <f t="shared" si="1"/>
        <v>56</v>
      </c>
      <c r="B57" s="3">
        <v>46</v>
      </c>
      <c r="C57" s="3">
        <v>0.26147799999999999</v>
      </c>
      <c r="D57" s="3">
        <v>0.26147799999999999</v>
      </c>
      <c r="E57" s="3">
        <v>0</v>
      </c>
      <c r="F57" s="3">
        <f t="shared" si="0"/>
        <v>1.2338339097765505</v>
      </c>
    </row>
    <row r="58" spans="1:6" x14ac:dyDescent="0.2">
      <c r="A58" s="3">
        <f t="shared" si="1"/>
        <v>57</v>
      </c>
      <c r="B58" s="3">
        <v>56</v>
      </c>
      <c r="C58" s="3">
        <v>0.4577677</v>
      </c>
      <c r="D58" s="3">
        <v>0.4577677</v>
      </c>
      <c r="E58" s="3">
        <v>0</v>
      </c>
      <c r="F58" s="3">
        <f t="shared" si="0"/>
        <v>1.1362126001834896</v>
      </c>
    </row>
    <row r="59" spans="1:6" x14ac:dyDescent="0.2">
      <c r="A59" s="3">
        <f t="shared" si="1"/>
        <v>58</v>
      </c>
      <c r="B59" s="3">
        <v>56</v>
      </c>
      <c r="C59" s="3">
        <v>0.60597469999999998</v>
      </c>
      <c r="D59" s="3">
        <v>0.60597469999999998</v>
      </c>
      <c r="E59" s="3">
        <v>0</v>
      </c>
      <c r="F59" s="3">
        <f t="shared" si="0"/>
        <v>1.0873199215460734</v>
      </c>
    </row>
    <row r="60" spans="1:6" x14ac:dyDescent="0.2">
      <c r="A60" s="3">
        <f t="shared" si="1"/>
        <v>59</v>
      </c>
      <c r="B60" s="3">
        <v>53</v>
      </c>
      <c r="C60" s="3">
        <v>0.35791909999999999</v>
      </c>
      <c r="D60" s="3">
        <v>0.35791909999999999</v>
      </c>
      <c r="E60" s="3">
        <v>0</v>
      </c>
      <c r="F60" s="3">
        <f t="shared" si="0"/>
        <v>1.1791049153557003</v>
      </c>
    </row>
    <row r="61" spans="1:6" x14ac:dyDescent="0.2">
      <c r="A61" s="3">
        <f t="shared" si="1"/>
        <v>60</v>
      </c>
      <c r="B61" s="3">
        <v>59</v>
      </c>
      <c r="C61" s="3">
        <v>0.60954090000000005</v>
      </c>
      <c r="D61" s="3">
        <v>0.60954090000000005</v>
      </c>
      <c r="E61" s="3">
        <v>0</v>
      </c>
      <c r="F61" s="3">
        <f t="shared" si="0"/>
        <v>1.0862970433312549</v>
      </c>
    </row>
    <row r="62" spans="1:6" x14ac:dyDescent="0.2">
      <c r="A62" s="3">
        <f t="shared" si="1"/>
        <v>61</v>
      </c>
      <c r="B62" s="3">
        <v>60</v>
      </c>
      <c r="C62" s="3">
        <v>0.82910249999999996</v>
      </c>
      <c r="D62" s="3">
        <v>0.82910249999999996</v>
      </c>
      <c r="E62" s="3">
        <v>0</v>
      </c>
      <c r="F62" s="3">
        <f t="shared" si="0"/>
        <v>1.0326695941109378</v>
      </c>
    </row>
    <row r="63" spans="1:6" x14ac:dyDescent="0.2">
      <c r="A63" s="3">
        <f t="shared" si="1"/>
        <v>62</v>
      </c>
      <c r="B63" s="3">
        <v>53</v>
      </c>
      <c r="C63" s="3">
        <v>0.62914159999999997</v>
      </c>
      <c r="D63" s="3">
        <v>0.62914159999999997</v>
      </c>
      <c r="E63" s="3">
        <v>0</v>
      </c>
      <c r="F63" s="3">
        <f t="shared" si="0"/>
        <v>1.080779759122704</v>
      </c>
    </row>
    <row r="64" spans="1:6" x14ac:dyDescent="0.2">
      <c r="A64" s="3">
        <f t="shared" si="1"/>
        <v>63</v>
      </c>
      <c r="B64" s="3">
        <v>64</v>
      </c>
      <c r="C64" s="3">
        <v>0.50061160000000005</v>
      </c>
      <c r="D64" s="3">
        <v>0.50061160000000005</v>
      </c>
      <c r="E64" s="3">
        <v>0</v>
      </c>
      <c r="F64" s="3">
        <f t="shared" si="0"/>
        <v>1.1206164050897811</v>
      </c>
    </row>
    <row r="65" spans="1:6" x14ac:dyDescent="0.2">
      <c r="A65" s="3">
        <f t="shared" si="1"/>
        <v>64</v>
      </c>
      <c r="B65" s="3">
        <v>53</v>
      </c>
      <c r="C65" s="3">
        <v>0.4722423</v>
      </c>
      <c r="D65" s="3">
        <v>0.4722423</v>
      </c>
      <c r="E65" s="3">
        <v>0</v>
      </c>
      <c r="F65" s="3">
        <f t="shared" si="0"/>
        <v>1.1307859534841687</v>
      </c>
    </row>
    <row r="66" spans="1:6" x14ac:dyDescent="0.2">
      <c r="A66" s="3">
        <f t="shared" si="1"/>
        <v>65</v>
      </c>
      <c r="B66" s="3">
        <v>53</v>
      </c>
      <c r="C66" s="3">
        <v>0.4809949</v>
      </c>
      <c r="D66" s="3">
        <v>0.4809949</v>
      </c>
      <c r="E66" s="3">
        <v>0</v>
      </c>
      <c r="F66" s="3">
        <f t="shared" si="0"/>
        <v>1.1275846575079</v>
      </c>
    </row>
    <row r="67" spans="1:6" x14ac:dyDescent="0.2">
      <c r="A67" s="3">
        <f t="shared" si="1"/>
        <v>66</v>
      </c>
      <c r="B67" s="3">
        <v>59</v>
      </c>
      <c r="C67" s="3">
        <v>0.62541519999999995</v>
      </c>
      <c r="D67" s="3">
        <v>0.62541519999999995</v>
      </c>
      <c r="E67" s="3">
        <v>0</v>
      </c>
      <c r="F67" s="3">
        <f t="shared" ref="F67:F130" si="2">1-(LOG10(C67)/LOG10(310))</f>
        <v>1.0818153255062837</v>
      </c>
    </row>
    <row r="68" spans="1:6" x14ac:dyDescent="0.2">
      <c r="A68" s="3">
        <f t="shared" ref="A68:A131" si="3">A67+1</f>
        <v>67</v>
      </c>
      <c r="B68" s="3">
        <v>66</v>
      </c>
      <c r="C68" s="3">
        <v>0.75818269999999999</v>
      </c>
      <c r="D68" s="3">
        <v>0.75818269999999999</v>
      </c>
      <c r="E68" s="3">
        <v>0</v>
      </c>
      <c r="F68" s="3">
        <f t="shared" si="2"/>
        <v>1.0482571959357148</v>
      </c>
    </row>
    <row r="69" spans="1:6" x14ac:dyDescent="0.2">
      <c r="A69" s="3">
        <f t="shared" si="3"/>
        <v>68</v>
      </c>
      <c r="B69" s="3">
        <v>66</v>
      </c>
      <c r="C69" s="3">
        <v>0.84343310000000005</v>
      </c>
      <c r="D69" s="3">
        <v>0.84343310000000005</v>
      </c>
      <c r="E69" s="3">
        <v>0</v>
      </c>
      <c r="F69" s="3">
        <f t="shared" si="2"/>
        <v>1.0296823056871762</v>
      </c>
    </row>
    <row r="70" spans="1:6" x14ac:dyDescent="0.2">
      <c r="A70" s="3">
        <f t="shared" si="3"/>
        <v>69</v>
      </c>
      <c r="B70" s="3">
        <v>61</v>
      </c>
      <c r="C70" s="3">
        <v>0.66156420000000005</v>
      </c>
      <c r="D70" s="3">
        <v>0.66156420000000005</v>
      </c>
      <c r="E70" s="3">
        <v>0</v>
      </c>
      <c r="F70" s="3">
        <f t="shared" si="2"/>
        <v>1.0720200542340825</v>
      </c>
    </row>
    <row r="71" spans="1:6" x14ac:dyDescent="0.2">
      <c r="A71" s="3">
        <f t="shared" si="3"/>
        <v>70</v>
      </c>
      <c r="B71" s="3">
        <v>63</v>
      </c>
      <c r="C71" s="3">
        <v>0.67390260000000002</v>
      </c>
      <c r="D71" s="3">
        <v>0.67390260000000002</v>
      </c>
      <c r="E71" s="3">
        <v>0</v>
      </c>
      <c r="F71" s="3">
        <f t="shared" si="2"/>
        <v>1.0687988695046426</v>
      </c>
    </row>
    <row r="72" spans="1:6" x14ac:dyDescent="0.2">
      <c r="A72" s="3">
        <f t="shared" si="3"/>
        <v>71</v>
      </c>
      <c r="B72" s="3">
        <v>66</v>
      </c>
      <c r="C72" s="3">
        <v>0.80586429999999998</v>
      </c>
      <c r="D72" s="3">
        <v>0.80586429999999998</v>
      </c>
      <c r="E72" s="3">
        <v>0</v>
      </c>
      <c r="F72" s="3">
        <f t="shared" si="2"/>
        <v>1.0376252406036535</v>
      </c>
    </row>
    <row r="73" spans="1:6" x14ac:dyDescent="0.2">
      <c r="A73" s="3">
        <f t="shared" si="3"/>
        <v>72</v>
      </c>
      <c r="B73" s="3">
        <v>75</v>
      </c>
      <c r="C73" s="3">
        <v>1.7844743999999999</v>
      </c>
      <c r="D73" s="3">
        <v>1.7844743999999999</v>
      </c>
      <c r="E73" s="3">
        <v>0</v>
      </c>
      <c r="F73" s="3">
        <f t="shared" si="2"/>
        <v>0.899047046204831</v>
      </c>
    </row>
    <row r="74" spans="1:6" x14ac:dyDescent="0.2">
      <c r="A74" s="3">
        <f t="shared" si="3"/>
        <v>73</v>
      </c>
      <c r="B74" s="3">
        <v>70</v>
      </c>
      <c r="C74" s="3">
        <v>1.3902154</v>
      </c>
      <c r="D74" s="3">
        <v>1.3902154</v>
      </c>
      <c r="E74" s="3">
        <v>0</v>
      </c>
      <c r="F74" s="3">
        <f t="shared" si="2"/>
        <v>0.94256871837726763</v>
      </c>
    </row>
    <row r="75" spans="1:6" x14ac:dyDescent="0.2">
      <c r="A75" s="3">
        <f t="shared" si="3"/>
        <v>74</v>
      </c>
      <c r="B75" s="3">
        <v>70</v>
      </c>
      <c r="C75" s="3">
        <v>1.6125624000000001</v>
      </c>
      <c r="D75" s="3">
        <v>1.6125624000000001</v>
      </c>
      <c r="E75" s="3">
        <v>0</v>
      </c>
      <c r="F75" s="3">
        <f t="shared" si="2"/>
        <v>0.91670557924922469</v>
      </c>
    </row>
    <row r="76" spans="1:6" x14ac:dyDescent="0.2">
      <c r="A76" s="3">
        <f t="shared" si="3"/>
        <v>75</v>
      </c>
      <c r="B76" s="3">
        <v>66</v>
      </c>
      <c r="C76" s="3">
        <v>1.6103102</v>
      </c>
      <c r="D76" s="3">
        <v>1.6103102</v>
      </c>
      <c r="E76" s="3">
        <v>0</v>
      </c>
      <c r="F76" s="3">
        <f t="shared" si="2"/>
        <v>0.91694921522133632</v>
      </c>
    </row>
    <row r="77" spans="1:6" x14ac:dyDescent="0.2">
      <c r="A77" s="3">
        <f t="shared" si="3"/>
        <v>76</v>
      </c>
      <c r="B77" s="3">
        <v>73</v>
      </c>
      <c r="C77" s="3">
        <v>1.5088093</v>
      </c>
      <c r="D77" s="3">
        <v>1.5088093</v>
      </c>
      <c r="E77" s="3">
        <v>0</v>
      </c>
      <c r="F77" s="3">
        <f t="shared" si="2"/>
        <v>0.92829850729892871</v>
      </c>
    </row>
    <row r="78" spans="1:6" x14ac:dyDescent="0.2">
      <c r="A78" s="3">
        <f t="shared" si="3"/>
        <v>77</v>
      </c>
      <c r="B78" s="3">
        <v>71</v>
      </c>
      <c r="C78" s="3">
        <v>1.2526713</v>
      </c>
      <c r="D78" s="3">
        <v>1.2526713</v>
      </c>
      <c r="E78" s="3">
        <v>0</v>
      </c>
      <c r="F78" s="3">
        <f t="shared" si="2"/>
        <v>0.96072945664935461</v>
      </c>
    </row>
    <row r="79" spans="1:6" x14ac:dyDescent="0.2">
      <c r="A79" s="3">
        <f t="shared" si="3"/>
        <v>78</v>
      </c>
      <c r="B79" s="3">
        <v>80</v>
      </c>
      <c r="C79" s="3">
        <v>1.7060605</v>
      </c>
      <c r="D79" s="3">
        <v>1.7060605</v>
      </c>
      <c r="E79" s="3">
        <v>0</v>
      </c>
      <c r="F79" s="3">
        <f t="shared" si="2"/>
        <v>0.90688047080885981</v>
      </c>
    </row>
    <row r="80" spans="1:6" x14ac:dyDescent="0.2">
      <c r="A80" s="3">
        <f t="shared" si="3"/>
        <v>79</v>
      </c>
      <c r="B80" s="3">
        <v>73</v>
      </c>
      <c r="C80" s="3">
        <v>1.2929309</v>
      </c>
      <c r="D80" s="3">
        <v>1.2929309</v>
      </c>
      <c r="E80" s="3">
        <v>0</v>
      </c>
      <c r="F80" s="3">
        <f t="shared" si="2"/>
        <v>0.95521512787943097</v>
      </c>
    </row>
    <row r="81" spans="1:6" x14ac:dyDescent="0.2">
      <c r="A81" s="3">
        <f t="shared" si="3"/>
        <v>80</v>
      </c>
      <c r="B81" s="3">
        <v>72</v>
      </c>
      <c r="C81" s="3">
        <v>1.4639799</v>
      </c>
      <c r="D81" s="3">
        <v>1.4639799</v>
      </c>
      <c r="E81" s="3">
        <v>0</v>
      </c>
      <c r="F81" s="3">
        <f t="shared" si="2"/>
        <v>0.93355637022056459</v>
      </c>
    </row>
    <row r="82" spans="1:6" x14ac:dyDescent="0.2">
      <c r="A82" s="3">
        <f t="shared" si="3"/>
        <v>81</v>
      </c>
      <c r="B82" s="3">
        <v>77</v>
      </c>
      <c r="C82" s="3">
        <v>1.5928621999999999</v>
      </c>
      <c r="D82" s="3">
        <v>1.5928621999999999</v>
      </c>
      <c r="E82" s="3">
        <v>0</v>
      </c>
      <c r="F82" s="3">
        <f t="shared" si="2"/>
        <v>0.91884831226859376</v>
      </c>
    </row>
    <row r="83" spans="1:6" x14ac:dyDescent="0.2">
      <c r="A83" s="3">
        <f t="shared" si="3"/>
        <v>82</v>
      </c>
      <c r="B83" s="3">
        <v>73</v>
      </c>
      <c r="C83" s="3">
        <v>1.5453439</v>
      </c>
      <c r="D83" s="3">
        <v>1.5453439</v>
      </c>
      <c r="E83" s="3">
        <v>0</v>
      </c>
      <c r="F83" s="3">
        <f t="shared" si="2"/>
        <v>0.92412778014347063</v>
      </c>
    </row>
    <row r="84" spans="1:6" x14ac:dyDescent="0.2">
      <c r="A84" s="3">
        <f t="shared" si="3"/>
        <v>83</v>
      </c>
      <c r="B84" s="3">
        <v>79</v>
      </c>
      <c r="C84" s="3">
        <v>1.7309797</v>
      </c>
      <c r="D84" s="3">
        <v>1.7309797</v>
      </c>
      <c r="E84" s="3">
        <v>0</v>
      </c>
      <c r="F84" s="3">
        <f t="shared" si="2"/>
        <v>0.90435271790417959</v>
      </c>
    </row>
    <row r="85" spans="1:6" x14ac:dyDescent="0.2">
      <c r="A85" s="3">
        <f t="shared" si="3"/>
        <v>84</v>
      </c>
      <c r="B85" s="3">
        <v>82</v>
      </c>
      <c r="C85" s="3">
        <v>3.1574437</v>
      </c>
      <c r="D85" s="3">
        <v>3.1574437</v>
      </c>
      <c r="E85" s="3">
        <v>0</v>
      </c>
      <c r="F85" s="3">
        <f t="shared" si="2"/>
        <v>0.79957321464829678</v>
      </c>
    </row>
    <row r="86" spans="1:6" x14ac:dyDescent="0.2">
      <c r="A86" s="3">
        <f t="shared" si="3"/>
        <v>85</v>
      </c>
      <c r="B86" s="3">
        <v>75</v>
      </c>
      <c r="C86" s="3">
        <v>1.9551248000000001</v>
      </c>
      <c r="D86" s="3">
        <v>1.9551248000000001</v>
      </c>
      <c r="E86" s="3">
        <v>0</v>
      </c>
      <c r="F86" s="3">
        <f t="shared" si="2"/>
        <v>0.88312637007788952</v>
      </c>
    </row>
    <row r="87" spans="1:6" x14ac:dyDescent="0.2">
      <c r="A87" s="3">
        <f t="shared" si="3"/>
        <v>86</v>
      </c>
      <c r="B87" s="3">
        <v>79</v>
      </c>
      <c r="C87" s="3">
        <v>1.5543583000000001</v>
      </c>
      <c r="D87" s="3">
        <v>1.5543583000000001</v>
      </c>
      <c r="E87" s="3">
        <v>0</v>
      </c>
      <c r="F87" s="3">
        <f t="shared" si="2"/>
        <v>0.92311387902432307</v>
      </c>
    </row>
    <row r="88" spans="1:6" x14ac:dyDescent="0.2">
      <c r="A88" s="3">
        <f t="shared" si="3"/>
        <v>87</v>
      </c>
      <c r="B88" s="3">
        <v>77</v>
      </c>
      <c r="C88" s="3">
        <v>2.1719053000000001</v>
      </c>
      <c r="D88" s="3">
        <v>2.1719053000000001</v>
      </c>
      <c r="E88" s="3">
        <v>0</v>
      </c>
      <c r="F88" s="3">
        <f t="shared" si="2"/>
        <v>0.86479647417785299</v>
      </c>
    </row>
    <row r="89" spans="1:6" x14ac:dyDescent="0.2">
      <c r="A89" s="3">
        <f t="shared" si="3"/>
        <v>88</v>
      </c>
      <c r="B89" s="3">
        <v>80</v>
      </c>
      <c r="C89" s="3">
        <v>2.3004820000000001</v>
      </c>
      <c r="D89" s="3">
        <v>2.3004820000000001</v>
      </c>
      <c r="E89" s="3">
        <v>0</v>
      </c>
      <c r="F89" s="3">
        <f t="shared" si="2"/>
        <v>0.85477064996411389</v>
      </c>
    </row>
    <row r="90" spans="1:6" x14ac:dyDescent="0.2">
      <c r="A90" s="3">
        <f t="shared" si="3"/>
        <v>89</v>
      </c>
      <c r="B90" s="3">
        <v>84</v>
      </c>
      <c r="C90" s="3">
        <v>3.3222852</v>
      </c>
      <c r="D90" s="3">
        <v>3.3222852</v>
      </c>
      <c r="E90" s="3">
        <v>0</v>
      </c>
      <c r="F90" s="3">
        <f t="shared" si="2"/>
        <v>0.79070204346067641</v>
      </c>
    </row>
    <row r="91" spans="1:6" x14ac:dyDescent="0.2">
      <c r="A91" s="3">
        <f t="shared" si="3"/>
        <v>90</v>
      </c>
      <c r="B91" s="3">
        <v>80</v>
      </c>
      <c r="C91" s="3">
        <v>2.3126845</v>
      </c>
      <c r="D91" s="3">
        <v>2.3126845</v>
      </c>
      <c r="E91" s="3">
        <v>0</v>
      </c>
      <c r="F91" s="3">
        <f t="shared" si="2"/>
        <v>0.8538484433685094</v>
      </c>
    </row>
    <row r="92" spans="1:6" x14ac:dyDescent="0.2">
      <c r="A92" s="3">
        <f t="shared" si="3"/>
        <v>91</v>
      </c>
      <c r="B92" s="3">
        <v>87</v>
      </c>
      <c r="C92" s="3">
        <v>4.2423555999999998</v>
      </c>
      <c r="D92" s="3">
        <v>4.2423555999999998</v>
      </c>
      <c r="E92" s="3">
        <v>0</v>
      </c>
      <c r="F92" s="3">
        <f t="shared" si="2"/>
        <v>0.74808673087813227</v>
      </c>
    </row>
    <row r="93" spans="1:6" x14ac:dyDescent="0.2">
      <c r="A93" s="3">
        <f t="shared" si="3"/>
        <v>92</v>
      </c>
      <c r="B93" s="3">
        <v>91</v>
      </c>
      <c r="C93" s="3">
        <v>3.1799317999999999</v>
      </c>
      <c r="D93" s="3">
        <v>3.1799317999999999</v>
      </c>
      <c r="E93" s="3">
        <v>0</v>
      </c>
      <c r="F93" s="3">
        <f t="shared" si="2"/>
        <v>0.79833606376240029</v>
      </c>
    </row>
    <row r="94" spans="1:6" x14ac:dyDescent="0.2">
      <c r="A94" s="3">
        <f t="shared" si="3"/>
        <v>93</v>
      </c>
      <c r="B94" s="3">
        <v>88</v>
      </c>
      <c r="C94" s="3">
        <v>3.1943961999999999</v>
      </c>
      <c r="D94" s="3">
        <v>3.1943961999999999</v>
      </c>
      <c r="E94" s="3">
        <v>0</v>
      </c>
      <c r="F94" s="3">
        <f t="shared" si="2"/>
        <v>0.79754494026079836</v>
      </c>
    </row>
    <row r="95" spans="1:6" x14ac:dyDescent="0.2">
      <c r="A95" s="3">
        <f t="shared" si="3"/>
        <v>94</v>
      </c>
      <c r="B95" s="3">
        <v>89</v>
      </c>
      <c r="C95" s="3">
        <v>4.4204718999999999</v>
      </c>
      <c r="D95" s="3">
        <v>4.4204718999999999</v>
      </c>
      <c r="E95" s="3">
        <v>0</v>
      </c>
      <c r="F95" s="3">
        <f t="shared" si="2"/>
        <v>0.74091733215850142</v>
      </c>
    </row>
    <row r="96" spans="1:6" x14ac:dyDescent="0.2">
      <c r="A96" s="3">
        <f t="shared" si="3"/>
        <v>95</v>
      </c>
      <c r="B96" s="3">
        <v>86</v>
      </c>
      <c r="C96" s="3">
        <v>2.5760911000000002</v>
      </c>
      <c r="D96" s="3">
        <v>2.5760911000000002</v>
      </c>
      <c r="E96" s="3">
        <v>0</v>
      </c>
      <c r="F96" s="3">
        <f t="shared" si="2"/>
        <v>0.83504554227627625</v>
      </c>
    </row>
    <row r="97" spans="1:6" x14ac:dyDescent="0.2">
      <c r="A97" s="3">
        <f t="shared" si="3"/>
        <v>96</v>
      </c>
      <c r="B97" s="3">
        <v>86</v>
      </c>
      <c r="C97" s="3">
        <v>5.2393640000000001</v>
      </c>
      <c r="D97" s="3">
        <v>5.2393640000000001</v>
      </c>
      <c r="E97" s="3">
        <v>0</v>
      </c>
      <c r="F97" s="3">
        <f t="shared" si="2"/>
        <v>0.71129098858415785</v>
      </c>
    </row>
    <row r="98" spans="1:6" x14ac:dyDescent="0.2">
      <c r="A98" s="3">
        <f t="shared" si="3"/>
        <v>97</v>
      </c>
      <c r="B98" s="3">
        <v>89</v>
      </c>
      <c r="C98" s="3">
        <v>3.5948229</v>
      </c>
      <c r="D98" s="3">
        <v>3.5948229</v>
      </c>
      <c r="E98" s="3">
        <v>0</v>
      </c>
      <c r="F98" s="3">
        <f t="shared" si="2"/>
        <v>0.77695831922893921</v>
      </c>
    </row>
    <row r="99" spans="1:6" x14ac:dyDescent="0.2">
      <c r="A99" s="3">
        <f t="shared" si="3"/>
        <v>98</v>
      </c>
      <c r="B99" s="3">
        <v>87</v>
      </c>
      <c r="C99" s="3">
        <v>4.1970542000000002</v>
      </c>
      <c r="D99" s="3">
        <v>4.1970542000000002</v>
      </c>
      <c r="E99" s="3">
        <v>0</v>
      </c>
      <c r="F99" s="3">
        <f t="shared" si="2"/>
        <v>0.74995819387048313</v>
      </c>
    </row>
    <row r="100" spans="1:6" x14ac:dyDescent="0.2">
      <c r="A100" s="3">
        <f t="shared" si="3"/>
        <v>99</v>
      </c>
      <c r="B100" s="3">
        <v>88</v>
      </c>
      <c r="C100" s="3">
        <v>4.1932143999999996</v>
      </c>
      <c r="D100" s="3">
        <v>4.1932143999999996</v>
      </c>
      <c r="E100" s="3">
        <v>0</v>
      </c>
      <c r="F100" s="3">
        <f t="shared" si="2"/>
        <v>0.75011774882507098</v>
      </c>
    </row>
    <row r="101" spans="1:6" x14ac:dyDescent="0.2">
      <c r="A101" s="3">
        <f t="shared" si="3"/>
        <v>100</v>
      </c>
      <c r="B101" s="3">
        <v>89</v>
      </c>
      <c r="C101" s="3">
        <v>3.3365659999999999</v>
      </c>
      <c r="D101" s="3">
        <v>3.3365659999999999</v>
      </c>
      <c r="E101" s="3">
        <v>0</v>
      </c>
      <c r="F101" s="3">
        <f t="shared" si="2"/>
        <v>0.78995433651150604</v>
      </c>
    </row>
    <row r="102" spans="1:6" x14ac:dyDescent="0.2">
      <c r="A102" s="3">
        <f t="shared" si="3"/>
        <v>101</v>
      </c>
      <c r="B102" s="3">
        <v>97</v>
      </c>
      <c r="C102" s="3">
        <v>5.7886182000000002</v>
      </c>
      <c r="D102" s="3">
        <v>5.7886182000000002</v>
      </c>
      <c r="E102" s="3">
        <v>0</v>
      </c>
      <c r="F102" s="3">
        <f t="shared" si="2"/>
        <v>0.69391240636422769</v>
      </c>
    </row>
    <row r="103" spans="1:6" x14ac:dyDescent="0.2">
      <c r="A103" s="3">
        <f t="shared" si="3"/>
        <v>102</v>
      </c>
      <c r="B103" s="3">
        <v>96</v>
      </c>
      <c r="C103" s="3">
        <v>5.7338503999999997</v>
      </c>
      <c r="D103" s="3">
        <v>5.7338503999999997</v>
      </c>
      <c r="E103" s="3">
        <v>0</v>
      </c>
      <c r="F103" s="3">
        <f t="shared" si="2"/>
        <v>0.69556955154235522</v>
      </c>
    </row>
    <row r="104" spans="1:6" x14ac:dyDescent="0.2">
      <c r="A104" s="3">
        <f t="shared" si="3"/>
        <v>103</v>
      </c>
      <c r="B104" s="3">
        <v>90</v>
      </c>
      <c r="C104" s="3">
        <v>3.6765525999999999</v>
      </c>
      <c r="D104" s="3">
        <v>3.6765525999999999</v>
      </c>
      <c r="E104" s="3">
        <v>0</v>
      </c>
      <c r="F104" s="3">
        <f t="shared" si="2"/>
        <v>0.77303946466264151</v>
      </c>
    </row>
    <row r="105" spans="1:6" x14ac:dyDescent="0.2">
      <c r="A105" s="3">
        <f t="shared" si="3"/>
        <v>104</v>
      </c>
      <c r="B105" s="3">
        <v>91</v>
      </c>
      <c r="C105" s="3">
        <v>6.0448522999999996</v>
      </c>
      <c r="D105" s="3">
        <v>6.0448522999999996</v>
      </c>
      <c r="E105" s="3">
        <v>0</v>
      </c>
      <c r="F105" s="3">
        <f t="shared" si="2"/>
        <v>0.68636200207171971</v>
      </c>
    </row>
    <row r="106" spans="1:6" x14ac:dyDescent="0.2">
      <c r="A106" s="3">
        <f t="shared" si="3"/>
        <v>105</v>
      </c>
      <c r="B106" s="3">
        <v>93</v>
      </c>
      <c r="C106" s="3">
        <v>3.3116748999999999</v>
      </c>
      <c r="D106" s="3">
        <v>3.3116748999999999</v>
      </c>
      <c r="E106" s="3">
        <v>0</v>
      </c>
      <c r="F106" s="3">
        <f t="shared" si="2"/>
        <v>0.79125965622035055</v>
      </c>
    </row>
    <row r="107" spans="1:6" x14ac:dyDescent="0.2">
      <c r="A107" s="3">
        <f t="shared" si="3"/>
        <v>106</v>
      </c>
      <c r="B107" s="3">
        <v>104</v>
      </c>
      <c r="C107" s="3">
        <v>9.2465834000000005</v>
      </c>
      <c r="D107" s="3">
        <v>9.2465834000000005</v>
      </c>
      <c r="E107" s="3">
        <v>0</v>
      </c>
      <c r="F107" s="3">
        <f t="shared" si="2"/>
        <v>0.61226774356028502</v>
      </c>
    </row>
    <row r="108" spans="1:6" x14ac:dyDescent="0.2">
      <c r="A108" s="3">
        <f t="shared" si="3"/>
        <v>107</v>
      </c>
      <c r="B108" s="3">
        <v>98</v>
      </c>
      <c r="C108" s="3">
        <v>9.8705423000000003</v>
      </c>
      <c r="D108" s="3">
        <v>9.8705423000000003</v>
      </c>
      <c r="E108" s="3">
        <v>0</v>
      </c>
      <c r="F108" s="3">
        <f t="shared" si="2"/>
        <v>0.60088452171731799</v>
      </c>
    </row>
    <row r="109" spans="1:6" x14ac:dyDescent="0.2">
      <c r="A109" s="3">
        <f t="shared" si="3"/>
        <v>108</v>
      </c>
      <c r="B109" s="3">
        <v>103</v>
      </c>
      <c r="C109" s="3">
        <v>8.3086804999999995</v>
      </c>
      <c r="D109" s="3">
        <v>8.3086804999999995</v>
      </c>
      <c r="E109" s="3">
        <v>0</v>
      </c>
      <c r="F109" s="3">
        <f t="shared" si="2"/>
        <v>0.63091185783655557</v>
      </c>
    </row>
    <row r="110" spans="1:6" x14ac:dyDescent="0.2">
      <c r="A110" s="3">
        <f t="shared" si="3"/>
        <v>109</v>
      </c>
      <c r="B110" s="3">
        <v>105</v>
      </c>
      <c r="C110" s="3">
        <v>8.0339451999999998</v>
      </c>
      <c r="D110" s="3">
        <v>8.0339451999999998</v>
      </c>
      <c r="E110" s="3">
        <v>0</v>
      </c>
      <c r="F110" s="3">
        <f t="shared" si="2"/>
        <v>0.63677338890703994</v>
      </c>
    </row>
    <row r="111" spans="1:6" x14ac:dyDescent="0.2">
      <c r="A111" s="3">
        <f t="shared" si="3"/>
        <v>110</v>
      </c>
      <c r="B111" s="3">
        <v>102</v>
      </c>
      <c r="C111" s="3">
        <v>5.7170699000000003</v>
      </c>
      <c r="D111" s="3">
        <v>5.7170699000000003</v>
      </c>
      <c r="E111" s="3">
        <v>0</v>
      </c>
      <c r="F111" s="3">
        <f t="shared" si="2"/>
        <v>0.69608045911571037</v>
      </c>
    </row>
    <row r="112" spans="1:6" x14ac:dyDescent="0.2">
      <c r="A112" s="3">
        <f t="shared" si="3"/>
        <v>111</v>
      </c>
      <c r="B112" s="3">
        <v>108</v>
      </c>
      <c r="C112" s="3">
        <v>10.4974457</v>
      </c>
      <c r="D112" s="3">
        <v>10.4974457</v>
      </c>
      <c r="E112" s="3">
        <v>0</v>
      </c>
      <c r="F112" s="3">
        <f t="shared" si="2"/>
        <v>0.59015038267088027</v>
      </c>
    </row>
    <row r="113" spans="1:6" x14ac:dyDescent="0.2">
      <c r="A113" s="3">
        <f t="shared" si="3"/>
        <v>112</v>
      </c>
      <c r="B113" s="3">
        <v>100</v>
      </c>
      <c r="C113" s="3">
        <v>5.2030751000000004</v>
      </c>
      <c r="D113" s="3">
        <v>5.2030751000000004</v>
      </c>
      <c r="E113" s="3">
        <v>0</v>
      </c>
      <c r="F113" s="3">
        <f t="shared" si="2"/>
        <v>0.71250256587734118</v>
      </c>
    </row>
    <row r="114" spans="1:6" x14ac:dyDescent="0.2">
      <c r="A114" s="3">
        <f t="shared" si="3"/>
        <v>113</v>
      </c>
      <c r="B114" s="3">
        <v>101</v>
      </c>
      <c r="C114" s="3">
        <v>7.2821854000000004</v>
      </c>
      <c r="D114" s="3">
        <v>7.2821854000000004</v>
      </c>
      <c r="E114" s="3">
        <v>0</v>
      </c>
      <c r="F114" s="3">
        <f t="shared" si="2"/>
        <v>0.65389941823969611</v>
      </c>
    </row>
    <row r="115" spans="1:6" x14ac:dyDescent="0.2">
      <c r="A115" s="3">
        <f t="shared" si="3"/>
        <v>114</v>
      </c>
      <c r="B115" s="3">
        <v>96</v>
      </c>
      <c r="C115" s="3">
        <v>6.7631553999999996</v>
      </c>
      <c r="D115" s="3">
        <v>6.7631553999999996</v>
      </c>
      <c r="E115" s="3">
        <v>0</v>
      </c>
      <c r="F115" s="3">
        <f t="shared" si="2"/>
        <v>0.66678890159945658</v>
      </c>
    </row>
    <row r="116" spans="1:6" x14ac:dyDescent="0.2">
      <c r="A116" s="3">
        <f t="shared" si="3"/>
        <v>115</v>
      </c>
      <c r="B116" s="3">
        <v>104</v>
      </c>
      <c r="C116" s="3">
        <v>6.9593901000000002</v>
      </c>
      <c r="D116" s="3">
        <v>6.9593901000000002</v>
      </c>
      <c r="E116" s="3">
        <v>0</v>
      </c>
      <c r="F116" s="3">
        <f t="shared" si="2"/>
        <v>0.66180294772039372</v>
      </c>
    </row>
    <row r="117" spans="1:6" x14ac:dyDescent="0.2">
      <c r="A117" s="3">
        <f t="shared" si="3"/>
        <v>116</v>
      </c>
      <c r="B117" s="3">
        <v>100</v>
      </c>
      <c r="C117" s="3">
        <v>4.4891566000000003</v>
      </c>
      <c r="D117" s="3">
        <v>4.4891566000000003</v>
      </c>
      <c r="E117" s="3">
        <v>0</v>
      </c>
      <c r="F117" s="3">
        <f t="shared" si="2"/>
        <v>0.73822959659615761</v>
      </c>
    </row>
    <row r="118" spans="1:6" x14ac:dyDescent="0.2">
      <c r="A118" s="3">
        <f t="shared" si="3"/>
        <v>117</v>
      </c>
      <c r="B118" s="3">
        <v>108</v>
      </c>
      <c r="C118" s="3">
        <v>14.1876488</v>
      </c>
      <c r="D118" s="3">
        <v>14.1876488</v>
      </c>
      <c r="E118" s="3">
        <v>0</v>
      </c>
      <c r="F118" s="3">
        <f t="shared" si="2"/>
        <v>0.53763821917526011</v>
      </c>
    </row>
    <row r="119" spans="1:6" x14ac:dyDescent="0.2">
      <c r="A119" s="3">
        <f t="shared" si="3"/>
        <v>118</v>
      </c>
      <c r="B119" s="3">
        <v>111</v>
      </c>
      <c r="C119" s="3">
        <v>14.4472509</v>
      </c>
      <c r="D119" s="3">
        <v>14.4472509</v>
      </c>
      <c r="E119" s="3">
        <v>0</v>
      </c>
      <c r="F119" s="3">
        <f t="shared" si="2"/>
        <v>0.53447738321064586</v>
      </c>
    </row>
    <row r="120" spans="1:6" x14ac:dyDescent="0.2">
      <c r="A120" s="3">
        <f t="shared" si="3"/>
        <v>119</v>
      </c>
      <c r="B120" s="3">
        <v>113</v>
      </c>
      <c r="C120" s="3">
        <v>16.049537000000001</v>
      </c>
      <c r="D120" s="3">
        <v>16.049537000000001</v>
      </c>
      <c r="E120" s="3">
        <v>0</v>
      </c>
      <c r="F120" s="3">
        <f t="shared" si="2"/>
        <v>0.51614311510941513</v>
      </c>
    </row>
    <row r="121" spans="1:6" x14ac:dyDescent="0.2">
      <c r="A121" s="3">
        <f t="shared" si="3"/>
        <v>120</v>
      </c>
      <c r="B121" s="3">
        <v>110</v>
      </c>
      <c r="C121" s="3">
        <v>11.206766699999999</v>
      </c>
      <c r="D121" s="3">
        <v>11.206766699999999</v>
      </c>
      <c r="E121" s="3">
        <v>0</v>
      </c>
      <c r="F121" s="3">
        <f t="shared" si="2"/>
        <v>0.57875232103868191</v>
      </c>
    </row>
    <row r="122" spans="1:6" x14ac:dyDescent="0.2">
      <c r="A122" s="3">
        <f t="shared" si="3"/>
        <v>121</v>
      </c>
      <c r="B122" s="3">
        <v>115</v>
      </c>
      <c r="C122" s="3">
        <v>16.276115699999998</v>
      </c>
      <c r="D122" s="3">
        <v>16.276115699999998</v>
      </c>
      <c r="E122" s="3">
        <v>0</v>
      </c>
      <c r="F122" s="3">
        <f t="shared" si="2"/>
        <v>0.51369936713492725</v>
      </c>
    </row>
    <row r="123" spans="1:6" x14ac:dyDescent="0.2">
      <c r="A123" s="3">
        <f t="shared" si="3"/>
        <v>122</v>
      </c>
      <c r="B123" s="3">
        <v>123</v>
      </c>
      <c r="C123" s="3">
        <v>26.9818891</v>
      </c>
      <c r="D123" s="3">
        <v>26.9818891</v>
      </c>
      <c r="E123" s="3">
        <v>0</v>
      </c>
      <c r="F123" s="3">
        <f t="shared" si="2"/>
        <v>0.425586274174796</v>
      </c>
    </row>
    <row r="124" spans="1:6" x14ac:dyDescent="0.2">
      <c r="A124" s="3">
        <f t="shared" si="3"/>
        <v>123</v>
      </c>
      <c r="B124" s="3">
        <v>113</v>
      </c>
      <c r="C124" s="3">
        <v>10.0069205</v>
      </c>
      <c r="D124" s="3">
        <v>10.0069205</v>
      </c>
      <c r="E124" s="3">
        <v>0</v>
      </c>
      <c r="F124" s="3">
        <f t="shared" si="2"/>
        <v>0.59849248223542961</v>
      </c>
    </row>
    <row r="125" spans="1:6" x14ac:dyDescent="0.2">
      <c r="A125" s="3">
        <f t="shared" si="3"/>
        <v>124</v>
      </c>
      <c r="B125" s="3">
        <v>118</v>
      </c>
      <c r="C125" s="3">
        <v>18.497445299999999</v>
      </c>
      <c r="D125" s="3">
        <v>18.497445299999999</v>
      </c>
      <c r="E125" s="3">
        <v>0</v>
      </c>
      <c r="F125" s="3">
        <f t="shared" si="2"/>
        <v>0.4913979151036042</v>
      </c>
    </row>
    <row r="126" spans="1:6" x14ac:dyDescent="0.2">
      <c r="A126" s="3">
        <f t="shared" si="3"/>
        <v>125</v>
      </c>
      <c r="B126" s="3">
        <v>118</v>
      </c>
      <c r="C126" s="3">
        <v>20.159325200000001</v>
      </c>
      <c r="D126" s="3">
        <v>20.159325200000001</v>
      </c>
      <c r="E126" s="3">
        <v>0</v>
      </c>
      <c r="F126" s="3">
        <f t="shared" si="2"/>
        <v>0.47640039824118796</v>
      </c>
    </row>
    <row r="127" spans="1:6" x14ac:dyDescent="0.2">
      <c r="A127" s="3">
        <f t="shared" si="3"/>
        <v>126</v>
      </c>
      <c r="B127" s="3">
        <v>118</v>
      </c>
      <c r="C127" s="3">
        <v>19.4659038</v>
      </c>
      <c r="D127" s="3">
        <v>19.4659038</v>
      </c>
      <c r="E127" s="3">
        <v>0</v>
      </c>
      <c r="F127" s="3">
        <f t="shared" si="2"/>
        <v>0.48250204859327983</v>
      </c>
    </row>
    <row r="128" spans="1:6" x14ac:dyDescent="0.2">
      <c r="A128" s="3">
        <f t="shared" si="3"/>
        <v>127</v>
      </c>
      <c r="B128" s="3">
        <v>116</v>
      </c>
      <c r="C128" s="3">
        <v>15.0737603</v>
      </c>
      <c r="D128" s="3">
        <v>15.0737603</v>
      </c>
      <c r="E128" s="3">
        <v>0</v>
      </c>
      <c r="F128" s="3">
        <f t="shared" si="2"/>
        <v>0.52707725745308687</v>
      </c>
    </row>
    <row r="129" spans="1:6" x14ac:dyDescent="0.2">
      <c r="A129" s="3">
        <f t="shared" si="3"/>
        <v>128</v>
      </c>
      <c r="B129" s="3">
        <v>121</v>
      </c>
      <c r="C129" s="3">
        <v>18.961703100000001</v>
      </c>
      <c r="D129" s="3">
        <v>18.961703100000001</v>
      </c>
      <c r="E129" s="3">
        <v>0</v>
      </c>
      <c r="F129" s="3">
        <f t="shared" si="2"/>
        <v>0.48707674789784927</v>
      </c>
    </row>
    <row r="130" spans="1:6" x14ac:dyDescent="0.2">
      <c r="A130" s="3">
        <f t="shared" si="3"/>
        <v>129</v>
      </c>
      <c r="B130" s="3">
        <v>123</v>
      </c>
      <c r="C130" s="3">
        <v>29.860837</v>
      </c>
      <c r="D130" s="3">
        <v>29.860837</v>
      </c>
      <c r="E130" s="3">
        <v>0</v>
      </c>
      <c r="F130" s="3">
        <f t="shared" si="2"/>
        <v>0.40791335898944847</v>
      </c>
    </row>
    <row r="131" spans="1:6" x14ac:dyDescent="0.2">
      <c r="A131" s="3">
        <f t="shared" si="3"/>
        <v>130</v>
      </c>
      <c r="B131" s="3">
        <v>117</v>
      </c>
      <c r="C131" s="3">
        <v>15.1379666</v>
      </c>
      <c r="D131" s="3">
        <v>15.1379666</v>
      </c>
      <c r="E131" s="3">
        <v>0</v>
      </c>
      <c r="F131" s="3">
        <f t="shared" ref="F131:F151" si="4">1-(LOG10(C131)/LOG10(310))</f>
        <v>0.52633632217788362</v>
      </c>
    </row>
    <row r="132" spans="1:6" x14ac:dyDescent="0.2">
      <c r="A132" s="3">
        <f t="shared" ref="A132:A151" si="5">A131+1</f>
        <v>131</v>
      </c>
      <c r="B132" s="3">
        <v>128</v>
      </c>
      <c r="C132" s="3">
        <v>26.625041700000001</v>
      </c>
      <c r="D132" s="3">
        <v>26.625041700000001</v>
      </c>
      <c r="E132" s="3">
        <v>0</v>
      </c>
      <c r="F132" s="3">
        <f t="shared" si="4"/>
        <v>0.42790711595011499</v>
      </c>
    </row>
    <row r="133" spans="1:6" x14ac:dyDescent="0.2">
      <c r="A133" s="3">
        <f t="shared" si="5"/>
        <v>132</v>
      </c>
      <c r="B133" s="3">
        <v>126</v>
      </c>
      <c r="C133" s="3">
        <v>18.026444600000001</v>
      </c>
      <c r="D133" s="3">
        <v>18.026444600000001</v>
      </c>
      <c r="E133" s="3">
        <v>0</v>
      </c>
      <c r="F133" s="3">
        <f t="shared" si="4"/>
        <v>0.49589412034875002</v>
      </c>
    </row>
    <row r="134" spans="1:6" x14ac:dyDescent="0.2">
      <c r="A134" s="3">
        <f t="shared" si="5"/>
        <v>133</v>
      </c>
      <c r="B134" s="3">
        <v>127</v>
      </c>
      <c r="C134" s="3">
        <v>28.9550181</v>
      </c>
      <c r="D134" s="3">
        <v>28.9550181</v>
      </c>
      <c r="E134" s="3">
        <v>0</v>
      </c>
      <c r="F134" s="3">
        <f t="shared" si="4"/>
        <v>0.41328316784842323</v>
      </c>
    </row>
    <row r="135" spans="1:6" x14ac:dyDescent="0.2">
      <c r="A135" s="3">
        <f t="shared" si="5"/>
        <v>134</v>
      </c>
      <c r="B135" s="3">
        <v>128</v>
      </c>
      <c r="C135" s="3">
        <v>20.254203700000001</v>
      </c>
      <c r="D135" s="3">
        <v>20.254203700000001</v>
      </c>
      <c r="E135" s="3">
        <v>0</v>
      </c>
      <c r="F135" s="3">
        <f t="shared" si="4"/>
        <v>0.47558189697110342</v>
      </c>
    </row>
    <row r="136" spans="1:6" x14ac:dyDescent="0.2">
      <c r="A136" s="3">
        <f t="shared" si="5"/>
        <v>135</v>
      </c>
      <c r="B136" s="3">
        <v>126</v>
      </c>
      <c r="C136" s="3">
        <v>19.901482900000001</v>
      </c>
      <c r="D136" s="3">
        <v>19.901482900000001</v>
      </c>
      <c r="E136" s="3">
        <v>0</v>
      </c>
      <c r="F136" s="3">
        <f t="shared" si="4"/>
        <v>0.47864437307687613</v>
      </c>
    </row>
    <row r="137" spans="1:6" x14ac:dyDescent="0.2">
      <c r="A137" s="3">
        <f t="shared" si="5"/>
        <v>136</v>
      </c>
      <c r="B137" s="3">
        <v>133</v>
      </c>
      <c r="C137" s="3">
        <v>32.828116299999998</v>
      </c>
      <c r="D137" s="3">
        <v>32.828116299999998</v>
      </c>
      <c r="E137" s="3">
        <v>0</v>
      </c>
      <c r="F137" s="3">
        <f t="shared" si="4"/>
        <v>0.39139870092759022</v>
      </c>
    </row>
    <row r="138" spans="1:6" x14ac:dyDescent="0.2">
      <c r="A138" s="3">
        <f t="shared" si="5"/>
        <v>137</v>
      </c>
      <c r="B138" s="3">
        <v>130</v>
      </c>
      <c r="C138" s="3">
        <v>27.151388099999998</v>
      </c>
      <c r="D138" s="3">
        <v>27.151388099999998</v>
      </c>
      <c r="E138" s="3">
        <v>0</v>
      </c>
      <c r="F138" s="3">
        <f t="shared" si="4"/>
        <v>0.42449462833483997</v>
      </c>
    </row>
    <row r="139" spans="1:6" x14ac:dyDescent="0.2">
      <c r="A139" s="3">
        <f t="shared" si="5"/>
        <v>138</v>
      </c>
      <c r="B139" s="3">
        <v>136</v>
      </c>
      <c r="C139" s="3">
        <v>36.708162000000002</v>
      </c>
      <c r="D139" s="3">
        <v>36.708162000000002</v>
      </c>
      <c r="E139" s="3">
        <v>0</v>
      </c>
      <c r="F139" s="3">
        <f t="shared" si="4"/>
        <v>0.37192474158528155</v>
      </c>
    </row>
    <row r="140" spans="1:6" x14ac:dyDescent="0.2">
      <c r="A140" s="3">
        <f t="shared" si="5"/>
        <v>139</v>
      </c>
      <c r="B140" s="3">
        <v>121</v>
      </c>
      <c r="C140" s="3">
        <v>19.214989599999999</v>
      </c>
      <c r="D140" s="3">
        <v>19.214989599999999</v>
      </c>
      <c r="E140" s="3">
        <v>0</v>
      </c>
      <c r="F140" s="3">
        <f t="shared" si="4"/>
        <v>0.48476363070127215</v>
      </c>
    </row>
    <row r="141" spans="1:6" x14ac:dyDescent="0.2">
      <c r="A141" s="3">
        <f t="shared" si="5"/>
        <v>140</v>
      </c>
      <c r="B141" s="3">
        <v>130</v>
      </c>
      <c r="C141" s="3">
        <v>36.054034000000001</v>
      </c>
      <c r="D141" s="3">
        <v>36.054034000000001</v>
      </c>
      <c r="E141" s="3">
        <v>0</v>
      </c>
      <c r="F141" s="3">
        <f t="shared" si="4"/>
        <v>0.37505908202627247</v>
      </c>
    </row>
    <row r="142" spans="1:6" x14ac:dyDescent="0.2">
      <c r="A142" s="3">
        <f t="shared" si="5"/>
        <v>141</v>
      </c>
      <c r="B142" s="3">
        <v>131</v>
      </c>
      <c r="C142" s="3">
        <v>27.949946799999999</v>
      </c>
      <c r="D142" s="3">
        <v>27.949946799999999</v>
      </c>
      <c r="E142" s="3">
        <v>0</v>
      </c>
      <c r="F142" s="3">
        <f t="shared" si="4"/>
        <v>0.41944158924592545</v>
      </c>
    </row>
    <row r="143" spans="1:6" x14ac:dyDescent="0.2">
      <c r="A143" s="3">
        <f t="shared" si="5"/>
        <v>142</v>
      </c>
      <c r="B143" s="3">
        <v>131</v>
      </c>
      <c r="C143" s="3">
        <v>25.384874700000001</v>
      </c>
      <c r="D143" s="3">
        <v>25.384874700000001</v>
      </c>
      <c r="E143" s="3">
        <v>0</v>
      </c>
      <c r="F143" s="3">
        <f t="shared" si="4"/>
        <v>0.43622195543102738</v>
      </c>
    </row>
    <row r="144" spans="1:6" x14ac:dyDescent="0.2">
      <c r="A144" s="3">
        <f t="shared" si="5"/>
        <v>143</v>
      </c>
      <c r="B144" s="3">
        <v>134</v>
      </c>
      <c r="C144" s="3">
        <v>51.0168386</v>
      </c>
      <c r="D144" s="3">
        <v>51.0168386</v>
      </c>
      <c r="E144" s="3">
        <v>0</v>
      </c>
      <c r="F144" s="3">
        <f t="shared" si="4"/>
        <v>0.31454611866636673</v>
      </c>
    </row>
    <row r="145" spans="1:6" x14ac:dyDescent="0.2">
      <c r="A145" s="3">
        <f t="shared" si="5"/>
        <v>144</v>
      </c>
      <c r="B145" s="3">
        <v>140</v>
      </c>
      <c r="C145" s="3">
        <v>37.5467996</v>
      </c>
      <c r="D145" s="3">
        <v>37.5467996</v>
      </c>
      <c r="E145" s="3">
        <v>0</v>
      </c>
      <c r="F145" s="3">
        <f t="shared" si="4"/>
        <v>0.36798702148119133</v>
      </c>
    </row>
    <row r="146" spans="1:6" x14ac:dyDescent="0.2">
      <c r="A146" s="3">
        <f t="shared" si="5"/>
        <v>145</v>
      </c>
      <c r="B146" s="3">
        <v>146</v>
      </c>
      <c r="C146" s="3">
        <v>44.4988806</v>
      </c>
      <c r="D146" s="3">
        <v>44.4988806</v>
      </c>
      <c r="E146" s="3">
        <v>0</v>
      </c>
      <c r="F146" s="3">
        <f t="shared" si="4"/>
        <v>0.33837423517394649</v>
      </c>
    </row>
    <row r="147" spans="1:6" x14ac:dyDescent="0.2">
      <c r="A147" s="3">
        <f t="shared" si="5"/>
        <v>146</v>
      </c>
      <c r="B147" s="3">
        <v>133</v>
      </c>
      <c r="C147" s="3">
        <v>37.105979400000002</v>
      </c>
      <c r="D147" s="3">
        <v>37.105979400000002</v>
      </c>
      <c r="E147" s="3">
        <v>0</v>
      </c>
      <c r="F147" s="3">
        <f t="shared" si="4"/>
        <v>0.3700457452569289</v>
      </c>
    </row>
    <row r="148" spans="1:6" x14ac:dyDescent="0.2">
      <c r="A148" s="3">
        <f t="shared" si="5"/>
        <v>147</v>
      </c>
      <c r="B148" s="3">
        <v>138</v>
      </c>
      <c r="C148" s="3">
        <v>36.475892899999998</v>
      </c>
      <c r="D148" s="3">
        <v>36.475892899999998</v>
      </c>
      <c r="E148" s="3">
        <v>0</v>
      </c>
      <c r="F148" s="3">
        <f t="shared" si="4"/>
        <v>0.37303124803807253</v>
      </c>
    </row>
    <row r="149" spans="1:6" x14ac:dyDescent="0.2">
      <c r="A149" s="3">
        <f t="shared" si="5"/>
        <v>148</v>
      </c>
      <c r="B149" s="3">
        <v>133</v>
      </c>
      <c r="C149" s="3">
        <v>41.333726400000003</v>
      </c>
      <c r="D149" s="3">
        <v>41.333726400000003</v>
      </c>
      <c r="E149" s="3">
        <v>0</v>
      </c>
      <c r="F149" s="3">
        <f t="shared" si="4"/>
        <v>0.35123648869473179</v>
      </c>
    </row>
    <row r="150" spans="1:6" x14ac:dyDescent="0.2">
      <c r="A150" s="3">
        <f t="shared" si="5"/>
        <v>149</v>
      </c>
      <c r="B150" s="3">
        <v>144</v>
      </c>
      <c r="C150" s="3">
        <v>47.5662077</v>
      </c>
      <c r="D150" s="3">
        <v>47.5662077</v>
      </c>
      <c r="E150" s="3">
        <v>0</v>
      </c>
      <c r="F150" s="3">
        <f t="shared" si="4"/>
        <v>0.32675430787276094</v>
      </c>
    </row>
    <row r="151" spans="1:6" x14ac:dyDescent="0.2">
      <c r="A151" s="3">
        <f t="shared" si="5"/>
        <v>150</v>
      </c>
      <c r="B151" s="3">
        <v>141</v>
      </c>
      <c r="C151" s="3">
        <v>45.439365101</v>
      </c>
      <c r="D151" s="3">
        <v>45.439365101</v>
      </c>
      <c r="E151" s="3">
        <v>0</v>
      </c>
      <c r="F151" s="3">
        <f t="shared" si="4"/>
        <v>0.33472837015526058</v>
      </c>
    </row>
    <row r="152" spans="1:6" x14ac:dyDescent="0.2">
      <c r="F152" s="3">
        <f>SUM(F2:F151)</f>
        <v>148.7618238803712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1216-2E4A-4774-8B32-DE761C1D1AE2}">
  <dimension ref="A1:F152"/>
  <sheetViews>
    <sheetView workbookViewId="0">
      <selection activeCell="H26" sqref="H26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4</v>
      </c>
      <c r="C2" s="3">
        <v>7.7987000000000004E-3</v>
      </c>
      <c r="D2" s="3">
        <v>4.9236999999999996E-3</v>
      </c>
      <c r="E2" s="3">
        <v>0</v>
      </c>
      <c r="F2" s="3">
        <f>1-(LOG10(C2)/LOG10(310))</f>
        <v>1.8461147134808329</v>
      </c>
    </row>
    <row r="3" spans="1:6" x14ac:dyDescent="0.2">
      <c r="A3" s="3">
        <f>A2+1</f>
        <v>2</v>
      </c>
      <c r="B3" s="3">
        <v>3</v>
      </c>
      <c r="C3" s="3">
        <v>7.4803999999999999E-3</v>
      </c>
      <c r="D3" s="3">
        <v>4.5424999999999997E-3</v>
      </c>
      <c r="E3" s="3">
        <v>0</v>
      </c>
      <c r="F3" s="3">
        <f t="shared" ref="F3:F66" si="0">1-(LOG10(C3)/LOG10(310))</f>
        <v>1.8533787702180469</v>
      </c>
    </row>
    <row r="4" spans="1:6" x14ac:dyDescent="0.2">
      <c r="A4" s="3">
        <f t="shared" ref="A4:A67" si="1">A3+1</f>
        <v>3</v>
      </c>
      <c r="B4" s="3">
        <v>4</v>
      </c>
      <c r="C4" s="3">
        <v>7.4513000000000001E-3</v>
      </c>
      <c r="D4" s="3">
        <v>4.7299999999999998E-3</v>
      </c>
      <c r="E4" s="3">
        <v>0</v>
      </c>
      <c r="F4" s="3">
        <f t="shared" si="0"/>
        <v>1.8540582269523664</v>
      </c>
    </row>
    <row r="5" spans="1:6" x14ac:dyDescent="0.2">
      <c r="A5" s="3">
        <f t="shared" si="1"/>
        <v>4</v>
      </c>
      <c r="B5" s="3">
        <v>4</v>
      </c>
      <c r="C5" s="3">
        <v>7.5525000000000002E-3</v>
      </c>
      <c r="D5" s="3">
        <v>4.5579000000000001E-3</v>
      </c>
      <c r="E5" s="3">
        <v>0</v>
      </c>
      <c r="F5" s="3">
        <f t="shared" si="0"/>
        <v>1.8517066274664464</v>
      </c>
    </row>
    <row r="6" spans="1:6" x14ac:dyDescent="0.2">
      <c r="A6" s="3">
        <f t="shared" si="1"/>
        <v>5</v>
      </c>
      <c r="B6" s="3">
        <v>4</v>
      </c>
      <c r="C6" s="3">
        <v>7.2997000000000001E-3</v>
      </c>
      <c r="D6" s="3">
        <v>4.5675999999999998E-3</v>
      </c>
      <c r="E6" s="3">
        <v>0</v>
      </c>
      <c r="F6" s="3">
        <f t="shared" si="0"/>
        <v>1.857641422862327</v>
      </c>
    </row>
    <row r="7" spans="1:6" x14ac:dyDescent="0.2">
      <c r="A7" s="3">
        <f t="shared" si="1"/>
        <v>6</v>
      </c>
      <c r="B7" s="3">
        <v>7</v>
      </c>
      <c r="C7" s="3">
        <v>9.5537E-3</v>
      </c>
      <c r="D7" s="3">
        <v>5.9708000000000001E-3</v>
      </c>
      <c r="E7" s="3">
        <v>0</v>
      </c>
      <c r="F7" s="3">
        <f t="shared" si="0"/>
        <v>1.8107327030484064</v>
      </c>
    </row>
    <row r="8" spans="1:6" x14ac:dyDescent="0.2">
      <c r="A8" s="3">
        <f t="shared" si="1"/>
        <v>7</v>
      </c>
      <c r="B8" s="3">
        <v>7</v>
      </c>
      <c r="C8" s="3">
        <v>9.7804999999999993E-3</v>
      </c>
      <c r="D8" s="3">
        <v>6.1757000000000001E-3</v>
      </c>
      <c r="E8" s="3">
        <v>0</v>
      </c>
      <c r="F8" s="3">
        <f t="shared" si="0"/>
        <v>1.806642787981815</v>
      </c>
    </row>
    <row r="9" spans="1:6" x14ac:dyDescent="0.2">
      <c r="A9" s="3">
        <f t="shared" si="1"/>
        <v>8</v>
      </c>
      <c r="B9" s="3">
        <v>8</v>
      </c>
      <c r="C9" s="3">
        <v>1.02807E-2</v>
      </c>
      <c r="D9" s="3">
        <v>6.7098000000000001E-3</v>
      </c>
      <c r="E9" s="3">
        <v>0</v>
      </c>
      <c r="F9" s="3">
        <f t="shared" si="0"/>
        <v>1.7979480934807754</v>
      </c>
    </row>
    <row r="10" spans="1:6" x14ac:dyDescent="0.2">
      <c r="A10" s="3">
        <f t="shared" si="1"/>
        <v>9</v>
      </c>
      <c r="B10" s="3">
        <v>8</v>
      </c>
      <c r="C10" s="3">
        <v>9.9328999999999997E-3</v>
      </c>
      <c r="D10" s="3">
        <v>6.5218999999999997E-3</v>
      </c>
      <c r="E10" s="3">
        <v>0</v>
      </c>
      <c r="F10" s="3">
        <f t="shared" si="0"/>
        <v>1.8039474724790132</v>
      </c>
    </row>
    <row r="11" spans="1:6" x14ac:dyDescent="0.2">
      <c r="A11" s="3">
        <f t="shared" si="1"/>
        <v>10</v>
      </c>
      <c r="B11" s="3">
        <v>9</v>
      </c>
      <c r="C11" s="3">
        <v>1.08559E-2</v>
      </c>
      <c r="D11" s="3">
        <v>7.0358E-3</v>
      </c>
      <c r="E11" s="3">
        <v>0</v>
      </c>
      <c r="F11" s="3">
        <f t="shared" si="0"/>
        <v>1.7884580431376231</v>
      </c>
    </row>
    <row r="12" spans="1:6" x14ac:dyDescent="0.2">
      <c r="A12" s="3">
        <f t="shared" si="1"/>
        <v>11</v>
      </c>
      <c r="B12" s="3">
        <v>12</v>
      </c>
      <c r="C12" s="3">
        <v>1.44709E-2</v>
      </c>
      <c r="D12" s="3">
        <v>1.0015899999999999E-2</v>
      </c>
      <c r="E12" s="3">
        <v>0</v>
      </c>
      <c r="F12" s="3">
        <f t="shared" si="0"/>
        <v>1.7383530308654653</v>
      </c>
    </row>
    <row r="13" spans="1:6" x14ac:dyDescent="0.2">
      <c r="A13" s="3">
        <f t="shared" si="1"/>
        <v>12</v>
      </c>
      <c r="B13" s="3">
        <v>13</v>
      </c>
      <c r="C13" s="3">
        <v>1.53025E-2</v>
      </c>
      <c r="D13" s="3">
        <v>1.07018999999999E-2</v>
      </c>
      <c r="E13" s="3">
        <v>0</v>
      </c>
      <c r="F13" s="3">
        <f t="shared" si="0"/>
        <v>1.7286126363430898</v>
      </c>
    </row>
    <row r="14" spans="1:6" x14ac:dyDescent="0.2">
      <c r="A14" s="3">
        <f t="shared" si="1"/>
        <v>13</v>
      </c>
      <c r="B14" s="3">
        <v>12</v>
      </c>
      <c r="C14" s="3">
        <v>1.4471599999999999E-2</v>
      </c>
      <c r="D14" s="3">
        <v>1.00106999999999E-2</v>
      </c>
      <c r="E14" s="3">
        <v>0</v>
      </c>
      <c r="F14" s="3">
        <f t="shared" si="0"/>
        <v>1.7383445986921888</v>
      </c>
    </row>
    <row r="15" spans="1:6" x14ac:dyDescent="0.2">
      <c r="A15" s="3">
        <f t="shared" si="1"/>
        <v>14</v>
      </c>
      <c r="B15" s="3">
        <v>12</v>
      </c>
      <c r="C15" s="3">
        <v>1.28483E-2</v>
      </c>
      <c r="D15" s="3">
        <v>8.9950999999999903E-3</v>
      </c>
      <c r="E15" s="3">
        <v>0</v>
      </c>
      <c r="F15" s="3">
        <f t="shared" si="0"/>
        <v>1.7590846146968477</v>
      </c>
    </row>
    <row r="16" spans="1:6" x14ac:dyDescent="0.2">
      <c r="A16" s="3">
        <f t="shared" si="1"/>
        <v>15</v>
      </c>
      <c r="B16" s="3">
        <v>12</v>
      </c>
      <c r="C16" s="3">
        <v>1.38881E-2</v>
      </c>
      <c r="D16" s="3">
        <v>9.5201999999999995E-3</v>
      </c>
      <c r="E16" s="3">
        <v>0</v>
      </c>
      <c r="F16" s="3">
        <f t="shared" si="0"/>
        <v>1.7455188741382281</v>
      </c>
    </row>
    <row r="17" spans="1:6" x14ac:dyDescent="0.2">
      <c r="A17" s="3">
        <f t="shared" si="1"/>
        <v>16</v>
      </c>
      <c r="B17" s="3">
        <v>17</v>
      </c>
      <c r="C17" s="3">
        <v>1.93966E-2</v>
      </c>
      <c r="D17" s="3">
        <v>1.3980899999999999E-2</v>
      </c>
      <c r="E17" s="3">
        <v>0</v>
      </c>
      <c r="F17" s="3">
        <f t="shared" si="0"/>
        <v>1.687284545814363</v>
      </c>
    </row>
    <row r="18" spans="1:6" x14ac:dyDescent="0.2">
      <c r="A18" s="3">
        <f t="shared" si="1"/>
        <v>17</v>
      </c>
      <c r="B18" s="3">
        <v>16</v>
      </c>
      <c r="C18" s="3">
        <v>1.9864199999999999E-2</v>
      </c>
      <c r="D18" s="3">
        <v>1.41055E-2</v>
      </c>
      <c r="E18" s="3">
        <v>0</v>
      </c>
      <c r="F18" s="3">
        <f t="shared" si="0"/>
        <v>1.6831320096991433</v>
      </c>
    </row>
    <row r="19" spans="1:6" x14ac:dyDescent="0.2">
      <c r="A19" s="3">
        <f t="shared" si="1"/>
        <v>18</v>
      </c>
      <c r="B19" s="3">
        <v>17</v>
      </c>
      <c r="C19" s="3">
        <v>2.05445E-2</v>
      </c>
      <c r="D19" s="3">
        <v>1.4962E-2</v>
      </c>
      <c r="E19" s="3">
        <v>0</v>
      </c>
      <c r="F19" s="3">
        <f t="shared" si="0"/>
        <v>1.6772619279062808</v>
      </c>
    </row>
    <row r="20" spans="1:6" x14ac:dyDescent="0.2">
      <c r="A20" s="3">
        <f t="shared" si="1"/>
        <v>19</v>
      </c>
      <c r="B20" s="3">
        <v>18</v>
      </c>
      <c r="C20" s="3">
        <v>1.99253E-2</v>
      </c>
      <c r="D20" s="3">
        <v>1.4377300000000001E-2</v>
      </c>
      <c r="E20" s="3">
        <v>0</v>
      </c>
      <c r="F20" s="3">
        <f t="shared" si="0"/>
        <v>1.6825966439363396</v>
      </c>
    </row>
    <row r="21" spans="1:6" x14ac:dyDescent="0.2">
      <c r="A21" s="3">
        <f t="shared" si="1"/>
        <v>20</v>
      </c>
      <c r="B21" s="3">
        <v>19</v>
      </c>
      <c r="C21" s="3">
        <v>2.0753600000000001E-2</v>
      </c>
      <c r="D21" s="3">
        <v>1.54083E-2</v>
      </c>
      <c r="E21" s="3">
        <v>0</v>
      </c>
      <c r="F21" s="3">
        <f t="shared" si="0"/>
        <v>1.6754966820658153</v>
      </c>
    </row>
    <row r="22" spans="1:6" x14ac:dyDescent="0.2">
      <c r="A22" s="3">
        <f t="shared" si="1"/>
        <v>21</v>
      </c>
      <c r="B22" s="3">
        <v>23</v>
      </c>
      <c r="C22" s="3">
        <v>2.7848600000000001E-2</v>
      </c>
      <c r="D22" s="3">
        <v>2.0782899999999899E-2</v>
      </c>
      <c r="E22" s="3">
        <v>0</v>
      </c>
      <c r="F22" s="3">
        <f t="shared" si="0"/>
        <v>1.624235588340059</v>
      </c>
    </row>
    <row r="23" spans="1:6" x14ac:dyDescent="0.2">
      <c r="A23" s="3">
        <f t="shared" si="1"/>
        <v>22</v>
      </c>
      <c r="B23" s="3">
        <v>23</v>
      </c>
      <c r="C23" s="3">
        <v>2.74779E-2</v>
      </c>
      <c r="D23" s="3">
        <v>2.0845800000000001E-2</v>
      </c>
      <c r="E23" s="3">
        <v>0</v>
      </c>
      <c r="F23" s="3">
        <f t="shared" si="0"/>
        <v>1.6265715914260377</v>
      </c>
    </row>
    <row r="24" spans="1:6" x14ac:dyDescent="0.2">
      <c r="A24" s="3">
        <f t="shared" si="1"/>
        <v>23</v>
      </c>
      <c r="B24" s="3">
        <v>20</v>
      </c>
      <c r="C24" s="3">
        <v>2.3970700000000001E-2</v>
      </c>
      <c r="D24" s="3">
        <v>1.7341599999999999E-2</v>
      </c>
      <c r="E24" s="3">
        <v>0</v>
      </c>
      <c r="F24" s="3">
        <f t="shared" si="0"/>
        <v>1.6503749685907541</v>
      </c>
    </row>
    <row r="25" spans="1:6" x14ac:dyDescent="0.2">
      <c r="A25" s="3">
        <f t="shared" si="1"/>
        <v>24</v>
      </c>
      <c r="B25" s="3">
        <v>21</v>
      </c>
      <c r="C25" s="3">
        <v>2.3777400000000001E-2</v>
      </c>
      <c r="D25" s="3">
        <v>1.7706099999999999E-2</v>
      </c>
      <c r="E25" s="3">
        <v>0</v>
      </c>
      <c r="F25" s="3">
        <f t="shared" si="0"/>
        <v>1.6517863866051532</v>
      </c>
    </row>
    <row r="26" spans="1:6" x14ac:dyDescent="0.2">
      <c r="A26" s="3">
        <f t="shared" si="1"/>
        <v>25</v>
      </c>
      <c r="B26" s="3">
        <v>24</v>
      </c>
      <c r="C26" s="3">
        <v>2.6758899999999999E-2</v>
      </c>
      <c r="D26" s="3">
        <v>2.0313899999999999E-2</v>
      </c>
      <c r="E26" s="3">
        <v>0</v>
      </c>
      <c r="F26" s="3">
        <f t="shared" si="0"/>
        <v>1.6311936750603941</v>
      </c>
    </row>
    <row r="27" spans="1:6" x14ac:dyDescent="0.2">
      <c r="A27" s="3">
        <f t="shared" si="1"/>
        <v>26</v>
      </c>
      <c r="B27" s="3">
        <v>28</v>
      </c>
      <c r="C27" s="3">
        <v>4.1605799999999998E-2</v>
      </c>
      <c r="D27" s="3">
        <v>3.3432999999999997E-2</v>
      </c>
      <c r="E27" s="3">
        <v>0</v>
      </c>
      <c r="F27" s="3">
        <f t="shared" si="0"/>
        <v>1.5542535739946408</v>
      </c>
    </row>
    <row r="28" spans="1:6" x14ac:dyDescent="0.2">
      <c r="A28" s="3">
        <f t="shared" si="1"/>
        <v>27</v>
      </c>
      <c r="B28" s="3">
        <v>26</v>
      </c>
      <c r="C28" s="3">
        <v>3.8901600000000001E-2</v>
      </c>
      <c r="D28" s="3">
        <v>3.1007699999999999E-2</v>
      </c>
      <c r="E28" s="3">
        <v>0</v>
      </c>
      <c r="F28" s="3">
        <f t="shared" si="0"/>
        <v>1.5659686184945141</v>
      </c>
    </row>
    <row r="29" spans="1:6" x14ac:dyDescent="0.2">
      <c r="A29" s="3">
        <f t="shared" si="1"/>
        <v>28</v>
      </c>
      <c r="B29" s="3">
        <v>27</v>
      </c>
      <c r="C29" s="3">
        <v>5.2089499999999997E-2</v>
      </c>
      <c r="D29" s="3">
        <v>3.52255E-2</v>
      </c>
      <c r="E29" s="3">
        <v>0</v>
      </c>
      <c r="F29" s="3">
        <f t="shared" si="0"/>
        <v>1.5150796909403339</v>
      </c>
    </row>
    <row r="30" spans="1:6" x14ac:dyDescent="0.2">
      <c r="A30" s="3">
        <f t="shared" si="1"/>
        <v>29</v>
      </c>
      <c r="B30" s="3">
        <v>26</v>
      </c>
      <c r="C30" s="3">
        <v>3.9322599999999999E-2</v>
      </c>
      <c r="D30" s="3">
        <v>2.65699E-2</v>
      </c>
      <c r="E30" s="3">
        <v>0</v>
      </c>
      <c r="F30" s="3">
        <f t="shared" si="0"/>
        <v>1.5640922303378577</v>
      </c>
    </row>
    <row r="31" spans="1:6" x14ac:dyDescent="0.2">
      <c r="A31" s="3">
        <f t="shared" si="1"/>
        <v>30</v>
      </c>
      <c r="B31" s="3">
        <v>28</v>
      </c>
      <c r="C31" s="3">
        <v>4.3249500000000003E-2</v>
      </c>
      <c r="D31" s="3">
        <v>3.4948300000000002E-2</v>
      </c>
      <c r="E31" s="3">
        <v>0</v>
      </c>
      <c r="F31" s="3">
        <f t="shared" si="0"/>
        <v>1.547499350395158</v>
      </c>
    </row>
    <row r="32" spans="1:6" x14ac:dyDescent="0.2">
      <c r="A32" s="3">
        <f t="shared" si="1"/>
        <v>31</v>
      </c>
      <c r="B32" s="3">
        <v>31</v>
      </c>
      <c r="C32" s="3">
        <v>5.2538599999999998E-2</v>
      </c>
      <c r="D32" s="3">
        <v>4.1310300000000001E-2</v>
      </c>
      <c r="E32" s="3">
        <v>0</v>
      </c>
      <c r="F32" s="3">
        <f t="shared" si="0"/>
        <v>1.5135831971888654</v>
      </c>
    </row>
    <row r="33" spans="1:6" x14ac:dyDescent="0.2">
      <c r="A33" s="3">
        <f t="shared" si="1"/>
        <v>32</v>
      </c>
      <c r="B33" s="3">
        <v>33</v>
      </c>
      <c r="C33" s="3">
        <v>5.0607899999999997E-2</v>
      </c>
      <c r="D33" s="3">
        <v>4.0419799999999999E-2</v>
      </c>
      <c r="E33" s="3">
        <v>0</v>
      </c>
      <c r="F33" s="3">
        <f t="shared" si="0"/>
        <v>1.5201098205811983</v>
      </c>
    </row>
    <row r="34" spans="1:6" x14ac:dyDescent="0.2">
      <c r="A34" s="3">
        <f t="shared" si="1"/>
        <v>33</v>
      </c>
      <c r="B34" s="3">
        <v>29</v>
      </c>
      <c r="C34" s="3">
        <v>6.5747600000000003E-2</v>
      </c>
      <c r="D34" s="3">
        <v>5.32884E-2</v>
      </c>
      <c r="E34" s="3">
        <v>0</v>
      </c>
      <c r="F34" s="3">
        <f t="shared" si="0"/>
        <v>1.4744875457575435</v>
      </c>
    </row>
    <row r="35" spans="1:6" x14ac:dyDescent="0.2">
      <c r="A35" s="3">
        <f t="shared" si="1"/>
        <v>34</v>
      </c>
      <c r="B35" s="3">
        <v>29</v>
      </c>
      <c r="C35" s="3">
        <v>5.03913E-2</v>
      </c>
      <c r="D35" s="3">
        <v>4.0821900000000001E-2</v>
      </c>
      <c r="E35" s="3">
        <v>0</v>
      </c>
      <c r="F35" s="3">
        <f t="shared" si="0"/>
        <v>1.5208575056512053</v>
      </c>
    </row>
    <row r="36" spans="1:6" x14ac:dyDescent="0.2">
      <c r="A36" s="3">
        <f t="shared" si="1"/>
        <v>35</v>
      </c>
      <c r="B36" s="3">
        <v>33</v>
      </c>
      <c r="C36" s="3">
        <v>5.0948300000000002E-2</v>
      </c>
      <c r="D36" s="3">
        <v>4.0419899999999898E-2</v>
      </c>
      <c r="E36" s="3">
        <v>0</v>
      </c>
      <c r="F36" s="3">
        <f t="shared" si="0"/>
        <v>1.5189412303272731</v>
      </c>
    </row>
    <row r="37" spans="1:6" x14ac:dyDescent="0.2">
      <c r="A37" s="3">
        <f t="shared" si="1"/>
        <v>36</v>
      </c>
      <c r="B37" s="3">
        <v>36</v>
      </c>
      <c r="C37" s="3">
        <v>7.3195800000000005E-2</v>
      </c>
      <c r="D37" s="3">
        <v>5.6515799999999901E-2</v>
      </c>
      <c r="E37" s="3">
        <v>0</v>
      </c>
      <c r="F37" s="3">
        <f t="shared" si="0"/>
        <v>1.4557804035450075</v>
      </c>
    </row>
    <row r="38" spans="1:6" x14ac:dyDescent="0.2">
      <c r="A38" s="3">
        <f t="shared" si="1"/>
        <v>37</v>
      </c>
      <c r="B38" s="3">
        <v>36</v>
      </c>
      <c r="C38" s="3">
        <v>6.4526200000000006E-2</v>
      </c>
      <c r="D38" s="3">
        <v>4.7017499999999997E-2</v>
      </c>
      <c r="E38" s="3">
        <v>0</v>
      </c>
      <c r="F38" s="3">
        <f t="shared" si="0"/>
        <v>1.4777563663429938</v>
      </c>
    </row>
    <row r="39" spans="1:6" x14ac:dyDescent="0.2">
      <c r="A39" s="3">
        <f t="shared" si="1"/>
        <v>38</v>
      </c>
      <c r="B39" s="3">
        <v>34</v>
      </c>
      <c r="C39" s="3">
        <v>6.2641199999999994E-2</v>
      </c>
      <c r="D39" s="3">
        <v>5.0385199999999901E-2</v>
      </c>
      <c r="E39" s="3">
        <v>0</v>
      </c>
      <c r="F39" s="3">
        <f t="shared" si="0"/>
        <v>1.4829246328181589</v>
      </c>
    </row>
    <row r="40" spans="1:6" x14ac:dyDescent="0.2">
      <c r="A40" s="3">
        <f t="shared" si="1"/>
        <v>39</v>
      </c>
      <c r="B40" s="3">
        <v>32</v>
      </c>
      <c r="C40" s="3">
        <v>6.0170099999999997E-2</v>
      </c>
      <c r="D40" s="3">
        <v>4.8151600000000003E-2</v>
      </c>
      <c r="E40" s="3">
        <v>0</v>
      </c>
      <c r="F40" s="3">
        <f t="shared" si="0"/>
        <v>1.4899406094870482</v>
      </c>
    </row>
    <row r="41" spans="1:6" x14ac:dyDescent="0.2">
      <c r="A41" s="3">
        <f t="shared" si="1"/>
        <v>40</v>
      </c>
      <c r="B41" s="3">
        <v>35</v>
      </c>
      <c r="C41" s="3">
        <v>6.6602900000000007E-2</v>
      </c>
      <c r="D41" s="3">
        <v>4.9953200000000003E-2</v>
      </c>
      <c r="E41" s="3">
        <v>0</v>
      </c>
      <c r="F41" s="3">
        <f t="shared" si="0"/>
        <v>1.4722344665699856</v>
      </c>
    </row>
    <row r="42" spans="1:6" x14ac:dyDescent="0.2">
      <c r="A42" s="3">
        <f t="shared" si="1"/>
        <v>41</v>
      </c>
      <c r="B42" s="3">
        <v>40</v>
      </c>
      <c r="C42" s="3">
        <v>8.8545799999999994E-2</v>
      </c>
      <c r="D42" s="3">
        <v>7.4445299999999895E-2</v>
      </c>
      <c r="E42" s="3">
        <v>0</v>
      </c>
      <c r="F42" s="3">
        <f t="shared" si="0"/>
        <v>1.4225930086810703</v>
      </c>
    </row>
    <row r="43" spans="1:6" x14ac:dyDescent="0.2">
      <c r="A43" s="3">
        <f t="shared" si="1"/>
        <v>42</v>
      </c>
      <c r="B43" s="3">
        <v>40</v>
      </c>
      <c r="C43" s="3">
        <v>8.8575699999999993E-2</v>
      </c>
      <c r="D43" s="3">
        <v>7.3773099999999994E-2</v>
      </c>
      <c r="E43" s="3">
        <v>0</v>
      </c>
      <c r="F43" s="3">
        <f t="shared" si="0"/>
        <v>1.4225341544845196</v>
      </c>
    </row>
    <row r="44" spans="1:6" x14ac:dyDescent="0.2">
      <c r="A44" s="3">
        <f t="shared" si="1"/>
        <v>43</v>
      </c>
      <c r="B44" s="3">
        <v>40</v>
      </c>
      <c r="C44" s="3">
        <v>9.6426399999999995E-2</v>
      </c>
      <c r="D44" s="3">
        <v>7.9191899999999996E-2</v>
      </c>
      <c r="E44" s="3">
        <v>0</v>
      </c>
      <c r="F44" s="3">
        <f t="shared" si="0"/>
        <v>1.4077304589998447</v>
      </c>
    </row>
    <row r="45" spans="1:6" x14ac:dyDescent="0.2">
      <c r="A45" s="3">
        <f t="shared" si="1"/>
        <v>44</v>
      </c>
      <c r="B45" s="3">
        <v>39</v>
      </c>
      <c r="C45" s="3">
        <v>8.6824799999999994E-2</v>
      </c>
      <c r="D45" s="3">
        <v>7.2910000000000003E-2</v>
      </c>
      <c r="E45" s="3">
        <v>0</v>
      </c>
      <c r="F45" s="3">
        <f t="shared" si="0"/>
        <v>1.426014500839216</v>
      </c>
    </row>
    <row r="46" spans="1:6" x14ac:dyDescent="0.2">
      <c r="A46" s="3">
        <f t="shared" si="1"/>
        <v>45</v>
      </c>
      <c r="B46" s="3">
        <v>40</v>
      </c>
      <c r="C46" s="3">
        <v>8.7229299999999996E-2</v>
      </c>
      <c r="D46" s="3">
        <v>7.3871399999999907E-2</v>
      </c>
      <c r="E46" s="3">
        <v>0</v>
      </c>
      <c r="F46" s="3">
        <f t="shared" si="0"/>
        <v>1.425204262901592</v>
      </c>
    </row>
    <row r="47" spans="1:6" x14ac:dyDescent="0.2">
      <c r="A47" s="3">
        <f t="shared" si="1"/>
        <v>46</v>
      </c>
      <c r="B47" s="3">
        <v>41</v>
      </c>
      <c r="C47" s="3">
        <v>0.10329869999999999</v>
      </c>
      <c r="D47" s="3">
        <v>8.6486399999999894E-2</v>
      </c>
      <c r="E47" s="3">
        <v>0</v>
      </c>
      <c r="F47" s="3">
        <f t="shared" si="0"/>
        <v>1.3957294303844185</v>
      </c>
    </row>
    <row r="48" spans="1:6" x14ac:dyDescent="0.2">
      <c r="A48" s="3">
        <f t="shared" si="1"/>
        <v>47</v>
      </c>
      <c r="B48" s="3">
        <v>44</v>
      </c>
      <c r="C48" s="3">
        <v>0.1106906</v>
      </c>
      <c r="D48" s="3">
        <v>9.2414899999999994E-2</v>
      </c>
      <c r="E48" s="3">
        <v>0</v>
      </c>
      <c r="F48" s="3">
        <f t="shared" si="0"/>
        <v>1.3836814465011835</v>
      </c>
    </row>
    <row r="49" spans="1:6" x14ac:dyDescent="0.2">
      <c r="A49" s="3">
        <f t="shared" si="1"/>
        <v>48</v>
      </c>
      <c r="B49" s="3">
        <v>45</v>
      </c>
      <c r="C49" s="3">
        <v>0.1170552</v>
      </c>
      <c r="D49" s="3">
        <v>9.6394199999999999E-2</v>
      </c>
      <c r="E49" s="3">
        <v>0</v>
      </c>
      <c r="F49" s="3">
        <f t="shared" si="0"/>
        <v>1.3739357841816817</v>
      </c>
    </row>
    <row r="50" spans="1:6" x14ac:dyDescent="0.2">
      <c r="A50" s="3">
        <f t="shared" si="1"/>
        <v>49</v>
      </c>
      <c r="B50" s="3">
        <v>41</v>
      </c>
      <c r="C50" s="3">
        <v>0.1053308</v>
      </c>
      <c r="D50" s="3">
        <v>8.7927599999999995E-2</v>
      </c>
      <c r="E50" s="3">
        <v>0</v>
      </c>
      <c r="F50" s="3">
        <f t="shared" si="0"/>
        <v>1.3923334856207539</v>
      </c>
    </row>
    <row r="51" spans="1:6" x14ac:dyDescent="0.2">
      <c r="A51" s="3">
        <f t="shared" si="1"/>
        <v>50</v>
      </c>
      <c r="B51" s="3">
        <v>46</v>
      </c>
      <c r="C51" s="3">
        <v>0.11245049999999999</v>
      </c>
      <c r="D51" s="3">
        <v>9.5627699999999996E-2</v>
      </c>
      <c r="E51" s="3">
        <v>0</v>
      </c>
      <c r="F51" s="3">
        <f t="shared" si="0"/>
        <v>1.380931685481646</v>
      </c>
    </row>
    <row r="52" spans="1:6" x14ac:dyDescent="0.2">
      <c r="A52" s="3">
        <f t="shared" si="1"/>
        <v>51</v>
      </c>
      <c r="B52" s="3">
        <v>51</v>
      </c>
      <c r="C52" s="3">
        <v>0.13047549999999999</v>
      </c>
      <c r="D52" s="3">
        <v>0.1121615</v>
      </c>
      <c r="E52" s="3">
        <v>0</v>
      </c>
      <c r="F52" s="3">
        <f t="shared" si="0"/>
        <v>1.3550151037411617</v>
      </c>
    </row>
    <row r="53" spans="1:6" x14ac:dyDescent="0.2">
      <c r="A53" s="3">
        <f t="shared" si="1"/>
        <v>52</v>
      </c>
      <c r="B53" s="3">
        <v>48</v>
      </c>
      <c r="C53" s="3">
        <v>0.13994519999999999</v>
      </c>
      <c r="D53" s="3">
        <v>0.119258999999999</v>
      </c>
      <c r="E53" s="3">
        <v>0</v>
      </c>
      <c r="F53" s="3">
        <f t="shared" si="0"/>
        <v>1.3428012861332816</v>
      </c>
    </row>
    <row r="54" spans="1:6" x14ac:dyDescent="0.2">
      <c r="A54" s="3">
        <f t="shared" si="1"/>
        <v>53</v>
      </c>
      <c r="B54" s="3">
        <v>50</v>
      </c>
      <c r="C54" s="3">
        <v>0.13488259999999999</v>
      </c>
      <c r="D54" s="3">
        <v>0.1156158</v>
      </c>
      <c r="E54" s="3">
        <v>0</v>
      </c>
      <c r="F54" s="3">
        <f t="shared" si="0"/>
        <v>1.3492243110752522</v>
      </c>
    </row>
    <row r="55" spans="1:6" x14ac:dyDescent="0.2">
      <c r="A55" s="3">
        <f t="shared" si="1"/>
        <v>54</v>
      </c>
      <c r="B55" s="3">
        <v>48</v>
      </c>
      <c r="C55" s="3">
        <v>0.1406724</v>
      </c>
      <c r="D55" s="3">
        <v>0.1205548</v>
      </c>
      <c r="E55" s="3">
        <v>0</v>
      </c>
      <c r="F55" s="3">
        <f t="shared" si="0"/>
        <v>1.3418978083851312</v>
      </c>
    </row>
    <row r="56" spans="1:6" x14ac:dyDescent="0.2">
      <c r="A56" s="3">
        <f t="shared" si="1"/>
        <v>55</v>
      </c>
      <c r="B56" s="3">
        <v>47</v>
      </c>
      <c r="C56" s="3">
        <v>0.1280018</v>
      </c>
      <c r="D56" s="3">
        <v>0.1092431</v>
      </c>
      <c r="E56" s="3">
        <v>0</v>
      </c>
      <c r="F56" s="3">
        <f t="shared" si="0"/>
        <v>1.3583517902432316</v>
      </c>
    </row>
    <row r="57" spans="1:6" x14ac:dyDescent="0.2">
      <c r="A57" s="3">
        <f t="shared" si="1"/>
        <v>56</v>
      </c>
      <c r="B57" s="3">
        <v>51</v>
      </c>
      <c r="C57" s="3">
        <v>0.1601757</v>
      </c>
      <c r="D57" s="3">
        <v>0.1333289</v>
      </c>
      <c r="E57" s="3">
        <v>0</v>
      </c>
      <c r="F57" s="3">
        <f t="shared" si="0"/>
        <v>1.319264509583769</v>
      </c>
    </row>
    <row r="58" spans="1:6" x14ac:dyDescent="0.2">
      <c r="A58" s="3">
        <f t="shared" si="1"/>
        <v>57</v>
      </c>
      <c r="B58" s="3">
        <v>52</v>
      </c>
      <c r="C58" s="3">
        <v>0.15712709999999999</v>
      </c>
      <c r="D58" s="3">
        <v>0.1295907</v>
      </c>
      <c r="E58" s="3">
        <v>0</v>
      </c>
      <c r="F58" s="3">
        <f t="shared" si="0"/>
        <v>1.3226142984058888</v>
      </c>
    </row>
    <row r="59" spans="1:6" x14ac:dyDescent="0.2">
      <c r="A59" s="3">
        <f t="shared" si="1"/>
        <v>58</v>
      </c>
      <c r="B59" s="3">
        <v>54</v>
      </c>
      <c r="C59" s="3">
        <v>0.17758109999999999</v>
      </c>
      <c r="D59" s="3">
        <v>0.147171099999999</v>
      </c>
      <c r="E59" s="3">
        <v>0</v>
      </c>
      <c r="F59" s="3">
        <f t="shared" si="0"/>
        <v>1.3012823308729773</v>
      </c>
    </row>
    <row r="60" spans="1:6" x14ac:dyDescent="0.2">
      <c r="A60" s="3">
        <f t="shared" si="1"/>
        <v>59</v>
      </c>
      <c r="B60" s="3">
        <v>54</v>
      </c>
      <c r="C60" s="3">
        <v>0.16917789999999999</v>
      </c>
      <c r="D60" s="3">
        <v>0.14237709999999901</v>
      </c>
      <c r="E60" s="3">
        <v>0</v>
      </c>
      <c r="F60" s="3">
        <f t="shared" si="0"/>
        <v>1.3097327747056964</v>
      </c>
    </row>
    <row r="61" spans="1:6" x14ac:dyDescent="0.2">
      <c r="A61" s="3">
        <f t="shared" si="1"/>
        <v>60</v>
      </c>
      <c r="B61" s="3">
        <v>53</v>
      </c>
      <c r="C61" s="3">
        <v>0.15544459999999999</v>
      </c>
      <c r="D61" s="3">
        <v>0.12278269999999999</v>
      </c>
      <c r="E61" s="3">
        <v>0</v>
      </c>
      <c r="F61" s="3">
        <f t="shared" si="0"/>
        <v>1.3244909650587964</v>
      </c>
    </row>
    <row r="62" spans="1:6" x14ac:dyDescent="0.2">
      <c r="A62" s="3">
        <f t="shared" si="1"/>
        <v>61</v>
      </c>
      <c r="B62" s="3">
        <v>57</v>
      </c>
      <c r="C62" s="3">
        <v>0.23624100000000001</v>
      </c>
      <c r="D62" s="3">
        <v>0.2042175</v>
      </c>
      <c r="E62" s="3">
        <v>0</v>
      </c>
      <c r="F62" s="3">
        <f t="shared" si="0"/>
        <v>1.2515269979611472</v>
      </c>
    </row>
    <row r="63" spans="1:6" x14ac:dyDescent="0.2">
      <c r="A63" s="3">
        <f t="shared" si="1"/>
        <v>62</v>
      </c>
      <c r="B63" s="3">
        <v>56</v>
      </c>
      <c r="C63" s="3">
        <v>0.1813784</v>
      </c>
      <c r="D63" s="3">
        <v>0.15638739999999901</v>
      </c>
      <c r="E63" s="3">
        <v>0</v>
      </c>
      <c r="F63" s="3">
        <f t="shared" si="0"/>
        <v>1.2975940568222308</v>
      </c>
    </row>
    <row r="64" spans="1:6" x14ac:dyDescent="0.2">
      <c r="A64" s="3">
        <f t="shared" si="1"/>
        <v>63</v>
      </c>
      <c r="B64" s="3">
        <v>55</v>
      </c>
      <c r="C64" s="3">
        <v>0.17996819999999999</v>
      </c>
      <c r="D64" s="3">
        <v>0.15229029999999999</v>
      </c>
      <c r="E64" s="3">
        <v>0</v>
      </c>
      <c r="F64" s="3">
        <f t="shared" si="0"/>
        <v>1.2989546756204213</v>
      </c>
    </row>
    <row r="65" spans="1:6" x14ac:dyDescent="0.2">
      <c r="A65" s="3">
        <f t="shared" si="1"/>
        <v>64</v>
      </c>
      <c r="B65" s="3">
        <v>58</v>
      </c>
      <c r="C65" s="3">
        <v>0.21095349999999999</v>
      </c>
      <c r="D65" s="3">
        <v>0.18199180000000001</v>
      </c>
      <c r="E65" s="3">
        <v>0</v>
      </c>
      <c r="F65" s="3">
        <f t="shared" si="0"/>
        <v>1.2712626056545724</v>
      </c>
    </row>
    <row r="66" spans="1:6" x14ac:dyDescent="0.2">
      <c r="A66" s="3">
        <f t="shared" si="1"/>
        <v>65</v>
      </c>
      <c r="B66" s="3">
        <v>57</v>
      </c>
      <c r="C66" s="3">
        <v>0.19263430000000001</v>
      </c>
      <c r="D66" s="3">
        <v>0.1667968</v>
      </c>
      <c r="E66" s="3">
        <v>0</v>
      </c>
      <c r="F66" s="3">
        <f t="shared" si="0"/>
        <v>1.2870985704989009</v>
      </c>
    </row>
    <row r="67" spans="1:6" x14ac:dyDescent="0.2">
      <c r="A67" s="3">
        <f t="shared" si="1"/>
        <v>66</v>
      </c>
      <c r="B67" s="3">
        <v>61</v>
      </c>
      <c r="C67" s="3">
        <v>0.20558940000000001</v>
      </c>
      <c r="D67" s="3">
        <v>0.17625560000000001</v>
      </c>
      <c r="E67" s="3">
        <v>0</v>
      </c>
      <c r="F67" s="3">
        <f t="shared" ref="F67:F130" si="2">1-(LOG10(C67)/LOG10(310))</f>
        <v>1.2757525262682661</v>
      </c>
    </row>
    <row r="68" spans="1:6" x14ac:dyDescent="0.2">
      <c r="A68" s="3">
        <f t="shared" ref="A68:A131" si="3">A67+1</f>
        <v>67</v>
      </c>
      <c r="B68" s="3">
        <v>63</v>
      </c>
      <c r="C68" s="3">
        <v>0.20801720000000001</v>
      </c>
      <c r="D68" s="3">
        <v>0.1790108</v>
      </c>
      <c r="E68" s="3">
        <v>0</v>
      </c>
      <c r="F68" s="3">
        <f t="shared" si="2"/>
        <v>1.2737060441270665</v>
      </c>
    </row>
    <row r="69" spans="1:6" x14ac:dyDescent="0.2">
      <c r="A69" s="3">
        <f t="shared" si="3"/>
        <v>68</v>
      </c>
      <c r="B69" s="3">
        <v>59</v>
      </c>
      <c r="C69" s="3">
        <v>0.21264630000000001</v>
      </c>
      <c r="D69" s="3">
        <v>0.1762812</v>
      </c>
      <c r="E69" s="3">
        <v>0</v>
      </c>
      <c r="F69" s="3">
        <f t="shared" si="2"/>
        <v>1.2698693534459373</v>
      </c>
    </row>
    <row r="70" spans="1:6" x14ac:dyDescent="0.2">
      <c r="A70" s="3">
        <f t="shared" si="3"/>
        <v>69</v>
      </c>
      <c r="B70" s="3">
        <v>60</v>
      </c>
      <c r="C70" s="3">
        <v>0.19923689999999999</v>
      </c>
      <c r="D70" s="3">
        <v>0.1649795</v>
      </c>
      <c r="E70" s="3">
        <v>0</v>
      </c>
      <c r="F70" s="3">
        <f t="shared" si="2"/>
        <v>1.2812238086377268</v>
      </c>
    </row>
    <row r="71" spans="1:6" x14ac:dyDescent="0.2">
      <c r="A71" s="3">
        <f t="shared" si="3"/>
        <v>70</v>
      </c>
      <c r="B71" s="3">
        <v>60</v>
      </c>
      <c r="C71" s="3">
        <v>0.20786569999999999</v>
      </c>
      <c r="D71" s="3">
        <v>0.17715449999999999</v>
      </c>
      <c r="E71" s="3">
        <v>0</v>
      </c>
      <c r="F71" s="3">
        <f t="shared" si="2"/>
        <v>1.2738330486281246</v>
      </c>
    </row>
    <row r="72" spans="1:6" x14ac:dyDescent="0.2">
      <c r="A72" s="3">
        <f t="shared" si="3"/>
        <v>71</v>
      </c>
      <c r="B72" s="3">
        <v>65</v>
      </c>
      <c r="C72" s="3">
        <v>0.2378171</v>
      </c>
      <c r="D72" s="3">
        <v>0.20202419999999999</v>
      </c>
      <c r="E72" s="3">
        <v>0</v>
      </c>
      <c r="F72" s="3">
        <f t="shared" si="2"/>
        <v>1.2503678701608201</v>
      </c>
    </row>
    <row r="73" spans="1:6" x14ac:dyDescent="0.2">
      <c r="A73" s="3">
        <f t="shared" si="3"/>
        <v>72</v>
      </c>
      <c r="B73" s="3">
        <v>67</v>
      </c>
      <c r="C73" s="3">
        <v>0.25976070000000001</v>
      </c>
      <c r="D73" s="3">
        <v>0.2167963</v>
      </c>
      <c r="E73" s="3">
        <v>0</v>
      </c>
      <c r="F73" s="3">
        <f t="shared" si="2"/>
        <v>1.2349825621457482</v>
      </c>
    </row>
    <row r="74" spans="1:6" x14ac:dyDescent="0.2">
      <c r="A74" s="3">
        <f t="shared" si="3"/>
        <v>73</v>
      </c>
      <c r="B74" s="3">
        <v>70</v>
      </c>
      <c r="C74" s="3">
        <v>0.30803789999999998</v>
      </c>
      <c r="D74" s="3">
        <v>0.26074429999999998</v>
      </c>
      <c r="E74" s="3">
        <v>0</v>
      </c>
      <c r="F74" s="3">
        <f t="shared" si="2"/>
        <v>1.2052676041663801</v>
      </c>
    </row>
    <row r="75" spans="1:6" x14ac:dyDescent="0.2">
      <c r="A75" s="3">
        <f t="shared" si="3"/>
        <v>74</v>
      </c>
      <c r="B75" s="3">
        <v>68</v>
      </c>
      <c r="C75" s="3">
        <v>0.27526850000000003</v>
      </c>
      <c r="D75" s="3">
        <v>0.2384579</v>
      </c>
      <c r="E75" s="3">
        <v>0</v>
      </c>
      <c r="F75" s="3">
        <f t="shared" si="2"/>
        <v>1.2248744070704065</v>
      </c>
    </row>
    <row r="76" spans="1:6" x14ac:dyDescent="0.2">
      <c r="A76" s="3">
        <f t="shared" si="3"/>
        <v>75</v>
      </c>
      <c r="B76" s="3">
        <v>68</v>
      </c>
      <c r="C76" s="3">
        <v>0.27975749999999999</v>
      </c>
      <c r="D76" s="3">
        <v>0.24116199999999999</v>
      </c>
      <c r="E76" s="3">
        <v>0</v>
      </c>
      <c r="F76" s="3">
        <f t="shared" si="2"/>
        <v>1.2220545748299481</v>
      </c>
    </row>
    <row r="77" spans="1:6" x14ac:dyDescent="0.2">
      <c r="A77" s="3">
        <f t="shared" si="3"/>
        <v>76</v>
      </c>
      <c r="B77" s="3">
        <v>69</v>
      </c>
      <c r="C77" s="3">
        <v>0.31477369999999999</v>
      </c>
      <c r="D77" s="3">
        <v>0.26697290000000001</v>
      </c>
      <c r="E77" s="3">
        <v>0</v>
      </c>
      <c r="F77" s="3">
        <f t="shared" si="2"/>
        <v>1.2014968610340562</v>
      </c>
    </row>
    <row r="78" spans="1:6" x14ac:dyDescent="0.2">
      <c r="A78" s="3">
        <f t="shared" si="3"/>
        <v>77</v>
      </c>
      <c r="B78" s="3">
        <v>69</v>
      </c>
      <c r="C78" s="3">
        <v>0.29391400000000001</v>
      </c>
      <c r="D78" s="3">
        <v>0.24454709999999999</v>
      </c>
      <c r="E78" s="3">
        <v>0</v>
      </c>
      <c r="F78" s="3">
        <f t="shared" si="2"/>
        <v>1.2134494272790335</v>
      </c>
    </row>
    <row r="79" spans="1:6" x14ac:dyDescent="0.2">
      <c r="A79" s="3">
        <f t="shared" si="3"/>
        <v>78</v>
      </c>
      <c r="B79" s="3">
        <v>73</v>
      </c>
      <c r="C79" s="3">
        <v>0.31968809999999998</v>
      </c>
      <c r="D79" s="3">
        <v>0.2765166</v>
      </c>
      <c r="E79" s="3">
        <v>0</v>
      </c>
      <c r="F79" s="3">
        <f t="shared" si="2"/>
        <v>1.1987963171851308</v>
      </c>
    </row>
    <row r="80" spans="1:6" x14ac:dyDescent="0.2">
      <c r="A80" s="3">
        <f t="shared" si="3"/>
        <v>79</v>
      </c>
      <c r="B80" s="3">
        <v>71</v>
      </c>
      <c r="C80" s="3">
        <v>0.30064849999999999</v>
      </c>
      <c r="D80" s="3">
        <v>0.25624449999999999</v>
      </c>
      <c r="E80" s="3">
        <v>0</v>
      </c>
      <c r="F80" s="3">
        <f t="shared" si="2"/>
        <v>1.2095002744456309</v>
      </c>
    </row>
    <row r="81" spans="1:6" x14ac:dyDescent="0.2">
      <c r="A81" s="3">
        <f t="shared" si="3"/>
        <v>80</v>
      </c>
      <c r="B81" s="3">
        <v>70</v>
      </c>
      <c r="C81" s="3">
        <v>0.29433340000000002</v>
      </c>
      <c r="D81" s="3">
        <v>0.24439359999999999</v>
      </c>
      <c r="E81" s="3">
        <v>0</v>
      </c>
      <c r="F81" s="3">
        <f t="shared" si="2"/>
        <v>1.2132008588270011</v>
      </c>
    </row>
    <row r="82" spans="1:6" x14ac:dyDescent="0.2">
      <c r="A82" s="3">
        <f t="shared" si="3"/>
        <v>81</v>
      </c>
      <c r="B82" s="3">
        <v>73</v>
      </c>
      <c r="C82" s="3">
        <v>0.34171360000000001</v>
      </c>
      <c r="D82" s="3">
        <v>0.28563539999999998</v>
      </c>
      <c r="E82" s="3">
        <v>0</v>
      </c>
      <c r="F82" s="3">
        <f t="shared" si="2"/>
        <v>1.1871818681915252</v>
      </c>
    </row>
    <row r="83" spans="1:6" x14ac:dyDescent="0.2">
      <c r="A83" s="3">
        <f t="shared" si="3"/>
        <v>82</v>
      </c>
      <c r="B83" s="3">
        <v>75</v>
      </c>
      <c r="C83" s="3">
        <v>0.33366780000000001</v>
      </c>
      <c r="D83" s="3">
        <v>0.28848829999999998</v>
      </c>
      <c r="E83" s="3">
        <v>0</v>
      </c>
      <c r="F83" s="3">
        <f t="shared" si="2"/>
        <v>1.1913354063749388</v>
      </c>
    </row>
    <row r="84" spans="1:6" x14ac:dyDescent="0.2">
      <c r="A84" s="3">
        <f t="shared" si="3"/>
        <v>83</v>
      </c>
      <c r="B84" s="3">
        <v>74</v>
      </c>
      <c r="C84" s="3">
        <v>0.36691550000000001</v>
      </c>
      <c r="D84" s="3">
        <v>0.32126090000000002</v>
      </c>
      <c r="E84" s="3">
        <v>0</v>
      </c>
      <c r="F84" s="3">
        <f t="shared" si="2"/>
        <v>1.1747774891829146</v>
      </c>
    </row>
    <row r="85" spans="1:6" x14ac:dyDescent="0.2">
      <c r="A85" s="3">
        <f t="shared" si="3"/>
        <v>84</v>
      </c>
      <c r="B85" s="3">
        <v>79</v>
      </c>
      <c r="C85" s="3">
        <v>0.38546819999999998</v>
      </c>
      <c r="D85" s="3">
        <v>0.33227279999999998</v>
      </c>
      <c r="E85" s="3">
        <v>0</v>
      </c>
      <c r="F85" s="3">
        <f t="shared" si="2"/>
        <v>1.1661787789325937</v>
      </c>
    </row>
    <row r="86" spans="1:6" x14ac:dyDescent="0.2">
      <c r="A86" s="3">
        <f t="shared" si="3"/>
        <v>85</v>
      </c>
      <c r="B86" s="3">
        <v>76</v>
      </c>
      <c r="C86" s="3">
        <v>0.3709903</v>
      </c>
      <c r="D86" s="3">
        <v>0.32686100000000001</v>
      </c>
      <c r="E86" s="3">
        <v>0</v>
      </c>
      <c r="F86" s="3">
        <f t="shared" si="2"/>
        <v>1.1728522383836757</v>
      </c>
    </row>
    <row r="87" spans="1:6" x14ac:dyDescent="0.2">
      <c r="A87" s="3">
        <f t="shared" si="3"/>
        <v>86</v>
      </c>
      <c r="B87" s="3">
        <v>78</v>
      </c>
      <c r="C87" s="3">
        <v>0.40355039999999998</v>
      </c>
      <c r="D87" s="3">
        <v>0.34606979999999998</v>
      </c>
      <c r="E87" s="3">
        <v>0</v>
      </c>
      <c r="F87" s="3">
        <f t="shared" si="2"/>
        <v>1.1581874758918205</v>
      </c>
    </row>
    <row r="88" spans="1:6" x14ac:dyDescent="0.2">
      <c r="A88" s="3">
        <f t="shared" si="3"/>
        <v>87</v>
      </c>
      <c r="B88" s="3">
        <v>77</v>
      </c>
      <c r="C88" s="3">
        <v>0.39788620000000002</v>
      </c>
      <c r="D88" s="3">
        <v>0.32612379999999902</v>
      </c>
      <c r="E88" s="3">
        <v>0</v>
      </c>
      <c r="F88" s="3">
        <f t="shared" si="2"/>
        <v>1.1606515522582341</v>
      </c>
    </row>
    <row r="89" spans="1:6" x14ac:dyDescent="0.2">
      <c r="A89" s="3">
        <f t="shared" si="3"/>
        <v>88</v>
      </c>
      <c r="B89" s="3">
        <v>80</v>
      </c>
      <c r="C89" s="3">
        <v>0.41102640000000001</v>
      </c>
      <c r="D89" s="3">
        <v>0.36007420000000001</v>
      </c>
      <c r="E89" s="3">
        <v>0</v>
      </c>
      <c r="F89" s="3">
        <f t="shared" si="2"/>
        <v>1.1549876453858765</v>
      </c>
    </row>
    <row r="90" spans="1:6" x14ac:dyDescent="0.2">
      <c r="A90" s="3">
        <f t="shared" si="3"/>
        <v>89</v>
      </c>
      <c r="B90" s="3">
        <v>79</v>
      </c>
      <c r="C90" s="3">
        <v>0.41400670000000001</v>
      </c>
      <c r="D90" s="3">
        <v>0.34709299999999998</v>
      </c>
      <c r="E90" s="3">
        <v>0</v>
      </c>
      <c r="F90" s="3">
        <f t="shared" si="2"/>
        <v>1.1537282328160345</v>
      </c>
    </row>
    <row r="91" spans="1:6" x14ac:dyDescent="0.2">
      <c r="A91" s="3">
        <f t="shared" si="3"/>
        <v>90</v>
      </c>
      <c r="B91" s="3">
        <v>81</v>
      </c>
      <c r="C91" s="3">
        <v>0.41670160000000001</v>
      </c>
      <c r="D91" s="3">
        <v>0.34197109999999997</v>
      </c>
      <c r="E91" s="3">
        <v>0</v>
      </c>
      <c r="F91" s="3">
        <f t="shared" si="2"/>
        <v>1.1525972053473368</v>
      </c>
    </row>
    <row r="92" spans="1:6" x14ac:dyDescent="0.2">
      <c r="A92" s="3">
        <f t="shared" si="3"/>
        <v>91</v>
      </c>
      <c r="B92" s="3">
        <v>88</v>
      </c>
      <c r="C92" s="3">
        <v>0.51677220000000001</v>
      </c>
      <c r="D92" s="3">
        <v>0.457814099999999</v>
      </c>
      <c r="E92" s="3">
        <v>0</v>
      </c>
      <c r="F92" s="3">
        <f t="shared" si="2"/>
        <v>1.1150779744936477</v>
      </c>
    </row>
    <row r="93" spans="1:6" x14ac:dyDescent="0.2">
      <c r="A93" s="3">
        <f t="shared" si="3"/>
        <v>92</v>
      </c>
      <c r="B93" s="3">
        <v>80</v>
      </c>
      <c r="C93" s="3">
        <v>0.47587859999999998</v>
      </c>
      <c r="D93" s="3">
        <v>0.4072231</v>
      </c>
      <c r="E93" s="3">
        <v>0</v>
      </c>
      <c r="F93" s="3">
        <f t="shared" si="2"/>
        <v>1.1294488173055164</v>
      </c>
    </row>
    <row r="94" spans="1:6" x14ac:dyDescent="0.2">
      <c r="A94" s="3">
        <f t="shared" si="3"/>
        <v>93</v>
      </c>
      <c r="B94" s="3">
        <v>83</v>
      </c>
      <c r="C94" s="3">
        <v>0.51311249999999997</v>
      </c>
      <c r="D94" s="3">
        <v>0.4461464</v>
      </c>
      <c r="E94" s="3">
        <v>0</v>
      </c>
      <c r="F94" s="3">
        <f t="shared" si="2"/>
        <v>1.1163168744341132</v>
      </c>
    </row>
    <row r="95" spans="1:6" x14ac:dyDescent="0.2">
      <c r="A95" s="3">
        <f t="shared" si="3"/>
        <v>94</v>
      </c>
      <c r="B95" s="3">
        <v>87</v>
      </c>
      <c r="C95" s="3">
        <v>0.50987269999999996</v>
      </c>
      <c r="D95" s="3">
        <v>0.43379580000000001</v>
      </c>
      <c r="E95" s="3">
        <v>0</v>
      </c>
      <c r="F95" s="3">
        <f t="shared" si="2"/>
        <v>1.1174210237985009</v>
      </c>
    </row>
    <row r="96" spans="1:6" x14ac:dyDescent="0.2">
      <c r="A96" s="3">
        <f t="shared" si="3"/>
        <v>95</v>
      </c>
      <c r="B96" s="3">
        <v>84</v>
      </c>
      <c r="C96" s="3">
        <v>0.4878632</v>
      </c>
      <c r="D96" s="3">
        <v>0.42762159999999899</v>
      </c>
      <c r="E96" s="3">
        <v>0</v>
      </c>
      <c r="F96" s="3">
        <f t="shared" si="2"/>
        <v>1.1251130820076005</v>
      </c>
    </row>
    <row r="97" spans="1:6" x14ac:dyDescent="0.2">
      <c r="A97" s="3">
        <f t="shared" si="3"/>
        <v>96</v>
      </c>
      <c r="B97" s="3">
        <v>89</v>
      </c>
      <c r="C97" s="3">
        <v>0.59291700000000003</v>
      </c>
      <c r="D97" s="3">
        <v>0.51390650000000004</v>
      </c>
      <c r="E97" s="3">
        <v>0</v>
      </c>
      <c r="F97" s="3">
        <f t="shared" si="2"/>
        <v>1.0911172785678096</v>
      </c>
    </row>
    <row r="98" spans="1:6" x14ac:dyDescent="0.2">
      <c r="A98" s="3">
        <f t="shared" si="3"/>
        <v>97</v>
      </c>
      <c r="B98" s="3">
        <v>86</v>
      </c>
      <c r="C98" s="3">
        <v>0.56152559999999996</v>
      </c>
      <c r="D98" s="3">
        <v>0.47669010000000001</v>
      </c>
      <c r="E98" s="3">
        <v>0</v>
      </c>
      <c r="F98" s="3">
        <f t="shared" si="2"/>
        <v>1.1005997804529852</v>
      </c>
    </row>
    <row r="99" spans="1:6" x14ac:dyDescent="0.2">
      <c r="A99" s="3">
        <f t="shared" si="3"/>
        <v>98</v>
      </c>
      <c r="B99" s="3">
        <v>92</v>
      </c>
      <c r="C99" s="3">
        <v>0.63744959999999995</v>
      </c>
      <c r="D99" s="3">
        <v>0.55213849999999998</v>
      </c>
      <c r="E99" s="3">
        <v>0</v>
      </c>
      <c r="F99" s="3">
        <f t="shared" si="2"/>
        <v>1.0784928770262801</v>
      </c>
    </row>
    <row r="100" spans="1:6" x14ac:dyDescent="0.2">
      <c r="A100" s="3">
        <f t="shared" si="3"/>
        <v>99</v>
      </c>
      <c r="B100" s="3">
        <v>88</v>
      </c>
      <c r="C100" s="3">
        <v>0.59030839999999996</v>
      </c>
      <c r="D100" s="3">
        <v>0.49355680000000002</v>
      </c>
      <c r="E100" s="3">
        <v>0</v>
      </c>
      <c r="F100" s="3">
        <f t="shared" si="2"/>
        <v>1.0918859101655269</v>
      </c>
    </row>
    <row r="101" spans="1:6" x14ac:dyDescent="0.2">
      <c r="A101" s="3">
        <f t="shared" si="3"/>
        <v>100</v>
      </c>
      <c r="B101" s="3">
        <v>88</v>
      </c>
      <c r="C101" s="3">
        <v>0.58668830000000005</v>
      </c>
      <c r="D101" s="3">
        <v>0.49364799999999998</v>
      </c>
      <c r="E101" s="3">
        <v>0</v>
      </c>
      <c r="F101" s="3">
        <f t="shared" si="2"/>
        <v>1.0929582296961977</v>
      </c>
    </row>
    <row r="102" spans="1:6" x14ac:dyDescent="0.2">
      <c r="A102" s="3">
        <f t="shared" si="3"/>
        <v>101</v>
      </c>
      <c r="B102" s="3">
        <v>90</v>
      </c>
      <c r="C102" s="3">
        <v>0.67623049999999996</v>
      </c>
      <c r="D102" s="3">
        <v>0.59031719999999999</v>
      </c>
      <c r="E102" s="3">
        <v>0</v>
      </c>
      <c r="F102" s="3">
        <f t="shared" si="2"/>
        <v>1.0681977432584513</v>
      </c>
    </row>
    <row r="103" spans="1:6" x14ac:dyDescent="0.2">
      <c r="A103" s="3">
        <f t="shared" si="3"/>
        <v>102</v>
      </c>
      <c r="B103" s="3">
        <v>94</v>
      </c>
      <c r="C103" s="3">
        <v>0.65247239999999995</v>
      </c>
      <c r="D103" s="3">
        <v>0.53419099999999897</v>
      </c>
      <c r="E103" s="3">
        <v>0</v>
      </c>
      <c r="F103" s="3">
        <f t="shared" si="2"/>
        <v>1.0744323295146327</v>
      </c>
    </row>
    <row r="104" spans="1:6" x14ac:dyDescent="0.2">
      <c r="A104" s="3">
        <f t="shared" si="3"/>
        <v>103</v>
      </c>
      <c r="B104" s="3">
        <v>89</v>
      </c>
      <c r="C104" s="3">
        <v>0.65896790000000005</v>
      </c>
      <c r="D104" s="3">
        <v>0.53587629999999997</v>
      </c>
      <c r="E104" s="3">
        <v>0</v>
      </c>
      <c r="F104" s="3">
        <f t="shared" si="2"/>
        <v>1.0727055171981716</v>
      </c>
    </row>
    <row r="105" spans="1:6" x14ac:dyDescent="0.2">
      <c r="A105" s="3">
        <f t="shared" si="3"/>
        <v>104</v>
      </c>
      <c r="B105" s="3">
        <v>97</v>
      </c>
      <c r="C105" s="3">
        <v>0.70884899999999995</v>
      </c>
      <c r="D105" s="3">
        <v>0.62515860000000001</v>
      </c>
      <c r="E105" s="3">
        <v>0</v>
      </c>
      <c r="F105" s="3">
        <f t="shared" si="2"/>
        <v>1.0599857777973796</v>
      </c>
    </row>
    <row r="106" spans="1:6" x14ac:dyDescent="0.2">
      <c r="A106" s="3">
        <f t="shared" si="3"/>
        <v>105</v>
      </c>
      <c r="B106" s="3">
        <v>91</v>
      </c>
      <c r="C106" s="3">
        <v>0.71035919999999997</v>
      </c>
      <c r="D106" s="3">
        <v>0.60390639999999995</v>
      </c>
      <c r="E106" s="3">
        <v>0</v>
      </c>
      <c r="F106" s="3">
        <f t="shared" si="2"/>
        <v>1.0596147845179589</v>
      </c>
    </row>
    <row r="107" spans="1:6" x14ac:dyDescent="0.2">
      <c r="A107" s="3">
        <f t="shared" si="3"/>
        <v>106</v>
      </c>
      <c r="B107" s="3">
        <v>99</v>
      </c>
      <c r="C107" s="3">
        <v>0.7772945</v>
      </c>
      <c r="D107" s="3">
        <v>0.66213670000000002</v>
      </c>
      <c r="E107" s="3">
        <v>0</v>
      </c>
      <c r="F107" s="3">
        <f t="shared" si="2"/>
        <v>1.0439175112735568</v>
      </c>
    </row>
    <row r="108" spans="1:6" x14ac:dyDescent="0.2">
      <c r="A108" s="3">
        <f t="shared" si="3"/>
        <v>107</v>
      </c>
      <c r="B108" s="3">
        <v>97</v>
      </c>
      <c r="C108" s="3">
        <v>0.74647039999999998</v>
      </c>
      <c r="D108" s="3">
        <v>0.65464499999999903</v>
      </c>
      <c r="E108" s="3">
        <v>0</v>
      </c>
      <c r="F108" s="3">
        <f t="shared" si="2"/>
        <v>1.050971085054659</v>
      </c>
    </row>
    <row r="109" spans="1:6" x14ac:dyDescent="0.2">
      <c r="A109" s="3">
        <f t="shared" si="3"/>
        <v>108</v>
      </c>
      <c r="B109" s="3">
        <v>99</v>
      </c>
      <c r="C109" s="3">
        <v>0.74810500000000002</v>
      </c>
      <c r="D109" s="3">
        <v>0.65486279999999997</v>
      </c>
      <c r="E109" s="3">
        <v>0</v>
      </c>
      <c r="F109" s="3">
        <f t="shared" si="2"/>
        <v>1.0505897810536078</v>
      </c>
    </row>
    <row r="110" spans="1:6" x14ac:dyDescent="0.2">
      <c r="A110" s="3">
        <f t="shared" si="3"/>
        <v>109</v>
      </c>
      <c r="B110" s="3">
        <v>98</v>
      </c>
      <c r="C110" s="3">
        <v>0.77930920000000004</v>
      </c>
      <c r="D110" s="3">
        <v>0.658367699999999</v>
      </c>
      <c r="E110" s="3">
        <v>0</v>
      </c>
      <c r="F110" s="3">
        <f t="shared" si="2"/>
        <v>1.0434662686715257</v>
      </c>
    </row>
    <row r="111" spans="1:6" x14ac:dyDescent="0.2">
      <c r="A111" s="3">
        <f t="shared" si="3"/>
        <v>110</v>
      </c>
      <c r="B111" s="3">
        <v>97</v>
      </c>
      <c r="C111" s="3">
        <v>0.79386889999999999</v>
      </c>
      <c r="D111" s="3">
        <v>0.666465799999999</v>
      </c>
      <c r="E111" s="3">
        <v>0</v>
      </c>
      <c r="F111" s="3">
        <f t="shared" si="2"/>
        <v>1.0402395250591148</v>
      </c>
    </row>
    <row r="112" spans="1:6" x14ac:dyDescent="0.2">
      <c r="A112" s="3">
        <f t="shared" si="3"/>
        <v>111</v>
      </c>
      <c r="B112" s="3">
        <v>108</v>
      </c>
      <c r="C112" s="3">
        <v>0.91958700000000004</v>
      </c>
      <c r="D112" s="3">
        <v>0.79438149999999996</v>
      </c>
      <c r="E112" s="3">
        <v>0</v>
      </c>
      <c r="F112" s="3">
        <f t="shared" si="2"/>
        <v>1.0146133646412845</v>
      </c>
    </row>
    <row r="113" spans="1:6" x14ac:dyDescent="0.2">
      <c r="A113" s="3">
        <f t="shared" si="3"/>
        <v>112</v>
      </c>
      <c r="B113" s="3">
        <v>99</v>
      </c>
      <c r="C113" s="3">
        <v>0.87722529999999999</v>
      </c>
      <c r="D113" s="3">
        <v>0.75158259999999999</v>
      </c>
      <c r="E113" s="3">
        <v>0</v>
      </c>
      <c r="F113" s="3">
        <f t="shared" si="2"/>
        <v>1.0228344408982024</v>
      </c>
    </row>
    <row r="114" spans="1:6" x14ac:dyDescent="0.2">
      <c r="A114" s="3">
        <f t="shared" si="3"/>
        <v>113</v>
      </c>
      <c r="B114" s="3">
        <v>101</v>
      </c>
      <c r="C114" s="3">
        <v>0.86682020000000004</v>
      </c>
      <c r="D114" s="3">
        <v>0.73485590000000001</v>
      </c>
      <c r="E114" s="3">
        <v>0</v>
      </c>
      <c r="F114" s="3">
        <f t="shared" si="2"/>
        <v>1.0249144782063</v>
      </c>
    </row>
    <row r="115" spans="1:6" x14ac:dyDescent="0.2">
      <c r="A115" s="3">
        <f t="shared" si="3"/>
        <v>114</v>
      </c>
      <c r="B115" s="3">
        <v>103</v>
      </c>
      <c r="C115" s="3">
        <v>0.94886979999999999</v>
      </c>
      <c r="D115" s="3">
        <v>0.80739799999999895</v>
      </c>
      <c r="E115" s="3">
        <v>0</v>
      </c>
      <c r="F115" s="3">
        <f t="shared" si="2"/>
        <v>1.0091489628496748</v>
      </c>
    </row>
    <row r="116" spans="1:6" x14ac:dyDescent="0.2">
      <c r="A116" s="3">
        <f t="shared" si="3"/>
        <v>115</v>
      </c>
      <c r="B116" s="3">
        <v>101</v>
      </c>
      <c r="C116" s="3">
        <v>0.93649919999999998</v>
      </c>
      <c r="D116" s="3">
        <v>0.81785099999999999</v>
      </c>
      <c r="E116" s="3">
        <v>0</v>
      </c>
      <c r="F116" s="3">
        <f t="shared" si="2"/>
        <v>1.0114365526904832</v>
      </c>
    </row>
    <row r="117" spans="1:6" x14ac:dyDescent="0.2">
      <c r="A117" s="3">
        <f t="shared" si="3"/>
        <v>116</v>
      </c>
      <c r="B117" s="3">
        <v>103</v>
      </c>
      <c r="C117" s="3">
        <v>1.0079861000000001</v>
      </c>
      <c r="D117" s="3">
        <v>0.88599640000000002</v>
      </c>
      <c r="E117" s="3">
        <v>0</v>
      </c>
      <c r="F117" s="3">
        <f t="shared" si="2"/>
        <v>0.99861339150644812</v>
      </c>
    </row>
    <row r="118" spans="1:6" x14ac:dyDescent="0.2">
      <c r="A118" s="3">
        <f t="shared" si="3"/>
        <v>117</v>
      </c>
      <c r="B118" s="3">
        <v>109</v>
      </c>
      <c r="C118" s="3">
        <v>1.0792360000000001</v>
      </c>
      <c r="D118" s="3">
        <v>0.92956139999999898</v>
      </c>
      <c r="E118" s="3">
        <v>0</v>
      </c>
      <c r="F118" s="3">
        <f t="shared" si="2"/>
        <v>0.98670750067395741</v>
      </c>
    </row>
    <row r="119" spans="1:6" x14ac:dyDescent="0.2">
      <c r="A119" s="3">
        <f t="shared" si="3"/>
        <v>118</v>
      </c>
      <c r="B119" s="3">
        <v>111</v>
      </c>
      <c r="C119" s="3">
        <v>1.076986</v>
      </c>
      <c r="D119" s="3">
        <v>0.94772230000000002</v>
      </c>
      <c r="E119" s="3">
        <v>0</v>
      </c>
      <c r="F119" s="3">
        <f t="shared" si="2"/>
        <v>0.98707130405192334</v>
      </c>
    </row>
    <row r="120" spans="1:6" x14ac:dyDescent="0.2">
      <c r="A120" s="3">
        <f t="shared" si="3"/>
        <v>119</v>
      </c>
      <c r="B120" s="3">
        <v>110</v>
      </c>
      <c r="C120" s="3">
        <v>1.091164</v>
      </c>
      <c r="D120" s="3">
        <v>0.93580849999999904</v>
      </c>
      <c r="E120" s="3">
        <v>0</v>
      </c>
      <c r="F120" s="3">
        <f t="shared" si="2"/>
        <v>0.9847914378419268</v>
      </c>
    </row>
    <row r="121" spans="1:6" x14ac:dyDescent="0.2">
      <c r="A121" s="3">
        <f t="shared" si="3"/>
        <v>120</v>
      </c>
      <c r="B121" s="3">
        <v>108</v>
      </c>
      <c r="C121" s="3">
        <v>1.0596437999999999</v>
      </c>
      <c r="D121" s="3">
        <v>0.94181910000000002</v>
      </c>
      <c r="E121" s="3">
        <v>0</v>
      </c>
      <c r="F121" s="3">
        <f t="shared" si="2"/>
        <v>0.98990114463644918</v>
      </c>
    </row>
    <row r="122" spans="1:6" x14ac:dyDescent="0.2">
      <c r="A122" s="3">
        <f t="shared" si="3"/>
        <v>121</v>
      </c>
      <c r="B122" s="3">
        <v>110</v>
      </c>
      <c r="C122" s="3">
        <v>1.2062619000000001</v>
      </c>
      <c r="D122" s="3">
        <v>1.0789314000000001</v>
      </c>
      <c r="E122" s="3">
        <v>0</v>
      </c>
      <c r="F122" s="3">
        <f t="shared" si="2"/>
        <v>0.96731040259184475</v>
      </c>
    </row>
    <row r="123" spans="1:6" x14ac:dyDescent="0.2">
      <c r="A123" s="3">
        <f t="shared" si="3"/>
        <v>122</v>
      </c>
      <c r="B123" s="3">
        <v>111</v>
      </c>
      <c r="C123" s="3">
        <v>1.1773106</v>
      </c>
      <c r="D123" s="3">
        <v>1.0200528</v>
      </c>
      <c r="E123" s="3">
        <v>0</v>
      </c>
      <c r="F123" s="3">
        <f t="shared" si="2"/>
        <v>0.97154525799567881</v>
      </c>
    </row>
    <row r="124" spans="1:6" x14ac:dyDescent="0.2">
      <c r="A124" s="3">
        <f t="shared" si="3"/>
        <v>123</v>
      </c>
      <c r="B124" s="3">
        <v>111</v>
      </c>
      <c r="C124" s="3">
        <v>1.2581336999999999</v>
      </c>
      <c r="D124" s="3">
        <v>1.0986703999999901</v>
      </c>
      <c r="E124" s="3">
        <v>0</v>
      </c>
      <c r="F124" s="3">
        <f t="shared" si="2"/>
        <v>0.95997096863207387</v>
      </c>
    </row>
    <row r="125" spans="1:6" x14ac:dyDescent="0.2">
      <c r="A125" s="3">
        <f t="shared" si="3"/>
        <v>124</v>
      </c>
      <c r="B125" s="3">
        <v>112</v>
      </c>
      <c r="C125" s="3">
        <v>1.1962083999999999</v>
      </c>
      <c r="D125" s="3">
        <v>1.034008</v>
      </c>
      <c r="E125" s="3">
        <v>0</v>
      </c>
      <c r="F125" s="3">
        <f t="shared" si="2"/>
        <v>0.96876934891599387</v>
      </c>
    </row>
    <row r="126" spans="1:6" x14ac:dyDescent="0.2">
      <c r="A126" s="3">
        <f t="shared" si="3"/>
        <v>125</v>
      </c>
      <c r="B126" s="3">
        <v>111</v>
      </c>
      <c r="C126" s="3">
        <v>1.1729792000000001</v>
      </c>
      <c r="D126" s="3">
        <v>1.0342499999999999</v>
      </c>
      <c r="E126" s="3">
        <v>0</v>
      </c>
      <c r="F126" s="3">
        <f t="shared" si="2"/>
        <v>0.97218777539439138</v>
      </c>
    </row>
    <row r="127" spans="1:6" x14ac:dyDescent="0.2">
      <c r="A127" s="3">
        <f t="shared" si="3"/>
        <v>126</v>
      </c>
      <c r="B127" s="3">
        <v>116</v>
      </c>
      <c r="C127" s="3">
        <v>1.3284624</v>
      </c>
      <c r="D127" s="3">
        <v>1.1337257999999999</v>
      </c>
      <c r="E127" s="3">
        <v>0</v>
      </c>
      <c r="F127" s="3">
        <f t="shared" si="2"/>
        <v>0.95048921751668702</v>
      </c>
    </row>
    <row r="128" spans="1:6" x14ac:dyDescent="0.2">
      <c r="A128" s="3">
        <f t="shared" si="3"/>
        <v>127</v>
      </c>
      <c r="B128" s="3">
        <v>113</v>
      </c>
      <c r="C128" s="3">
        <v>1.3171522</v>
      </c>
      <c r="D128" s="3">
        <v>1.1552077000000001</v>
      </c>
      <c r="E128" s="3">
        <v>0</v>
      </c>
      <c r="F128" s="3">
        <f t="shared" si="2"/>
        <v>0.95197968970345404</v>
      </c>
    </row>
    <row r="129" spans="1:6" x14ac:dyDescent="0.2">
      <c r="A129" s="3">
        <f t="shared" si="3"/>
        <v>128</v>
      </c>
      <c r="B129" s="3">
        <v>112</v>
      </c>
      <c r="C129" s="3">
        <v>1.3396914</v>
      </c>
      <c r="D129" s="3">
        <v>1.1986855000000001</v>
      </c>
      <c r="E129" s="3">
        <v>0</v>
      </c>
      <c r="F129" s="3">
        <f t="shared" si="2"/>
        <v>0.94902194659673522</v>
      </c>
    </row>
    <row r="130" spans="1:6" x14ac:dyDescent="0.2">
      <c r="A130" s="3">
        <f t="shared" si="3"/>
        <v>129</v>
      </c>
      <c r="B130" s="3">
        <v>118</v>
      </c>
      <c r="C130" s="3">
        <v>1.3231911000000001</v>
      </c>
      <c r="D130" s="3">
        <v>1.1911251999999899</v>
      </c>
      <c r="E130" s="3">
        <v>0</v>
      </c>
      <c r="F130" s="3">
        <f t="shared" si="2"/>
        <v>0.95118229063909321</v>
      </c>
    </row>
    <row r="131" spans="1:6" x14ac:dyDescent="0.2">
      <c r="A131" s="3">
        <f t="shared" si="3"/>
        <v>130</v>
      </c>
      <c r="B131" s="3">
        <v>116</v>
      </c>
      <c r="C131" s="3">
        <v>1.3334294</v>
      </c>
      <c r="D131" s="3">
        <v>1.1493514</v>
      </c>
      <c r="E131" s="3">
        <v>0</v>
      </c>
      <c r="F131" s="3">
        <f t="shared" ref="F131:F151" si="4">1-(LOG10(C131)/LOG10(310))</f>
        <v>0.94983866585578436</v>
      </c>
    </row>
    <row r="132" spans="1:6" x14ac:dyDescent="0.2">
      <c r="A132" s="3">
        <f t="shared" ref="A132:A151" si="5">A131+1</f>
        <v>131</v>
      </c>
      <c r="B132" s="3">
        <v>122</v>
      </c>
      <c r="C132" s="3">
        <v>1.5140891000000001</v>
      </c>
      <c r="D132" s="3">
        <v>1.3628335999999901</v>
      </c>
      <c r="E132" s="3">
        <v>0</v>
      </c>
      <c r="F132" s="3">
        <f t="shared" si="4"/>
        <v>0.92768957096689009</v>
      </c>
    </row>
    <row r="133" spans="1:6" x14ac:dyDescent="0.2">
      <c r="A133" s="3">
        <f t="shared" si="5"/>
        <v>132</v>
      </c>
      <c r="B133" s="3">
        <v>119</v>
      </c>
      <c r="C133" s="3">
        <v>1.6683285999999999</v>
      </c>
      <c r="D133" s="3">
        <v>1.43031879999999</v>
      </c>
      <c r="E133" s="3">
        <v>0</v>
      </c>
      <c r="F133" s="3">
        <f t="shared" si="4"/>
        <v>0.91077907496134558</v>
      </c>
    </row>
    <row r="134" spans="1:6" x14ac:dyDescent="0.2">
      <c r="A134" s="3">
        <f t="shared" si="5"/>
        <v>133</v>
      </c>
      <c r="B134" s="3">
        <v>121</v>
      </c>
      <c r="C134" s="3">
        <v>1.5706798</v>
      </c>
      <c r="D134" s="3">
        <v>1.3959083000000001</v>
      </c>
      <c r="E134" s="3">
        <v>0</v>
      </c>
      <c r="F134" s="3">
        <f t="shared" si="4"/>
        <v>0.92129297847871561</v>
      </c>
    </row>
    <row r="135" spans="1:6" x14ac:dyDescent="0.2">
      <c r="A135" s="3">
        <f t="shared" si="5"/>
        <v>134</v>
      </c>
      <c r="B135" s="3">
        <v>122</v>
      </c>
      <c r="C135" s="3">
        <v>1.5445521</v>
      </c>
      <c r="D135" s="3">
        <v>1.3590038999999901</v>
      </c>
      <c r="E135" s="3">
        <v>0</v>
      </c>
      <c r="F135" s="3">
        <f t="shared" si="4"/>
        <v>0.92421712080606933</v>
      </c>
    </row>
    <row r="136" spans="1:6" x14ac:dyDescent="0.2">
      <c r="A136" s="3">
        <f t="shared" si="5"/>
        <v>135</v>
      </c>
      <c r="B136" s="3">
        <v>123</v>
      </c>
      <c r="C136" s="3">
        <v>1.5382001999999999</v>
      </c>
      <c r="D136" s="3">
        <v>1.3723759</v>
      </c>
      <c r="E136" s="3">
        <v>0</v>
      </c>
      <c r="F136" s="3">
        <f t="shared" si="4"/>
        <v>0.92493548249149848</v>
      </c>
    </row>
    <row r="137" spans="1:6" x14ac:dyDescent="0.2">
      <c r="A137" s="3">
        <f t="shared" si="5"/>
        <v>136</v>
      </c>
      <c r="B137" s="3">
        <v>128</v>
      </c>
      <c r="C137" s="3">
        <v>1.8332245</v>
      </c>
      <c r="D137" s="3">
        <v>1.6552988</v>
      </c>
      <c r="E137" s="3">
        <v>0</v>
      </c>
      <c r="F137" s="3">
        <f t="shared" si="4"/>
        <v>0.89434867953495711</v>
      </c>
    </row>
    <row r="138" spans="1:6" x14ac:dyDescent="0.2">
      <c r="A138" s="3">
        <f t="shared" si="5"/>
        <v>137</v>
      </c>
      <c r="B138" s="3">
        <v>123</v>
      </c>
      <c r="C138" s="3">
        <v>1.7911855000000001</v>
      </c>
      <c r="D138" s="3">
        <v>1.5644089000000001</v>
      </c>
      <c r="E138" s="3">
        <v>0</v>
      </c>
      <c r="F138" s="3">
        <f t="shared" si="4"/>
        <v>0.89839268801789185</v>
      </c>
    </row>
    <row r="139" spans="1:6" x14ac:dyDescent="0.2">
      <c r="A139" s="3">
        <f t="shared" si="5"/>
        <v>138</v>
      </c>
      <c r="B139" s="3">
        <v>133</v>
      </c>
      <c r="C139" s="3">
        <v>1.7943484000000001</v>
      </c>
      <c r="D139" s="3">
        <v>1.5846534999999999</v>
      </c>
      <c r="E139" s="3">
        <v>0</v>
      </c>
      <c r="F139" s="3">
        <f t="shared" si="4"/>
        <v>0.89808514259689165</v>
      </c>
    </row>
    <row r="140" spans="1:6" x14ac:dyDescent="0.2">
      <c r="A140" s="3">
        <f t="shared" si="5"/>
        <v>139</v>
      </c>
      <c r="B140" s="3">
        <v>127</v>
      </c>
      <c r="C140" s="3">
        <v>1.8229017999999999</v>
      </c>
      <c r="D140" s="3">
        <v>1.5785172000000001</v>
      </c>
      <c r="E140" s="3">
        <v>0</v>
      </c>
      <c r="F140" s="3">
        <f t="shared" si="4"/>
        <v>0.89533303236539075</v>
      </c>
    </row>
    <row r="141" spans="1:6" x14ac:dyDescent="0.2">
      <c r="A141" s="3">
        <f t="shared" si="5"/>
        <v>140</v>
      </c>
      <c r="B141" s="3">
        <v>129</v>
      </c>
      <c r="C141" s="3">
        <v>1.7919958</v>
      </c>
      <c r="D141" s="3">
        <v>1.6152044999999999</v>
      </c>
      <c r="E141" s="3">
        <v>0</v>
      </c>
      <c r="F141" s="3">
        <f t="shared" si="4"/>
        <v>0.89831384657065627</v>
      </c>
    </row>
    <row r="142" spans="1:6" x14ac:dyDescent="0.2">
      <c r="A142" s="3">
        <f t="shared" si="5"/>
        <v>141</v>
      </c>
      <c r="B142" s="3">
        <v>126</v>
      </c>
      <c r="C142" s="3">
        <v>1.9657145</v>
      </c>
      <c r="D142" s="3">
        <v>1.7819240000000001</v>
      </c>
      <c r="E142" s="3">
        <v>0</v>
      </c>
      <c r="F142" s="3">
        <f t="shared" si="4"/>
        <v>0.88218473377237905</v>
      </c>
    </row>
    <row r="143" spans="1:6" x14ac:dyDescent="0.2">
      <c r="A143" s="3">
        <f t="shared" si="5"/>
        <v>142</v>
      </c>
      <c r="B143" s="3">
        <v>131</v>
      </c>
      <c r="C143" s="3">
        <v>1.9414165999999999</v>
      </c>
      <c r="D143" s="3">
        <v>1.74222059999999</v>
      </c>
      <c r="E143" s="3">
        <v>0</v>
      </c>
      <c r="F143" s="3">
        <f t="shared" si="4"/>
        <v>0.88435290651152387</v>
      </c>
    </row>
    <row r="144" spans="1:6" x14ac:dyDescent="0.2">
      <c r="A144" s="3">
        <f t="shared" si="5"/>
        <v>143</v>
      </c>
      <c r="B144" s="3">
        <v>133</v>
      </c>
      <c r="C144" s="3">
        <v>1.9772661</v>
      </c>
      <c r="D144" s="3">
        <v>1.7259000999999901</v>
      </c>
      <c r="E144" s="3">
        <v>0</v>
      </c>
      <c r="F144" s="3">
        <f t="shared" si="4"/>
        <v>0.88116333279611381</v>
      </c>
    </row>
    <row r="145" spans="1:6" x14ac:dyDescent="0.2">
      <c r="A145" s="3">
        <f t="shared" si="5"/>
        <v>144</v>
      </c>
      <c r="B145" s="3">
        <v>129</v>
      </c>
      <c r="C145" s="3">
        <v>1.9580401000000001</v>
      </c>
      <c r="D145" s="3">
        <v>1.7542797999999999</v>
      </c>
      <c r="E145" s="3">
        <v>0</v>
      </c>
      <c r="F145" s="3">
        <f t="shared" si="4"/>
        <v>0.88286663374301211</v>
      </c>
    </row>
    <row r="146" spans="1:6" x14ac:dyDescent="0.2">
      <c r="A146" s="3">
        <f t="shared" si="5"/>
        <v>145</v>
      </c>
      <c r="B146" s="3">
        <v>130</v>
      </c>
      <c r="C146" s="3">
        <v>1.9838404999999999</v>
      </c>
      <c r="D146" s="3">
        <v>1.7470912999999999</v>
      </c>
      <c r="E146" s="3">
        <v>0</v>
      </c>
      <c r="F146" s="3">
        <f t="shared" si="4"/>
        <v>0.88058468071833751</v>
      </c>
    </row>
    <row r="147" spans="1:6" x14ac:dyDescent="0.2">
      <c r="A147" s="3">
        <f t="shared" si="5"/>
        <v>146</v>
      </c>
      <c r="B147" s="3">
        <v>135</v>
      </c>
      <c r="C147" s="3">
        <v>2.2008257000000002</v>
      </c>
      <c r="D147" s="3">
        <v>2.0041978999999999</v>
      </c>
      <c r="E147" s="3">
        <v>0</v>
      </c>
      <c r="F147" s="3">
        <f t="shared" si="4"/>
        <v>0.86249060114199683</v>
      </c>
    </row>
    <row r="148" spans="1:6" x14ac:dyDescent="0.2">
      <c r="A148" s="3">
        <f t="shared" si="5"/>
        <v>147</v>
      </c>
      <c r="B148" s="3">
        <v>135</v>
      </c>
      <c r="C148" s="3">
        <v>2.3246579000000001</v>
      </c>
      <c r="D148" s="3">
        <v>2.0860425</v>
      </c>
      <c r="E148" s="3">
        <v>0</v>
      </c>
      <c r="F148" s="3">
        <f t="shared" si="4"/>
        <v>0.85294826863788631</v>
      </c>
    </row>
    <row r="149" spans="1:6" x14ac:dyDescent="0.2">
      <c r="A149" s="3">
        <f t="shared" si="5"/>
        <v>148</v>
      </c>
      <c r="B149" s="3">
        <v>132</v>
      </c>
      <c r="C149" s="3">
        <v>2.2540580000000001</v>
      </c>
      <c r="D149" s="3">
        <v>2.0420823999999902</v>
      </c>
      <c r="E149" s="3">
        <v>0</v>
      </c>
      <c r="F149" s="3">
        <f t="shared" si="4"/>
        <v>0.85832443048340878</v>
      </c>
    </row>
    <row r="150" spans="1:6" x14ac:dyDescent="0.2">
      <c r="A150" s="3">
        <f t="shared" si="5"/>
        <v>149</v>
      </c>
      <c r="B150" s="3">
        <v>134</v>
      </c>
      <c r="C150" s="3">
        <v>2.2918398</v>
      </c>
      <c r="D150" s="3">
        <v>2.04840529999999</v>
      </c>
      <c r="E150" s="3">
        <v>0</v>
      </c>
      <c r="F150" s="3">
        <f t="shared" si="4"/>
        <v>0.85542674996248425</v>
      </c>
    </row>
    <row r="151" spans="1:6" x14ac:dyDescent="0.2">
      <c r="A151" s="3">
        <f t="shared" si="5"/>
        <v>150</v>
      </c>
      <c r="B151" s="3">
        <v>134</v>
      </c>
      <c r="C151" s="3">
        <v>2.3014009</v>
      </c>
      <c r="D151" s="3">
        <v>2.0285031999999998</v>
      </c>
      <c r="E151" s="3">
        <v>0</v>
      </c>
      <c r="F151" s="3">
        <f t="shared" si="4"/>
        <v>0.85470103377940121</v>
      </c>
    </row>
    <row r="152" spans="1:6" x14ac:dyDescent="0.2">
      <c r="F152" s="3">
        <f>SUM(F2:F151)</f>
        <v>189.25995091309665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05D0-7AD0-498B-9E0C-23E6D3DD1764}">
  <dimension ref="A1:F152"/>
  <sheetViews>
    <sheetView workbookViewId="0">
      <selection activeCell="F152" sqref="F152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4</v>
      </c>
      <c r="C2" s="3">
        <v>7.8018000000000002E-3</v>
      </c>
      <c r="D2" s="3">
        <v>4.9487999999999997E-3</v>
      </c>
      <c r="E2" s="3">
        <v>0</v>
      </c>
      <c r="F2" s="3">
        <f>1-(LOG10(C2)/LOG10(310))</f>
        <v>1.8460454346250745</v>
      </c>
    </row>
    <row r="3" spans="1:6" x14ac:dyDescent="0.2">
      <c r="A3" s="3">
        <f>A2+1</f>
        <v>2</v>
      </c>
      <c r="B3" s="3">
        <v>3</v>
      </c>
      <c r="C3" s="3">
        <v>7.4472000000000002E-3</v>
      </c>
      <c r="D3" s="3">
        <v>4.5501999999999999E-3</v>
      </c>
      <c r="E3" s="3">
        <v>0</v>
      </c>
      <c r="F3" s="3">
        <f t="shared" ref="F3:F66" si="0">1-(LOG10(C3)/LOG10(310))</f>
        <v>1.8541541711790424</v>
      </c>
    </row>
    <row r="4" spans="1:6" x14ac:dyDescent="0.2">
      <c r="A4" s="3">
        <f t="shared" ref="A4:A67" si="1">A3+1</f>
        <v>3</v>
      </c>
      <c r="B4" s="3">
        <v>4</v>
      </c>
      <c r="C4" s="3">
        <v>7.3772999999999998E-3</v>
      </c>
      <c r="D4" s="3">
        <v>4.5164000000000003E-3</v>
      </c>
      <c r="E4" s="3">
        <v>0</v>
      </c>
      <c r="F4" s="3">
        <f t="shared" si="0"/>
        <v>1.855798080523865</v>
      </c>
    </row>
    <row r="5" spans="1:6" x14ac:dyDescent="0.2">
      <c r="A5" s="3">
        <f t="shared" si="1"/>
        <v>4</v>
      </c>
      <c r="B5" s="3">
        <v>4</v>
      </c>
      <c r="C5" s="3">
        <v>7.6607999999999997E-3</v>
      </c>
      <c r="D5" s="3">
        <v>4.8551999999999996E-3</v>
      </c>
      <c r="E5" s="3">
        <v>0</v>
      </c>
      <c r="F5" s="3">
        <f t="shared" si="0"/>
        <v>1.8492246954128702</v>
      </c>
    </row>
    <row r="6" spans="1:6" x14ac:dyDescent="0.2">
      <c r="A6" s="3">
        <f t="shared" si="1"/>
        <v>5</v>
      </c>
      <c r="B6" s="3">
        <v>4</v>
      </c>
      <c r="C6" s="3">
        <v>8.1156000000000006E-3</v>
      </c>
      <c r="D6" s="3">
        <v>5.3522999999999999E-3</v>
      </c>
      <c r="E6" s="3">
        <v>0</v>
      </c>
      <c r="F6" s="3">
        <f t="shared" si="0"/>
        <v>1.8391713542442008</v>
      </c>
    </row>
    <row r="7" spans="1:6" x14ac:dyDescent="0.2">
      <c r="A7" s="3">
        <f t="shared" si="1"/>
        <v>6</v>
      </c>
      <c r="B7" s="3">
        <v>9</v>
      </c>
      <c r="C7" s="3">
        <v>1.06911E-2</v>
      </c>
      <c r="D7" s="3">
        <v>6.8119000000000001E-3</v>
      </c>
      <c r="E7" s="3">
        <v>0</v>
      </c>
      <c r="F7" s="3">
        <f t="shared" si="0"/>
        <v>1.7911246340130385</v>
      </c>
    </row>
    <row r="8" spans="1:6" x14ac:dyDescent="0.2">
      <c r="A8" s="3">
        <f t="shared" si="1"/>
        <v>7</v>
      </c>
      <c r="B8" s="3">
        <v>8</v>
      </c>
      <c r="C8" s="3">
        <v>1.02688E-2</v>
      </c>
      <c r="D8" s="3">
        <v>6.53259999999999E-3</v>
      </c>
      <c r="E8" s="3">
        <v>0</v>
      </c>
      <c r="F8" s="3">
        <f t="shared" si="0"/>
        <v>1.7981499874168272</v>
      </c>
    </row>
    <row r="9" spans="1:6" x14ac:dyDescent="0.2">
      <c r="A9" s="3">
        <f t="shared" si="1"/>
        <v>8</v>
      </c>
      <c r="B9" s="3">
        <v>8</v>
      </c>
      <c r="C9" s="3">
        <v>1.0460499999999999E-2</v>
      </c>
      <c r="D9" s="3">
        <v>6.79299999999999E-3</v>
      </c>
      <c r="E9" s="3">
        <v>0</v>
      </c>
      <c r="F9" s="3">
        <f t="shared" si="0"/>
        <v>1.7949257472697462</v>
      </c>
    </row>
    <row r="10" spans="1:6" x14ac:dyDescent="0.2">
      <c r="A10" s="3">
        <f t="shared" si="1"/>
        <v>9</v>
      </c>
      <c r="B10" s="3">
        <v>8</v>
      </c>
      <c r="C10" s="3">
        <v>1.1687100000000001E-2</v>
      </c>
      <c r="D10" s="3">
        <v>7.5870999999999899E-3</v>
      </c>
      <c r="E10" s="3">
        <v>0</v>
      </c>
      <c r="F10" s="3">
        <f t="shared" si="0"/>
        <v>1.7755972345205286</v>
      </c>
    </row>
    <row r="11" spans="1:6" x14ac:dyDescent="0.2">
      <c r="A11" s="3">
        <f t="shared" si="1"/>
        <v>10</v>
      </c>
      <c r="B11" s="3">
        <v>8</v>
      </c>
      <c r="C11" s="3">
        <v>1.02361E-2</v>
      </c>
      <c r="D11" s="3">
        <v>6.6336999999999898E-3</v>
      </c>
      <c r="E11" s="3">
        <v>0</v>
      </c>
      <c r="F11" s="3">
        <f t="shared" si="0"/>
        <v>1.7987059787086639</v>
      </c>
    </row>
    <row r="12" spans="1:6" x14ac:dyDescent="0.2">
      <c r="A12" s="3">
        <f t="shared" si="1"/>
        <v>11</v>
      </c>
      <c r="B12" s="3">
        <v>13</v>
      </c>
      <c r="C12" s="3">
        <v>1.39544E-2</v>
      </c>
      <c r="D12" s="3">
        <v>9.7300000000000008E-3</v>
      </c>
      <c r="E12" s="3">
        <v>0</v>
      </c>
      <c r="F12" s="3">
        <f t="shared" si="0"/>
        <v>1.7446886723867432</v>
      </c>
    </row>
    <row r="13" spans="1:6" x14ac:dyDescent="0.2">
      <c r="A13" s="3">
        <f t="shared" si="1"/>
        <v>12</v>
      </c>
      <c r="B13" s="3">
        <v>13</v>
      </c>
      <c r="C13" s="3">
        <v>1.5343799999999999E-2</v>
      </c>
      <c r="D13" s="3">
        <v>1.0374700000000001E-2</v>
      </c>
      <c r="E13" s="3">
        <v>0</v>
      </c>
      <c r="F13" s="3">
        <f t="shared" si="0"/>
        <v>1.7281427965568144</v>
      </c>
    </row>
    <row r="14" spans="1:6" x14ac:dyDescent="0.2">
      <c r="A14" s="3">
        <f t="shared" si="1"/>
        <v>13</v>
      </c>
      <c r="B14" s="3">
        <v>12</v>
      </c>
      <c r="C14" s="3">
        <v>1.31127E-2</v>
      </c>
      <c r="D14" s="3">
        <v>9.2011000000000003E-3</v>
      </c>
      <c r="E14" s="3">
        <v>0</v>
      </c>
      <c r="F14" s="3">
        <f t="shared" si="0"/>
        <v>1.7555337626720147</v>
      </c>
    </row>
    <row r="15" spans="1:6" x14ac:dyDescent="0.2">
      <c r="A15" s="3">
        <f t="shared" si="1"/>
        <v>14</v>
      </c>
      <c r="B15" s="3">
        <v>12</v>
      </c>
      <c r="C15" s="3">
        <v>1.32154E-2</v>
      </c>
      <c r="D15" s="3">
        <v>9.2971999999999898E-3</v>
      </c>
      <c r="E15" s="3">
        <v>0</v>
      </c>
      <c r="F15" s="3">
        <f t="shared" si="0"/>
        <v>1.7541737885271611</v>
      </c>
    </row>
    <row r="16" spans="1:6" x14ac:dyDescent="0.2">
      <c r="A16" s="3">
        <f t="shared" si="1"/>
        <v>15</v>
      </c>
      <c r="B16" s="3">
        <v>12</v>
      </c>
      <c r="C16" s="3">
        <v>1.39846E-2</v>
      </c>
      <c r="D16" s="3">
        <v>9.4768999999999999E-3</v>
      </c>
      <c r="E16" s="3">
        <v>0</v>
      </c>
      <c r="F16" s="3">
        <f t="shared" si="0"/>
        <v>1.7443118178231938</v>
      </c>
    </row>
    <row r="17" spans="1:6" x14ac:dyDescent="0.2">
      <c r="A17" s="3">
        <f t="shared" si="1"/>
        <v>16</v>
      </c>
      <c r="B17" s="3">
        <v>15</v>
      </c>
      <c r="C17" s="3">
        <v>1.8363500000000001E-2</v>
      </c>
      <c r="D17" s="3">
        <v>1.2901299999999999E-2</v>
      </c>
      <c r="E17" s="3">
        <v>0</v>
      </c>
      <c r="F17" s="3">
        <f t="shared" si="0"/>
        <v>1.6968255733316586</v>
      </c>
    </row>
    <row r="18" spans="1:6" x14ac:dyDescent="0.2">
      <c r="A18" s="3">
        <f t="shared" si="1"/>
        <v>17</v>
      </c>
      <c r="B18" s="3">
        <v>15</v>
      </c>
      <c r="C18" s="3">
        <v>2.019E-2</v>
      </c>
      <c r="D18" s="3">
        <v>1.4749200000000001E-2</v>
      </c>
      <c r="E18" s="3">
        <v>0</v>
      </c>
      <c r="F18" s="3">
        <f t="shared" si="0"/>
        <v>1.6802961148719919</v>
      </c>
    </row>
    <row r="19" spans="1:6" x14ac:dyDescent="0.2">
      <c r="A19" s="3">
        <f t="shared" si="1"/>
        <v>18</v>
      </c>
      <c r="B19" s="3">
        <v>17</v>
      </c>
      <c r="C19" s="3">
        <v>1.8317199999999999E-2</v>
      </c>
      <c r="D19" s="3">
        <v>1.3225999999999899E-2</v>
      </c>
      <c r="E19" s="3">
        <v>0</v>
      </c>
      <c r="F19" s="3">
        <f t="shared" si="0"/>
        <v>1.6972656426909771</v>
      </c>
    </row>
    <row r="20" spans="1:6" x14ac:dyDescent="0.2">
      <c r="A20" s="3">
        <f t="shared" si="1"/>
        <v>19</v>
      </c>
      <c r="B20" s="3">
        <v>17</v>
      </c>
      <c r="C20" s="3">
        <v>1.9771899999999999E-2</v>
      </c>
      <c r="D20" s="3">
        <v>1.38417E-2</v>
      </c>
      <c r="E20" s="3">
        <v>0</v>
      </c>
      <c r="F20" s="3">
        <f t="shared" si="0"/>
        <v>1.6839438845617964</v>
      </c>
    </row>
    <row r="21" spans="1:6" x14ac:dyDescent="0.2">
      <c r="A21" s="3">
        <f t="shared" si="1"/>
        <v>20</v>
      </c>
      <c r="B21" s="3">
        <v>19</v>
      </c>
      <c r="C21" s="3">
        <v>2.0576899999999999E-2</v>
      </c>
      <c r="D21" s="3">
        <v>1.5337399999999999E-2</v>
      </c>
      <c r="E21" s="3">
        <v>0</v>
      </c>
      <c r="F21" s="3">
        <f t="shared" si="0"/>
        <v>1.6769872303901971</v>
      </c>
    </row>
    <row r="22" spans="1:6" x14ac:dyDescent="0.2">
      <c r="A22" s="3">
        <f t="shared" si="1"/>
        <v>21</v>
      </c>
      <c r="B22" s="3">
        <v>22</v>
      </c>
      <c r="C22" s="3">
        <v>2.7560500000000002E-2</v>
      </c>
      <c r="D22" s="3">
        <v>2.0757600000000001E-2</v>
      </c>
      <c r="E22" s="3">
        <v>0</v>
      </c>
      <c r="F22" s="3">
        <f t="shared" si="0"/>
        <v>1.6260483620757769</v>
      </c>
    </row>
    <row r="23" spans="1:6" x14ac:dyDescent="0.2">
      <c r="A23" s="3">
        <f t="shared" si="1"/>
        <v>22</v>
      </c>
      <c r="B23" s="3">
        <v>22</v>
      </c>
      <c r="C23" s="3">
        <v>3.48394E-2</v>
      </c>
      <c r="D23" s="3">
        <v>2.5738299999999999E-2</v>
      </c>
      <c r="E23" s="3">
        <v>0</v>
      </c>
      <c r="F23" s="3">
        <f t="shared" si="0"/>
        <v>1.5851937663551587</v>
      </c>
    </row>
    <row r="24" spans="1:6" x14ac:dyDescent="0.2">
      <c r="A24" s="3">
        <f t="shared" si="1"/>
        <v>23</v>
      </c>
      <c r="B24" s="3">
        <v>20</v>
      </c>
      <c r="C24" s="3">
        <v>2.5369699999999999E-2</v>
      </c>
      <c r="D24" s="3">
        <v>1.8626E-2</v>
      </c>
      <c r="E24" s="3">
        <v>0</v>
      </c>
      <c r="F24" s="3">
        <f t="shared" si="0"/>
        <v>1.6404869563041249</v>
      </c>
    </row>
    <row r="25" spans="1:6" x14ac:dyDescent="0.2">
      <c r="A25" s="3">
        <f t="shared" si="1"/>
        <v>24</v>
      </c>
      <c r="B25" s="3">
        <v>21</v>
      </c>
      <c r="C25" s="3">
        <v>2.79866E-2</v>
      </c>
      <c r="D25" s="3">
        <v>2.1486999999999999E-2</v>
      </c>
      <c r="E25" s="3">
        <v>0</v>
      </c>
      <c r="F25" s="3">
        <f t="shared" si="0"/>
        <v>1.6233739015820938</v>
      </c>
    </row>
    <row r="26" spans="1:6" x14ac:dyDescent="0.2">
      <c r="A26" s="3">
        <f t="shared" si="1"/>
        <v>25</v>
      </c>
      <c r="B26" s="3">
        <v>24</v>
      </c>
      <c r="C26" s="3">
        <v>3.0874200000000001E-2</v>
      </c>
      <c r="D26" s="3">
        <v>2.3216899999999999E-2</v>
      </c>
      <c r="E26" s="3">
        <v>0</v>
      </c>
      <c r="F26" s="3">
        <f t="shared" si="0"/>
        <v>1.6062565265374795</v>
      </c>
    </row>
    <row r="27" spans="1:6" x14ac:dyDescent="0.2">
      <c r="A27" s="3">
        <f t="shared" si="1"/>
        <v>26</v>
      </c>
      <c r="B27" s="3">
        <v>26</v>
      </c>
      <c r="C27" s="3">
        <v>4.0049800000000003E-2</v>
      </c>
      <c r="D27" s="3">
        <v>2.71886E-2</v>
      </c>
      <c r="E27" s="3">
        <v>0</v>
      </c>
      <c r="F27" s="3">
        <f t="shared" si="0"/>
        <v>1.5608979426010121</v>
      </c>
    </row>
    <row r="28" spans="1:6" x14ac:dyDescent="0.2">
      <c r="A28" s="3">
        <f t="shared" si="1"/>
        <v>27</v>
      </c>
      <c r="B28" s="3">
        <v>25</v>
      </c>
      <c r="C28" s="3">
        <v>4.0497699999999998E-2</v>
      </c>
      <c r="D28" s="3">
        <v>3.2463100000000002E-2</v>
      </c>
      <c r="E28" s="3">
        <v>0</v>
      </c>
      <c r="F28" s="3">
        <f t="shared" si="0"/>
        <v>1.5589592408718964</v>
      </c>
    </row>
    <row r="29" spans="1:6" x14ac:dyDescent="0.2">
      <c r="A29" s="3">
        <f t="shared" si="1"/>
        <v>28</v>
      </c>
      <c r="B29" s="3">
        <v>25</v>
      </c>
      <c r="C29" s="3">
        <v>3.9794599999999999E-2</v>
      </c>
      <c r="D29" s="3">
        <v>3.1068100000000001E-2</v>
      </c>
      <c r="E29" s="3">
        <v>0</v>
      </c>
      <c r="F29" s="3">
        <f t="shared" si="0"/>
        <v>1.5620122761645618</v>
      </c>
    </row>
    <row r="30" spans="1:6" x14ac:dyDescent="0.2">
      <c r="A30" s="3">
        <f t="shared" si="1"/>
        <v>29</v>
      </c>
      <c r="B30" s="3">
        <v>27</v>
      </c>
      <c r="C30" s="3">
        <v>4.38085E-2</v>
      </c>
      <c r="D30" s="3">
        <v>2.6540000000000001E-2</v>
      </c>
      <c r="E30" s="3">
        <v>0</v>
      </c>
      <c r="F30" s="3">
        <f t="shared" si="0"/>
        <v>1.5452606982527286</v>
      </c>
    </row>
    <row r="31" spans="1:6" x14ac:dyDescent="0.2">
      <c r="A31" s="3">
        <f t="shared" si="1"/>
        <v>30</v>
      </c>
      <c r="B31" s="3">
        <v>29</v>
      </c>
      <c r="C31" s="3">
        <v>3.9219700000000003E-2</v>
      </c>
      <c r="D31" s="3">
        <v>3.1680199999999999E-2</v>
      </c>
      <c r="E31" s="3">
        <v>0</v>
      </c>
      <c r="F31" s="3">
        <f t="shared" si="0"/>
        <v>1.5645489918822959</v>
      </c>
    </row>
    <row r="32" spans="1:6" x14ac:dyDescent="0.2">
      <c r="A32" s="3">
        <f t="shared" si="1"/>
        <v>31</v>
      </c>
      <c r="B32" s="3">
        <v>30</v>
      </c>
      <c r="C32" s="3">
        <v>4.8510499999999998E-2</v>
      </c>
      <c r="D32" s="3">
        <v>3.87874E-2</v>
      </c>
      <c r="E32" s="3">
        <v>0</v>
      </c>
      <c r="F32" s="3">
        <f t="shared" si="0"/>
        <v>1.5274883419415219</v>
      </c>
    </row>
    <row r="33" spans="1:6" x14ac:dyDescent="0.2">
      <c r="A33" s="3">
        <f t="shared" si="1"/>
        <v>32</v>
      </c>
      <c r="B33" s="3">
        <v>33</v>
      </c>
      <c r="C33" s="3">
        <v>5.1868400000000002E-2</v>
      </c>
      <c r="D33" s="3">
        <v>3.7077499999999999E-2</v>
      </c>
      <c r="E33" s="3">
        <v>0</v>
      </c>
      <c r="F33" s="3">
        <f t="shared" si="0"/>
        <v>1.5158211879838956</v>
      </c>
    </row>
    <row r="34" spans="1:6" x14ac:dyDescent="0.2">
      <c r="A34" s="3">
        <f t="shared" si="1"/>
        <v>33</v>
      </c>
      <c r="B34" s="3">
        <v>31</v>
      </c>
      <c r="C34" s="3">
        <v>5.8443700000000001E-2</v>
      </c>
      <c r="D34" s="3">
        <v>4.7978699999999999E-2</v>
      </c>
      <c r="E34" s="3">
        <v>0</v>
      </c>
      <c r="F34" s="3">
        <f t="shared" si="0"/>
        <v>1.4950153565661841</v>
      </c>
    </row>
    <row r="35" spans="1:6" x14ac:dyDescent="0.2">
      <c r="A35" s="3">
        <f t="shared" si="1"/>
        <v>34</v>
      </c>
      <c r="B35" s="3">
        <v>29</v>
      </c>
      <c r="C35" s="3">
        <v>4.8505399999999997E-2</v>
      </c>
      <c r="D35" s="3">
        <v>3.81004E-2</v>
      </c>
      <c r="E35" s="3">
        <v>0</v>
      </c>
      <c r="F35" s="3">
        <f t="shared" si="0"/>
        <v>1.5275066695071757</v>
      </c>
    </row>
    <row r="36" spans="1:6" x14ac:dyDescent="0.2">
      <c r="A36" s="3">
        <f t="shared" si="1"/>
        <v>35</v>
      </c>
      <c r="B36" s="3">
        <v>32</v>
      </c>
      <c r="C36" s="3">
        <v>5.1993999999999999E-2</v>
      </c>
      <c r="D36" s="3">
        <v>3.5882199999999899E-2</v>
      </c>
      <c r="E36" s="3">
        <v>0</v>
      </c>
      <c r="F36" s="3">
        <f t="shared" si="0"/>
        <v>1.5153995798105142</v>
      </c>
    </row>
    <row r="37" spans="1:6" x14ac:dyDescent="0.2">
      <c r="A37" s="3">
        <f t="shared" si="1"/>
        <v>36</v>
      </c>
      <c r="B37" s="3">
        <v>35</v>
      </c>
      <c r="C37" s="3">
        <v>6.2559900000000002E-2</v>
      </c>
      <c r="D37" s="3">
        <v>5.1027699999999898E-2</v>
      </c>
      <c r="E37" s="3">
        <v>0</v>
      </c>
      <c r="F37" s="3">
        <f t="shared" si="0"/>
        <v>1.483151024250102</v>
      </c>
    </row>
    <row r="38" spans="1:6" x14ac:dyDescent="0.2">
      <c r="A38" s="3">
        <f t="shared" si="1"/>
        <v>37</v>
      </c>
      <c r="B38" s="3">
        <v>36</v>
      </c>
      <c r="C38" s="3">
        <v>6.2406999999999997E-2</v>
      </c>
      <c r="D38" s="3">
        <v>4.5880999999999998E-2</v>
      </c>
      <c r="E38" s="3">
        <v>0</v>
      </c>
      <c r="F38" s="3">
        <f t="shared" si="0"/>
        <v>1.4835775941724347</v>
      </c>
    </row>
    <row r="39" spans="1:6" x14ac:dyDescent="0.2">
      <c r="A39" s="3">
        <f t="shared" si="1"/>
        <v>38</v>
      </c>
      <c r="B39" s="3">
        <v>37</v>
      </c>
      <c r="C39" s="3">
        <v>6.4385499999999998E-2</v>
      </c>
      <c r="D39" s="3">
        <v>5.2652200000000003E-2</v>
      </c>
      <c r="E39" s="3">
        <v>0</v>
      </c>
      <c r="F39" s="3">
        <f t="shared" si="0"/>
        <v>1.4781368880695323</v>
      </c>
    </row>
    <row r="40" spans="1:6" x14ac:dyDescent="0.2">
      <c r="A40" s="3">
        <f t="shared" si="1"/>
        <v>39</v>
      </c>
      <c r="B40" s="3">
        <v>33</v>
      </c>
      <c r="C40" s="3">
        <v>5.9572600000000003E-2</v>
      </c>
      <c r="D40" s="3">
        <v>4.3673999999999998E-2</v>
      </c>
      <c r="E40" s="3">
        <v>0</v>
      </c>
      <c r="F40" s="3">
        <f t="shared" si="0"/>
        <v>1.491680291975547</v>
      </c>
    </row>
    <row r="41" spans="1:6" x14ac:dyDescent="0.2">
      <c r="A41" s="3">
        <f t="shared" si="1"/>
        <v>40</v>
      </c>
      <c r="B41" s="3">
        <v>35</v>
      </c>
      <c r="C41" s="3">
        <v>6.3618900000000006E-2</v>
      </c>
      <c r="D41" s="3">
        <v>5.0979899999999898E-2</v>
      </c>
      <c r="E41" s="3">
        <v>0</v>
      </c>
      <c r="F41" s="3">
        <f t="shared" si="0"/>
        <v>1.4802248695063944</v>
      </c>
    </row>
    <row r="42" spans="1:6" x14ac:dyDescent="0.2">
      <c r="A42" s="3">
        <f t="shared" si="1"/>
        <v>41</v>
      </c>
      <c r="B42" s="3">
        <v>42</v>
      </c>
      <c r="C42" s="3">
        <v>9.6341800000000005E-2</v>
      </c>
      <c r="D42" s="3">
        <v>8.1993399999999994E-2</v>
      </c>
      <c r="E42" s="3">
        <v>0</v>
      </c>
      <c r="F42" s="3">
        <f t="shared" si="0"/>
        <v>1.407883466430762</v>
      </c>
    </row>
    <row r="43" spans="1:6" x14ac:dyDescent="0.2">
      <c r="A43" s="3">
        <f t="shared" si="1"/>
        <v>42</v>
      </c>
      <c r="B43" s="3">
        <v>41</v>
      </c>
      <c r="C43" s="3">
        <v>8.7456800000000001E-2</v>
      </c>
      <c r="D43" s="3">
        <v>7.3122099999999995E-2</v>
      </c>
      <c r="E43" s="3">
        <v>0</v>
      </c>
      <c r="F43" s="3">
        <f t="shared" si="0"/>
        <v>1.4247502158897265</v>
      </c>
    </row>
    <row r="44" spans="1:6" x14ac:dyDescent="0.2">
      <c r="A44" s="3">
        <f t="shared" si="1"/>
        <v>43</v>
      </c>
      <c r="B44" s="3">
        <v>37</v>
      </c>
      <c r="C44" s="3">
        <v>8.1560900000000006E-2</v>
      </c>
      <c r="D44" s="3">
        <v>6.70351E-2</v>
      </c>
      <c r="E44" s="3">
        <v>0</v>
      </c>
      <c r="F44" s="3">
        <f t="shared" si="0"/>
        <v>1.4369168849518656</v>
      </c>
    </row>
    <row r="45" spans="1:6" x14ac:dyDescent="0.2">
      <c r="A45" s="3">
        <f t="shared" si="1"/>
        <v>44</v>
      </c>
      <c r="B45" s="3">
        <v>42</v>
      </c>
      <c r="C45" s="3">
        <v>9.1204400000000005E-2</v>
      </c>
      <c r="D45" s="3">
        <v>7.6527999999999902E-2</v>
      </c>
      <c r="E45" s="3">
        <v>0</v>
      </c>
      <c r="F45" s="3">
        <f t="shared" si="0"/>
        <v>1.4174360599453919</v>
      </c>
    </row>
    <row r="46" spans="1:6" x14ac:dyDescent="0.2">
      <c r="A46" s="3">
        <f t="shared" si="1"/>
        <v>45</v>
      </c>
      <c r="B46" s="3">
        <v>39</v>
      </c>
      <c r="C46" s="3">
        <v>8.0593799999999993E-2</v>
      </c>
      <c r="D46" s="3">
        <v>6.6377599999999995E-2</v>
      </c>
      <c r="E46" s="3">
        <v>0</v>
      </c>
      <c r="F46" s="3">
        <f t="shared" si="0"/>
        <v>1.4389962202013622</v>
      </c>
    </row>
    <row r="47" spans="1:6" x14ac:dyDescent="0.2">
      <c r="A47" s="3">
        <f t="shared" si="1"/>
        <v>46</v>
      </c>
      <c r="B47" s="3">
        <v>42</v>
      </c>
      <c r="C47" s="3">
        <v>0.107762</v>
      </c>
      <c r="D47" s="3">
        <v>8.4039299999999997E-2</v>
      </c>
      <c r="E47" s="3">
        <v>0</v>
      </c>
      <c r="F47" s="3">
        <f t="shared" si="0"/>
        <v>1.3883556367395202</v>
      </c>
    </row>
    <row r="48" spans="1:6" x14ac:dyDescent="0.2">
      <c r="A48" s="3">
        <f t="shared" si="1"/>
        <v>47</v>
      </c>
      <c r="B48" s="3">
        <v>42</v>
      </c>
      <c r="C48" s="3">
        <v>0.1157117</v>
      </c>
      <c r="D48" s="3">
        <v>9.4735899999999998E-2</v>
      </c>
      <c r="E48" s="3">
        <v>0</v>
      </c>
      <c r="F48" s="3">
        <f t="shared" si="0"/>
        <v>1.3759481122982342</v>
      </c>
    </row>
    <row r="49" spans="1:6" x14ac:dyDescent="0.2">
      <c r="A49" s="3">
        <f t="shared" si="1"/>
        <v>48</v>
      </c>
      <c r="B49" s="3">
        <v>44</v>
      </c>
      <c r="C49" s="3">
        <v>0.1067767</v>
      </c>
      <c r="D49" s="3">
        <v>8.9756100000000005E-2</v>
      </c>
      <c r="E49" s="3">
        <v>0</v>
      </c>
      <c r="F49" s="3">
        <f t="shared" si="0"/>
        <v>1.3899568287554673</v>
      </c>
    </row>
    <row r="50" spans="1:6" x14ac:dyDescent="0.2">
      <c r="A50" s="3">
        <f t="shared" si="1"/>
        <v>49</v>
      </c>
      <c r="B50" s="3">
        <v>41</v>
      </c>
      <c r="C50" s="3">
        <v>0.1080569</v>
      </c>
      <c r="D50" s="3">
        <v>9.0179499999999996E-2</v>
      </c>
      <c r="E50" s="3">
        <v>0</v>
      </c>
      <c r="F50" s="3">
        <f t="shared" si="0"/>
        <v>1.3878792462393517</v>
      </c>
    </row>
    <row r="51" spans="1:6" x14ac:dyDescent="0.2">
      <c r="A51" s="3">
        <f t="shared" si="1"/>
        <v>50</v>
      </c>
      <c r="B51" s="3">
        <v>44</v>
      </c>
      <c r="C51" s="3">
        <v>0.1166132</v>
      </c>
      <c r="D51" s="3">
        <v>9.9915299999999901E-2</v>
      </c>
      <c r="E51" s="3">
        <v>0</v>
      </c>
      <c r="F51" s="3">
        <f t="shared" si="0"/>
        <v>1.3745952622039381</v>
      </c>
    </row>
    <row r="52" spans="1:6" x14ac:dyDescent="0.2">
      <c r="A52" s="3">
        <f t="shared" si="1"/>
        <v>51</v>
      </c>
      <c r="B52" s="3">
        <v>51</v>
      </c>
      <c r="C52" s="3">
        <v>0.14126759999999999</v>
      </c>
      <c r="D52" s="3">
        <v>0.12169819999999899</v>
      </c>
      <c r="E52" s="3">
        <v>0</v>
      </c>
      <c r="F52" s="3">
        <f t="shared" si="0"/>
        <v>1.3411617972299998</v>
      </c>
    </row>
    <row r="53" spans="1:6" x14ac:dyDescent="0.2">
      <c r="A53" s="3">
        <f t="shared" si="1"/>
        <v>52</v>
      </c>
      <c r="B53" s="3">
        <v>47</v>
      </c>
      <c r="C53" s="3">
        <v>0.14177010000000001</v>
      </c>
      <c r="D53" s="3">
        <v>0.12208179999999901</v>
      </c>
      <c r="E53" s="3">
        <v>0</v>
      </c>
      <c r="F53" s="3">
        <f t="shared" si="0"/>
        <v>1.340542827002013</v>
      </c>
    </row>
    <row r="54" spans="1:6" x14ac:dyDescent="0.2">
      <c r="A54" s="3">
        <f t="shared" si="1"/>
        <v>53</v>
      </c>
      <c r="B54" s="3">
        <v>51</v>
      </c>
      <c r="C54" s="3">
        <v>0.14006560000000001</v>
      </c>
      <c r="D54" s="3">
        <v>0.121840399999999</v>
      </c>
      <c r="E54" s="3">
        <v>0</v>
      </c>
      <c r="F54" s="3">
        <f t="shared" si="0"/>
        <v>1.3426513765987629</v>
      </c>
    </row>
    <row r="55" spans="1:6" x14ac:dyDescent="0.2">
      <c r="A55" s="3">
        <f t="shared" si="1"/>
        <v>54</v>
      </c>
      <c r="B55" s="3">
        <v>49</v>
      </c>
      <c r="C55" s="3">
        <v>0.143179</v>
      </c>
      <c r="D55" s="3">
        <v>0.1242095</v>
      </c>
      <c r="E55" s="3">
        <v>0</v>
      </c>
      <c r="F55" s="3">
        <f t="shared" si="0"/>
        <v>1.3388189989531307</v>
      </c>
    </row>
    <row r="56" spans="1:6" x14ac:dyDescent="0.2">
      <c r="A56" s="3">
        <f t="shared" si="1"/>
        <v>55</v>
      </c>
      <c r="B56" s="3">
        <v>48</v>
      </c>
      <c r="C56" s="3">
        <v>0.13598969999999999</v>
      </c>
      <c r="D56" s="3">
        <v>0.1169138</v>
      </c>
      <c r="E56" s="3">
        <v>0</v>
      </c>
      <c r="F56" s="3">
        <f t="shared" si="0"/>
        <v>1.3477993526351966</v>
      </c>
    </row>
    <row r="57" spans="1:6" x14ac:dyDescent="0.2">
      <c r="A57" s="3">
        <f t="shared" si="1"/>
        <v>56</v>
      </c>
      <c r="B57" s="3">
        <v>51</v>
      </c>
      <c r="C57" s="3">
        <v>0.1671523</v>
      </c>
      <c r="D57" s="3">
        <v>0.13890369999999999</v>
      </c>
      <c r="E57" s="3">
        <v>0</v>
      </c>
      <c r="F57" s="3">
        <f t="shared" si="0"/>
        <v>1.3118325392501453</v>
      </c>
    </row>
    <row r="58" spans="1:6" x14ac:dyDescent="0.2">
      <c r="A58" s="3">
        <f t="shared" si="1"/>
        <v>57</v>
      </c>
      <c r="B58" s="3">
        <v>54</v>
      </c>
      <c r="C58" s="3">
        <v>0.16329070000000001</v>
      </c>
      <c r="D58" s="3">
        <v>0.13593999999999901</v>
      </c>
      <c r="E58" s="3">
        <v>0</v>
      </c>
      <c r="F58" s="3">
        <f t="shared" si="0"/>
        <v>1.3159069801703422</v>
      </c>
    </row>
    <row r="59" spans="1:6" x14ac:dyDescent="0.2">
      <c r="A59" s="3">
        <f t="shared" si="1"/>
        <v>58</v>
      </c>
      <c r="B59" s="3">
        <v>55</v>
      </c>
      <c r="C59" s="3">
        <v>0.17338000000000001</v>
      </c>
      <c r="D59" s="3">
        <v>0.1461133</v>
      </c>
      <c r="E59" s="3">
        <v>0</v>
      </c>
      <c r="F59" s="3">
        <f t="shared" si="0"/>
        <v>1.3054558490113752</v>
      </c>
    </row>
    <row r="60" spans="1:6" x14ac:dyDescent="0.2">
      <c r="A60" s="3">
        <f t="shared" si="1"/>
        <v>59</v>
      </c>
      <c r="B60" s="3">
        <v>52</v>
      </c>
      <c r="C60" s="3">
        <v>0.16807050000000001</v>
      </c>
      <c r="D60" s="3">
        <v>0.1310817</v>
      </c>
      <c r="E60" s="3">
        <v>0</v>
      </c>
      <c r="F60" s="3">
        <f t="shared" si="0"/>
        <v>1.3108775854757093</v>
      </c>
    </row>
    <row r="61" spans="1:6" x14ac:dyDescent="0.2">
      <c r="A61" s="3">
        <f t="shared" si="1"/>
        <v>60</v>
      </c>
      <c r="B61" s="3">
        <v>56</v>
      </c>
      <c r="C61" s="3">
        <v>0.1597604</v>
      </c>
      <c r="D61" s="3">
        <v>0.12898779999999899</v>
      </c>
      <c r="E61" s="3">
        <v>0</v>
      </c>
      <c r="F61" s="3">
        <f t="shared" si="0"/>
        <v>1.3197170698830072</v>
      </c>
    </row>
    <row r="62" spans="1:6" x14ac:dyDescent="0.2">
      <c r="A62" s="3">
        <f t="shared" si="1"/>
        <v>61</v>
      </c>
      <c r="B62" s="3">
        <v>55</v>
      </c>
      <c r="C62" s="3">
        <v>0.17890500000000001</v>
      </c>
      <c r="D62" s="3">
        <v>0.14749480000000001</v>
      </c>
      <c r="E62" s="3">
        <v>0</v>
      </c>
      <c r="F62" s="3">
        <f t="shared" si="0"/>
        <v>1.2999875624403106</v>
      </c>
    </row>
    <row r="63" spans="1:6" x14ac:dyDescent="0.2">
      <c r="A63" s="3">
        <f t="shared" si="1"/>
        <v>62</v>
      </c>
      <c r="B63" s="3">
        <v>57</v>
      </c>
      <c r="C63" s="3">
        <v>0.1771856</v>
      </c>
      <c r="D63" s="3">
        <v>0.147608499999999</v>
      </c>
      <c r="E63" s="3">
        <v>0</v>
      </c>
      <c r="F63" s="3">
        <f t="shared" si="0"/>
        <v>1.3016710011625008</v>
      </c>
    </row>
    <row r="64" spans="1:6" x14ac:dyDescent="0.2">
      <c r="A64" s="3">
        <f t="shared" si="1"/>
        <v>63</v>
      </c>
      <c r="B64" s="3">
        <v>56</v>
      </c>
      <c r="C64" s="3">
        <v>0.17820179999999999</v>
      </c>
      <c r="D64" s="3">
        <v>0.14585319999999999</v>
      </c>
      <c r="E64" s="3">
        <v>0</v>
      </c>
      <c r="F64" s="3">
        <f t="shared" si="0"/>
        <v>1.3006740913462005</v>
      </c>
    </row>
    <row r="65" spans="1:6" x14ac:dyDescent="0.2">
      <c r="A65" s="3">
        <f t="shared" si="1"/>
        <v>64</v>
      </c>
      <c r="B65" s="3">
        <v>57</v>
      </c>
      <c r="C65" s="3">
        <v>0.19500120000000001</v>
      </c>
      <c r="D65" s="3">
        <v>0.16935799999999901</v>
      </c>
      <c r="E65" s="3">
        <v>0</v>
      </c>
      <c r="F65" s="3">
        <f t="shared" si="0"/>
        <v>1.2849697488009566</v>
      </c>
    </row>
    <row r="66" spans="1:6" x14ac:dyDescent="0.2">
      <c r="A66" s="3">
        <f t="shared" si="1"/>
        <v>65</v>
      </c>
      <c r="B66" s="3">
        <v>57</v>
      </c>
      <c r="C66" s="3">
        <v>0.18273890000000001</v>
      </c>
      <c r="D66" s="3">
        <v>0.14674799999999999</v>
      </c>
      <c r="E66" s="3">
        <v>0</v>
      </c>
      <c r="F66" s="3">
        <f t="shared" si="0"/>
        <v>1.296291379724771</v>
      </c>
    </row>
    <row r="67" spans="1:6" x14ac:dyDescent="0.2">
      <c r="A67" s="3">
        <f t="shared" si="1"/>
        <v>66</v>
      </c>
      <c r="B67" s="3">
        <v>57</v>
      </c>
      <c r="C67" s="3">
        <v>0.1954301</v>
      </c>
      <c r="D67" s="3">
        <v>0.15777479999999999</v>
      </c>
      <c r="E67" s="3">
        <v>0</v>
      </c>
      <c r="F67" s="3">
        <f t="shared" ref="F67:F130" si="2">1-(LOG10(C67)/LOG10(310))</f>
        <v>1.2845867573159508</v>
      </c>
    </row>
    <row r="68" spans="1:6" x14ac:dyDescent="0.2">
      <c r="A68" s="3">
        <f t="shared" ref="A68:A131" si="3">A67+1</f>
        <v>67</v>
      </c>
      <c r="B68" s="3">
        <v>59</v>
      </c>
      <c r="C68" s="3">
        <v>0.21264350000000001</v>
      </c>
      <c r="D68" s="3">
        <v>0.1820515</v>
      </c>
      <c r="E68" s="3">
        <v>0</v>
      </c>
      <c r="F68" s="3">
        <f t="shared" si="2"/>
        <v>1.2698716488047728</v>
      </c>
    </row>
    <row r="69" spans="1:6" x14ac:dyDescent="0.2">
      <c r="A69" s="3">
        <f t="shared" si="3"/>
        <v>68</v>
      </c>
      <c r="B69" s="3">
        <v>57</v>
      </c>
      <c r="C69" s="3">
        <v>0.2231899</v>
      </c>
      <c r="D69" s="3">
        <v>0.19250800000000001</v>
      </c>
      <c r="E69" s="3">
        <v>0</v>
      </c>
      <c r="F69" s="3">
        <f t="shared" si="2"/>
        <v>1.2614335220797122</v>
      </c>
    </row>
    <row r="70" spans="1:6" x14ac:dyDescent="0.2">
      <c r="A70" s="3">
        <f t="shared" si="3"/>
        <v>69</v>
      </c>
      <c r="B70" s="3">
        <v>65</v>
      </c>
      <c r="C70" s="3">
        <v>0.22270229999999999</v>
      </c>
      <c r="D70" s="3">
        <v>0.19213710000000001</v>
      </c>
      <c r="E70" s="3">
        <v>0</v>
      </c>
      <c r="F70" s="3">
        <f t="shared" si="2"/>
        <v>1.2618147735428857</v>
      </c>
    </row>
    <row r="71" spans="1:6" x14ac:dyDescent="0.2">
      <c r="A71" s="3">
        <f t="shared" si="3"/>
        <v>70</v>
      </c>
      <c r="B71" s="3">
        <v>62</v>
      </c>
      <c r="C71" s="3">
        <v>0.20382539999999999</v>
      </c>
      <c r="D71" s="3">
        <v>0.17376340000000001</v>
      </c>
      <c r="E71" s="3">
        <v>0</v>
      </c>
      <c r="F71" s="3">
        <f t="shared" si="2"/>
        <v>1.2772546830214606</v>
      </c>
    </row>
    <row r="72" spans="1:6" x14ac:dyDescent="0.2">
      <c r="A72" s="3">
        <f t="shared" si="3"/>
        <v>71</v>
      </c>
      <c r="B72" s="3">
        <v>67</v>
      </c>
      <c r="C72" s="3">
        <v>0.2929427</v>
      </c>
      <c r="D72" s="3">
        <v>0.25077379999999999</v>
      </c>
      <c r="E72" s="3">
        <v>0</v>
      </c>
      <c r="F72" s="3">
        <f t="shared" si="2"/>
        <v>1.2140264584078344</v>
      </c>
    </row>
    <row r="73" spans="1:6" x14ac:dyDescent="0.2">
      <c r="A73" s="3">
        <f t="shared" si="3"/>
        <v>72</v>
      </c>
      <c r="B73" s="3">
        <v>70</v>
      </c>
      <c r="C73" s="3">
        <v>0.27899279999999999</v>
      </c>
      <c r="D73" s="3">
        <v>0.23541819999999999</v>
      </c>
      <c r="E73" s="3">
        <v>0</v>
      </c>
      <c r="F73" s="3">
        <f t="shared" si="2"/>
        <v>1.2225317206420176</v>
      </c>
    </row>
    <row r="74" spans="1:6" x14ac:dyDescent="0.2">
      <c r="A74" s="3">
        <f t="shared" si="3"/>
        <v>73</v>
      </c>
      <c r="B74" s="3">
        <v>66</v>
      </c>
      <c r="C74" s="3">
        <v>0.27490310000000001</v>
      </c>
      <c r="D74" s="3">
        <v>0.2368934</v>
      </c>
      <c r="E74" s="3">
        <v>0</v>
      </c>
      <c r="F74" s="3">
        <f t="shared" si="2"/>
        <v>1.2251059587646149</v>
      </c>
    </row>
    <row r="75" spans="1:6" x14ac:dyDescent="0.2">
      <c r="A75" s="3">
        <f t="shared" si="3"/>
        <v>74</v>
      </c>
      <c r="B75" s="3">
        <v>69</v>
      </c>
      <c r="C75" s="3">
        <v>0.24876570000000001</v>
      </c>
      <c r="D75" s="3">
        <v>0.21334900000000001</v>
      </c>
      <c r="E75" s="3">
        <v>0</v>
      </c>
      <c r="F75" s="3">
        <f t="shared" si="2"/>
        <v>1.2425217912739634</v>
      </c>
    </row>
    <row r="76" spans="1:6" x14ac:dyDescent="0.2">
      <c r="A76" s="3">
        <f t="shared" si="3"/>
        <v>75</v>
      </c>
      <c r="B76" s="3">
        <v>69</v>
      </c>
      <c r="C76" s="3">
        <v>0.26743</v>
      </c>
      <c r="D76" s="3">
        <v>0.2234505</v>
      </c>
      <c r="E76" s="3">
        <v>0</v>
      </c>
      <c r="F76" s="3">
        <f t="shared" si="2"/>
        <v>1.2299103647161214</v>
      </c>
    </row>
    <row r="77" spans="1:6" x14ac:dyDescent="0.2">
      <c r="A77" s="3">
        <f t="shared" si="3"/>
        <v>76</v>
      </c>
      <c r="B77" s="3">
        <v>68</v>
      </c>
      <c r="C77" s="3">
        <v>0.28799550000000002</v>
      </c>
      <c r="D77" s="3">
        <v>0.23438889999999901</v>
      </c>
      <c r="E77" s="3">
        <v>0</v>
      </c>
      <c r="F77" s="3">
        <f t="shared" si="2"/>
        <v>1.2169955087143705</v>
      </c>
    </row>
    <row r="78" spans="1:6" x14ac:dyDescent="0.2">
      <c r="A78" s="3">
        <f t="shared" si="3"/>
        <v>77</v>
      </c>
      <c r="B78" s="3">
        <v>70</v>
      </c>
      <c r="C78" s="3">
        <v>0.3108109</v>
      </c>
      <c r="D78" s="3">
        <v>0.26279910000000001</v>
      </c>
      <c r="E78" s="3">
        <v>0</v>
      </c>
      <c r="F78" s="3">
        <f t="shared" si="2"/>
        <v>1.2037053713821477</v>
      </c>
    </row>
    <row r="79" spans="1:6" x14ac:dyDescent="0.2">
      <c r="A79" s="3">
        <f t="shared" si="3"/>
        <v>78</v>
      </c>
      <c r="B79" s="3">
        <v>72</v>
      </c>
      <c r="C79" s="3">
        <v>0.29419260000000003</v>
      </c>
      <c r="D79" s="3">
        <v>0.24594060000000001</v>
      </c>
      <c r="E79" s="3">
        <v>0</v>
      </c>
      <c r="F79" s="3">
        <f t="shared" si="2"/>
        <v>1.2132842681379543</v>
      </c>
    </row>
    <row r="80" spans="1:6" x14ac:dyDescent="0.2">
      <c r="A80" s="3">
        <f t="shared" si="3"/>
        <v>79</v>
      </c>
      <c r="B80" s="3">
        <v>73</v>
      </c>
      <c r="C80" s="3">
        <v>0.2994078</v>
      </c>
      <c r="D80" s="3">
        <v>0.25561800000000001</v>
      </c>
      <c r="E80" s="3">
        <v>0</v>
      </c>
      <c r="F80" s="3">
        <f t="shared" si="2"/>
        <v>1.2102211377622971</v>
      </c>
    </row>
    <row r="81" spans="1:6" x14ac:dyDescent="0.2">
      <c r="A81" s="3">
        <f t="shared" si="3"/>
        <v>80</v>
      </c>
      <c r="B81" s="3">
        <v>74</v>
      </c>
      <c r="C81" s="3">
        <v>0.3031682</v>
      </c>
      <c r="D81" s="3">
        <v>0.26429079999999999</v>
      </c>
      <c r="E81" s="3">
        <v>0</v>
      </c>
      <c r="F81" s="3">
        <f t="shared" si="2"/>
        <v>1.2080454058785728</v>
      </c>
    </row>
    <row r="82" spans="1:6" x14ac:dyDescent="0.2">
      <c r="A82" s="3">
        <f t="shared" si="3"/>
        <v>81</v>
      </c>
      <c r="B82" s="3">
        <v>75</v>
      </c>
      <c r="C82" s="3">
        <v>0.34854590000000002</v>
      </c>
      <c r="D82" s="3">
        <v>0.3031566</v>
      </c>
      <c r="E82" s="3">
        <v>0</v>
      </c>
      <c r="F82" s="3">
        <f t="shared" si="2"/>
        <v>1.1837308579899328</v>
      </c>
    </row>
    <row r="83" spans="1:6" x14ac:dyDescent="0.2">
      <c r="A83" s="3">
        <f t="shared" si="3"/>
        <v>82</v>
      </c>
      <c r="B83" s="3">
        <v>72</v>
      </c>
      <c r="C83" s="3">
        <v>0.31747989999999998</v>
      </c>
      <c r="D83" s="3">
        <v>0.27559240000000002</v>
      </c>
      <c r="E83" s="3">
        <v>0</v>
      </c>
      <c r="F83" s="3">
        <f t="shared" si="2"/>
        <v>1.2000045864050481</v>
      </c>
    </row>
    <row r="84" spans="1:6" x14ac:dyDescent="0.2">
      <c r="A84" s="3">
        <f t="shared" si="3"/>
        <v>83</v>
      </c>
      <c r="B84" s="3">
        <v>77</v>
      </c>
      <c r="C84" s="3">
        <v>0.3654056</v>
      </c>
      <c r="D84" s="3">
        <v>0.31814219999999899</v>
      </c>
      <c r="E84" s="3">
        <v>0</v>
      </c>
      <c r="F84" s="3">
        <f t="shared" si="2"/>
        <v>1.1754963168384651</v>
      </c>
    </row>
    <row r="85" spans="1:6" x14ac:dyDescent="0.2">
      <c r="A85" s="3">
        <f t="shared" si="3"/>
        <v>84</v>
      </c>
      <c r="B85" s="3">
        <v>78</v>
      </c>
      <c r="C85" s="3">
        <v>0.38251560000000001</v>
      </c>
      <c r="D85" s="3">
        <v>0.3324685</v>
      </c>
      <c r="E85" s="3">
        <v>0</v>
      </c>
      <c r="F85" s="3">
        <f t="shared" si="2"/>
        <v>1.1675191721467124</v>
      </c>
    </row>
    <row r="86" spans="1:6" x14ac:dyDescent="0.2">
      <c r="A86" s="3">
        <f t="shared" si="3"/>
        <v>85</v>
      </c>
      <c r="B86" s="3">
        <v>74</v>
      </c>
      <c r="C86" s="3">
        <v>0.34146520000000002</v>
      </c>
      <c r="D86" s="3">
        <v>0.29776999999999998</v>
      </c>
      <c r="E86" s="3">
        <v>0</v>
      </c>
      <c r="F86" s="3">
        <f t="shared" si="2"/>
        <v>1.1873086318468362</v>
      </c>
    </row>
    <row r="87" spans="1:6" x14ac:dyDescent="0.2">
      <c r="A87" s="3">
        <f t="shared" si="3"/>
        <v>86</v>
      </c>
      <c r="B87" s="3">
        <v>78</v>
      </c>
      <c r="C87" s="3">
        <v>0.37010470000000001</v>
      </c>
      <c r="D87" s="3">
        <v>0.30669350000000001</v>
      </c>
      <c r="E87" s="3">
        <v>0</v>
      </c>
      <c r="F87" s="3">
        <f t="shared" si="2"/>
        <v>1.173268859670255</v>
      </c>
    </row>
    <row r="88" spans="1:6" x14ac:dyDescent="0.2">
      <c r="A88" s="3">
        <f t="shared" si="3"/>
        <v>87</v>
      </c>
      <c r="B88" s="3">
        <v>77</v>
      </c>
      <c r="C88" s="3">
        <v>0.39651110000000001</v>
      </c>
      <c r="D88" s="3">
        <v>0.34827449999999999</v>
      </c>
      <c r="E88" s="3">
        <v>0</v>
      </c>
      <c r="F88" s="3">
        <f t="shared" si="2"/>
        <v>1.1612550483761384</v>
      </c>
    </row>
    <row r="89" spans="1:6" x14ac:dyDescent="0.2">
      <c r="A89" s="3">
        <f t="shared" si="3"/>
        <v>88</v>
      </c>
      <c r="B89" s="3">
        <v>81</v>
      </c>
      <c r="C89" s="3">
        <v>0.4116919</v>
      </c>
      <c r="D89" s="3">
        <v>0.35416499999999901</v>
      </c>
      <c r="E89" s="3">
        <v>0</v>
      </c>
      <c r="F89" s="3">
        <f t="shared" si="2"/>
        <v>1.1547056288840096</v>
      </c>
    </row>
    <row r="90" spans="1:6" x14ac:dyDescent="0.2">
      <c r="A90" s="3">
        <f t="shared" si="3"/>
        <v>89</v>
      </c>
      <c r="B90" s="3">
        <v>79</v>
      </c>
      <c r="C90" s="3">
        <v>0.37984760000000001</v>
      </c>
      <c r="D90" s="3">
        <v>0.31687069999999901</v>
      </c>
      <c r="E90" s="3">
        <v>0</v>
      </c>
      <c r="F90" s="3">
        <f t="shared" si="2"/>
        <v>1.1687392939790473</v>
      </c>
    </row>
    <row r="91" spans="1:6" x14ac:dyDescent="0.2">
      <c r="A91" s="3">
        <f t="shared" si="3"/>
        <v>90</v>
      </c>
      <c r="B91" s="3">
        <v>81</v>
      </c>
      <c r="C91" s="3">
        <v>0.41469230000000001</v>
      </c>
      <c r="D91" s="3">
        <v>0.34277859999999999</v>
      </c>
      <c r="E91" s="3">
        <v>0</v>
      </c>
      <c r="F91" s="3">
        <f t="shared" si="2"/>
        <v>1.1534397953858668</v>
      </c>
    </row>
    <row r="92" spans="1:6" x14ac:dyDescent="0.2">
      <c r="A92" s="3">
        <f t="shared" si="3"/>
        <v>91</v>
      </c>
      <c r="B92" s="3">
        <v>85</v>
      </c>
      <c r="C92" s="3">
        <v>0.51839239999999998</v>
      </c>
      <c r="D92" s="3">
        <v>0.44966099999999998</v>
      </c>
      <c r="E92" s="3">
        <v>0</v>
      </c>
      <c r="F92" s="3">
        <f t="shared" si="2"/>
        <v>1.1145322956766499</v>
      </c>
    </row>
    <row r="93" spans="1:6" x14ac:dyDescent="0.2">
      <c r="A93" s="3">
        <f t="shared" si="3"/>
        <v>92</v>
      </c>
      <c r="B93" s="3">
        <v>80</v>
      </c>
      <c r="C93" s="3">
        <v>0.45907690000000001</v>
      </c>
      <c r="D93" s="3">
        <v>0.384059399999999</v>
      </c>
      <c r="E93" s="3">
        <v>0</v>
      </c>
      <c r="F93" s="3">
        <f t="shared" si="2"/>
        <v>1.1357147621359684</v>
      </c>
    </row>
    <row r="94" spans="1:6" x14ac:dyDescent="0.2">
      <c r="A94" s="3">
        <f t="shared" si="3"/>
        <v>93</v>
      </c>
      <c r="B94" s="3">
        <v>88</v>
      </c>
      <c r="C94" s="3">
        <v>0.51433300000000004</v>
      </c>
      <c r="D94" s="3">
        <v>0.45001779999999902</v>
      </c>
      <c r="E94" s="3">
        <v>0</v>
      </c>
      <c r="F94" s="3">
        <f t="shared" si="2"/>
        <v>1.1159027253378475</v>
      </c>
    </row>
    <row r="95" spans="1:6" x14ac:dyDescent="0.2">
      <c r="A95" s="3">
        <f t="shared" si="3"/>
        <v>94</v>
      </c>
      <c r="B95" s="3">
        <v>84</v>
      </c>
      <c r="C95" s="3">
        <v>0.47868189999999999</v>
      </c>
      <c r="D95" s="3">
        <v>0.39384079999999999</v>
      </c>
      <c r="E95" s="3">
        <v>0</v>
      </c>
      <c r="F95" s="3">
        <f t="shared" si="2"/>
        <v>1.1284249471343133</v>
      </c>
    </row>
    <row r="96" spans="1:6" x14ac:dyDescent="0.2">
      <c r="A96" s="3">
        <f t="shared" si="3"/>
        <v>95</v>
      </c>
      <c r="B96" s="3">
        <v>84</v>
      </c>
      <c r="C96" s="3">
        <v>0.4767557</v>
      </c>
      <c r="D96" s="3">
        <v>0.4094931</v>
      </c>
      <c r="E96" s="3">
        <v>0</v>
      </c>
      <c r="F96" s="3">
        <f t="shared" si="2"/>
        <v>1.129127820623272</v>
      </c>
    </row>
    <row r="97" spans="1:6" x14ac:dyDescent="0.2">
      <c r="A97" s="3">
        <f t="shared" si="3"/>
        <v>96</v>
      </c>
      <c r="B97" s="3">
        <v>89</v>
      </c>
      <c r="C97" s="3">
        <v>0.57068110000000005</v>
      </c>
      <c r="D97" s="3">
        <v>0.47637819999999997</v>
      </c>
      <c r="E97" s="3">
        <v>0</v>
      </c>
      <c r="F97" s="3">
        <f t="shared" si="2"/>
        <v>1.0977804671718003</v>
      </c>
    </row>
    <row r="98" spans="1:6" x14ac:dyDescent="0.2">
      <c r="A98" s="3">
        <f t="shared" si="3"/>
        <v>97</v>
      </c>
      <c r="B98" s="3">
        <v>89</v>
      </c>
      <c r="C98" s="3">
        <v>0.59457280000000001</v>
      </c>
      <c r="D98" s="3">
        <v>0.52054549999999999</v>
      </c>
      <c r="E98" s="3">
        <v>0</v>
      </c>
      <c r="F98" s="3">
        <f t="shared" si="2"/>
        <v>1.0906311447920949</v>
      </c>
    </row>
    <row r="99" spans="1:6" x14ac:dyDescent="0.2">
      <c r="A99" s="3">
        <f t="shared" si="3"/>
        <v>98</v>
      </c>
      <c r="B99" s="3">
        <v>90</v>
      </c>
      <c r="C99" s="3">
        <v>0.65917460000000005</v>
      </c>
      <c r="D99" s="3">
        <v>0.58092049999999995</v>
      </c>
      <c r="E99" s="3">
        <v>0</v>
      </c>
      <c r="F99" s="3">
        <f t="shared" si="2"/>
        <v>1.0726508463714075</v>
      </c>
    </row>
    <row r="100" spans="1:6" x14ac:dyDescent="0.2">
      <c r="A100" s="3">
        <f t="shared" si="3"/>
        <v>99</v>
      </c>
      <c r="B100" s="3">
        <v>89</v>
      </c>
      <c r="C100" s="3">
        <v>0.5799723</v>
      </c>
      <c r="D100" s="3">
        <v>0.50121739999999904</v>
      </c>
      <c r="E100" s="3">
        <v>0</v>
      </c>
      <c r="F100" s="3">
        <f t="shared" si="2"/>
        <v>1.0949652348044545</v>
      </c>
    </row>
    <row r="101" spans="1:6" x14ac:dyDescent="0.2">
      <c r="A101" s="3">
        <f t="shared" si="3"/>
        <v>100</v>
      </c>
      <c r="B101" s="3">
        <v>88</v>
      </c>
      <c r="C101" s="3">
        <v>0.58106060000000004</v>
      </c>
      <c r="D101" s="3">
        <v>0.49856859999999997</v>
      </c>
      <c r="E101" s="3">
        <v>0</v>
      </c>
      <c r="F101" s="3">
        <f t="shared" si="2"/>
        <v>1.094638435025385</v>
      </c>
    </row>
    <row r="102" spans="1:6" x14ac:dyDescent="0.2">
      <c r="A102" s="3">
        <f t="shared" si="3"/>
        <v>101</v>
      </c>
      <c r="B102" s="3">
        <v>91</v>
      </c>
      <c r="C102" s="3">
        <v>0.72208819999999996</v>
      </c>
      <c r="D102" s="3">
        <v>0.617772399999999</v>
      </c>
      <c r="E102" s="3">
        <v>0</v>
      </c>
      <c r="F102" s="3">
        <f t="shared" si="2"/>
        <v>1.0567600249766884</v>
      </c>
    </row>
    <row r="103" spans="1:6" x14ac:dyDescent="0.2">
      <c r="A103" s="3">
        <f t="shared" si="3"/>
        <v>102</v>
      </c>
      <c r="B103" s="3">
        <v>95</v>
      </c>
      <c r="C103" s="3">
        <v>0.67107729999999999</v>
      </c>
      <c r="D103" s="3">
        <v>0.57697769999999904</v>
      </c>
      <c r="E103" s="3">
        <v>0</v>
      </c>
      <c r="F103" s="3">
        <f t="shared" si="2"/>
        <v>1.0695312334211542</v>
      </c>
    </row>
    <row r="104" spans="1:6" x14ac:dyDescent="0.2">
      <c r="A104" s="3">
        <f t="shared" si="3"/>
        <v>103</v>
      </c>
      <c r="B104" s="3">
        <v>90</v>
      </c>
      <c r="C104" s="3">
        <v>0.68277149999999998</v>
      </c>
      <c r="D104" s="3">
        <v>0.58573319999999995</v>
      </c>
      <c r="E104" s="3">
        <v>0</v>
      </c>
      <c r="F104" s="3">
        <f t="shared" si="2"/>
        <v>1.0665196931267162</v>
      </c>
    </row>
    <row r="105" spans="1:6" x14ac:dyDescent="0.2">
      <c r="A105" s="3">
        <f t="shared" si="3"/>
        <v>104</v>
      </c>
      <c r="B105" s="3">
        <v>96</v>
      </c>
      <c r="C105" s="3">
        <v>0.70830680000000001</v>
      </c>
      <c r="D105" s="3">
        <v>0.62689709999999998</v>
      </c>
      <c r="E105" s="3">
        <v>0</v>
      </c>
      <c r="F105" s="3">
        <f t="shared" si="2"/>
        <v>1.0601191666264551</v>
      </c>
    </row>
    <row r="106" spans="1:6" x14ac:dyDescent="0.2">
      <c r="A106" s="3">
        <f t="shared" si="3"/>
        <v>105</v>
      </c>
      <c r="B106" s="3">
        <v>91</v>
      </c>
      <c r="C106" s="3">
        <v>0.69240100000000004</v>
      </c>
      <c r="D106" s="3">
        <v>0.58486760000000004</v>
      </c>
      <c r="E106" s="3">
        <v>0</v>
      </c>
      <c r="F106" s="3">
        <f t="shared" si="2"/>
        <v>1.0640783367431415</v>
      </c>
    </row>
    <row r="107" spans="1:6" x14ac:dyDescent="0.2">
      <c r="A107" s="3">
        <f t="shared" si="3"/>
        <v>106</v>
      </c>
      <c r="B107" s="3">
        <v>100</v>
      </c>
      <c r="C107" s="3">
        <v>0.7998535</v>
      </c>
      <c r="D107" s="3">
        <v>0.68520749999999997</v>
      </c>
      <c r="E107" s="3">
        <v>0</v>
      </c>
      <c r="F107" s="3">
        <f t="shared" si="2"/>
        <v>1.0389303370554182</v>
      </c>
    </row>
    <row r="108" spans="1:6" x14ac:dyDescent="0.2">
      <c r="A108" s="3">
        <f t="shared" si="3"/>
        <v>107</v>
      </c>
      <c r="B108" s="3">
        <v>98</v>
      </c>
      <c r="C108" s="3">
        <v>0.79417610000000005</v>
      </c>
      <c r="D108" s="3">
        <v>0.69423889999999899</v>
      </c>
      <c r="E108" s="3">
        <v>0</v>
      </c>
      <c r="F108" s="3">
        <f t="shared" si="2"/>
        <v>1.0401720822057072</v>
      </c>
    </row>
    <row r="109" spans="1:6" x14ac:dyDescent="0.2">
      <c r="A109" s="3">
        <f t="shared" si="3"/>
        <v>108</v>
      </c>
      <c r="B109" s="3">
        <v>100</v>
      </c>
      <c r="C109" s="3">
        <v>0.82327810000000001</v>
      </c>
      <c r="D109" s="3">
        <v>0.69705229999999896</v>
      </c>
      <c r="E109" s="3">
        <v>0</v>
      </c>
      <c r="F109" s="3">
        <f t="shared" si="2"/>
        <v>1.0338985051028153</v>
      </c>
    </row>
    <row r="110" spans="1:6" x14ac:dyDescent="0.2">
      <c r="A110" s="3">
        <f t="shared" si="3"/>
        <v>109</v>
      </c>
      <c r="B110" s="3">
        <v>101</v>
      </c>
      <c r="C110" s="3">
        <v>0.78286730000000004</v>
      </c>
      <c r="D110" s="3">
        <v>0.66452299999999997</v>
      </c>
      <c r="E110" s="3">
        <v>0</v>
      </c>
      <c r="F110" s="3">
        <f t="shared" si="2"/>
        <v>1.0426721848924609</v>
      </c>
    </row>
    <row r="111" spans="1:6" x14ac:dyDescent="0.2">
      <c r="A111" s="3">
        <f t="shared" si="3"/>
        <v>110</v>
      </c>
      <c r="B111" s="3">
        <v>98</v>
      </c>
      <c r="C111" s="3">
        <v>0.76630960000000004</v>
      </c>
      <c r="D111" s="3">
        <v>0.66608659999999997</v>
      </c>
      <c r="E111" s="3">
        <v>0</v>
      </c>
      <c r="F111" s="3">
        <f t="shared" si="2"/>
        <v>1.0463986156804053</v>
      </c>
    </row>
    <row r="112" spans="1:6" x14ac:dyDescent="0.2">
      <c r="A112" s="3">
        <f t="shared" si="3"/>
        <v>111</v>
      </c>
      <c r="B112" s="3">
        <v>110</v>
      </c>
      <c r="C112" s="3">
        <v>0.94519470000000005</v>
      </c>
      <c r="D112" s="3">
        <v>0.84454700000000005</v>
      </c>
      <c r="E112" s="3">
        <v>0</v>
      </c>
      <c r="F112" s="3">
        <f t="shared" si="2"/>
        <v>1.0098254389626984</v>
      </c>
    </row>
    <row r="113" spans="1:6" x14ac:dyDescent="0.2">
      <c r="A113" s="3">
        <f t="shared" si="3"/>
        <v>112</v>
      </c>
      <c r="B113" s="3">
        <v>100</v>
      </c>
      <c r="C113" s="3">
        <v>0.86417489999999997</v>
      </c>
      <c r="D113" s="3">
        <v>0.73816769999999998</v>
      </c>
      <c r="E113" s="3">
        <v>0</v>
      </c>
      <c r="F113" s="3">
        <f t="shared" si="2"/>
        <v>1.0254472692992946</v>
      </c>
    </row>
    <row r="114" spans="1:6" x14ac:dyDescent="0.2">
      <c r="A114" s="3">
        <f t="shared" si="3"/>
        <v>113</v>
      </c>
      <c r="B114" s="3">
        <v>98</v>
      </c>
      <c r="C114" s="3">
        <v>0.8562959</v>
      </c>
      <c r="D114" s="3">
        <v>0.72381300000000004</v>
      </c>
      <c r="E114" s="3">
        <v>0</v>
      </c>
      <c r="F114" s="3">
        <f t="shared" si="2"/>
        <v>1.0270438995550009</v>
      </c>
    </row>
    <row r="115" spans="1:6" x14ac:dyDescent="0.2">
      <c r="A115" s="3">
        <f t="shared" si="3"/>
        <v>114</v>
      </c>
      <c r="B115" s="3">
        <v>103</v>
      </c>
      <c r="C115" s="3">
        <v>1.0771411</v>
      </c>
      <c r="D115" s="3">
        <v>0.95696919999999996</v>
      </c>
      <c r="E115" s="3">
        <v>0</v>
      </c>
      <c r="F115" s="3">
        <f t="shared" si="2"/>
        <v>0.98704620149280786</v>
      </c>
    </row>
    <row r="116" spans="1:6" x14ac:dyDescent="0.2">
      <c r="A116" s="3">
        <f t="shared" si="3"/>
        <v>115</v>
      </c>
      <c r="B116" s="3">
        <v>100</v>
      </c>
      <c r="C116" s="3">
        <v>0.95878960000000002</v>
      </c>
      <c r="D116" s="3">
        <v>0.84985379999999999</v>
      </c>
      <c r="E116" s="3">
        <v>0</v>
      </c>
      <c r="F116" s="3">
        <f t="shared" si="2"/>
        <v>1.0073360224870131</v>
      </c>
    </row>
    <row r="117" spans="1:6" x14ac:dyDescent="0.2">
      <c r="A117" s="3">
        <f t="shared" si="3"/>
        <v>116</v>
      </c>
      <c r="B117" s="3">
        <v>104</v>
      </c>
      <c r="C117" s="3">
        <v>1.0658156000000001</v>
      </c>
      <c r="D117" s="3">
        <v>0.89964169999999999</v>
      </c>
      <c r="E117" s="3">
        <v>0</v>
      </c>
      <c r="F117" s="3">
        <f t="shared" si="2"/>
        <v>0.98888877811338471</v>
      </c>
    </row>
    <row r="118" spans="1:6" x14ac:dyDescent="0.2">
      <c r="A118" s="3">
        <f t="shared" si="3"/>
        <v>117</v>
      </c>
      <c r="B118" s="3">
        <v>109</v>
      </c>
      <c r="C118" s="3">
        <v>1.1073371000000001</v>
      </c>
      <c r="D118" s="3">
        <v>0.97310300000000005</v>
      </c>
      <c r="E118" s="3">
        <v>0</v>
      </c>
      <c r="F118" s="3">
        <f t="shared" si="2"/>
        <v>0.98222664706460105</v>
      </c>
    </row>
    <row r="119" spans="1:6" x14ac:dyDescent="0.2">
      <c r="A119" s="3">
        <f t="shared" si="3"/>
        <v>118</v>
      </c>
      <c r="B119" s="3">
        <v>107</v>
      </c>
      <c r="C119" s="3">
        <v>1.0923552000000001</v>
      </c>
      <c r="D119" s="3">
        <v>0.93630639999999998</v>
      </c>
      <c r="E119" s="3">
        <v>0</v>
      </c>
      <c r="F119" s="3">
        <f t="shared" si="2"/>
        <v>0.98460124015233785</v>
      </c>
    </row>
    <row r="120" spans="1:6" x14ac:dyDescent="0.2">
      <c r="A120" s="3">
        <f t="shared" si="3"/>
        <v>119</v>
      </c>
      <c r="B120" s="3">
        <v>109</v>
      </c>
      <c r="C120" s="3">
        <v>1.0611364999999999</v>
      </c>
      <c r="D120" s="3">
        <v>0.90753280000000003</v>
      </c>
      <c r="E120" s="3">
        <v>0</v>
      </c>
      <c r="F120" s="3">
        <f t="shared" si="2"/>
        <v>0.98965575599947953</v>
      </c>
    </row>
    <row r="121" spans="1:6" x14ac:dyDescent="0.2">
      <c r="A121" s="3">
        <f t="shared" si="3"/>
        <v>120</v>
      </c>
      <c r="B121" s="3">
        <v>109</v>
      </c>
      <c r="C121" s="3">
        <v>1.0804047000000001</v>
      </c>
      <c r="D121" s="3">
        <v>0.95028239999999997</v>
      </c>
      <c r="E121" s="3">
        <v>0</v>
      </c>
      <c r="F121" s="3">
        <f t="shared" si="2"/>
        <v>0.98651883229964754</v>
      </c>
    </row>
    <row r="122" spans="1:6" x14ac:dyDescent="0.2">
      <c r="A122" s="3">
        <f t="shared" si="3"/>
        <v>121</v>
      </c>
      <c r="B122" s="3">
        <v>112</v>
      </c>
      <c r="C122" s="3">
        <v>1.3054623999999999</v>
      </c>
      <c r="D122" s="3">
        <v>1.1710848</v>
      </c>
      <c r="E122" s="3">
        <v>0</v>
      </c>
      <c r="F122" s="3">
        <f t="shared" si="2"/>
        <v>0.95353369683254374</v>
      </c>
    </row>
    <row r="123" spans="1:6" x14ac:dyDescent="0.2">
      <c r="A123" s="3">
        <f t="shared" si="3"/>
        <v>122</v>
      </c>
      <c r="B123" s="3">
        <v>116</v>
      </c>
      <c r="C123" s="3">
        <v>1.2198074999999999</v>
      </c>
      <c r="D123" s="3">
        <v>1.0574294</v>
      </c>
      <c r="E123" s="3">
        <v>0</v>
      </c>
      <c r="F123" s="3">
        <f t="shared" si="2"/>
        <v>0.96536380104586672</v>
      </c>
    </row>
    <row r="124" spans="1:6" x14ac:dyDescent="0.2">
      <c r="A124" s="3">
        <f t="shared" si="3"/>
        <v>123</v>
      </c>
      <c r="B124" s="3">
        <v>113</v>
      </c>
      <c r="C124" s="3">
        <v>1.2383394000000001</v>
      </c>
      <c r="D124" s="3">
        <v>1.10719169999999</v>
      </c>
      <c r="E124" s="3">
        <v>0</v>
      </c>
      <c r="F124" s="3">
        <f t="shared" si="2"/>
        <v>0.96273536225780276</v>
      </c>
    </row>
    <row r="125" spans="1:6" x14ac:dyDescent="0.2">
      <c r="A125" s="3">
        <f t="shared" si="3"/>
        <v>124</v>
      </c>
      <c r="B125" s="3">
        <v>110</v>
      </c>
      <c r="C125" s="3">
        <v>1.1464407000000001</v>
      </c>
      <c r="D125" s="3">
        <v>1.0054086</v>
      </c>
      <c r="E125" s="3">
        <v>0</v>
      </c>
      <c r="F125" s="3">
        <f t="shared" si="2"/>
        <v>0.97617704575882192</v>
      </c>
    </row>
    <row r="126" spans="1:6" x14ac:dyDescent="0.2">
      <c r="A126" s="3">
        <f t="shared" si="3"/>
        <v>125</v>
      </c>
      <c r="B126" s="3">
        <v>112</v>
      </c>
      <c r="C126" s="3">
        <v>1.168938</v>
      </c>
      <c r="D126" s="3">
        <v>1.0251568</v>
      </c>
      <c r="E126" s="3">
        <v>0</v>
      </c>
      <c r="F126" s="3">
        <f t="shared" si="2"/>
        <v>0.97278938777282586</v>
      </c>
    </row>
    <row r="127" spans="1:6" x14ac:dyDescent="0.2">
      <c r="A127" s="3">
        <f t="shared" si="3"/>
        <v>126</v>
      </c>
      <c r="B127" s="3">
        <v>116</v>
      </c>
      <c r="C127" s="3">
        <v>1.314829</v>
      </c>
      <c r="D127" s="3">
        <v>1.1680774999999901</v>
      </c>
      <c r="E127" s="3">
        <v>0</v>
      </c>
      <c r="F127" s="3">
        <f t="shared" si="2"/>
        <v>0.95228742793470733</v>
      </c>
    </row>
    <row r="128" spans="1:6" x14ac:dyDescent="0.2">
      <c r="A128" s="3">
        <f t="shared" si="3"/>
        <v>127</v>
      </c>
      <c r="B128" s="3">
        <v>112</v>
      </c>
      <c r="C128" s="3">
        <v>1.3579196</v>
      </c>
      <c r="D128" s="3">
        <v>1.2145698</v>
      </c>
      <c r="E128" s="3">
        <v>0</v>
      </c>
      <c r="F128" s="3">
        <f t="shared" si="2"/>
        <v>0.94666609138605862</v>
      </c>
    </row>
    <row r="129" spans="1:6" x14ac:dyDescent="0.2">
      <c r="A129" s="3">
        <f t="shared" si="3"/>
        <v>128</v>
      </c>
      <c r="B129" s="3">
        <v>111</v>
      </c>
      <c r="C129" s="3">
        <v>1.3007978</v>
      </c>
      <c r="D129" s="3">
        <v>1.1532168</v>
      </c>
      <c r="E129" s="3">
        <v>0</v>
      </c>
      <c r="F129" s="3">
        <f t="shared" si="2"/>
        <v>0.95415768251388966</v>
      </c>
    </row>
    <row r="130" spans="1:6" x14ac:dyDescent="0.2">
      <c r="A130" s="3">
        <f t="shared" si="3"/>
        <v>129</v>
      </c>
      <c r="B130" s="3">
        <v>121</v>
      </c>
      <c r="C130" s="3">
        <v>1.4457424000000001</v>
      </c>
      <c r="D130" s="3">
        <v>1.3127275</v>
      </c>
      <c r="E130" s="3">
        <v>0</v>
      </c>
      <c r="F130" s="3">
        <f t="shared" si="2"/>
        <v>0.93574159931406742</v>
      </c>
    </row>
    <row r="131" spans="1:6" x14ac:dyDescent="0.2">
      <c r="A131" s="3">
        <f t="shared" si="3"/>
        <v>130</v>
      </c>
      <c r="B131" s="3">
        <v>115</v>
      </c>
      <c r="C131" s="3">
        <v>1.3748883000000001</v>
      </c>
      <c r="D131" s="3">
        <v>1.2252372999999901</v>
      </c>
      <c r="E131" s="3">
        <v>0</v>
      </c>
      <c r="F131" s="3">
        <f t="shared" ref="F131:F151" si="4">1-(LOG10(C131)/LOG10(310))</f>
        <v>0.94450126749122509</v>
      </c>
    </row>
    <row r="132" spans="1:6" x14ac:dyDescent="0.2">
      <c r="A132" s="3">
        <f t="shared" ref="A132:A151" si="5">A131+1</f>
        <v>131</v>
      </c>
      <c r="B132" s="3">
        <v>122</v>
      </c>
      <c r="C132" s="3">
        <v>1.5817485</v>
      </c>
      <c r="D132" s="3">
        <v>1.3641596999999901</v>
      </c>
      <c r="E132" s="3">
        <v>0</v>
      </c>
      <c r="F132" s="3">
        <f t="shared" si="4"/>
        <v>0.92006883955264362</v>
      </c>
    </row>
    <row r="133" spans="1:6" x14ac:dyDescent="0.2">
      <c r="A133" s="3">
        <f t="shared" si="5"/>
        <v>132</v>
      </c>
      <c r="B133" s="3">
        <v>119</v>
      </c>
      <c r="C133" s="3">
        <v>1.5765861000000001</v>
      </c>
      <c r="D133" s="3">
        <v>1.35445079999999</v>
      </c>
      <c r="E133" s="3">
        <v>0</v>
      </c>
      <c r="F133" s="3">
        <f t="shared" si="4"/>
        <v>0.92063870381893054</v>
      </c>
    </row>
    <row r="134" spans="1:6" x14ac:dyDescent="0.2">
      <c r="A134" s="3">
        <f t="shared" si="5"/>
        <v>133</v>
      </c>
      <c r="B134" s="3">
        <v>122</v>
      </c>
      <c r="C134" s="3">
        <v>1.5421407</v>
      </c>
      <c r="D134" s="3">
        <v>1.3587586999999901</v>
      </c>
      <c r="E134" s="3">
        <v>0</v>
      </c>
      <c r="F134" s="3">
        <f t="shared" si="4"/>
        <v>0.92448948716203094</v>
      </c>
    </row>
    <row r="135" spans="1:6" x14ac:dyDescent="0.2">
      <c r="A135" s="3">
        <f t="shared" si="5"/>
        <v>134</v>
      </c>
      <c r="B135" s="3">
        <v>120</v>
      </c>
      <c r="C135" s="3">
        <v>1.5767449</v>
      </c>
      <c r="D135" s="3">
        <v>1.4241056999999999</v>
      </c>
      <c r="E135" s="3">
        <v>0</v>
      </c>
      <c r="F135" s="3">
        <f t="shared" si="4"/>
        <v>0.9206211464893167</v>
      </c>
    </row>
    <row r="136" spans="1:6" x14ac:dyDescent="0.2">
      <c r="A136" s="3">
        <f t="shared" si="5"/>
        <v>135</v>
      </c>
      <c r="B136" s="3">
        <v>121</v>
      </c>
      <c r="C136" s="3">
        <v>1.5570006999999999</v>
      </c>
      <c r="D136" s="3">
        <v>1.3632375000000001</v>
      </c>
      <c r="E136" s="3">
        <v>0</v>
      </c>
      <c r="F136" s="3">
        <f t="shared" si="4"/>
        <v>0.92281778743922527</v>
      </c>
    </row>
    <row r="137" spans="1:6" x14ac:dyDescent="0.2">
      <c r="A137" s="3">
        <f t="shared" si="5"/>
        <v>136</v>
      </c>
      <c r="B137" s="3">
        <v>127</v>
      </c>
      <c r="C137" s="3">
        <v>1.7225893999999999</v>
      </c>
      <c r="D137" s="3">
        <v>1.5218012999999999</v>
      </c>
      <c r="E137" s="3">
        <v>0</v>
      </c>
      <c r="F137" s="3">
        <f t="shared" si="4"/>
        <v>0.90519972630623613</v>
      </c>
    </row>
    <row r="138" spans="1:6" x14ac:dyDescent="0.2">
      <c r="A138" s="3">
        <f t="shared" si="5"/>
        <v>137</v>
      </c>
      <c r="B138" s="3">
        <v>123</v>
      </c>
      <c r="C138" s="3">
        <v>1.6842495</v>
      </c>
      <c r="D138" s="3">
        <v>1.48153759999999</v>
      </c>
      <c r="E138" s="3">
        <v>0</v>
      </c>
      <c r="F138" s="3">
        <f t="shared" si="4"/>
        <v>0.90912342127726198</v>
      </c>
    </row>
    <row r="139" spans="1:6" x14ac:dyDescent="0.2">
      <c r="A139" s="3">
        <f t="shared" si="5"/>
        <v>138</v>
      </c>
      <c r="B139" s="3">
        <v>132</v>
      </c>
      <c r="C139" s="3">
        <v>1.8400704999999999</v>
      </c>
      <c r="D139" s="3">
        <v>1.6193371999999999</v>
      </c>
      <c r="E139" s="3">
        <v>0</v>
      </c>
      <c r="F139" s="3">
        <f t="shared" si="4"/>
        <v>0.89369891034542681</v>
      </c>
    </row>
    <row r="140" spans="1:6" x14ac:dyDescent="0.2">
      <c r="A140" s="3">
        <f t="shared" si="5"/>
        <v>139</v>
      </c>
      <c r="B140" s="3">
        <v>128</v>
      </c>
      <c r="C140" s="3">
        <v>1.8446501</v>
      </c>
      <c r="D140" s="3">
        <v>1.6208376</v>
      </c>
      <c r="E140" s="3">
        <v>0</v>
      </c>
      <c r="F140" s="3">
        <f t="shared" si="4"/>
        <v>0.89326559832956831</v>
      </c>
    </row>
    <row r="141" spans="1:6" x14ac:dyDescent="0.2">
      <c r="A141" s="3">
        <f t="shared" si="5"/>
        <v>140</v>
      </c>
      <c r="B141" s="3">
        <v>129</v>
      </c>
      <c r="C141" s="3">
        <v>1.7653399000000001</v>
      </c>
      <c r="D141" s="3">
        <v>1.5652798999999999</v>
      </c>
      <c r="E141" s="3">
        <v>0</v>
      </c>
      <c r="F141" s="3">
        <f t="shared" si="4"/>
        <v>0.90092633365782837</v>
      </c>
    </row>
    <row r="142" spans="1:6" x14ac:dyDescent="0.2">
      <c r="A142" s="3">
        <f t="shared" si="5"/>
        <v>141</v>
      </c>
      <c r="B142" s="3">
        <v>124</v>
      </c>
      <c r="C142" s="3">
        <v>1.9037611000000001</v>
      </c>
      <c r="D142" s="3">
        <v>1.72542159999999</v>
      </c>
      <c r="E142" s="3">
        <v>0</v>
      </c>
      <c r="F142" s="3">
        <f t="shared" si="4"/>
        <v>0.88776722014108334</v>
      </c>
    </row>
    <row r="143" spans="1:6" x14ac:dyDescent="0.2">
      <c r="A143" s="3">
        <f t="shared" si="5"/>
        <v>142</v>
      </c>
      <c r="B143" s="3">
        <v>129</v>
      </c>
      <c r="C143" s="3">
        <v>1.9563946000000001</v>
      </c>
      <c r="D143" s="3">
        <v>1.70325509999999</v>
      </c>
      <c r="E143" s="3">
        <v>0</v>
      </c>
      <c r="F143" s="3">
        <f t="shared" si="4"/>
        <v>0.8830131906814086</v>
      </c>
    </row>
    <row r="144" spans="1:6" x14ac:dyDescent="0.2">
      <c r="A144" s="3">
        <f t="shared" si="5"/>
        <v>143</v>
      </c>
      <c r="B144" s="3">
        <v>127</v>
      </c>
      <c r="C144" s="3">
        <v>1.8987206000000001</v>
      </c>
      <c r="D144" s="3">
        <v>1.7238590999999901</v>
      </c>
      <c r="E144" s="3">
        <v>0</v>
      </c>
      <c r="F144" s="3">
        <f t="shared" si="4"/>
        <v>0.88822937153276116</v>
      </c>
    </row>
    <row r="145" spans="1:6" x14ac:dyDescent="0.2">
      <c r="A145" s="3">
        <f t="shared" si="5"/>
        <v>144</v>
      </c>
      <c r="B145" s="3">
        <v>130</v>
      </c>
      <c r="C145" s="3">
        <v>1.9545387000000001</v>
      </c>
      <c r="D145" s="3">
        <v>1.77568959999999</v>
      </c>
      <c r="E145" s="3">
        <v>0</v>
      </c>
      <c r="F145" s="3">
        <f t="shared" si="4"/>
        <v>0.8831786349472478</v>
      </c>
    </row>
    <row r="146" spans="1:6" x14ac:dyDescent="0.2">
      <c r="A146" s="3">
        <f t="shared" si="5"/>
        <v>145</v>
      </c>
      <c r="B146" s="3">
        <v>132</v>
      </c>
      <c r="C146" s="3">
        <v>2.1207381000000001</v>
      </c>
      <c r="D146" s="3">
        <v>1.8741502000000001</v>
      </c>
      <c r="E146" s="3">
        <v>0</v>
      </c>
      <c r="F146" s="3">
        <f t="shared" si="4"/>
        <v>0.86895237269163939</v>
      </c>
    </row>
    <row r="147" spans="1:6" x14ac:dyDescent="0.2">
      <c r="A147" s="3">
        <f t="shared" si="5"/>
        <v>146</v>
      </c>
      <c r="B147" s="3">
        <v>134</v>
      </c>
      <c r="C147" s="3">
        <v>2.2986550000000001</v>
      </c>
      <c r="D147" s="3">
        <v>2.0384573000000001</v>
      </c>
      <c r="E147" s="3">
        <v>0</v>
      </c>
      <c r="F147" s="3">
        <f t="shared" si="4"/>
        <v>0.85490914676694374</v>
      </c>
    </row>
    <row r="148" spans="1:6" x14ac:dyDescent="0.2">
      <c r="A148" s="3">
        <f t="shared" si="5"/>
        <v>147</v>
      </c>
      <c r="B148" s="3">
        <v>133</v>
      </c>
      <c r="C148" s="3">
        <v>2.2672596</v>
      </c>
      <c r="D148" s="3">
        <v>2.0609506</v>
      </c>
      <c r="E148" s="3">
        <v>0</v>
      </c>
      <c r="F148" s="3">
        <f t="shared" si="4"/>
        <v>0.85730644798101618</v>
      </c>
    </row>
    <row r="149" spans="1:6" x14ac:dyDescent="0.2">
      <c r="A149" s="3">
        <f t="shared" si="5"/>
        <v>148</v>
      </c>
      <c r="B149" s="3">
        <v>135</v>
      </c>
      <c r="C149" s="3">
        <v>2.2154307000000002</v>
      </c>
      <c r="D149" s="3">
        <v>1.9485777</v>
      </c>
      <c r="E149" s="3">
        <v>0</v>
      </c>
      <c r="F149" s="3">
        <f t="shared" si="4"/>
        <v>0.86133760888939237</v>
      </c>
    </row>
    <row r="150" spans="1:6" x14ac:dyDescent="0.2">
      <c r="A150" s="3">
        <f t="shared" si="5"/>
        <v>149</v>
      </c>
      <c r="B150" s="3">
        <v>137</v>
      </c>
      <c r="C150" s="3">
        <v>2.2455923000000002</v>
      </c>
      <c r="D150" s="3">
        <v>2.0008632999999998</v>
      </c>
      <c r="E150" s="3">
        <v>0</v>
      </c>
      <c r="F150" s="3">
        <f t="shared" si="4"/>
        <v>0.85898036751189211</v>
      </c>
    </row>
    <row r="151" spans="1:6" x14ac:dyDescent="0.2">
      <c r="A151" s="3">
        <f t="shared" si="5"/>
        <v>150</v>
      </c>
      <c r="B151" s="3">
        <v>132</v>
      </c>
      <c r="C151" s="3">
        <v>2.1961116999999999</v>
      </c>
      <c r="D151" s="3">
        <v>1.9624862999999999</v>
      </c>
      <c r="E151" s="3">
        <v>0</v>
      </c>
      <c r="F151" s="3">
        <f t="shared" si="4"/>
        <v>0.86286438193956738</v>
      </c>
    </row>
    <row r="152" spans="1:6" x14ac:dyDescent="0.2">
      <c r="F152" s="3">
        <f>SUM(F2:F151)</f>
        <v>189.26734172754342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B846-A9F0-41EA-8FED-5945F0FFED3E}">
  <dimension ref="A1:F152"/>
  <sheetViews>
    <sheetView workbookViewId="0">
      <selection activeCell="F152" sqref="F152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4</v>
      </c>
      <c r="C2" s="3">
        <v>9.2714000000000008E-3</v>
      </c>
      <c r="D2" s="3">
        <v>2.5355E-3</v>
      </c>
      <c r="E2" s="3">
        <v>0</v>
      </c>
      <c r="F2" s="3">
        <f>1-(LOG10(C2)/LOG10(310))</f>
        <v>1.8159612819754987</v>
      </c>
    </row>
    <row r="3" spans="1:6" x14ac:dyDescent="0.2">
      <c r="A3" s="3">
        <f>A2+1</f>
        <v>2</v>
      </c>
      <c r="B3" s="3">
        <v>3</v>
      </c>
      <c r="C3" s="3">
        <v>8.7080999999999999E-3</v>
      </c>
      <c r="D3" s="3">
        <v>2.1025000000000002E-3</v>
      </c>
      <c r="E3" s="3">
        <v>0</v>
      </c>
      <c r="F3" s="3">
        <f t="shared" ref="F3:F66" si="0">1-(LOG10(C3)/LOG10(310))</f>
        <v>1.8268878009376859</v>
      </c>
    </row>
    <row r="4" spans="1:6" x14ac:dyDescent="0.2">
      <c r="A4" s="3">
        <f t="shared" ref="A4:A67" si="1">A3+1</f>
        <v>3</v>
      </c>
      <c r="B4" s="3">
        <v>4</v>
      </c>
      <c r="C4" s="3">
        <v>1.00191E-2</v>
      </c>
      <c r="D4" s="3">
        <v>2.6738999999999999E-3</v>
      </c>
      <c r="E4" s="3">
        <v>0</v>
      </c>
      <c r="F4" s="3">
        <f t="shared" si="0"/>
        <v>1.8024412086188804</v>
      </c>
    </row>
    <row r="5" spans="1:6" x14ac:dyDescent="0.2">
      <c r="A5" s="3">
        <f t="shared" si="1"/>
        <v>4</v>
      </c>
      <c r="B5" s="3">
        <v>4</v>
      </c>
      <c r="C5" s="3">
        <v>9.7465E-3</v>
      </c>
      <c r="D5" s="3">
        <v>2.8936000000000001E-3</v>
      </c>
      <c r="E5" s="3">
        <v>0</v>
      </c>
      <c r="F5" s="3">
        <f t="shared" si="0"/>
        <v>1.8072498336354963</v>
      </c>
    </row>
    <row r="6" spans="1:6" x14ac:dyDescent="0.2">
      <c r="A6" s="3">
        <f t="shared" si="1"/>
        <v>5</v>
      </c>
      <c r="B6" s="3">
        <v>4</v>
      </c>
      <c r="C6" s="3">
        <v>9.2049999999999996E-3</v>
      </c>
      <c r="D6" s="3">
        <v>2.6029999999999998E-3</v>
      </c>
      <c r="E6" s="3">
        <v>0</v>
      </c>
      <c r="F6" s="3">
        <f t="shared" si="0"/>
        <v>1.8172142215233889</v>
      </c>
    </row>
    <row r="7" spans="1:6" x14ac:dyDescent="0.2">
      <c r="A7" s="3">
        <f t="shared" si="1"/>
        <v>6</v>
      </c>
      <c r="B7" s="3">
        <v>9</v>
      </c>
      <c r="C7" s="3">
        <v>1.30505E-2</v>
      </c>
      <c r="D7" s="3">
        <v>4.4913000000000002E-3</v>
      </c>
      <c r="E7" s="3">
        <v>0</v>
      </c>
      <c r="F7" s="3">
        <f t="shared" si="0"/>
        <v>1.7563626163445729</v>
      </c>
    </row>
    <row r="8" spans="1:6" x14ac:dyDescent="0.2">
      <c r="A8" s="3">
        <f t="shared" si="1"/>
        <v>7</v>
      </c>
      <c r="B8" s="3">
        <v>8</v>
      </c>
      <c r="C8" s="3">
        <v>1.37752E-2</v>
      </c>
      <c r="D8" s="3">
        <v>4.6768999999999899E-3</v>
      </c>
      <c r="E8" s="3">
        <v>0</v>
      </c>
      <c r="F8" s="3">
        <f t="shared" si="0"/>
        <v>1.746941759432753</v>
      </c>
    </row>
    <row r="9" spans="1:6" x14ac:dyDescent="0.2">
      <c r="A9" s="3">
        <f t="shared" si="1"/>
        <v>8</v>
      </c>
      <c r="B9" s="3">
        <v>7</v>
      </c>
      <c r="C9" s="3">
        <v>1.1832799999999999E-2</v>
      </c>
      <c r="D9" s="3">
        <v>3.6448000000000001E-3</v>
      </c>
      <c r="E9" s="3">
        <v>0</v>
      </c>
      <c r="F9" s="3">
        <f t="shared" si="0"/>
        <v>1.7734374662299299</v>
      </c>
    </row>
    <row r="10" spans="1:6" x14ac:dyDescent="0.2">
      <c r="A10" s="3">
        <f t="shared" si="1"/>
        <v>9</v>
      </c>
      <c r="B10" s="3">
        <v>8</v>
      </c>
      <c r="C10" s="3">
        <v>1.26087E-2</v>
      </c>
      <c r="D10" s="3">
        <v>4.3262999999999999E-3</v>
      </c>
      <c r="E10" s="3">
        <v>0</v>
      </c>
      <c r="F10" s="3">
        <f t="shared" si="0"/>
        <v>1.7623660960439771</v>
      </c>
    </row>
    <row r="11" spans="1:6" x14ac:dyDescent="0.2">
      <c r="A11" s="3">
        <f t="shared" si="1"/>
        <v>10</v>
      </c>
      <c r="B11" s="3">
        <v>8</v>
      </c>
      <c r="C11" s="3">
        <v>1.25611E-2</v>
      </c>
      <c r="D11" s="3">
        <v>4.2651E-3</v>
      </c>
      <c r="E11" s="3">
        <v>0</v>
      </c>
      <c r="F11" s="3">
        <f t="shared" si="0"/>
        <v>1.7630254296773287</v>
      </c>
    </row>
    <row r="12" spans="1:6" x14ac:dyDescent="0.2">
      <c r="A12" s="3">
        <f t="shared" si="1"/>
        <v>11</v>
      </c>
      <c r="B12" s="3">
        <v>13</v>
      </c>
      <c r="C12" s="3">
        <v>1.6652E-2</v>
      </c>
      <c r="D12" s="3">
        <v>6.7961999999999996E-3</v>
      </c>
      <c r="E12" s="3">
        <v>0</v>
      </c>
      <c r="F12" s="3">
        <f t="shared" si="0"/>
        <v>1.7138801251487692</v>
      </c>
    </row>
    <row r="13" spans="1:6" x14ac:dyDescent="0.2">
      <c r="A13" s="3">
        <f t="shared" si="1"/>
        <v>12</v>
      </c>
      <c r="B13" s="3">
        <v>12</v>
      </c>
      <c r="C13" s="3">
        <v>1.73063E-2</v>
      </c>
      <c r="D13" s="3">
        <v>6.8569E-3</v>
      </c>
      <c r="E13" s="3">
        <v>0</v>
      </c>
      <c r="F13" s="3">
        <f t="shared" si="0"/>
        <v>1.7071617808603485</v>
      </c>
    </row>
    <row r="14" spans="1:6" x14ac:dyDescent="0.2">
      <c r="A14" s="3">
        <f t="shared" si="1"/>
        <v>13</v>
      </c>
      <c r="B14" s="3">
        <v>12</v>
      </c>
      <c r="C14" s="3">
        <v>1.6882999999999999E-2</v>
      </c>
      <c r="D14" s="3">
        <v>6.4497000000000001E-3</v>
      </c>
      <c r="E14" s="3">
        <v>0</v>
      </c>
      <c r="F14" s="3">
        <f t="shared" si="0"/>
        <v>1.7114785395942071</v>
      </c>
    </row>
    <row r="15" spans="1:6" x14ac:dyDescent="0.2">
      <c r="A15" s="3">
        <f t="shared" si="1"/>
        <v>14</v>
      </c>
      <c r="B15" s="3">
        <v>12</v>
      </c>
      <c r="C15" s="3">
        <v>1.8742700000000001E-2</v>
      </c>
      <c r="D15" s="3">
        <v>8.6636000000000005E-3</v>
      </c>
      <c r="E15" s="3">
        <v>0</v>
      </c>
      <c r="F15" s="3">
        <f t="shared" si="0"/>
        <v>1.6932625842537594</v>
      </c>
    </row>
    <row r="16" spans="1:6" x14ac:dyDescent="0.2">
      <c r="A16" s="3">
        <f t="shared" si="1"/>
        <v>15</v>
      </c>
      <c r="B16" s="3">
        <v>11</v>
      </c>
      <c r="C16" s="3">
        <v>1.7077499999999999E-2</v>
      </c>
      <c r="D16" s="3">
        <v>6.6289000000000001E-3</v>
      </c>
      <c r="E16" s="3">
        <v>0</v>
      </c>
      <c r="F16" s="3">
        <f t="shared" si="0"/>
        <v>1.7094817706989831</v>
      </c>
    </row>
    <row r="17" spans="1:6" x14ac:dyDescent="0.2">
      <c r="A17" s="3">
        <f t="shared" si="1"/>
        <v>16</v>
      </c>
      <c r="B17" s="3">
        <v>17</v>
      </c>
      <c r="C17" s="3">
        <v>2.4263199999999999E-2</v>
      </c>
      <c r="D17" s="3">
        <v>1.1296799999999999E-2</v>
      </c>
      <c r="E17" s="3">
        <v>0</v>
      </c>
      <c r="F17" s="3">
        <f t="shared" si="0"/>
        <v>1.6482607185879377</v>
      </c>
    </row>
    <row r="18" spans="1:6" x14ac:dyDescent="0.2">
      <c r="A18" s="3">
        <f t="shared" si="1"/>
        <v>17</v>
      </c>
      <c r="B18" s="3">
        <v>16</v>
      </c>
      <c r="C18" s="3">
        <v>2.49226E-2</v>
      </c>
      <c r="D18" s="3">
        <v>1.0977199999999999E-2</v>
      </c>
      <c r="E18" s="3">
        <v>0</v>
      </c>
      <c r="F18" s="3">
        <f t="shared" si="0"/>
        <v>1.6435864598550016</v>
      </c>
    </row>
    <row r="19" spans="1:6" x14ac:dyDescent="0.2">
      <c r="A19" s="3">
        <f t="shared" si="1"/>
        <v>18</v>
      </c>
      <c r="B19" s="3">
        <v>17</v>
      </c>
      <c r="C19" s="3">
        <v>2.4049299999999999E-2</v>
      </c>
      <c r="D19" s="3">
        <v>1.14117E-2</v>
      </c>
      <c r="E19" s="3">
        <v>0</v>
      </c>
      <c r="F19" s="3">
        <f t="shared" si="0"/>
        <v>1.6498043074469912</v>
      </c>
    </row>
    <row r="20" spans="1:6" x14ac:dyDescent="0.2">
      <c r="A20" s="3">
        <f t="shared" si="1"/>
        <v>19</v>
      </c>
      <c r="B20" s="3">
        <v>18</v>
      </c>
      <c r="C20" s="3">
        <v>2.6839600000000002E-2</v>
      </c>
      <c r="D20" s="3">
        <v>1.23103999999999E-2</v>
      </c>
      <c r="E20" s="3">
        <v>0</v>
      </c>
      <c r="F20" s="3">
        <f t="shared" si="0"/>
        <v>1.6306687482539286</v>
      </c>
    </row>
    <row r="21" spans="1:6" x14ac:dyDescent="0.2">
      <c r="A21" s="3">
        <f t="shared" si="1"/>
        <v>20</v>
      </c>
      <c r="B21" s="3">
        <v>18</v>
      </c>
      <c r="C21" s="3">
        <v>2.47812E-2</v>
      </c>
      <c r="D21" s="3">
        <v>1.15896E-2</v>
      </c>
      <c r="E21" s="3">
        <v>0</v>
      </c>
      <c r="F21" s="3">
        <f t="shared" si="0"/>
        <v>1.6445782927600139</v>
      </c>
    </row>
    <row r="22" spans="1:6" x14ac:dyDescent="0.2">
      <c r="A22" s="3">
        <f t="shared" si="1"/>
        <v>21</v>
      </c>
      <c r="B22" s="3">
        <v>23</v>
      </c>
      <c r="C22" s="3">
        <v>3.3267699999999997E-2</v>
      </c>
      <c r="D22" s="3">
        <v>1.72123E-2</v>
      </c>
      <c r="E22" s="3">
        <v>0</v>
      </c>
      <c r="F22" s="3">
        <f t="shared" si="0"/>
        <v>1.5932407274264535</v>
      </c>
    </row>
    <row r="23" spans="1:6" x14ac:dyDescent="0.2">
      <c r="A23" s="3">
        <f t="shared" si="1"/>
        <v>22</v>
      </c>
      <c r="B23" s="3">
        <v>21</v>
      </c>
      <c r="C23" s="3">
        <v>3.1091899999999999E-2</v>
      </c>
      <c r="D23" s="3">
        <v>1.56892E-2</v>
      </c>
      <c r="E23" s="3">
        <v>0</v>
      </c>
      <c r="F23" s="3">
        <f t="shared" si="0"/>
        <v>1.6050316746475803</v>
      </c>
    </row>
    <row r="24" spans="1:6" x14ac:dyDescent="0.2">
      <c r="A24" s="3">
        <f t="shared" si="1"/>
        <v>23</v>
      </c>
      <c r="B24" s="3">
        <v>21</v>
      </c>
      <c r="C24" s="3">
        <v>3.2621699999999997E-2</v>
      </c>
      <c r="D24" s="3">
        <v>1.64913E-2</v>
      </c>
      <c r="E24" s="3">
        <v>0</v>
      </c>
      <c r="F24" s="3">
        <f t="shared" si="0"/>
        <v>1.596659013499155</v>
      </c>
    </row>
    <row r="25" spans="1:6" x14ac:dyDescent="0.2">
      <c r="A25" s="3">
        <f t="shared" si="1"/>
        <v>24</v>
      </c>
      <c r="B25" s="3">
        <v>20</v>
      </c>
      <c r="C25" s="3">
        <v>3.2601600000000001E-2</v>
      </c>
      <c r="D25" s="3">
        <v>1.5727399999999999E-2</v>
      </c>
      <c r="E25" s="3">
        <v>0</v>
      </c>
      <c r="F25" s="3">
        <f t="shared" si="0"/>
        <v>1.5967664546934377</v>
      </c>
    </row>
    <row r="26" spans="1:6" x14ac:dyDescent="0.2">
      <c r="A26" s="3">
        <f t="shared" si="1"/>
        <v>25</v>
      </c>
      <c r="B26" s="3">
        <v>24</v>
      </c>
      <c r="C26" s="3">
        <v>3.4293999999999998E-2</v>
      </c>
      <c r="D26" s="3">
        <v>1.79412999999999E-2</v>
      </c>
      <c r="E26" s="3">
        <v>0</v>
      </c>
      <c r="F26" s="3">
        <f t="shared" si="0"/>
        <v>1.5879442796716032</v>
      </c>
    </row>
    <row r="27" spans="1:6" x14ac:dyDescent="0.2">
      <c r="A27" s="3">
        <f t="shared" si="1"/>
        <v>26</v>
      </c>
      <c r="B27" s="3">
        <v>28</v>
      </c>
      <c r="C27" s="3">
        <v>5.3317999999999997E-2</v>
      </c>
      <c r="D27" s="3">
        <v>3.3850900000000003E-2</v>
      </c>
      <c r="E27" s="3">
        <v>0</v>
      </c>
      <c r="F27" s="3">
        <f t="shared" si="0"/>
        <v>1.5110161855783883</v>
      </c>
    </row>
    <row r="28" spans="1:6" x14ac:dyDescent="0.2">
      <c r="A28" s="3">
        <f t="shared" si="1"/>
        <v>27</v>
      </c>
      <c r="B28" s="3">
        <v>24</v>
      </c>
      <c r="C28" s="3">
        <v>4.4930499999999998E-2</v>
      </c>
      <c r="D28" s="3">
        <v>2.54857E-2</v>
      </c>
      <c r="E28" s="3">
        <v>0</v>
      </c>
      <c r="F28" s="3">
        <f t="shared" si="0"/>
        <v>1.5408523185358241</v>
      </c>
    </row>
    <row r="29" spans="1:6" x14ac:dyDescent="0.2">
      <c r="A29" s="3">
        <f t="shared" si="1"/>
        <v>28</v>
      </c>
      <c r="B29" s="3">
        <v>26</v>
      </c>
      <c r="C29" s="3">
        <v>4.7026999999999999E-2</v>
      </c>
      <c r="D29" s="3">
        <v>2.70665E-2</v>
      </c>
      <c r="E29" s="3">
        <v>0</v>
      </c>
      <c r="F29" s="3">
        <f t="shared" si="0"/>
        <v>1.5329024399246114</v>
      </c>
    </row>
    <row r="30" spans="1:6" x14ac:dyDescent="0.2">
      <c r="A30" s="3">
        <f t="shared" si="1"/>
        <v>29</v>
      </c>
      <c r="B30" s="3">
        <v>28</v>
      </c>
      <c r="C30" s="3">
        <v>4.7188300000000002E-2</v>
      </c>
      <c r="D30" s="3">
        <v>2.76116E-2</v>
      </c>
      <c r="E30" s="3">
        <v>0</v>
      </c>
      <c r="F30" s="3">
        <f t="shared" si="0"/>
        <v>1.5323055546281639</v>
      </c>
    </row>
    <row r="31" spans="1:6" x14ac:dyDescent="0.2">
      <c r="A31" s="3">
        <f t="shared" si="1"/>
        <v>30</v>
      </c>
      <c r="B31" s="3">
        <v>28</v>
      </c>
      <c r="C31" s="3">
        <v>4.6955499999999997E-2</v>
      </c>
      <c r="D31" s="3">
        <v>2.6516100000000001E-2</v>
      </c>
      <c r="E31" s="3">
        <v>0</v>
      </c>
      <c r="F31" s="3">
        <f t="shared" si="0"/>
        <v>1.533167678481631</v>
      </c>
    </row>
    <row r="32" spans="1:6" x14ac:dyDescent="0.2">
      <c r="A32" s="3">
        <f t="shared" si="1"/>
        <v>31</v>
      </c>
      <c r="B32" s="3">
        <v>30</v>
      </c>
      <c r="C32" s="3">
        <v>5.5011499999999998E-2</v>
      </c>
      <c r="D32" s="3">
        <v>2.6373399999999901E-2</v>
      </c>
      <c r="E32" s="3">
        <v>0</v>
      </c>
      <c r="F32" s="3">
        <f t="shared" si="0"/>
        <v>1.5055654970079373</v>
      </c>
    </row>
    <row r="33" spans="1:6" x14ac:dyDescent="0.2">
      <c r="A33" s="3">
        <f t="shared" si="1"/>
        <v>32</v>
      </c>
      <c r="B33" s="3">
        <v>33</v>
      </c>
      <c r="C33" s="3">
        <v>5.8530899999999997E-2</v>
      </c>
      <c r="D33" s="3">
        <v>3.3325E-2</v>
      </c>
      <c r="E33" s="3">
        <v>0</v>
      </c>
      <c r="F33" s="3">
        <f t="shared" si="0"/>
        <v>1.494755458815455</v>
      </c>
    </row>
    <row r="34" spans="1:6" x14ac:dyDescent="0.2">
      <c r="A34" s="3">
        <f t="shared" si="1"/>
        <v>33</v>
      </c>
      <c r="B34" s="3">
        <v>29</v>
      </c>
      <c r="C34" s="3">
        <v>5.5564299999999997E-2</v>
      </c>
      <c r="D34" s="3">
        <v>3.0930099999999999E-2</v>
      </c>
      <c r="E34" s="3">
        <v>0</v>
      </c>
      <c r="F34" s="3">
        <f t="shared" si="0"/>
        <v>1.5038225303204642</v>
      </c>
    </row>
    <row r="35" spans="1:6" x14ac:dyDescent="0.2">
      <c r="A35" s="3">
        <f t="shared" si="1"/>
        <v>34</v>
      </c>
      <c r="B35" s="3">
        <v>33</v>
      </c>
      <c r="C35" s="3">
        <v>5.8878E-2</v>
      </c>
      <c r="D35" s="3">
        <v>3.38001E-2</v>
      </c>
      <c r="E35" s="3">
        <v>0</v>
      </c>
      <c r="F35" s="3">
        <f t="shared" si="0"/>
        <v>1.4937247585590983</v>
      </c>
    </row>
    <row r="36" spans="1:6" x14ac:dyDescent="0.2">
      <c r="A36" s="3">
        <f t="shared" si="1"/>
        <v>35</v>
      </c>
      <c r="B36" s="3">
        <v>33</v>
      </c>
      <c r="C36" s="3">
        <v>6.4009999999999997E-2</v>
      </c>
      <c r="D36" s="3">
        <v>3.83538E-2</v>
      </c>
      <c r="E36" s="3">
        <v>0</v>
      </c>
      <c r="F36" s="3">
        <f t="shared" si="0"/>
        <v>1.4791565093733912</v>
      </c>
    </row>
    <row r="37" spans="1:6" x14ac:dyDescent="0.2">
      <c r="A37" s="3">
        <f t="shared" si="1"/>
        <v>36</v>
      </c>
      <c r="B37" s="3">
        <v>35</v>
      </c>
      <c r="C37" s="3">
        <v>7.2763400000000006E-2</v>
      </c>
      <c r="D37" s="3">
        <v>4.1263000000000001E-2</v>
      </c>
      <c r="E37" s="3">
        <v>0</v>
      </c>
      <c r="F37" s="3">
        <f t="shared" si="0"/>
        <v>1.4568132434421781</v>
      </c>
    </row>
    <row r="38" spans="1:6" x14ac:dyDescent="0.2">
      <c r="A38" s="3">
        <f t="shared" si="1"/>
        <v>37</v>
      </c>
      <c r="B38" s="3">
        <v>35</v>
      </c>
      <c r="C38" s="3">
        <v>7.2861599999999999E-2</v>
      </c>
      <c r="D38" s="3">
        <v>4.0962599999999898E-2</v>
      </c>
      <c r="E38" s="3">
        <v>0</v>
      </c>
      <c r="F38" s="3">
        <f t="shared" si="0"/>
        <v>1.4565781431658484</v>
      </c>
    </row>
    <row r="39" spans="1:6" x14ac:dyDescent="0.2">
      <c r="A39" s="3">
        <f t="shared" si="1"/>
        <v>38</v>
      </c>
      <c r="B39" s="3">
        <v>33</v>
      </c>
      <c r="C39" s="3">
        <v>7.0350200000000002E-2</v>
      </c>
      <c r="D39" s="3">
        <v>3.9440900000000001E-2</v>
      </c>
      <c r="E39" s="3">
        <v>0</v>
      </c>
      <c r="F39" s="3">
        <f t="shared" si="0"/>
        <v>1.4626926176218373</v>
      </c>
    </row>
    <row r="40" spans="1:6" x14ac:dyDescent="0.2">
      <c r="A40" s="3">
        <f t="shared" si="1"/>
        <v>39</v>
      </c>
      <c r="B40" s="3">
        <v>35</v>
      </c>
      <c r="C40" s="3">
        <v>7.1007200000000006E-2</v>
      </c>
      <c r="D40" s="3">
        <v>4.0001899999999903E-2</v>
      </c>
      <c r="E40" s="3">
        <v>0</v>
      </c>
      <c r="F40" s="3">
        <f t="shared" si="0"/>
        <v>1.4610721980779151</v>
      </c>
    </row>
    <row r="41" spans="1:6" x14ac:dyDescent="0.2">
      <c r="A41" s="3">
        <f t="shared" si="1"/>
        <v>40</v>
      </c>
      <c r="B41" s="3">
        <v>36</v>
      </c>
      <c r="C41" s="3">
        <v>7.35156E-2</v>
      </c>
      <c r="D41" s="3">
        <v>4.26746E-2</v>
      </c>
      <c r="E41" s="3">
        <v>0</v>
      </c>
      <c r="F41" s="3">
        <f t="shared" si="0"/>
        <v>1.4550204399120306</v>
      </c>
    </row>
    <row r="42" spans="1:6" x14ac:dyDescent="0.2">
      <c r="A42" s="3">
        <f t="shared" si="1"/>
        <v>41</v>
      </c>
      <c r="B42" s="3">
        <v>41</v>
      </c>
      <c r="C42" s="3">
        <v>0.1045261</v>
      </c>
      <c r="D42" s="3">
        <v>5.8249099999999998E-2</v>
      </c>
      <c r="E42" s="3">
        <v>0</v>
      </c>
      <c r="F42" s="3">
        <f t="shared" si="0"/>
        <v>1.3936703593867572</v>
      </c>
    </row>
    <row r="43" spans="1:6" x14ac:dyDescent="0.2">
      <c r="A43" s="3">
        <f t="shared" si="1"/>
        <v>42</v>
      </c>
      <c r="B43" s="3">
        <v>40</v>
      </c>
      <c r="C43" s="3">
        <v>9.7578700000000004E-2</v>
      </c>
      <c r="D43" s="3">
        <v>5.6876999999999997E-2</v>
      </c>
      <c r="E43" s="3">
        <v>0</v>
      </c>
      <c r="F43" s="3">
        <f t="shared" si="0"/>
        <v>1.4056596738278557</v>
      </c>
    </row>
    <row r="44" spans="1:6" x14ac:dyDescent="0.2">
      <c r="A44" s="3">
        <f t="shared" si="1"/>
        <v>43</v>
      </c>
      <c r="B44" s="3">
        <v>42</v>
      </c>
      <c r="C44" s="3">
        <v>0.1036928</v>
      </c>
      <c r="D44" s="3">
        <v>5.7907399999999998E-2</v>
      </c>
      <c r="E44" s="3">
        <v>0</v>
      </c>
      <c r="F44" s="3">
        <f t="shared" si="0"/>
        <v>1.3950656384482587</v>
      </c>
    </row>
    <row r="45" spans="1:6" x14ac:dyDescent="0.2">
      <c r="A45" s="3">
        <f t="shared" si="1"/>
        <v>44</v>
      </c>
      <c r="B45" s="3">
        <v>40</v>
      </c>
      <c r="C45" s="3">
        <v>0.1075069</v>
      </c>
      <c r="D45" s="3">
        <v>5.4488399999999999E-2</v>
      </c>
      <c r="E45" s="3">
        <v>0</v>
      </c>
      <c r="F45" s="3">
        <f t="shared" si="0"/>
        <v>1.3887687859190332</v>
      </c>
    </row>
    <row r="46" spans="1:6" x14ac:dyDescent="0.2">
      <c r="A46" s="3">
        <f t="shared" si="1"/>
        <v>45</v>
      </c>
      <c r="B46" s="3">
        <v>41</v>
      </c>
      <c r="C46" s="3">
        <v>0.1069109</v>
      </c>
      <c r="D46" s="3">
        <v>5.86449E-2</v>
      </c>
      <c r="E46" s="3">
        <v>0</v>
      </c>
      <c r="F46" s="3">
        <f t="shared" si="0"/>
        <v>1.3897378758180827</v>
      </c>
    </row>
    <row r="47" spans="1:6" x14ac:dyDescent="0.2">
      <c r="A47" s="3">
        <f t="shared" si="1"/>
        <v>46</v>
      </c>
      <c r="B47" s="3">
        <v>43</v>
      </c>
      <c r="C47" s="3">
        <v>0.1194958</v>
      </c>
      <c r="D47" s="3">
        <v>7.0977699999999894E-2</v>
      </c>
      <c r="E47" s="3">
        <v>0</v>
      </c>
      <c r="F47" s="3">
        <f t="shared" si="0"/>
        <v>1.3703385827814443</v>
      </c>
    </row>
    <row r="48" spans="1:6" x14ac:dyDescent="0.2">
      <c r="A48" s="3">
        <f t="shared" si="1"/>
        <v>47</v>
      </c>
      <c r="B48" s="3">
        <v>42</v>
      </c>
      <c r="C48" s="3">
        <v>0.1197468</v>
      </c>
      <c r="D48" s="3">
        <v>7.1119899999999903E-2</v>
      </c>
      <c r="E48" s="3">
        <v>0</v>
      </c>
      <c r="F48" s="3">
        <f t="shared" si="0"/>
        <v>1.3699728087309202</v>
      </c>
    </row>
    <row r="49" spans="1:6" x14ac:dyDescent="0.2">
      <c r="A49" s="3">
        <f t="shared" si="1"/>
        <v>48</v>
      </c>
      <c r="B49" s="3">
        <v>42</v>
      </c>
      <c r="C49" s="3">
        <v>0.1244957</v>
      </c>
      <c r="D49" s="3">
        <v>7.3285299999999998E-2</v>
      </c>
      <c r="E49" s="3">
        <v>0</v>
      </c>
      <c r="F49" s="3">
        <f t="shared" si="0"/>
        <v>1.3631932090774801</v>
      </c>
    </row>
    <row r="50" spans="1:6" x14ac:dyDescent="0.2">
      <c r="A50" s="3">
        <f t="shared" si="1"/>
        <v>49</v>
      </c>
      <c r="B50" s="3">
        <v>40</v>
      </c>
      <c r="C50" s="3">
        <v>0.1252983</v>
      </c>
      <c r="D50" s="3">
        <v>6.8520599999999904E-2</v>
      </c>
      <c r="E50" s="3">
        <v>0</v>
      </c>
      <c r="F50" s="3">
        <f t="shared" si="0"/>
        <v>1.3620730075210623</v>
      </c>
    </row>
    <row r="51" spans="1:6" x14ac:dyDescent="0.2">
      <c r="A51" s="3">
        <f t="shared" si="1"/>
        <v>50</v>
      </c>
      <c r="B51" s="3">
        <v>43</v>
      </c>
      <c r="C51" s="3">
        <v>0.1272374</v>
      </c>
      <c r="D51" s="3">
        <v>7.2484300000000002E-2</v>
      </c>
      <c r="E51" s="3">
        <v>0</v>
      </c>
      <c r="F51" s="3">
        <f t="shared" si="0"/>
        <v>1.359395914358436</v>
      </c>
    </row>
    <row r="52" spans="1:6" x14ac:dyDescent="0.2">
      <c r="A52" s="3">
        <f t="shared" si="1"/>
        <v>51</v>
      </c>
      <c r="B52" s="3">
        <v>52</v>
      </c>
      <c r="C52" s="3">
        <v>0.1586322</v>
      </c>
      <c r="D52" s="3">
        <v>9.9100900000000006E-2</v>
      </c>
      <c r="E52" s="3">
        <v>0</v>
      </c>
      <c r="F52" s="3">
        <f t="shared" si="0"/>
        <v>1.3209524553043324</v>
      </c>
    </row>
    <row r="53" spans="1:6" x14ac:dyDescent="0.2">
      <c r="A53" s="3">
        <f t="shared" si="1"/>
        <v>52</v>
      </c>
      <c r="B53" s="3">
        <v>47</v>
      </c>
      <c r="C53" s="3">
        <v>0.1578329</v>
      </c>
      <c r="D53" s="3">
        <v>9.9669899999999895E-2</v>
      </c>
      <c r="E53" s="3">
        <v>0</v>
      </c>
      <c r="F53" s="3">
        <f t="shared" si="0"/>
        <v>1.3218330223697008</v>
      </c>
    </row>
    <row r="54" spans="1:6" x14ac:dyDescent="0.2">
      <c r="A54" s="3">
        <f t="shared" si="1"/>
        <v>53</v>
      </c>
      <c r="B54" s="3">
        <v>49</v>
      </c>
      <c r="C54" s="3">
        <v>0.15209629999999999</v>
      </c>
      <c r="D54" s="3">
        <v>9.4419999999999907E-2</v>
      </c>
      <c r="E54" s="3">
        <v>0</v>
      </c>
      <c r="F54" s="3">
        <f t="shared" si="0"/>
        <v>1.3282868773294414</v>
      </c>
    </row>
    <row r="55" spans="1:6" x14ac:dyDescent="0.2">
      <c r="A55" s="3">
        <f t="shared" si="1"/>
        <v>54</v>
      </c>
      <c r="B55" s="3">
        <v>48</v>
      </c>
      <c r="C55" s="3">
        <v>0.16220300000000001</v>
      </c>
      <c r="D55" s="3">
        <v>0.1049568</v>
      </c>
      <c r="E55" s="3">
        <v>0</v>
      </c>
      <c r="F55" s="3">
        <f t="shared" si="0"/>
        <v>1.3170720331698433</v>
      </c>
    </row>
    <row r="56" spans="1:6" x14ac:dyDescent="0.2">
      <c r="A56" s="3">
        <f t="shared" si="1"/>
        <v>55</v>
      </c>
      <c r="B56" s="3">
        <v>51</v>
      </c>
      <c r="C56" s="3">
        <v>0.16827410000000001</v>
      </c>
      <c r="D56" s="3">
        <v>0.10918070000000001</v>
      </c>
      <c r="E56" s="3">
        <v>0</v>
      </c>
      <c r="F56" s="3">
        <f t="shared" si="0"/>
        <v>1.3106665425049813</v>
      </c>
    </row>
    <row r="57" spans="1:6" x14ac:dyDescent="0.2">
      <c r="A57" s="3">
        <f t="shared" si="1"/>
        <v>56</v>
      </c>
      <c r="B57" s="3">
        <v>50</v>
      </c>
      <c r="C57" s="3">
        <v>0.17555200000000001</v>
      </c>
      <c r="D57" s="3">
        <v>0.1015177</v>
      </c>
      <c r="E57" s="3">
        <v>0</v>
      </c>
      <c r="F57" s="3">
        <f t="shared" si="0"/>
        <v>1.303285637040001</v>
      </c>
    </row>
    <row r="58" spans="1:6" x14ac:dyDescent="0.2">
      <c r="A58" s="3">
        <f t="shared" si="1"/>
        <v>57</v>
      </c>
      <c r="B58" s="3">
        <v>53</v>
      </c>
      <c r="C58" s="3">
        <v>0.17565720000000001</v>
      </c>
      <c r="D58" s="3">
        <v>0.101664</v>
      </c>
      <c r="E58" s="3">
        <v>0</v>
      </c>
      <c r="F58" s="3">
        <f t="shared" si="0"/>
        <v>1.3031812065313524</v>
      </c>
    </row>
    <row r="59" spans="1:6" x14ac:dyDescent="0.2">
      <c r="A59" s="3">
        <f t="shared" si="1"/>
        <v>58</v>
      </c>
      <c r="B59" s="3">
        <v>52</v>
      </c>
      <c r="C59" s="3">
        <v>0.18022779999999999</v>
      </c>
      <c r="D59" s="3">
        <v>0.1032771</v>
      </c>
      <c r="E59" s="3">
        <v>0</v>
      </c>
      <c r="F59" s="3">
        <f t="shared" si="0"/>
        <v>1.2987034040222534</v>
      </c>
    </row>
    <row r="60" spans="1:6" x14ac:dyDescent="0.2">
      <c r="A60" s="3">
        <f t="shared" si="1"/>
        <v>59</v>
      </c>
      <c r="B60" s="3">
        <v>50</v>
      </c>
      <c r="C60" s="3">
        <v>0.18427540000000001</v>
      </c>
      <c r="D60" s="3">
        <v>0.1115545</v>
      </c>
      <c r="E60" s="3">
        <v>0</v>
      </c>
      <c r="F60" s="3">
        <f t="shared" si="0"/>
        <v>1.2948317938890994</v>
      </c>
    </row>
    <row r="61" spans="1:6" x14ac:dyDescent="0.2">
      <c r="A61" s="3">
        <f t="shared" si="1"/>
        <v>60</v>
      </c>
      <c r="B61" s="3">
        <v>53</v>
      </c>
      <c r="C61" s="3">
        <v>0.1909642</v>
      </c>
      <c r="D61" s="3">
        <v>0.119879599999999</v>
      </c>
      <c r="E61" s="3">
        <v>0</v>
      </c>
      <c r="F61" s="3">
        <f t="shared" si="0"/>
        <v>1.2886164798770303</v>
      </c>
    </row>
    <row r="62" spans="1:6" x14ac:dyDescent="0.2">
      <c r="A62" s="3">
        <f t="shared" si="1"/>
        <v>61</v>
      </c>
      <c r="B62" s="3">
        <v>55</v>
      </c>
      <c r="C62" s="3">
        <v>0.21011160000000001</v>
      </c>
      <c r="D62" s="3">
        <v>0.1266602</v>
      </c>
      <c r="E62" s="3">
        <v>0</v>
      </c>
      <c r="F62" s="3">
        <f t="shared" si="0"/>
        <v>1.2719596964788455</v>
      </c>
    </row>
    <row r="63" spans="1:6" x14ac:dyDescent="0.2">
      <c r="A63" s="3">
        <f t="shared" si="1"/>
        <v>62</v>
      </c>
      <c r="B63" s="3">
        <v>56</v>
      </c>
      <c r="C63" s="3">
        <v>0.22458900000000001</v>
      </c>
      <c r="D63" s="3">
        <v>0.1284209</v>
      </c>
      <c r="E63" s="3">
        <v>0</v>
      </c>
      <c r="F63" s="3">
        <f t="shared" si="0"/>
        <v>1.260344180529319</v>
      </c>
    </row>
    <row r="64" spans="1:6" x14ac:dyDescent="0.2">
      <c r="A64" s="3">
        <f t="shared" si="1"/>
        <v>63</v>
      </c>
      <c r="B64" s="3">
        <v>57</v>
      </c>
      <c r="C64" s="3">
        <v>0.21890019999999999</v>
      </c>
      <c r="D64" s="3">
        <v>0.12922059999999999</v>
      </c>
      <c r="E64" s="3">
        <v>0</v>
      </c>
      <c r="F64" s="3">
        <f t="shared" si="0"/>
        <v>1.264816563274568</v>
      </c>
    </row>
    <row r="65" spans="1:6" x14ac:dyDescent="0.2">
      <c r="A65" s="3">
        <f t="shared" si="1"/>
        <v>64</v>
      </c>
      <c r="B65" s="3">
        <v>58</v>
      </c>
      <c r="C65" s="3">
        <v>0.2291791</v>
      </c>
      <c r="D65" s="3">
        <v>0.1400092</v>
      </c>
      <c r="E65" s="3">
        <v>0</v>
      </c>
      <c r="F65" s="3">
        <f t="shared" si="0"/>
        <v>1.2568173830360645</v>
      </c>
    </row>
    <row r="66" spans="1:6" x14ac:dyDescent="0.2">
      <c r="A66" s="3">
        <f t="shared" si="1"/>
        <v>65</v>
      </c>
      <c r="B66" s="3">
        <v>57</v>
      </c>
      <c r="C66" s="3">
        <v>0.20941389999999999</v>
      </c>
      <c r="D66" s="3">
        <v>0.1229451</v>
      </c>
      <c r="E66" s="3">
        <v>0</v>
      </c>
      <c r="F66" s="3">
        <f t="shared" si="0"/>
        <v>1.2725395099268719</v>
      </c>
    </row>
    <row r="67" spans="1:6" x14ac:dyDescent="0.2">
      <c r="A67" s="3">
        <f t="shared" si="1"/>
        <v>66</v>
      </c>
      <c r="B67" s="3">
        <v>59</v>
      </c>
      <c r="C67" s="3">
        <v>0.2402599</v>
      </c>
      <c r="D67" s="3">
        <v>0.13738429999999999</v>
      </c>
      <c r="E67" s="3">
        <v>0</v>
      </c>
      <c r="F67" s="3">
        <f t="shared" ref="F67:F130" si="2">1-(LOG10(C67)/LOG10(310))</f>
        <v>1.2485864294835785</v>
      </c>
    </row>
    <row r="68" spans="1:6" x14ac:dyDescent="0.2">
      <c r="A68" s="3">
        <f t="shared" ref="A68:A131" si="3">A67+1</f>
        <v>67</v>
      </c>
      <c r="B68" s="3">
        <v>63</v>
      </c>
      <c r="C68" s="3">
        <v>0.25988230000000001</v>
      </c>
      <c r="D68" s="3">
        <v>0.1559653</v>
      </c>
      <c r="E68" s="3">
        <v>0</v>
      </c>
      <c r="F68" s="3">
        <f t="shared" si="2"/>
        <v>1.2349009779520321</v>
      </c>
    </row>
    <row r="69" spans="1:6" x14ac:dyDescent="0.2">
      <c r="A69" s="3">
        <f t="shared" si="3"/>
        <v>68</v>
      </c>
      <c r="B69" s="3">
        <v>60</v>
      </c>
      <c r="C69" s="3">
        <v>0.25567220000000002</v>
      </c>
      <c r="D69" s="3">
        <v>0.14356550000000001</v>
      </c>
      <c r="E69" s="3">
        <v>0</v>
      </c>
      <c r="F69" s="3">
        <f t="shared" si="2"/>
        <v>1.2377480929426259</v>
      </c>
    </row>
    <row r="70" spans="1:6" x14ac:dyDescent="0.2">
      <c r="A70" s="3">
        <f t="shared" si="3"/>
        <v>69</v>
      </c>
      <c r="B70" s="3">
        <v>64</v>
      </c>
      <c r="C70" s="3">
        <v>0.2444422</v>
      </c>
      <c r="D70" s="3">
        <v>0.14153869999999999</v>
      </c>
      <c r="E70" s="3">
        <v>0</v>
      </c>
      <c r="F70" s="3">
        <f t="shared" si="2"/>
        <v>1.2455780779493251</v>
      </c>
    </row>
    <row r="71" spans="1:6" x14ac:dyDescent="0.2">
      <c r="A71" s="3">
        <f t="shared" si="3"/>
        <v>70</v>
      </c>
      <c r="B71" s="3">
        <v>63</v>
      </c>
      <c r="C71" s="3">
        <v>0.24195710000000001</v>
      </c>
      <c r="D71" s="3">
        <v>0.13603499999999999</v>
      </c>
      <c r="E71" s="3">
        <v>0</v>
      </c>
      <c r="F71" s="3">
        <f t="shared" si="2"/>
        <v>1.2473593581119751</v>
      </c>
    </row>
    <row r="72" spans="1:6" x14ac:dyDescent="0.2">
      <c r="A72" s="3">
        <f t="shared" si="3"/>
        <v>71</v>
      </c>
      <c r="B72" s="3">
        <v>65</v>
      </c>
      <c r="C72" s="3">
        <v>0.28703780000000001</v>
      </c>
      <c r="D72" s="3">
        <v>0.15877469999999999</v>
      </c>
      <c r="E72" s="3">
        <v>0</v>
      </c>
      <c r="F72" s="3">
        <f t="shared" si="2"/>
        <v>1.2175761586978617</v>
      </c>
    </row>
    <row r="73" spans="1:6" x14ac:dyDescent="0.2">
      <c r="A73" s="3">
        <f t="shared" si="3"/>
        <v>72</v>
      </c>
      <c r="B73" s="3">
        <v>69</v>
      </c>
      <c r="C73" s="3">
        <v>0.2941144</v>
      </c>
      <c r="D73" s="3">
        <v>0.17629709999999901</v>
      </c>
      <c r="E73" s="3">
        <v>0</v>
      </c>
      <c r="F73" s="3">
        <f t="shared" si="2"/>
        <v>1.2133306107239026</v>
      </c>
    </row>
    <row r="74" spans="1:6" x14ac:dyDescent="0.2">
      <c r="A74" s="3">
        <f t="shared" si="3"/>
        <v>73</v>
      </c>
      <c r="B74" s="3">
        <v>67</v>
      </c>
      <c r="C74" s="3">
        <v>0.30878539999999999</v>
      </c>
      <c r="D74" s="3">
        <v>0.17908499999999999</v>
      </c>
      <c r="E74" s="3">
        <v>0</v>
      </c>
      <c r="F74" s="3">
        <f t="shared" si="2"/>
        <v>1.2048451027555884</v>
      </c>
    </row>
    <row r="75" spans="1:6" x14ac:dyDescent="0.2">
      <c r="A75" s="3">
        <f t="shared" si="3"/>
        <v>74</v>
      </c>
      <c r="B75" s="3">
        <v>71</v>
      </c>
      <c r="C75" s="3">
        <v>0.31818940000000001</v>
      </c>
      <c r="D75" s="3">
        <v>0.1925444</v>
      </c>
      <c r="E75" s="3">
        <v>0</v>
      </c>
      <c r="F75" s="3">
        <f t="shared" si="2"/>
        <v>1.199615452683942</v>
      </c>
    </row>
    <row r="76" spans="1:6" x14ac:dyDescent="0.2">
      <c r="A76" s="3">
        <f t="shared" si="3"/>
        <v>75</v>
      </c>
      <c r="B76" s="3">
        <v>68</v>
      </c>
      <c r="C76" s="3">
        <v>0.30149389999999998</v>
      </c>
      <c r="D76" s="3">
        <v>0.17423129999999901</v>
      </c>
      <c r="E76" s="3">
        <v>0</v>
      </c>
      <c r="F76" s="3">
        <f t="shared" si="2"/>
        <v>1.2090107878042289</v>
      </c>
    </row>
    <row r="77" spans="1:6" x14ac:dyDescent="0.2">
      <c r="A77" s="3">
        <f t="shared" si="3"/>
        <v>76</v>
      </c>
      <c r="B77" s="3">
        <v>70</v>
      </c>
      <c r="C77" s="3">
        <v>0.38226749999999998</v>
      </c>
      <c r="D77" s="3">
        <v>0.22814899999999999</v>
      </c>
      <c r="E77" s="3">
        <v>0</v>
      </c>
      <c r="F77" s="3">
        <f t="shared" si="2"/>
        <v>1.1676322730364446</v>
      </c>
    </row>
    <row r="78" spans="1:6" x14ac:dyDescent="0.2">
      <c r="A78" s="3">
        <f t="shared" si="3"/>
        <v>77</v>
      </c>
      <c r="B78" s="3">
        <v>69</v>
      </c>
      <c r="C78" s="3">
        <v>0.32579409999999998</v>
      </c>
      <c r="D78" s="3">
        <v>0.18044270000000001</v>
      </c>
      <c r="E78" s="3">
        <v>0</v>
      </c>
      <c r="F78" s="3">
        <f t="shared" si="2"/>
        <v>1.1954982233450577</v>
      </c>
    </row>
    <row r="79" spans="1:6" x14ac:dyDescent="0.2">
      <c r="A79" s="3">
        <f t="shared" si="3"/>
        <v>78</v>
      </c>
      <c r="B79" s="3">
        <v>70</v>
      </c>
      <c r="C79" s="3">
        <v>0.3452443</v>
      </c>
      <c r="D79" s="3">
        <v>0.20411750000000001</v>
      </c>
      <c r="E79" s="3">
        <v>0</v>
      </c>
      <c r="F79" s="3">
        <f t="shared" si="2"/>
        <v>1.1853899753118915</v>
      </c>
    </row>
    <row r="80" spans="1:6" x14ac:dyDescent="0.2">
      <c r="A80" s="3">
        <f t="shared" si="3"/>
        <v>79</v>
      </c>
      <c r="B80" s="3">
        <v>72</v>
      </c>
      <c r="C80" s="3">
        <v>0.34444459999999999</v>
      </c>
      <c r="D80" s="3">
        <v>0.19855590000000001</v>
      </c>
      <c r="E80" s="3">
        <v>0</v>
      </c>
      <c r="F80" s="3">
        <f t="shared" si="2"/>
        <v>1.1857942267546544</v>
      </c>
    </row>
    <row r="81" spans="1:6" x14ac:dyDescent="0.2">
      <c r="A81" s="3">
        <f t="shared" si="3"/>
        <v>80</v>
      </c>
      <c r="B81" s="3">
        <v>70</v>
      </c>
      <c r="C81" s="3">
        <v>0.32001649999999998</v>
      </c>
      <c r="D81" s="3">
        <v>0.19215850000000001</v>
      </c>
      <c r="E81" s="3">
        <v>0</v>
      </c>
      <c r="F81" s="3">
        <f t="shared" si="2"/>
        <v>1.1986173385312935</v>
      </c>
    </row>
    <row r="82" spans="1:6" x14ac:dyDescent="0.2">
      <c r="A82" s="3">
        <f t="shared" si="3"/>
        <v>81</v>
      </c>
      <c r="B82" s="3">
        <v>73</v>
      </c>
      <c r="C82" s="3">
        <v>0.4174581</v>
      </c>
      <c r="D82" s="3">
        <v>0.23896289999999901</v>
      </c>
      <c r="E82" s="3">
        <v>0</v>
      </c>
      <c r="F82" s="3">
        <f t="shared" si="2"/>
        <v>1.1522810231804914</v>
      </c>
    </row>
    <row r="83" spans="1:6" x14ac:dyDescent="0.2">
      <c r="A83" s="3">
        <f t="shared" si="3"/>
        <v>82</v>
      </c>
      <c r="B83" s="3">
        <v>76</v>
      </c>
      <c r="C83" s="3">
        <v>0.39455319999999999</v>
      </c>
      <c r="D83" s="3">
        <v>0.22645469999999901</v>
      </c>
      <c r="E83" s="3">
        <v>0</v>
      </c>
      <c r="F83" s="3">
        <f t="shared" si="2"/>
        <v>1.1621179417456331</v>
      </c>
    </row>
    <row r="84" spans="1:6" x14ac:dyDescent="0.2">
      <c r="A84" s="3">
        <f t="shared" si="3"/>
        <v>83</v>
      </c>
      <c r="B84" s="3">
        <v>77</v>
      </c>
      <c r="C84" s="3">
        <v>0.42332239999999999</v>
      </c>
      <c r="D84" s="3">
        <v>0.247613099999999</v>
      </c>
      <c r="E84" s="3">
        <v>0</v>
      </c>
      <c r="F84" s="3">
        <f t="shared" si="2"/>
        <v>1.1498492777090112</v>
      </c>
    </row>
    <row r="85" spans="1:6" x14ac:dyDescent="0.2">
      <c r="A85" s="3">
        <f t="shared" si="3"/>
        <v>84</v>
      </c>
      <c r="B85" s="3">
        <v>79</v>
      </c>
      <c r="C85" s="3">
        <v>0.40901300000000002</v>
      </c>
      <c r="D85" s="3">
        <v>0.25469770000000003</v>
      </c>
      <c r="E85" s="3">
        <v>0</v>
      </c>
      <c r="F85" s="3">
        <f t="shared" si="2"/>
        <v>1.1558436453413545</v>
      </c>
    </row>
    <row r="86" spans="1:6" x14ac:dyDescent="0.2">
      <c r="A86" s="3">
        <f t="shared" si="3"/>
        <v>85</v>
      </c>
      <c r="B86" s="3">
        <v>74</v>
      </c>
      <c r="C86" s="3">
        <v>0.42130319999999999</v>
      </c>
      <c r="D86" s="3">
        <v>0.245379599999999</v>
      </c>
      <c r="E86" s="3">
        <v>0</v>
      </c>
      <c r="F86" s="3">
        <f t="shared" si="2"/>
        <v>1.1506827543807359</v>
      </c>
    </row>
    <row r="87" spans="1:6" x14ac:dyDescent="0.2">
      <c r="A87" s="3">
        <f t="shared" si="3"/>
        <v>86</v>
      </c>
      <c r="B87" s="3">
        <v>76</v>
      </c>
      <c r="C87" s="3">
        <v>0.46056269999999999</v>
      </c>
      <c r="D87" s="3">
        <v>0.29091050000000002</v>
      </c>
      <c r="E87" s="3">
        <v>0</v>
      </c>
      <c r="F87" s="3">
        <f t="shared" si="2"/>
        <v>1.1351514869853745</v>
      </c>
    </row>
    <row r="88" spans="1:6" x14ac:dyDescent="0.2">
      <c r="A88" s="3">
        <f t="shared" si="3"/>
        <v>87</v>
      </c>
      <c r="B88" s="3">
        <v>78</v>
      </c>
      <c r="C88" s="3">
        <v>0.47277029999999998</v>
      </c>
      <c r="D88" s="3">
        <v>0.29240869999999902</v>
      </c>
      <c r="E88" s="3">
        <v>0</v>
      </c>
      <c r="F88" s="3">
        <f t="shared" si="2"/>
        <v>1.1305911602389138</v>
      </c>
    </row>
    <row r="89" spans="1:6" x14ac:dyDescent="0.2">
      <c r="A89" s="3">
        <f t="shared" si="3"/>
        <v>88</v>
      </c>
      <c r="B89" s="3">
        <v>80</v>
      </c>
      <c r="C89" s="3">
        <v>0.47022409999999998</v>
      </c>
      <c r="D89" s="3">
        <v>0.28941430000000001</v>
      </c>
      <c r="E89" s="3">
        <v>0</v>
      </c>
      <c r="F89" s="3">
        <f t="shared" si="2"/>
        <v>1.1315325337634148</v>
      </c>
    </row>
    <row r="90" spans="1:6" x14ac:dyDescent="0.2">
      <c r="A90" s="3">
        <f t="shared" si="3"/>
        <v>89</v>
      </c>
      <c r="B90" s="3">
        <v>79</v>
      </c>
      <c r="C90" s="3">
        <v>0.45028560000000001</v>
      </c>
      <c r="D90" s="3">
        <v>0.27421570000000001</v>
      </c>
      <c r="E90" s="3">
        <v>0</v>
      </c>
      <c r="F90" s="3">
        <f t="shared" si="2"/>
        <v>1.1390853613432932</v>
      </c>
    </row>
    <row r="91" spans="1:6" x14ac:dyDescent="0.2">
      <c r="A91" s="3">
        <f t="shared" si="3"/>
        <v>90</v>
      </c>
      <c r="B91" s="3">
        <v>81</v>
      </c>
      <c r="C91" s="3">
        <v>0.48708839999999998</v>
      </c>
      <c r="D91" s="3">
        <v>0.29373559999999999</v>
      </c>
      <c r="E91" s="3">
        <v>0</v>
      </c>
      <c r="F91" s="3">
        <f t="shared" si="2"/>
        <v>1.1253901486051379</v>
      </c>
    </row>
    <row r="92" spans="1:6" x14ac:dyDescent="0.2">
      <c r="A92" s="3">
        <f t="shared" si="3"/>
        <v>91</v>
      </c>
      <c r="B92" s="3">
        <v>85</v>
      </c>
      <c r="C92" s="3">
        <v>0.57901709999999995</v>
      </c>
      <c r="D92" s="3">
        <v>0.36548019999999998</v>
      </c>
      <c r="E92" s="3">
        <v>0</v>
      </c>
      <c r="F92" s="3">
        <f t="shared" si="2"/>
        <v>1.0952525724127298</v>
      </c>
    </row>
    <row r="93" spans="1:6" x14ac:dyDescent="0.2">
      <c r="A93" s="3">
        <f t="shared" si="3"/>
        <v>92</v>
      </c>
      <c r="B93" s="3">
        <v>82</v>
      </c>
      <c r="C93" s="3">
        <v>0.54782010000000003</v>
      </c>
      <c r="D93" s="3">
        <v>0.33403040000000001</v>
      </c>
      <c r="E93" s="3">
        <v>0</v>
      </c>
      <c r="F93" s="3">
        <f t="shared" si="2"/>
        <v>1.104907303420078</v>
      </c>
    </row>
    <row r="94" spans="1:6" x14ac:dyDescent="0.2">
      <c r="A94" s="3">
        <f t="shared" si="3"/>
        <v>93</v>
      </c>
      <c r="B94" s="3">
        <v>86</v>
      </c>
      <c r="C94" s="3">
        <v>0.55992960000000003</v>
      </c>
      <c r="D94" s="3">
        <v>0.36259039999999998</v>
      </c>
      <c r="E94" s="3">
        <v>0</v>
      </c>
      <c r="F94" s="3">
        <f t="shared" si="2"/>
        <v>1.1010959484806289</v>
      </c>
    </row>
    <row r="95" spans="1:6" x14ac:dyDescent="0.2">
      <c r="A95" s="3">
        <f t="shared" si="3"/>
        <v>94</v>
      </c>
      <c r="B95" s="3">
        <v>86</v>
      </c>
      <c r="C95" s="3">
        <v>0.56482580000000004</v>
      </c>
      <c r="D95" s="3">
        <v>0.3609753</v>
      </c>
      <c r="E95" s="3">
        <v>0</v>
      </c>
      <c r="F95" s="3">
        <f t="shared" si="2"/>
        <v>1.0995782645693721</v>
      </c>
    </row>
    <row r="96" spans="1:6" x14ac:dyDescent="0.2">
      <c r="A96" s="3">
        <f t="shared" si="3"/>
        <v>95</v>
      </c>
      <c r="B96" s="3">
        <v>85</v>
      </c>
      <c r="C96" s="3">
        <v>0.56698879999999996</v>
      </c>
      <c r="D96" s="3">
        <v>0.35044999999999998</v>
      </c>
      <c r="E96" s="3">
        <v>0</v>
      </c>
      <c r="F96" s="3">
        <f t="shared" si="2"/>
        <v>1.0989119807284984</v>
      </c>
    </row>
    <row r="97" spans="1:6" x14ac:dyDescent="0.2">
      <c r="A97" s="3">
        <f t="shared" si="3"/>
        <v>96</v>
      </c>
      <c r="B97" s="3">
        <v>91</v>
      </c>
      <c r="C97" s="3">
        <v>0.68608040000000003</v>
      </c>
      <c r="D97" s="3">
        <v>0.433884099999999</v>
      </c>
      <c r="E97" s="3">
        <v>0</v>
      </c>
      <c r="F97" s="3">
        <f t="shared" si="2"/>
        <v>1.0656769299539988</v>
      </c>
    </row>
    <row r="98" spans="1:6" x14ac:dyDescent="0.2">
      <c r="A98" s="3">
        <f t="shared" si="3"/>
        <v>97</v>
      </c>
      <c r="B98" s="3">
        <v>89</v>
      </c>
      <c r="C98" s="3">
        <v>0.65064200000000005</v>
      </c>
      <c r="D98" s="3">
        <v>0.40570779999999901</v>
      </c>
      <c r="E98" s="3">
        <v>0</v>
      </c>
      <c r="F98" s="3">
        <f t="shared" si="2"/>
        <v>1.0749220421087928</v>
      </c>
    </row>
    <row r="99" spans="1:6" x14ac:dyDescent="0.2">
      <c r="A99" s="3">
        <f t="shared" si="3"/>
        <v>98</v>
      </c>
      <c r="B99" s="3">
        <v>91</v>
      </c>
      <c r="C99" s="3">
        <v>0.77912230000000005</v>
      </c>
      <c r="D99" s="3">
        <v>0.46817209999999998</v>
      </c>
      <c r="E99" s="3">
        <v>0</v>
      </c>
      <c r="F99" s="3">
        <f t="shared" si="2"/>
        <v>1.0435080804951697</v>
      </c>
    </row>
    <row r="100" spans="1:6" x14ac:dyDescent="0.2">
      <c r="A100" s="3">
        <f t="shared" si="3"/>
        <v>99</v>
      </c>
      <c r="B100" s="3">
        <v>93</v>
      </c>
      <c r="C100" s="3">
        <v>0.74156080000000002</v>
      </c>
      <c r="D100" s="3">
        <v>0.46410630000000003</v>
      </c>
      <c r="E100" s="3">
        <v>0</v>
      </c>
      <c r="F100" s="3">
        <f t="shared" si="2"/>
        <v>1.0521213904935662</v>
      </c>
    </row>
    <row r="101" spans="1:6" x14ac:dyDescent="0.2">
      <c r="A101" s="3">
        <f t="shared" si="3"/>
        <v>100</v>
      </c>
      <c r="B101" s="3">
        <v>88</v>
      </c>
      <c r="C101" s="3">
        <v>0.96610770000000001</v>
      </c>
      <c r="D101" s="3">
        <v>0.57247029999999999</v>
      </c>
      <c r="E101" s="3">
        <v>0</v>
      </c>
      <c r="F101" s="3">
        <f t="shared" si="2"/>
        <v>1.0060105509898594</v>
      </c>
    </row>
    <row r="102" spans="1:6" x14ac:dyDescent="0.2">
      <c r="A102" s="3">
        <f t="shared" si="3"/>
        <v>101</v>
      </c>
      <c r="B102" s="3">
        <v>90</v>
      </c>
      <c r="C102" s="3">
        <v>0.86569300000000005</v>
      </c>
      <c r="D102" s="3">
        <v>0.55932559999999898</v>
      </c>
      <c r="E102" s="3">
        <v>0</v>
      </c>
      <c r="F102" s="3">
        <f t="shared" si="2"/>
        <v>1.0251413090005836</v>
      </c>
    </row>
    <row r="103" spans="1:6" x14ac:dyDescent="0.2">
      <c r="A103" s="3">
        <f t="shared" si="3"/>
        <v>102</v>
      </c>
      <c r="B103" s="3">
        <v>95</v>
      </c>
      <c r="C103" s="3">
        <v>0.89157649999999999</v>
      </c>
      <c r="D103" s="3">
        <v>0.59439929999999996</v>
      </c>
      <c r="E103" s="3">
        <v>0</v>
      </c>
      <c r="F103" s="3">
        <f t="shared" si="2"/>
        <v>1.0200056809148941</v>
      </c>
    </row>
    <row r="104" spans="1:6" x14ac:dyDescent="0.2">
      <c r="A104" s="3">
        <f t="shared" si="3"/>
        <v>103</v>
      </c>
      <c r="B104" s="3">
        <v>89</v>
      </c>
      <c r="C104" s="3">
        <v>0.94412529999999995</v>
      </c>
      <c r="D104" s="3">
        <v>0.56129609999999996</v>
      </c>
      <c r="E104" s="3">
        <v>0</v>
      </c>
      <c r="F104" s="3">
        <f t="shared" si="2"/>
        <v>1.0100227776470814</v>
      </c>
    </row>
    <row r="105" spans="1:6" x14ac:dyDescent="0.2">
      <c r="A105" s="3">
        <f t="shared" si="3"/>
        <v>104</v>
      </c>
      <c r="B105" s="3">
        <v>98</v>
      </c>
      <c r="C105" s="3">
        <v>0.8565218</v>
      </c>
      <c r="D105" s="3">
        <v>0.580676999999999</v>
      </c>
      <c r="E105" s="3">
        <v>0</v>
      </c>
      <c r="F105" s="3">
        <f t="shared" si="2"/>
        <v>1.026997918109962</v>
      </c>
    </row>
    <row r="106" spans="1:6" x14ac:dyDescent="0.2">
      <c r="A106" s="3">
        <f t="shared" si="3"/>
        <v>105</v>
      </c>
      <c r="B106" s="3">
        <v>90</v>
      </c>
      <c r="C106" s="3">
        <v>0.7777155</v>
      </c>
      <c r="D106" s="3">
        <v>0.50273199999999996</v>
      </c>
      <c r="E106" s="3">
        <v>0</v>
      </c>
      <c r="F106" s="3">
        <f t="shared" si="2"/>
        <v>1.0438231211739168</v>
      </c>
    </row>
    <row r="107" spans="1:6" x14ac:dyDescent="0.2">
      <c r="A107" s="3">
        <f t="shared" si="3"/>
        <v>106</v>
      </c>
      <c r="B107" s="3">
        <v>99</v>
      </c>
      <c r="C107" s="3">
        <v>0.95874440000000005</v>
      </c>
      <c r="D107" s="3">
        <v>0.61576509999999995</v>
      </c>
      <c r="E107" s="3">
        <v>0</v>
      </c>
      <c r="F107" s="3">
        <f t="shared" si="2"/>
        <v>1.0073442406147248</v>
      </c>
    </row>
    <row r="108" spans="1:6" x14ac:dyDescent="0.2">
      <c r="A108" s="3">
        <f t="shared" si="3"/>
        <v>107</v>
      </c>
      <c r="B108" s="3">
        <v>100</v>
      </c>
      <c r="C108" s="3">
        <v>0.91021160000000001</v>
      </c>
      <c r="D108" s="3">
        <v>0.60817540000000003</v>
      </c>
      <c r="E108" s="3">
        <v>0</v>
      </c>
      <c r="F108" s="3">
        <f t="shared" si="2"/>
        <v>1.016399719928637</v>
      </c>
    </row>
    <row r="109" spans="1:6" x14ac:dyDescent="0.2">
      <c r="A109" s="3">
        <f t="shared" si="3"/>
        <v>108</v>
      </c>
      <c r="B109" s="3">
        <v>99</v>
      </c>
      <c r="C109" s="3">
        <v>1.0547735</v>
      </c>
      <c r="D109" s="3">
        <v>0.62190020000000001</v>
      </c>
      <c r="E109" s="3">
        <v>0</v>
      </c>
      <c r="F109" s="3">
        <f t="shared" si="2"/>
        <v>0.99070419596058779</v>
      </c>
    </row>
    <row r="110" spans="1:6" x14ac:dyDescent="0.2">
      <c r="A110" s="3">
        <f t="shared" si="3"/>
        <v>109</v>
      </c>
      <c r="B110" s="3">
        <v>101</v>
      </c>
      <c r="C110" s="3">
        <v>0.92895609999999995</v>
      </c>
      <c r="D110" s="3">
        <v>0.61599709999999996</v>
      </c>
      <c r="E110" s="3">
        <v>0</v>
      </c>
      <c r="F110" s="3">
        <f t="shared" si="2"/>
        <v>1.0128463118002129</v>
      </c>
    </row>
    <row r="111" spans="1:6" x14ac:dyDescent="0.2">
      <c r="A111" s="3">
        <f t="shared" si="3"/>
        <v>110</v>
      </c>
      <c r="B111" s="3">
        <v>99</v>
      </c>
      <c r="C111" s="3">
        <v>0.90466100000000005</v>
      </c>
      <c r="D111" s="3">
        <v>0.59147380000000005</v>
      </c>
      <c r="E111" s="3">
        <v>0</v>
      </c>
      <c r="F111" s="3">
        <f t="shared" si="2"/>
        <v>1.0174660033721397</v>
      </c>
    </row>
    <row r="112" spans="1:6" x14ac:dyDescent="0.2">
      <c r="A112" s="3">
        <f t="shared" si="3"/>
        <v>111</v>
      </c>
      <c r="B112" s="3">
        <v>109</v>
      </c>
      <c r="C112" s="3">
        <v>1.0912666</v>
      </c>
      <c r="D112" s="3">
        <v>0.74102889999999899</v>
      </c>
      <c r="E112" s="3">
        <v>0</v>
      </c>
      <c r="F112" s="3">
        <f t="shared" si="2"/>
        <v>0.98477504763475254</v>
      </c>
    </row>
    <row r="113" spans="1:6" x14ac:dyDescent="0.2">
      <c r="A113" s="3">
        <f t="shared" si="3"/>
        <v>112</v>
      </c>
      <c r="B113" s="3">
        <v>100</v>
      </c>
      <c r="C113" s="3">
        <v>1.0397723000000001</v>
      </c>
      <c r="D113" s="3">
        <v>0.65212719999999902</v>
      </c>
      <c r="E113" s="3">
        <v>0</v>
      </c>
      <c r="F113" s="3">
        <f t="shared" si="2"/>
        <v>0.99320121060945021</v>
      </c>
    </row>
    <row r="114" spans="1:6" x14ac:dyDescent="0.2">
      <c r="A114" s="3">
        <f t="shared" si="3"/>
        <v>113</v>
      </c>
      <c r="B114" s="3">
        <v>96</v>
      </c>
      <c r="C114" s="3">
        <v>1.0135438999999999</v>
      </c>
      <c r="D114" s="3">
        <v>0.64804830000000002</v>
      </c>
      <c r="E114" s="3">
        <v>0</v>
      </c>
      <c r="F114" s="3">
        <f t="shared" si="2"/>
        <v>0.99765487114631946</v>
      </c>
    </row>
    <row r="115" spans="1:6" x14ac:dyDescent="0.2">
      <c r="A115" s="3">
        <f t="shared" si="3"/>
        <v>114</v>
      </c>
      <c r="B115" s="3">
        <v>103</v>
      </c>
      <c r="C115" s="3">
        <v>1.0664967000000001</v>
      </c>
      <c r="D115" s="3">
        <v>0.69426580000000004</v>
      </c>
      <c r="E115" s="3">
        <v>0</v>
      </c>
      <c r="F115" s="3">
        <f t="shared" si="2"/>
        <v>0.98877741596331015</v>
      </c>
    </row>
    <row r="116" spans="1:6" x14ac:dyDescent="0.2">
      <c r="A116" s="3">
        <f t="shared" si="3"/>
        <v>115</v>
      </c>
      <c r="B116" s="3">
        <v>101</v>
      </c>
      <c r="C116" s="3">
        <v>1.0250013</v>
      </c>
      <c r="D116" s="3">
        <v>0.67534989999999995</v>
      </c>
      <c r="E116" s="3">
        <v>0</v>
      </c>
      <c r="F116" s="3">
        <f t="shared" si="2"/>
        <v>0.99569535959773381</v>
      </c>
    </row>
    <row r="117" spans="1:6" x14ac:dyDescent="0.2">
      <c r="A117" s="3">
        <f t="shared" si="3"/>
        <v>116</v>
      </c>
      <c r="B117" s="3">
        <v>103</v>
      </c>
      <c r="C117" s="3">
        <v>1.1941691999999999</v>
      </c>
      <c r="D117" s="3">
        <v>0.80932349999999997</v>
      </c>
      <c r="E117" s="3">
        <v>0</v>
      </c>
      <c r="F117" s="3">
        <f t="shared" si="2"/>
        <v>0.96906676944498837</v>
      </c>
    </row>
    <row r="118" spans="1:6" x14ac:dyDescent="0.2">
      <c r="A118" s="3">
        <f t="shared" si="3"/>
        <v>117</v>
      </c>
      <c r="B118" s="3">
        <v>109</v>
      </c>
      <c r="C118" s="3">
        <v>1.2373166</v>
      </c>
      <c r="D118" s="3">
        <v>0.83884839999999905</v>
      </c>
      <c r="E118" s="3">
        <v>0</v>
      </c>
      <c r="F118" s="3">
        <f t="shared" si="2"/>
        <v>0.96287940055229926</v>
      </c>
    </row>
    <row r="119" spans="1:6" x14ac:dyDescent="0.2">
      <c r="A119" s="3">
        <f t="shared" si="3"/>
        <v>118</v>
      </c>
      <c r="B119" s="3">
        <v>106</v>
      </c>
      <c r="C119" s="3">
        <v>1.1689845999999999</v>
      </c>
      <c r="D119" s="3">
        <v>0.77698809999999996</v>
      </c>
      <c r="E119" s="3">
        <v>0</v>
      </c>
      <c r="F119" s="3">
        <f t="shared" si="2"/>
        <v>0.97278243859681268</v>
      </c>
    </row>
    <row r="120" spans="1:6" x14ac:dyDescent="0.2">
      <c r="A120" s="3">
        <f t="shared" si="3"/>
        <v>119</v>
      </c>
      <c r="B120" s="3">
        <v>109</v>
      </c>
      <c r="C120" s="3">
        <v>1.3047204999999999</v>
      </c>
      <c r="D120" s="3">
        <v>0.89150320000000005</v>
      </c>
      <c r="E120" s="3">
        <v>0</v>
      </c>
      <c r="F120" s="3">
        <f t="shared" si="2"/>
        <v>0.95363279188387085</v>
      </c>
    </row>
    <row r="121" spans="1:6" x14ac:dyDescent="0.2">
      <c r="A121" s="3">
        <f t="shared" si="3"/>
        <v>120</v>
      </c>
      <c r="B121" s="3">
        <v>107</v>
      </c>
      <c r="C121" s="3">
        <v>1.1865927000000001</v>
      </c>
      <c r="D121" s="3">
        <v>0.81188189999999905</v>
      </c>
      <c r="E121" s="3">
        <v>0</v>
      </c>
      <c r="F121" s="3">
        <f t="shared" si="2"/>
        <v>0.97017628055212535</v>
      </c>
    </row>
    <row r="122" spans="1:6" x14ac:dyDescent="0.2">
      <c r="A122" s="3">
        <f t="shared" si="3"/>
        <v>121</v>
      </c>
      <c r="B122" s="3">
        <v>112</v>
      </c>
      <c r="C122" s="3">
        <v>1.3910057</v>
      </c>
      <c r="D122" s="3">
        <v>0.91247420000000001</v>
      </c>
      <c r="E122" s="3">
        <v>0</v>
      </c>
      <c r="F122" s="3">
        <f t="shared" si="2"/>
        <v>0.9424696502388159</v>
      </c>
    </row>
    <row r="123" spans="1:6" x14ac:dyDescent="0.2">
      <c r="A123" s="3">
        <f t="shared" si="3"/>
        <v>122</v>
      </c>
      <c r="B123" s="3">
        <v>111</v>
      </c>
      <c r="C123" s="3">
        <v>1.3943132</v>
      </c>
      <c r="D123" s="3">
        <v>0.92953350000000001</v>
      </c>
      <c r="E123" s="3">
        <v>0</v>
      </c>
      <c r="F123" s="3">
        <f t="shared" si="2"/>
        <v>0.94205564803284925</v>
      </c>
    </row>
    <row r="124" spans="1:6" x14ac:dyDescent="0.2">
      <c r="A124" s="3">
        <f t="shared" si="3"/>
        <v>123</v>
      </c>
      <c r="B124" s="3">
        <v>112</v>
      </c>
      <c r="C124" s="3">
        <v>1.3799265000000001</v>
      </c>
      <c r="D124" s="3">
        <v>0.93801349999999994</v>
      </c>
      <c r="E124" s="3">
        <v>0</v>
      </c>
      <c r="F124" s="3">
        <f t="shared" si="2"/>
        <v>0.94386364885131024</v>
      </c>
    </row>
    <row r="125" spans="1:6" x14ac:dyDescent="0.2">
      <c r="A125" s="3">
        <f t="shared" si="3"/>
        <v>124</v>
      </c>
      <c r="B125" s="3">
        <v>108</v>
      </c>
      <c r="C125" s="3">
        <v>1.3606355999999999</v>
      </c>
      <c r="D125" s="3">
        <v>0.91402529999999904</v>
      </c>
      <c r="E125" s="3">
        <v>0</v>
      </c>
      <c r="F125" s="3">
        <f t="shared" si="2"/>
        <v>0.94631777871097555</v>
      </c>
    </row>
    <row r="126" spans="1:6" x14ac:dyDescent="0.2">
      <c r="A126" s="3">
        <f t="shared" si="3"/>
        <v>125</v>
      </c>
      <c r="B126" s="3">
        <v>110</v>
      </c>
      <c r="C126" s="3">
        <v>1.3817561</v>
      </c>
      <c r="D126" s="3">
        <v>0.92988659999999901</v>
      </c>
      <c r="E126" s="3">
        <v>0</v>
      </c>
      <c r="F126" s="3">
        <f t="shared" si="2"/>
        <v>0.9436326765104841</v>
      </c>
    </row>
    <row r="127" spans="1:6" x14ac:dyDescent="0.2">
      <c r="A127" s="3">
        <f t="shared" si="3"/>
        <v>126</v>
      </c>
      <c r="B127" s="3">
        <v>115</v>
      </c>
      <c r="C127" s="3">
        <v>1.677397</v>
      </c>
      <c r="D127" s="3">
        <v>1.2097627</v>
      </c>
      <c r="E127" s="3">
        <v>0</v>
      </c>
      <c r="F127" s="3">
        <f t="shared" si="2"/>
        <v>0.90983410296917366</v>
      </c>
    </row>
    <row r="128" spans="1:6" x14ac:dyDescent="0.2">
      <c r="A128" s="3">
        <f t="shared" si="3"/>
        <v>127</v>
      </c>
      <c r="B128" s="3">
        <v>110</v>
      </c>
      <c r="C128" s="3">
        <v>1.5049039</v>
      </c>
      <c r="D128" s="3">
        <v>1.0114052999999901</v>
      </c>
      <c r="E128" s="3">
        <v>0</v>
      </c>
      <c r="F128" s="3">
        <f t="shared" si="2"/>
        <v>0.92875030224562738</v>
      </c>
    </row>
    <row r="129" spans="1:6" x14ac:dyDescent="0.2">
      <c r="A129" s="3">
        <f t="shared" si="3"/>
        <v>128</v>
      </c>
      <c r="B129" s="3">
        <v>113</v>
      </c>
      <c r="C129" s="3">
        <v>1.5599381000000001</v>
      </c>
      <c r="D129" s="3">
        <v>1.0850571</v>
      </c>
      <c r="E129" s="3">
        <v>0</v>
      </c>
      <c r="F129" s="3">
        <f t="shared" si="2"/>
        <v>0.92248922911990416</v>
      </c>
    </row>
    <row r="130" spans="1:6" x14ac:dyDescent="0.2">
      <c r="A130" s="3">
        <f t="shared" si="3"/>
        <v>129</v>
      </c>
      <c r="B130" s="3">
        <v>122</v>
      </c>
      <c r="C130" s="3">
        <v>1.6899767000000001</v>
      </c>
      <c r="D130" s="3">
        <v>1.218197</v>
      </c>
      <c r="E130" s="3">
        <v>0</v>
      </c>
      <c r="F130" s="3">
        <f t="shared" si="2"/>
        <v>0.90853166060710744</v>
      </c>
    </row>
    <row r="131" spans="1:6" x14ac:dyDescent="0.2">
      <c r="A131" s="3">
        <f t="shared" si="3"/>
        <v>130</v>
      </c>
      <c r="B131" s="3">
        <v>117</v>
      </c>
      <c r="C131" s="3">
        <v>1.710542</v>
      </c>
      <c r="D131" s="3">
        <v>1.17361599999999</v>
      </c>
      <c r="E131" s="3">
        <v>0</v>
      </c>
      <c r="F131" s="3">
        <f t="shared" ref="F131:F151" si="4">1-(LOG10(C131)/LOG10(310))</f>
        <v>0.9064231649980472</v>
      </c>
    </row>
    <row r="132" spans="1:6" x14ac:dyDescent="0.2">
      <c r="A132" s="3">
        <f t="shared" ref="A132:A151" si="5">A131+1</f>
        <v>131</v>
      </c>
      <c r="B132" s="3">
        <v>121</v>
      </c>
      <c r="C132" s="3">
        <v>1.7653155</v>
      </c>
      <c r="D132" s="3">
        <v>1.2490644</v>
      </c>
      <c r="E132" s="3">
        <v>0</v>
      </c>
      <c r="F132" s="3">
        <f t="shared" si="4"/>
        <v>0.90092874307509985</v>
      </c>
    </row>
    <row r="133" spans="1:6" x14ac:dyDescent="0.2">
      <c r="A133" s="3">
        <f t="shared" si="5"/>
        <v>132</v>
      </c>
      <c r="B133" s="3">
        <v>118</v>
      </c>
      <c r="C133" s="3">
        <v>1.7746913</v>
      </c>
      <c r="D133" s="3">
        <v>1.2146584</v>
      </c>
      <c r="E133" s="3">
        <v>0</v>
      </c>
      <c r="F133" s="3">
        <f t="shared" si="4"/>
        <v>0.90000535815413052</v>
      </c>
    </row>
    <row r="134" spans="1:6" x14ac:dyDescent="0.2">
      <c r="A134" s="3">
        <f t="shared" si="5"/>
        <v>133</v>
      </c>
      <c r="B134" s="3">
        <v>126</v>
      </c>
      <c r="C134" s="3">
        <v>1.8299578000000001</v>
      </c>
      <c r="D134" s="3">
        <v>1.2960114</v>
      </c>
      <c r="E134" s="3">
        <v>0</v>
      </c>
      <c r="F134" s="3">
        <f t="shared" si="4"/>
        <v>0.894659585002756</v>
      </c>
    </row>
    <row r="135" spans="1:6" x14ac:dyDescent="0.2">
      <c r="A135" s="3">
        <f t="shared" si="5"/>
        <v>134</v>
      </c>
      <c r="B135" s="3">
        <v>123</v>
      </c>
      <c r="C135" s="3">
        <v>1.8666368</v>
      </c>
      <c r="D135" s="3">
        <v>1.33134299999999</v>
      </c>
      <c r="E135" s="3">
        <v>0</v>
      </c>
      <c r="F135" s="3">
        <f t="shared" si="4"/>
        <v>0.89120013196395065</v>
      </c>
    </row>
    <row r="136" spans="1:6" x14ac:dyDescent="0.2">
      <c r="A136" s="3">
        <f t="shared" si="5"/>
        <v>135</v>
      </c>
      <c r="B136" s="3">
        <v>125</v>
      </c>
      <c r="C136" s="3">
        <v>1.7845434</v>
      </c>
      <c r="D136" s="3">
        <v>1.2982369</v>
      </c>
      <c r="E136" s="3">
        <v>0</v>
      </c>
      <c r="F136" s="3">
        <f t="shared" si="4"/>
        <v>0.89904030592540352</v>
      </c>
    </row>
    <row r="137" spans="1:6" x14ac:dyDescent="0.2">
      <c r="A137" s="3">
        <f t="shared" si="5"/>
        <v>136</v>
      </c>
      <c r="B137" s="3">
        <v>128</v>
      </c>
      <c r="C137" s="3">
        <v>2.0359077000000001</v>
      </c>
      <c r="D137" s="3">
        <v>1.40831279999999</v>
      </c>
      <c r="E137" s="3">
        <v>0</v>
      </c>
      <c r="F137" s="3">
        <f t="shared" si="4"/>
        <v>0.87606854288494629</v>
      </c>
    </row>
    <row r="138" spans="1:6" x14ac:dyDescent="0.2">
      <c r="A138" s="3">
        <f t="shared" si="5"/>
        <v>137</v>
      </c>
      <c r="B138" s="3">
        <v>123</v>
      </c>
      <c r="C138" s="3">
        <v>2.0040935000000002</v>
      </c>
      <c r="D138" s="3">
        <v>1.3649979000000001</v>
      </c>
      <c r="E138" s="3">
        <v>0</v>
      </c>
      <c r="F138" s="3">
        <f t="shared" si="4"/>
        <v>0.87881407175390391</v>
      </c>
    </row>
    <row r="139" spans="1:6" x14ac:dyDescent="0.2">
      <c r="A139" s="3">
        <f t="shared" si="5"/>
        <v>138</v>
      </c>
      <c r="B139" s="3">
        <v>132</v>
      </c>
      <c r="C139" s="3">
        <v>2.0621622999999998</v>
      </c>
      <c r="D139" s="3">
        <v>1.4800483</v>
      </c>
      <c r="E139" s="3">
        <v>0</v>
      </c>
      <c r="F139" s="3">
        <f t="shared" si="4"/>
        <v>0.87383492180415157</v>
      </c>
    </row>
    <row r="140" spans="1:6" x14ac:dyDescent="0.2">
      <c r="A140" s="3">
        <f t="shared" si="5"/>
        <v>139</v>
      </c>
      <c r="B140" s="3">
        <v>130</v>
      </c>
      <c r="C140" s="3">
        <v>2.0916885000000001</v>
      </c>
      <c r="D140" s="3">
        <v>1.4465702</v>
      </c>
      <c r="E140" s="3">
        <v>0</v>
      </c>
      <c r="F140" s="3">
        <f t="shared" si="4"/>
        <v>0.87135669241603442</v>
      </c>
    </row>
    <row r="141" spans="1:6" x14ac:dyDescent="0.2">
      <c r="A141" s="3">
        <f t="shared" si="5"/>
        <v>140</v>
      </c>
      <c r="B141" s="3">
        <v>127</v>
      </c>
      <c r="C141" s="3">
        <v>2.1200871999999999</v>
      </c>
      <c r="D141" s="3">
        <v>1.4709217999999999</v>
      </c>
      <c r="E141" s="3">
        <v>0</v>
      </c>
      <c r="F141" s="3">
        <f t="shared" si="4"/>
        <v>0.86900588348835017</v>
      </c>
    </row>
    <row r="142" spans="1:6" x14ac:dyDescent="0.2">
      <c r="A142" s="3">
        <f t="shared" si="5"/>
        <v>141</v>
      </c>
      <c r="B142" s="3">
        <v>124</v>
      </c>
      <c r="C142" s="3">
        <v>2.3268651999999999</v>
      </c>
      <c r="D142" s="3">
        <v>1.6359957000000001</v>
      </c>
      <c r="E142" s="3">
        <v>0</v>
      </c>
      <c r="F142" s="3">
        <f t="shared" si="4"/>
        <v>0.85278282741249234</v>
      </c>
    </row>
    <row r="143" spans="1:6" x14ac:dyDescent="0.2">
      <c r="A143" s="3">
        <f t="shared" si="5"/>
        <v>142</v>
      </c>
      <c r="B143" s="3">
        <v>129</v>
      </c>
      <c r="C143" s="3">
        <v>2.2643138</v>
      </c>
      <c r="D143" s="3">
        <v>1.6165425999999901</v>
      </c>
      <c r="E143" s="3">
        <v>0</v>
      </c>
      <c r="F143" s="3">
        <f t="shared" si="4"/>
        <v>0.85753308550897711</v>
      </c>
    </row>
    <row r="144" spans="1:6" x14ac:dyDescent="0.2">
      <c r="A144" s="3">
        <f t="shared" si="5"/>
        <v>143</v>
      </c>
      <c r="B144" s="3">
        <v>128</v>
      </c>
      <c r="C144" s="3">
        <v>2.3534660999999999</v>
      </c>
      <c r="D144" s="3">
        <v>1.6236233</v>
      </c>
      <c r="E144" s="3">
        <v>0</v>
      </c>
      <c r="F144" s="3">
        <f t="shared" si="4"/>
        <v>0.85080129155656414</v>
      </c>
    </row>
    <row r="145" spans="1:6" x14ac:dyDescent="0.2">
      <c r="A145" s="3">
        <f t="shared" si="5"/>
        <v>144</v>
      </c>
      <c r="B145" s="3">
        <v>128</v>
      </c>
      <c r="C145" s="3">
        <v>2.2804163000000002</v>
      </c>
      <c r="D145" s="3">
        <v>1.5952014000000001</v>
      </c>
      <c r="E145" s="3">
        <v>0</v>
      </c>
      <c r="F145" s="3">
        <f t="shared" si="4"/>
        <v>0.85629780794695387</v>
      </c>
    </row>
    <row r="146" spans="1:6" x14ac:dyDescent="0.2">
      <c r="A146" s="3">
        <f t="shared" si="5"/>
        <v>145</v>
      </c>
      <c r="B146" s="3">
        <v>130</v>
      </c>
      <c r="C146" s="3">
        <v>2.3924172000000001</v>
      </c>
      <c r="D146" s="3">
        <v>1.5677268</v>
      </c>
      <c r="E146" s="3">
        <v>0</v>
      </c>
      <c r="F146" s="3">
        <f t="shared" si="4"/>
        <v>0.84793981660809181</v>
      </c>
    </row>
    <row r="147" spans="1:6" x14ac:dyDescent="0.2">
      <c r="A147" s="3">
        <f t="shared" si="5"/>
        <v>146</v>
      </c>
      <c r="B147" s="3">
        <v>135</v>
      </c>
      <c r="C147" s="3">
        <v>2.7106672999999999</v>
      </c>
      <c r="D147" s="3">
        <v>1.9096491999999901</v>
      </c>
      <c r="E147" s="3">
        <v>0</v>
      </c>
      <c r="F147" s="3">
        <f t="shared" si="4"/>
        <v>0.82616887070681255</v>
      </c>
    </row>
    <row r="148" spans="1:6" x14ac:dyDescent="0.2">
      <c r="A148" s="3">
        <f t="shared" si="5"/>
        <v>147</v>
      </c>
      <c r="B148" s="3">
        <v>135</v>
      </c>
      <c r="C148" s="3">
        <v>3.1100528999999999</v>
      </c>
      <c r="D148" s="3">
        <v>2.1884248999999998</v>
      </c>
      <c r="E148" s="3">
        <v>0</v>
      </c>
      <c r="F148" s="3">
        <f t="shared" si="4"/>
        <v>0.80220945943775956</v>
      </c>
    </row>
    <row r="149" spans="1:6" x14ac:dyDescent="0.2">
      <c r="A149" s="3">
        <f t="shared" si="5"/>
        <v>148</v>
      </c>
      <c r="B149" s="3">
        <v>134</v>
      </c>
      <c r="C149" s="3">
        <v>2.9514597</v>
      </c>
      <c r="D149" s="3">
        <v>2.1592113999999998</v>
      </c>
      <c r="E149" s="3">
        <v>0</v>
      </c>
      <c r="F149" s="3">
        <f t="shared" si="4"/>
        <v>0.81133335284438368</v>
      </c>
    </row>
    <row r="150" spans="1:6" x14ac:dyDescent="0.2">
      <c r="A150" s="3">
        <f t="shared" si="5"/>
        <v>149</v>
      </c>
      <c r="B150" s="3">
        <v>134</v>
      </c>
      <c r="C150" s="3">
        <v>3.2706445999999998</v>
      </c>
      <c r="D150" s="3">
        <v>2.3104203999999999</v>
      </c>
      <c r="E150" s="3">
        <v>0</v>
      </c>
      <c r="F150" s="3">
        <f t="shared" si="4"/>
        <v>0.79343290219047957</v>
      </c>
    </row>
    <row r="151" spans="1:6" x14ac:dyDescent="0.2">
      <c r="A151" s="3">
        <f t="shared" si="5"/>
        <v>150</v>
      </c>
      <c r="B151" s="3">
        <v>133</v>
      </c>
      <c r="C151" s="3">
        <v>2.6671586</v>
      </c>
      <c r="D151" s="3">
        <v>1.8714290999999901</v>
      </c>
      <c r="E151" s="3">
        <v>0</v>
      </c>
      <c r="F151" s="3">
        <f t="shared" si="4"/>
        <v>0.82898956726660789</v>
      </c>
    </row>
    <row r="152" spans="1:6" x14ac:dyDescent="0.2">
      <c r="F152" s="3">
        <f>SUM(F2:F151)</f>
        <v>185.03707883418255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0D3B-10BD-41D7-9B40-1D73D61CD5E7}">
  <dimension ref="A1:F152"/>
  <sheetViews>
    <sheetView workbookViewId="0">
      <selection activeCell="F152" sqref="F152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4</v>
      </c>
      <c r="C2" s="3">
        <v>9.5533000000000007E-3</v>
      </c>
      <c r="D2" s="3">
        <v>2.7602E-3</v>
      </c>
      <c r="E2" s="3">
        <v>0</v>
      </c>
      <c r="F2" s="3">
        <f>1-(LOG10(C2)/LOG10(310))</f>
        <v>1.8107400017399866</v>
      </c>
    </row>
    <row r="3" spans="1:6" x14ac:dyDescent="0.2">
      <c r="A3" s="3">
        <f>A2+1</f>
        <v>2</v>
      </c>
      <c r="B3" s="3">
        <v>3</v>
      </c>
      <c r="C3" s="3">
        <v>1.3485199999999999E-2</v>
      </c>
      <c r="D3" s="3">
        <v>3.7669000000000001E-3</v>
      </c>
      <c r="E3" s="3">
        <v>0</v>
      </c>
      <c r="F3" s="3">
        <f t="shared" ref="F3:F66" si="0">1-(LOG10(C3)/LOG10(310))</f>
        <v>1.7506507837613485</v>
      </c>
    </row>
    <row r="4" spans="1:6" x14ac:dyDescent="0.2">
      <c r="A4" s="3">
        <f t="shared" ref="A4:A67" si="1">A3+1</f>
        <v>3</v>
      </c>
      <c r="B4" s="3">
        <v>4</v>
      </c>
      <c r="C4" s="3">
        <v>1.0980200000000001E-2</v>
      </c>
      <c r="D4" s="3">
        <v>3.4004999999999999E-3</v>
      </c>
      <c r="E4" s="3">
        <v>0</v>
      </c>
      <c r="F4" s="3">
        <f t="shared" si="0"/>
        <v>1.7864734189984746</v>
      </c>
    </row>
    <row r="5" spans="1:6" x14ac:dyDescent="0.2">
      <c r="A5" s="3">
        <f t="shared" si="1"/>
        <v>4</v>
      </c>
      <c r="B5" s="3">
        <v>4</v>
      </c>
      <c r="C5" s="3">
        <v>9.7459999999999995E-3</v>
      </c>
      <c r="D5" s="3">
        <v>2.7005000000000002E-3</v>
      </c>
      <c r="E5" s="3">
        <v>0</v>
      </c>
      <c r="F5" s="3">
        <f t="shared" si="0"/>
        <v>1.8072587765686781</v>
      </c>
    </row>
    <row r="6" spans="1:6" x14ac:dyDescent="0.2">
      <c r="A6" s="3">
        <f t="shared" si="1"/>
        <v>5</v>
      </c>
      <c r="B6" s="3">
        <v>4</v>
      </c>
      <c r="C6" s="3">
        <v>9.4695999999999999E-3</v>
      </c>
      <c r="D6" s="3">
        <v>2.6914999999999999E-3</v>
      </c>
      <c r="E6" s="3">
        <v>0</v>
      </c>
      <c r="F6" s="3">
        <f t="shared" si="0"/>
        <v>1.8122740148105825</v>
      </c>
    </row>
    <row r="7" spans="1:6" x14ac:dyDescent="0.2">
      <c r="A7" s="3">
        <f t="shared" si="1"/>
        <v>6</v>
      </c>
      <c r="B7" s="3">
        <v>7</v>
      </c>
      <c r="C7" s="3">
        <v>1.2971E-2</v>
      </c>
      <c r="D7" s="3">
        <v>4.2293999999999899E-3</v>
      </c>
      <c r="E7" s="3">
        <v>0</v>
      </c>
      <c r="F7" s="3">
        <f t="shared" si="0"/>
        <v>1.7574277734689985</v>
      </c>
    </row>
    <row r="8" spans="1:6" x14ac:dyDescent="0.2">
      <c r="A8" s="3">
        <f t="shared" si="1"/>
        <v>7</v>
      </c>
      <c r="B8" s="3">
        <v>7</v>
      </c>
      <c r="C8" s="3">
        <v>1.26275E-2</v>
      </c>
      <c r="D8" s="3">
        <v>4.1748000000000002E-3</v>
      </c>
      <c r="E8" s="3">
        <v>0</v>
      </c>
      <c r="F8" s="3">
        <f t="shared" si="0"/>
        <v>1.7621063723964903</v>
      </c>
    </row>
    <row r="9" spans="1:6" x14ac:dyDescent="0.2">
      <c r="A9" s="3">
        <f t="shared" si="1"/>
        <v>8</v>
      </c>
      <c r="B9" s="3">
        <v>8</v>
      </c>
      <c r="C9" s="3">
        <v>1.30203E-2</v>
      </c>
      <c r="D9" s="3">
        <v>4.5685999999999999E-3</v>
      </c>
      <c r="E9" s="3">
        <v>0</v>
      </c>
      <c r="F9" s="3">
        <f t="shared" si="0"/>
        <v>1.7567664758448478</v>
      </c>
    </row>
    <row r="10" spans="1:6" x14ac:dyDescent="0.2">
      <c r="A10" s="3">
        <f t="shared" si="1"/>
        <v>9</v>
      </c>
      <c r="B10" s="3">
        <v>8</v>
      </c>
      <c r="C10" s="3">
        <v>1.4191799999999999E-2</v>
      </c>
      <c r="D10" s="3">
        <v>4.6874000000000004E-3</v>
      </c>
      <c r="E10" s="3">
        <v>0</v>
      </c>
      <c r="F10" s="3">
        <f t="shared" si="0"/>
        <v>1.7417479856098852</v>
      </c>
    </row>
    <row r="11" spans="1:6" x14ac:dyDescent="0.2">
      <c r="A11" s="3">
        <f t="shared" si="1"/>
        <v>10</v>
      </c>
      <c r="B11" s="3">
        <v>9</v>
      </c>
      <c r="C11" s="3">
        <v>1.2841399999999999E-2</v>
      </c>
      <c r="D11" s="3">
        <v>4.5891999999999999E-3</v>
      </c>
      <c r="E11" s="3">
        <v>0</v>
      </c>
      <c r="F11" s="3">
        <f t="shared" si="0"/>
        <v>1.7591782560310372</v>
      </c>
    </row>
    <row r="12" spans="1:6" x14ac:dyDescent="0.2">
      <c r="A12" s="3">
        <f t="shared" si="1"/>
        <v>11</v>
      </c>
      <c r="B12" s="3">
        <v>12</v>
      </c>
      <c r="C12" s="3">
        <v>1.82574E-2</v>
      </c>
      <c r="D12" s="3">
        <v>7.3851999999999998E-3</v>
      </c>
      <c r="E12" s="3">
        <v>0</v>
      </c>
      <c r="F12" s="3">
        <f t="shared" si="0"/>
        <v>1.6978356750502854</v>
      </c>
    </row>
    <row r="13" spans="1:6" x14ac:dyDescent="0.2">
      <c r="A13" s="3">
        <f t="shared" si="1"/>
        <v>12</v>
      </c>
      <c r="B13" s="3">
        <v>13</v>
      </c>
      <c r="C13" s="3">
        <v>1.7816800000000001E-2</v>
      </c>
      <c r="D13" s="3">
        <v>7.4877999999999898E-3</v>
      </c>
      <c r="E13" s="3">
        <v>0</v>
      </c>
      <c r="F13" s="3">
        <f t="shared" si="0"/>
        <v>1.7020940794814838</v>
      </c>
    </row>
    <row r="14" spans="1:6" x14ac:dyDescent="0.2">
      <c r="A14" s="3">
        <f t="shared" si="1"/>
        <v>13</v>
      </c>
      <c r="B14" s="3">
        <v>12</v>
      </c>
      <c r="C14" s="3">
        <v>1.7862099999999999E-2</v>
      </c>
      <c r="D14" s="3">
        <v>7.2576000000000003E-3</v>
      </c>
      <c r="E14" s="3">
        <v>0</v>
      </c>
      <c r="F14" s="3">
        <f t="shared" si="0"/>
        <v>1.7016514253690533</v>
      </c>
    </row>
    <row r="15" spans="1:6" x14ac:dyDescent="0.2">
      <c r="A15" s="3">
        <f t="shared" si="1"/>
        <v>14</v>
      </c>
      <c r="B15" s="3">
        <v>12</v>
      </c>
      <c r="C15" s="3">
        <v>1.6679200000000002E-2</v>
      </c>
      <c r="D15" s="3">
        <v>6.6755E-3</v>
      </c>
      <c r="E15" s="3">
        <v>0</v>
      </c>
      <c r="F15" s="3">
        <f t="shared" si="0"/>
        <v>1.713595616433051</v>
      </c>
    </row>
    <row r="16" spans="1:6" x14ac:dyDescent="0.2">
      <c r="A16" s="3">
        <f t="shared" si="1"/>
        <v>15</v>
      </c>
      <c r="B16" s="3">
        <v>12</v>
      </c>
      <c r="C16" s="3">
        <v>1.7947899999999999E-2</v>
      </c>
      <c r="D16" s="3">
        <v>6.8319000000000001E-3</v>
      </c>
      <c r="E16" s="3">
        <v>0</v>
      </c>
      <c r="F16" s="3">
        <f t="shared" si="0"/>
        <v>1.7008160891307833</v>
      </c>
    </row>
    <row r="17" spans="1:6" x14ac:dyDescent="0.2">
      <c r="A17" s="3">
        <f t="shared" si="1"/>
        <v>16</v>
      </c>
      <c r="B17" s="3">
        <v>17</v>
      </c>
      <c r="C17" s="3">
        <v>2.2036699999999999E-2</v>
      </c>
      <c r="D17" s="3">
        <v>9.8481000000000003E-3</v>
      </c>
      <c r="E17" s="3">
        <v>0</v>
      </c>
      <c r="F17" s="3">
        <f t="shared" si="0"/>
        <v>1.6650393014922651</v>
      </c>
    </row>
    <row r="18" spans="1:6" x14ac:dyDescent="0.2">
      <c r="A18" s="3">
        <f t="shared" si="1"/>
        <v>17</v>
      </c>
      <c r="B18" s="3">
        <v>16</v>
      </c>
      <c r="C18" s="3">
        <v>2.2882099999999999E-2</v>
      </c>
      <c r="D18" s="3">
        <v>9.9609999999999994E-3</v>
      </c>
      <c r="E18" s="3">
        <v>0</v>
      </c>
      <c r="F18" s="3">
        <f t="shared" si="0"/>
        <v>1.6584768983257603</v>
      </c>
    </row>
    <row r="19" spans="1:6" x14ac:dyDescent="0.2">
      <c r="A19" s="3">
        <f t="shared" si="1"/>
        <v>18</v>
      </c>
      <c r="B19" s="3">
        <v>17</v>
      </c>
      <c r="C19" s="3">
        <v>2.3590300000000002E-2</v>
      </c>
      <c r="D19" s="3">
        <v>1.09025999999999E-2</v>
      </c>
      <c r="E19" s="3">
        <v>0</v>
      </c>
      <c r="F19" s="3">
        <f t="shared" si="0"/>
        <v>1.6531635049795927</v>
      </c>
    </row>
    <row r="20" spans="1:6" x14ac:dyDescent="0.2">
      <c r="A20" s="3">
        <f t="shared" si="1"/>
        <v>19</v>
      </c>
      <c r="B20" s="3">
        <v>18</v>
      </c>
      <c r="C20" s="3">
        <v>2.2696999999999998E-2</v>
      </c>
      <c r="D20" s="3">
        <v>1.03894E-2</v>
      </c>
      <c r="E20" s="3">
        <v>0</v>
      </c>
      <c r="F20" s="3">
        <f t="shared" si="0"/>
        <v>1.6598927592148134</v>
      </c>
    </row>
    <row r="21" spans="1:6" x14ac:dyDescent="0.2">
      <c r="A21" s="3">
        <f t="shared" si="1"/>
        <v>20</v>
      </c>
      <c r="B21" s="3">
        <v>19</v>
      </c>
      <c r="C21" s="3">
        <v>3.1734699999999998E-2</v>
      </c>
      <c r="D21" s="3">
        <v>1.30758E-2</v>
      </c>
      <c r="E21" s="3">
        <v>0</v>
      </c>
      <c r="F21" s="3">
        <f t="shared" si="0"/>
        <v>1.6014644949335999</v>
      </c>
    </row>
    <row r="22" spans="1:6" x14ac:dyDescent="0.2">
      <c r="A22" s="3">
        <f t="shared" si="1"/>
        <v>21</v>
      </c>
      <c r="B22" s="3">
        <v>23</v>
      </c>
      <c r="C22" s="3">
        <v>3.4960999999999999E-2</v>
      </c>
      <c r="D22" s="3">
        <v>1.8996499999999999E-2</v>
      </c>
      <c r="E22" s="3">
        <v>0</v>
      </c>
      <c r="F22" s="3">
        <f t="shared" si="0"/>
        <v>1.5845863959491155</v>
      </c>
    </row>
    <row r="23" spans="1:6" x14ac:dyDescent="0.2">
      <c r="A23" s="3">
        <f t="shared" si="1"/>
        <v>22</v>
      </c>
      <c r="B23" s="3">
        <v>23</v>
      </c>
      <c r="C23" s="3">
        <v>3.2614200000000003E-2</v>
      </c>
      <c r="D23" s="3">
        <v>1.7123800000000002E-2</v>
      </c>
      <c r="E23" s="3">
        <v>0</v>
      </c>
      <c r="F23" s="3">
        <f t="shared" si="0"/>
        <v>1.5966990957527392</v>
      </c>
    </row>
    <row r="24" spans="1:6" x14ac:dyDescent="0.2">
      <c r="A24" s="3">
        <f t="shared" si="1"/>
        <v>23</v>
      </c>
      <c r="B24" s="3">
        <v>20</v>
      </c>
      <c r="C24" s="3">
        <v>2.95762E-2</v>
      </c>
      <c r="D24" s="3">
        <v>1.47709E-2</v>
      </c>
      <c r="E24" s="3">
        <v>0</v>
      </c>
      <c r="F24" s="3">
        <f t="shared" si="0"/>
        <v>1.6137437327649731</v>
      </c>
    </row>
    <row r="25" spans="1:6" x14ac:dyDescent="0.2">
      <c r="A25" s="3">
        <f t="shared" si="1"/>
        <v>24</v>
      </c>
      <c r="B25" s="3">
        <v>21</v>
      </c>
      <c r="C25" s="3">
        <v>3.4188999999999997E-2</v>
      </c>
      <c r="D25" s="3">
        <v>1.6231800000000001E-2</v>
      </c>
      <c r="E25" s="3">
        <v>0</v>
      </c>
      <c r="F25" s="3">
        <f t="shared" si="0"/>
        <v>1.5884788248132655</v>
      </c>
    </row>
    <row r="26" spans="1:6" x14ac:dyDescent="0.2">
      <c r="A26" s="3">
        <f t="shared" si="1"/>
        <v>25</v>
      </c>
      <c r="B26" s="3">
        <v>24</v>
      </c>
      <c r="C26" s="3">
        <v>3.4701900000000001E-2</v>
      </c>
      <c r="D26" s="3">
        <v>1.7910499999999999E-2</v>
      </c>
      <c r="E26" s="3">
        <v>0</v>
      </c>
      <c r="F26" s="3">
        <f t="shared" si="0"/>
        <v>1.585883113503511</v>
      </c>
    </row>
    <row r="27" spans="1:6" x14ac:dyDescent="0.2">
      <c r="A27" s="3">
        <f t="shared" si="1"/>
        <v>26</v>
      </c>
      <c r="B27" s="3">
        <v>28</v>
      </c>
      <c r="C27" s="3">
        <v>4.5690799999999997E-2</v>
      </c>
      <c r="D27" s="3">
        <v>2.6388200000000001E-2</v>
      </c>
      <c r="E27" s="3">
        <v>0</v>
      </c>
      <c r="F27" s="3">
        <f t="shared" si="0"/>
        <v>1.5379272070909726</v>
      </c>
    </row>
    <row r="28" spans="1:6" x14ac:dyDescent="0.2">
      <c r="A28" s="3">
        <f t="shared" si="1"/>
        <v>27</v>
      </c>
      <c r="B28" s="3">
        <v>26</v>
      </c>
      <c r="C28" s="3">
        <v>5.5437800000000002E-2</v>
      </c>
      <c r="D28" s="3">
        <v>2.7832599999999999E-2</v>
      </c>
      <c r="E28" s="3">
        <v>0</v>
      </c>
      <c r="F28" s="3">
        <f t="shared" si="0"/>
        <v>1.50421984722455</v>
      </c>
    </row>
    <row r="29" spans="1:6" x14ac:dyDescent="0.2">
      <c r="A29" s="3">
        <f t="shared" si="1"/>
        <v>28</v>
      </c>
      <c r="B29" s="3">
        <v>27</v>
      </c>
      <c r="C29" s="3">
        <v>4.54175E-2</v>
      </c>
      <c r="D29" s="3">
        <v>2.6426999999999999E-2</v>
      </c>
      <c r="E29" s="3">
        <v>0</v>
      </c>
      <c r="F29" s="3">
        <f t="shared" si="0"/>
        <v>1.5389730356941587</v>
      </c>
    </row>
    <row r="30" spans="1:6" x14ac:dyDescent="0.2">
      <c r="A30" s="3">
        <f t="shared" si="1"/>
        <v>29</v>
      </c>
      <c r="B30" s="3">
        <v>26</v>
      </c>
      <c r="C30" s="3">
        <v>5.1424499999999998E-2</v>
      </c>
      <c r="D30" s="3">
        <v>3.1639199999999999E-2</v>
      </c>
      <c r="E30" s="3">
        <v>0</v>
      </c>
      <c r="F30" s="3">
        <f t="shared" si="0"/>
        <v>1.5173194745042906</v>
      </c>
    </row>
    <row r="31" spans="1:6" x14ac:dyDescent="0.2">
      <c r="A31" s="3">
        <f t="shared" si="1"/>
        <v>30</v>
      </c>
      <c r="B31" s="3">
        <v>28</v>
      </c>
      <c r="C31" s="3">
        <v>4.6740200000000003E-2</v>
      </c>
      <c r="D31" s="3">
        <v>2.7175999999999999E-2</v>
      </c>
      <c r="E31" s="3">
        <v>0</v>
      </c>
      <c r="F31" s="3">
        <f t="shared" si="0"/>
        <v>1.5339688078604805</v>
      </c>
    </row>
    <row r="32" spans="1:6" x14ac:dyDescent="0.2">
      <c r="A32" s="3">
        <f t="shared" si="1"/>
        <v>31</v>
      </c>
      <c r="B32" s="3">
        <v>31</v>
      </c>
      <c r="C32" s="3">
        <v>5.7470599999999997E-2</v>
      </c>
      <c r="D32" s="3">
        <v>3.3212599999999898E-2</v>
      </c>
      <c r="E32" s="3">
        <v>0</v>
      </c>
      <c r="F32" s="3">
        <f t="shared" si="0"/>
        <v>1.4979422585753024</v>
      </c>
    </row>
    <row r="33" spans="1:6" x14ac:dyDescent="0.2">
      <c r="A33" s="3">
        <f t="shared" si="1"/>
        <v>32</v>
      </c>
      <c r="B33" s="3">
        <v>33</v>
      </c>
      <c r="C33" s="3">
        <v>7.9711799999999999E-2</v>
      </c>
      <c r="D33" s="3">
        <v>4.0914199999999998E-2</v>
      </c>
      <c r="E33" s="3">
        <v>0</v>
      </c>
      <c r="F33" s="3">
        <f t="shared" si="0"/>
        <v>1.4409144551441446</v>
      </c>
    </row>
    <row r="34" spans="1:6" x14ac:dyDescent="0.2">
      <c r="A34" s="3">
        <f t="shared" si="1"/>
        <v>33</v>
      </c>
      <c r="B34" s="3">
        <v>29</v>
      </c>
      <c r="C34" s="3">
        <v>5.3505700000000003E-2</v>
      </c>
      <c r="D34" s="3">
        <v>2.91180999999999E-2</v>
      </c>
      <c r="E34" s="3">
        <v>0</v>
      </c>
      <c r="F34" s="3">
        <f t="shared" si="0"/>
        <v>1.5104035889142255</v>
      </c>
    </row>
    <row r="35" spans="1:6" x14ac:dyDescent="0.2">
      <c r="A35" s="3">
        <f t="shared" si="1"/>
        <v>34</v>
      </c>
      <c r="B35" s="3">
        <v>29</v>
      </c>
      <c r="C35" s="3">
        <v>5.4465199999999998E-2</v>
      </c>
      <c r="D35" s="3">
        <v>2.6176600000000001E-2</v>
      </c>
      <c r="E35" s="3">
        <v>0</v>
      </c>
      <c r="F35" s="3">
        <f t="shared" si="0"/>
        <v>1.5073052621772587</v>
      </c>
    </row>
    <row r="36" spans="1:6" x14ac:dyDescent="0.2">
      <c r="A36" s="3">
        <f t="shared" si="1"/>
        <v>35</v>
      </c>
      <c r="B36" s="3">
        <v>33</v>
      </c>
      <c r="C36" s="3">
        <v>6.0968000000000001E-2</v>
      </c>
      <c r="D36" s="3">
        <v>3.5324899999999999E-2</v>
      </c>
      <c r="E36" s="3">
        <v>0</v>
      </c>
      <c r="F36" s="3">
        <f t="shared" si="0"/>
        <v>1.4876441884725446</v>
      </c>
    </row>
    <row r="37" spans="1:6" x14ac:dyDescent="0.2">
      <c r="A37" s="3">
        <f t="shared" si="1"/>
        <v>36</v>
      </c>
      <c r="B37" s="3">
        <v>36</v>
      </c>
      <c r="C37" s="3">
        <v>7.2136199999999998E-2</v>
      </c>
      <c r="D37" s="3">
        <v>4.1456E-2</v>
      </c>
      <c r="E37" s="3">
        <v>0</v>
      </c>
      <c r="F37" s="3">
        <f t="shared" si="0"/>
        <v>1.4583223471972908</v>
      </c>
    </row>
    <row r="38" spans="1:6" x14ac:dyDescent="0.2">
      <c r="A38" s="3">
        <f t="shared" si="1"/>
        <v>37</v>
      </c>
      <c r="B38" s="3">
        <v>36</v>
      </c>
      <c r="C38" s="3">
        <v>0.10966380000000001</v>
      </c>
      <c r="D38" s="3">
        <v>6.2081999999999998E-2</v>
      </c>
      <c r="E38" s="3">
        <v>0</v>
      </c>
      <c r="F38" s="3">
        <f t="shared" si="0"/>
        <v>1.3853060403362192</v>
      </c>
    </row>
    <row r="39" spans="1:6" x14ac:dyDescent="0.2">
      <c r="A39" s="3">
        <f t="shared" si="1"/>
        <v>38</v>
      </c>
      <c r="B39" s="3">
        <v>34</v>
      </c>
      <c r="C39" s="3">
        <v>7.1925799999999998E-2</v>
      </c>
      <c r="D39" s="3">
        <v>4.1237799999999998E-2</v>
      </c>
      <c r="E39" s="3">
        <v>0</v>
      </c>
      <c r="F39" s="3">
        <f t="shared" si="0"/>
        <v>1.4588315304708623</v>
      </c>
    </row>
    <row r="40" spans="1:6" x14ac:dyDescent="0.2">
      <c r="A40" s="3">
        <f t="shared" si="1"/>
        <v>39</v>
      </c>
      <c r="B40" s="3">
        <v>32</v>
      </c>
      <c r="C40" s="3">
        <v>6.6824599999999998E-2</v>
      </c>
      <c r="D40" s="3">
        <v>3.6587700000000001E-2</v>
      </c>
      <c r="E40" s="3">
        <v>0</v>
      </c>
      <c r="F40" s="3">
        <f t="shared" si="0"/>
        <v>1.4716551735864614</v>
      </c>
    </row>
    <row r="41" spans="1:6" x14ac:dyDescent="0.2">
      <c r="A41" s="3">
        <f t="shared" si="1"/>
        <v>40</v>
      </c>
      <c r="B41" s="3">
        <v>35</v>
      </c>
      <c r="C41" s="3">
        <v>7.1964200000000006E-2</v>
      </c>
      <c r="D41" s="3">
        <v>4.1606299999999999E-2</v>
      </c>
      <c r="E41" s="3">
        <v>0</v>
      </c>
      <c r="F41" s="3">
        <f t="shared" si="0"/>
        <v>1.4587384886617145</v>
      </c>
    </row>
    <row r="42" spans="1:6" x14ac:dyDescent="0.2">
      <c r="A42" s="3">
        <f t="shared" si="1"/>
        <v>41</v>
      </c>
      <c r="B42" s="3">
        <v>40</v>
      </c>
      <c r="C42" s="3">
        <v>0.1000701</v>
      </c>
      <c r="D42" s="3">
        <v>5.6320499999999898E-2</v>
      </c>
      <c r="E42" s="3">
        <v>0</v>
      </c>
      <c r="F42" s="3">
        <f t="shared" si="0"/>
        <v>1.4012647656495663</v>
      </c>
    </row>
    <row r="43" spans="1:6" x14ac:dyDescent="0.2">
      <c r="A43" s="3">
        <f t="shared" si="1"/>
        <v>42</v>
      </c>
      <c r="B43" s="3">
        <v>40</v>
      </c>
      <c r="C43" s="3">
        <v>0.12777620000000001</v>
      </c>
      <c r="D43" s="3">
        <v>6.2059099999999999E-2</v>
      </c>
      <c r="E43" s="3">
        <v>0</v>
      </c>
      <c r="F43" s="3">
        <f t="shared" si="0"/>
        <v>1.3586592962085553</v>
      </c>
    </row>
    <row r="44" spans="1:6" x14ac:dyDescent="0.2">
      <c r="A44" s="3">
        <f t="shared" si="1"/>
        <v>43</v>
      </c>
      <c r="B44" s="3">
        <v>40</v>
      </c>
      <c r="C44" s="3">
        <v>0.1007945</v>
      </c>
      <c r="D44" s="3">
        <v>5.6816800000000001E-2</v>
      </c>
      <c r="E44" s="3">
        <v>0</v>
      </c>
      <c r="F44" s="3">
        <f t="shared" si="0"/>
        <v>1.4000074206916064</v>
      </c>
    </row>
    <row r="45" spans="1:6" x14ac:dyDescent="0.2">
      <c r="A45" s="3">
        <f t="shared" si="1"/>
        <v>44</v>
      </c>
      <c r="B45" s="3">
        <v>39</v>
      </c>
      <c r="C45" s="3">
        <v>9.9349199999999999E-2</v>
      </c>
      <c r="D45" s="3">
        <v>5.65721E-2</v>
      </c>
      <c r="E45" s="3">
        <v>0</v>
      </c>
      <c r="F45" s="3">
        <f t="shared" si="0"/>
        <v>1.4025251042981941</v>
      </c>
    </row>
    <row r="46" spans="1:6" x14ac:dyDescent="0.2">
      <c r="A46" s="3">
        <f t="shared" si="1"/>
        <v>45</v>
      </c>
      <c r="B46" s="3">
        <v>40</v>
      </c>
      <c r="C46" s="3">
        <v>0.10035719999999999</v>
      </c>
      <c r="D46" s="3">
        <v>5.2943200000000003E-2</v>
      </c>
      <c r="E46" s="3">
        <v>0</v>
      </c>
      <c r="F46" s="3">
        <f t="shared" si="0"/>
        <v>1.4007653592102285</v>
      </c>
    </row>
    <row r="47" spans="1:6" x14ac:dyDescent="0.2">
      <c r="A47" s="3">
        <f t="shared" si="1"/>
        <v>46</v>
      </c>
      <c r="B47" s="3">
        <v>41</v>
      </c>
      <c r="C47" s="3">
        <v>0.15988930000000001</v>
      </c>
      <c r="D47" s="3">
        <v>9.4335600000000006E-2</v>
      </c>
      <c r="E47" s="3">
        <v>0</v>
      </c>
      <c r="F47" s="3">
        <f t="shared" si="0"/>
        <v>1.3195764793219575</v>
      </c>
    </row>
    <row r="48" spans="1:6" x14ac:dyDescent="0.2">
      <c r="A48" s="3">
        <f t="shared" si="1"/>
        <v>47</v>
      </c>
      <c r="B48" s="3">
        <v>44</v>
      </c>
      <c r="C48" s="3">
        <v>0.13997989999999999</v>
      </c>
      <c r="D48" s="3">
        <v>8.1826399999999994E-2</v>
      </c>
      <c r="E48" s="3">
        <v>0</v>
      </c>
      <c r="F48" s="3">
        <f t="shared" si="0"/>
        <v>1.3427580680841058</v>
      </c>
    </row>
    <row r="49" spans="1:6" x14ac:dyDescent="0.2">
      <c r="A49" s="3">
        <f t="shared" si="1"/>
        <v>48</v>
      </c>
      <c r="B49" s="3">
        <v>45</v>
      </c>
      <c r="C49" s="3">
        <v>0.12893060000000001</v>
      </c>
      <c r="D49" s="3">
        <v>7.9347199999999896E-2</v>
      </c>
      <c r="E49" s="3">
        <v>0</v>
      </c>
      <c r="F49" s="3">
        <f t="shared" si="0"/>
        <v>1.3570914646682533</v>
      </c>
    </row>
    <row r="50" spans="1:6" x14ac:dyDescent="0.2">
      <c r="A50" s="3">
        <f t="shared" si="1"/>
        <v>49</v>
      </c>
      <c r="B50" s="3">
        <v>41</v>
      </c>
      <c r="C50" s="3">
        <v>0.1204089</v>
      </c>
      <c r="D50" s="3">
        <v>6.7208199999999996E-2</v>
      </c>
      <c r="E50" s="3">
        <v>0</v>
      </c>
      <c r="F50" s="3">
        <f t="shared" si="0"/>
        <v>1.3690116185764469</v>
      </c>
    </row>
    <row r="51" spans="1:6" x14ac:dyDescent="0.2">
      <c r="A51" s="3">
        <f t="shared" si="1"/>
        <v>50</v>
      </c>
      <c r="B51" s="3">
        <v>46</v>
      </c>
      <c r="C51" s="3">
        <v>0.12753519999999999</v>
      </c>
      <c r="D51" s="3">
        <v>7.4096099999999998E-2</v>
      </c>
      <c r="E51" s="3">
        <v>0</v>
      </c>
      <c r="F51" s="3">
        <f t="shared" si="0"/>
        <v>1.3589883936370613</v>
      </c>
    </row>
    <row r="52" spans="1:6" x14ac:dyDescent="0.2">
      <c r="A52" s="3">
        <f t="shared" si="1"/>
        <v>51</v>
      </c>
      <c r="B52" s="3">
        <v>51</v>
      </c>
      <c r="C52" s="3">
        <v>0.16028000000000001</v>
      </c>
      <c r="D52" s="3">
        <v>0.10228719999999999</v>
      </c>
      <c r="E52" s="3">
        <v>0</v>
      </c>
      <c r="F52" s="3">
        <f t="shared" si="0"/>
        <v>1.3191510362414001</v>
      </c>
    </row>
    <row r="53" spans="1:6" x14ac:dyDescent="0.2">
      <c r="A53" s="3">
        <f t="shared" si="1"/>
        <v>52</v>
      </c>
      <c r="B53" s="3">
        <v>48</v>
      </c>
      <c r="C53" s="3">
        <v>0.16666349999999999</v>
      </c>
      <c r="D53" s="3">
        <v>0.10764939999999899</v>
      </c>
      <c r="E53" s="3">
        <v>0</v>
      </c>
      <c r="F53" s="3">
        <f t="shared" si="0"/>
        <v>1.3123430467695689</v>
      </c>
    </row>
    <row r="54" spans="1:6" x14ac:dyDescent="0.2">
      <c r="A54" s="3">
        <f t="shared" si="1"/>
        <v>53</v>
      </c>
      <c r="B54" s="3">
        <v>50</v>
      </c>
      <c r="C54" s="3">
        <v>0.16526879999999999</v>
      </c>
      <c r="D54" s="3">
        <v>0.1078146</v>
      </c>
      <c r="E54" s="3">
        <v>0</v>
      </c>
      <c r="F54" s="3">
        <f t="shared" si="0"/>
        <v>1.313807958193554</v>
      </c>
    </row>
    <row r="55" spans="1:6" x14ac:dyDescent="0.2">
      <c r="A55" s="3">
        <f t="shared" si="1"/>
        <v>54</v>
      </c>
      <c r="B55" s="3">
        <v>48</v>
      </c>
      <c r="C55" s="3">
        <v>0.17803939999999999</v>
      </c>
      <c r="D55" s="3">
        <v>0.102652199999999</v>
      </c>
      <c r="E55" s="3">
        <v>0</v>
      </c>
      <c r="F55" s="3">
        <f t="shared" si="0"/>
        <v>1.3008330263052226</v>
      </c>
    </row>
    <row r="56" spans="1:6" x14ac:dyDescent="0.2">
      <c r="A56" s="3">
        <f t="shared" si="1"/>
        <v>55</v>
      </c>
      <c r="B56" s="3">
        <v>47</v>
      </c>
      <c r="C56" s="3">
        <v>0.15369169999999999</v>
      </c>
      <c r="D56" s="3">
        <v>9.3163399999999993E-2</v>
      </c>
      <c r="E56" s="3">
        <v>0</v>
      </c>
      <c r="F56" s="3">
        <f t="shared" si="0"/>
        <v>1.3264678860614916</v>
      </c>
    </row>
    <row r="57" spans="1:6" x14ac:dyDescent="0.2">
      <c r="A57" s="3">
        <f t="shared" si="1"/>
        <v>56</v>
      </c>
      <c r="B57" s="3">
        <v>51</v>
      </c>
      <c r="C57" s="3">
        <v>0.18910920000000001</v>
      </c>
      <c r="D57" s="3">
        <v>0.116253699999999</v>
      </c>
      <c r="E57" s="3">
        <v>0</v>
      </c>
      <c r="F57" s="3">
        <f t="shared" si="0"/>
        <v>1.2903180796180096</v>
      </c>
    </row>
    <row r="58" spans="1:6" x14ac:dyDescent="0.2">
      <c r="A58" s="3">
        <f t="shared" si="1"/>
        <v>57</v>
      </c>
      <c r="B58" s="3">
        <v>52</v>
      </c>
      <c r="C58" s="3">
        <v>0.1885714</v>
      </c>
      <c r="D58" s="3">
        <v>0.116052499999999</v>
      </c>
      <c r="E58" s="3">
        <v>0</v>
      </c>
      <c r="F58" s="3">
        <f t="shared" si="0"/>
        <v>1.2908145278157279</v>
      </c>
    </row>
    <row r="59" spans="1:6" x14ac:dyDescent="0.2">
      <c r="A59" s="3">
        <f t="shared" si="1"/>
        <v>58</v>
      </c>
      <c r="B59" s="3">
        <v>54</v>
      </c>
      <c r="C59" s="3">
        <v>0.1862615</v>
      </c>
      <c r="D59" s="3">
        <v>0.1178572</v>
      </c>
      <c r="E59" s="3">
        <v>0</v>
      </c>
      <c r="F59" s="3">
        <f t="shared" si="0"/>
        <v>1.2929630433491914</v>
      </c>
    </row>
    <row r="60" spans="1:6" x14ac:dyDescent="0.2">
      <c r="A60" s="3">
        <f t="shared" si="1"/>
        <v>59</v>
      </c>
      <c r="B60" s="3">
        <v>54</v>
      </c>
      <c r="C60" s="3">
        <v>0.18755839999999999</v>
      </c>
      <c r="D60" s="3">
        <v>0.1087854</v>
      </c>
      <c r="E60" s="3">
        <v>0</v>
      </c>
      <c r="F60" s="3">
        <f t="shared" si="0"/>
        <v>1.291753494702077</v>
      </c>
    </row>
    <row r="61" spans="1:6" x14ac:dyDescent="0.2">
      <c r="A61" s="3">
        <f t="shared" si="1"/>
        <v>60</v>
      </c>
      <c r="B61" s="3">
        <v>53</v>
      </c>
      <c r="C61" s="3">
        <v>0.1725332</v>
      </c>
      <c r="D61" s="3">
        <v>9.7476999999999994E-2</v>
      </c>
      <c r="E61" s="3">
        <v>0</v>
      </c>
      <c r="F61" s="3">
        <f t="shared" si="0"/>
        <v>1.306309326570072</v>
      </c>
    </row>
    <row r="62" spans="1:6" x14ac:dyDescent="0.2">
      <c r="A62" s="3">
        <f t="shared" si="1"/>
        <v>61</v>
      </c>
      <c r="B62" s="3">
        <v>57</v>
      </c>
      <c r="C62" s="3">
        <v>0.25559349999999997</v>
      </c>
      <c r="D62" s="3">
        <v>0.15401799999999999</v>
      </c>
      <c r="E62" s="3">
        <v>0</v>
      </c>
      <c r="F62" s="3">
        <f t="shared" si="0"/>
        <v>1.2378017597305457</v>
      </c>
    </row>
    <row r="63" spans="1:6" x14ac:dyDescent="0.2">
      <c r="A63" s="3">
        <f t="shared" si="1"/>
        <v>62</v>
      </c>
      <c r="B63" s="3">
        <v>56</v>
      </c>
      <c r="C63" s="3">
        <v>0.19437280000000001</v>
      </c>
      <c r="D63" s="3">
        <v>0.106896799999999</v>
      </c>
      <c r="E63" s="3">
        <v>0</v>
      </c>
      <c r="F63" s="3">
        <f t="shared" si="0"/>
        <v>1.2855324102095667</v>
      </c>
    </row>
    <row r="64" spans="1:6" x14ac:dyDescent="0.2">
      <c r="A64" s="3">
        <f t="shared" si="1"/>
        <v>63</v>
      </c>
      <c r="B64" s="3">
        <v>55</v>
      </c>
      <c r="C64" s="3">
        <v>0.20353309999999999</v>
      </c>
      <c r="D64" s="3">
        <v>0.1121954</v>
      </c>
      <c r="E64" s="3">
        <v>0</v>
      </c>
      <c r="F64" s="3">
        <f t="shared" si="0"/>
        <v>1.2775048497973305</v>
      </c>
    </row>
    <row r="65" spans="1:6" x14ac:dyDescent="0.2">
      <c r="A65" s="3">
        <f t="shared" si="1"/>
        <v>64</v>
      </c>
      <c r="B65" s="3">
        <v>58</v>
      </c>
      <c r="C65" s="3">
        <v>0.20762420000000001</v>
      </c>
      <c r="D65" s="3">
        <v>0.1225224</v>
      </c>
      <c r="E65" s="3">
        <v>0</v>
      </c>
      <c r="F65" s="3">
        <f t="shared" si="0"/>
        <v>1.2740356928557206</v>
      </c>
    </row>
    <row r="66" spans="1:6" x14ac:dyDescent="0.2">
      <c r="A66" s="3">
        <f t="shared" si="1"/>
        <v>65</v>
      </c>
      <c r="B66" s="3">
        <v>57</v>
      </c>
      <c r="C66" s="3">
        <v>0.20820859999999999</v>
      </c>
      <c r="D66" s="3">
        <v>0.1244953</v>
      </c>
      <c r="E66" s="3">
        <v>0</v>
      </c>
      <c r="F66" s="3">
        <f t="shared" si="0"/>
        <v>1.2735457230980587</v>
      </c>
    </row>
    <row r="67" spans="1:6" x14ac:dyDescent="0.2">
      <c r="A67" s="3">
        <f t="shared" si="1"/>
        <v>66</v>
      </c>
      <c r="B67" s="3">
        <v>61</v>
      </c>
      <c r="C67" s="3">
        <v>0.25307629999999998</v>
      </c>
      <c r="D67" s="3">
        <v>0.14071649999999999</v>
      </c>
      <c r="E67" s="3">
        <v>0</v>
      </c>
      <c r="F67" s="3">
        <f t="shared" ref="F67:F130" si="2">1-(LOG10(C67)/LOG10(310))</f>
        <v>1.239527052643818</v>
      </c>
    </row>
    <row r="68" spans="1:6" x14ac:dyDescent="0.2">
      <c r="A68" s="3">
        <f t="shared" ref="A68:A131" si="3">A67+1</f>
        <v>67</v>
      </c>
      <c r="B68" s="3">
        <v>63</v>
      </c>
      <c r="C68" s="3">
        <v>0.25256990000000001</v>
      </c>
      <c r="D68" s="3">
        <v>0.1432416</v>
      </c>
      <c r="E68" s="3">
        <v>0</v>
      </c>
      <c r="F68" s="3">
        <f t="shared" si="2"/>
        <v>1.2398762127514815</v>
      </c>
    </row>
    <row r="69" spans="1:6" x14ac:dyDescent="0.2">
      <c r="A69" s="3">
        <f t="shared" si="3"/>
        <v>68</v>
      </c>
      <c r="B69" s="3">
        <v>59</v>
      </c>
      <c r="C69" s="3">
        <v>0.28055869999999999</v>
      </c>
      <c r="D69" s="3">
        <v>0.143875799999999</v>
      </c>
      <c r="E69" s="3">
        <v>0</v>
      </c>
      <c r="F69" s="3">
        <f t="shared" si="2"/>
        <v>1.2215560513914228</v>
      </c>
    </row>
    <row r="70" spans="1:6" x14ac:dyDescent="0.2">
      <c r="A70" s="3">
        <f t="shared" si="3"/>
        <v>69</v>
      </c>
      <c r="B70" s="3">
        <v>60</v>
      </c>
      <c r="C70" s="3">
        <v>0.2391258</v>
      </c>
      <c r="D70" s="3">
        <v>0.1376124</v>
      </c>
      <c r="E70" s="3">
        <v>0</v>
      </c>
      <c r="F70" s="3">
        <f t="shared" si="2"/>
        <v>1.2494112218066971</v>
      </c>
    </row>
    <row r="71" spans="1:6" x14ac:dyDescent="0.2">
      <c r="A71" s="3">
        <f t="shared" si="3"/>
        <v>70</v>
      </c>
      <c r="B71" s="3">
        <v>60</v>
      </c>
      <c r="C71" s="3">
        <v>0.24821589999999999</v>
      </c>
      <c r="D71" s="3">
        <v>0.14074519999999999</v>
      </c>
      <c r="E71" s="3">
        <v>0</v>
      </c>
      <c r="F71" s="3">
        <f t="shared" si="2"/>
        <v>1.242907484602757</v>
      </c>
    </row>
    <row r="72" spans="1:6" x14ac:dyDescent="0.2">
      <c r="A72" s="3">
        <f t="shared" si="3"/>
        <v>71</v>
      </c>
      <c r="B72" s="3">
        <v>65</v>
      </c>
      <c r="C72" s="3">
        <v>0.28190270000000001</v>
      </c>
      <c r="D72" s="3">
        <v>0.1600181</v>
      </c>
      <c r="E72" s="3">
        <v>0</v>
      </c>
      <c r="F72" s="3">
        <f t="shared" si="2"/>
        <v>1.2207229748677353</v>
      </c>
    </row>
    <row r="73" spans="1:6" x14ac:dyDescent="0.2">
      <c r="A73" s="3">
        <f t="shared" si="3"/>
        <v>72</v>
      </c>
      <c r="B73" s="3">
        <v>67</v>
      </c>
      <c r="C73" s="3">
        <v>0.28653689999999998</v>
      </c>
      <c r="D73" s="3">
        <v>0.1662122</v>
      </c>
      <c r="E73" s="3">
        <v>0</v>
      </c>
      <c r="F73" s="3">
        <f t="shared" si="2"/>
        <v>1.2178806246124585</v>
      </c>
    </row>
    <row r="74" spans="1:6" x14ac:dyDescent="0.2">
      <c r="A74" s="3">
        <f t="shared" si="3"/>
        <v>73</v>
      </c>
      <c r="B74" s="3">
        <v>70</v>
      </c>
      <c r="C74" s="3">
        <v>0.30869459999999999</v>
      </c>
      <c r="D74" s="3">
        <v>0.18617320000000001</v>
      </c>
      <c r="E74" s="3">
        <v>0</v>
      </c>
      <c r="F74" s="3">
        <f t="shared" si="2"/>
        <v>1.2048963700596778</v>
      </c>
    </row>
    <row r="75" spans="1:6" x14ac:dyDescent="0.2">
      <c r="A75" s="3">
        <f t="shared" si="3"/>
        <v>74</v>
      </c>
      <c r="B75" s="3">
        <v>68</v>
      </c>
      <c r="C75" s="3">
        <v>0.29210720000000001</v>
      </c>
      <c r="D75" s="3">
        <v>0.1649796</v>
      </c>
      <c r="E75" s="3">
        <v>0</v>
      </c>
      <c r="F75" s="3">
        <f t="shared" si="2"/>
        <v>1.2145243460699038</v>
      </c>
    </row>
    <row r="76" spans="1:6" x14ac:dyDescent="0.2">
      <c r="A76" s="3">
        <f t="shared" si="3"/>
        <v>75</v>
      </c>
      <c r="B76" s="3">
        <v>68</v>
      </c>
      <c r="C76" s="3">
        <v>0.28543239999999998</v>
      </c>
      <c r="D76" s="3">
        <v>0.16724909999999901</v>
      </c>
      <c r="E76" s="3">
        <v>0</v>
      </c>
      <c r="F76" s="3">
        <f t="shared" si="2"/>
        <v>1.2185538664014448</v>
      </c>
    </row>
    <row r="77" spans="1:6" x14ac:dyDescent="0.2">
      <c r="A77" s="3">
        <f t="shared" si="3"/>
        <v>76</v>
      </c>
      <c r="B77" s="3">
        <v>69</v>
      </c>
      <c r="C77" s="3">
        <v>0.34256209999999998</v>
      </c>
      <c r="D77" s="3">
        <v>0.20897650000000001</v>
      </c>
      <c r="E77" s="3">
        <v>0</v>
      </c>
      <c r="F77" s="3">
        <f t="shared" si="2"/>
        <v>1.1867495550116882</v>
      </c>
    </row>
    <row r="78" spans="1:6" x14ac:dyDescent="0.2">
      <c r="A78" s="3">
        <f t="shared" si="3"/>
        <v>77</v>
      </c>
      <c r="B78" s="3">
        <v>69</v>
      </c>
      <c r="C78" s="3">
        <v>0.33280680000000001</v>
      </c>
      <c r="D78" s="3">
        <v>0.1966773</v>
      </c>
      <c r="E78" s="3">
        <v>0</v>
      </c>
      <c r="F78" s="3">
        <f t="shared" si="2"/>
        <v>1.1917858052682393</v>
      </c>
    </row>
    <row r="79" spans="1:6" x14ac:dyDescent="0.2">
      <c r="A79" s="3">
        <f t="shared" si="3"/>
        <v>78</v>
      </c>
      <c r="B79" s="3">
        <v>73</v>
      </c>
      <c r="C79" s="3">
        <v>0.34039199999999997</v>
      </c>
      <c r="D79" s="3">
        <v>0.2001095</v>
      </c>
      <c r="E79" s="3">
        <v>0</v>
      </c>
      <c r="F79" s="3">
        <f t="shared" si="2"/>
        <v>1.1878573699481263</v>
      </c>
    </row>
    <row r="80" spans="1:6" x14ac:dyDescent="0.2">
      <c r="A80" s="3">
        <f t="shared" si="3"/>
        <v>79</v>
      </c>
      <c r="B80" s="3">
        <v>71</v>
      </c>
      <c r="C80" s="3">
        <v>0.43875540000000002</v>
      </c>
      <c r="D80" s="3">
        <v>0.27258719999999997</v>
      </c>
      <c r="E80" s="3">
        <v>0</v>
      </c>
      <c r="F80" s="3">
        <f t="shared" si="2"/>
        <v>1.1436072194100122</v>
      </c>
    </row>
    <row r="81" spans="1:6" x14ac:dyDescent="0.2">
      <c r="A81" s="3">
        <f t="shared" si="3"/>
        <v>80</v>
      </c>
      <c r="B81" s="3">
        <v>70</v>
      </c>
      <c r="C81" s="3">
        <v>0.37058200000000002</v>
      </c>
      <c r="D81" s="3">
        <v>0.22645950000000001</v>
      </c>
      <c r="E81" s="3">
        <v>0</v>
      </c>
      <c r="F81" s="3">
        <f t="shared" si="2"/>
        <v>1.1730441951604644</v>
      </c>
    </row>
    <row r="82" spans="1:6" x14ac:dyDescent="0.2">
      <c r="A82" s="3">
        <f t="shared" si="3"/>
        <v>81</v>
      </c>
      <c r="B82" s="3">
        <v>73</v>
      </c>
      <c r="C82" s="3">
        <v>0.3808473</v>
      </c>
      <c r="D82" s="3">
        <v>0.22455</v>
      </c>
      <c r="E82" s="3">
        <v>0</v>
      </c>
      <c r="F82" s="3">
        <f t="shared" si="2"/>
        <v>1.168281113099185</v>
      </c>
    </row>
    <row r="83" spans="1:6" x14ac:dyDescent="0.2">
      <c r="A83" s="3">
        <f t="shared" si="3"/>
        <v>82</v>
      </c>
      <c r="B83" s="3">
        <v>75</v>
      </c>
      <c r="C83" s="3">
        <v>0.4083193</v>
      </c>
      <c r="D83" s="3">
        <v>0.2314977</v>
      </c>
      <c r="E83" s="3">
        <v>0</v>
      </c>
      <c r="F83" s="3">
        <f t="shared" si="2"/>
        <v>1.1561395492221944</v>
      </c>
    </row>
    <row r="84" spans="1:6" x14ac:dyDescent="0.2">
      <c r="A84" s="3">
        <f t="shared" si="3"/>
        <v>83</v>
      </c>
      <c r="B84" s="3">
        <v>74</v>
      </c>
      <c r="C84" s="3">
        <v>0.38679859999999999</v>
      </c>
      <c r="D84" s="3">
        <v>0.2217076</v>
      </c>
      <c r="E84" s="3">
        <v>0</v>
      </c>
      <c r="F84" s="3">
        <f t="shared" si="2"/>
        <v>1.1655781685639193</v>
      </c>
    </row>
    <row r="85" spans="1:6" x14ac:dyDescent="0.2">
      <c r="A85" s="3">
        <f t="shared" si="3"/>
        <v>84</v>
      </c>
      <c r="B85" s="3">
        <v>79</v>
      </c>
      <c r="C85" s="3">
        <v>0.40622950000000002</v>
      </c>
      <c r="D85" s="3">
        <v>0.2403354</v>
      </c>
      <c r="E85" s="3">
        <v>0</v>
      </c>
      <c r="F85" s="3">
        <f t="shared" si="2"/>
        <v>1.1570340198703204</v>
      </c>
    </row>
    <row r="86" spans="1:6" x14ac:dyDescent="0.2">
      <c r="A86" s="3">
        <f t="shared" si="3"/>
        <v>85</v>
      </c>
      <c r="B86" s="3">
        <v>76</v>
      </c>
      <c r="C86" s="3">
        <v>0.45369730000000003</v>
      </c>
      <c r="D86" s="3">
        <v>0.2612643</v>
      </c>
      <c r="E86" s="3">
        <v>0</v>
      </c>
      <c r="F86" s="3">
        <f t="shared" si="2"/>
        <v>1.1377695603603226</v>
      </c>
    </row>
    <row r="87" spans="1:6" x14ac:dyDescent="0.2">
      <c r="A87" s="3">
        <f t="shared" si="3"/>
        <v>86</v>
      </c>
      <c r="B87" s="3">
        <v>78</v>
      </c>
      <c r="C87" s="3">
        <v>0.4632037</v>
      </c>
      <c r="D87" s="3">
        <v>0.26981949999999999</v>
      </c>
      <c r="E87" s="3">
        <v>0</v>
      </c>
      <c r="F87" s="3">
        <f t="shared" si="2"/>
        <v>1.1341547399626155</v>
      </c>
    </row>
    <row r="88" spans="1:6" x14ac:dyDescent="0.2">
      <c r="A88" s="3">
        <f t="shared" si="3"/>
        <v>87</v>
      </c>
      <c r="B88" s="3">
        <v>77</v>
      </c>
      <c r="C88" s="3">
        <v>0.45391160000000003</v>
      </c>
      <c r="D88" s="3">
        <v>0.2655111</v>
      </c>
      <c r="E88" s="3">
        <v>0</v>
      </c>
      <c r="F88" s="3">
        <f t="shared" si="2"/>
        <v>1.137687241195134</v>
      </c>
    </row>
    <row r="89" spans="1:6" x14ac:dyDescent="0.2">
      <c r="A89" s="3">
        <f t="shared" si="3"/>
        <v>88</v>
      </c>
      <c r="B89" s="3">
        <v>80</v>
      </c>
      <c r="C89" s="3">
        <v>0.47025850000000002</v>
      </c>
      <c r="D89" s="3">
        <v>0.28438540000000001</v>
      </c>
      <c r="E89" s="3">
        <v>0</v>
      </c>
      <c r="F89" s="3">
        <f t="shared" si="2"/>
        <v>1.1315197815608693</v>
      </c>
    </row>
    <row r="90" spans="1:6" x14ac:dyDescent="0.2">
      <c r="A90" s="3">
        <f t="shared" si="3"/>
        <v>89</v>
      </c>
      <c r="B90" s="3">
        <v>79</v>
      </c>
      <c r="C90" s="3">
        <v>0.4640185</v>
      </c>
      <c r="D90" s="3">
        <v>0.27971669999999998</v>
      </c>
      <c r="E90" s="3">
        <v>0</v>
      </c>
      <c r="F90" s="3">
        <f t="shared" si="2"/>
        <v>1.1338483709511422</v>
      </c>
    </row>
    <row r="91" spans="1:6" x14ac:dyDescent="0.2">
      <c r="A91" s="3">
        <f t="shared" si="3"/>
        <v>90</v>
      </c>
      <c r="B91" s="3">
        <v>81</v>
      </c>
      <c r="C91" s="3">
        <v>0.48462850000000002</v>
      </c>
      <c r="D91" s="3">
        <v>0.29177249999999999</v>
      </c>
      <c r="E91" s="3">
        <v>0</v>
      </c>
      <c r="F91" s="3">
        <f t="shared" si="2"/>
        <v>1.1262727328053557</v>
      </c>
    </row>
    <row r="92" spans="1:6" x14ac:dyDescent="0.2">
      <c r="A92" s="3">
        <f t="shared" si="3"/>
        <v>91</v>
      </c>
      <c r="B92" s="3">
        <v>88</v>
      </c>
      <c r="C92" s="3">
        <v>0.58419849999999995</v>
      </c>
      <c r="D92" s="3">
        <v>0.34812029999999999</v>
      </c>
      <c r="E92" s="3">
        <v>0</v>
      </c>
      <c r="F92" s="3">
        <f t="shared" si="2"/>
        <v>1.0936995872747604</v>
      </c>
    </row>
    <row r="93" spans="1:6" x14ac:dyDescent="0.2">
      <c r="A93" s="3">
        <f t="shared" si="3"/>
        <v>92</v>
      </c>
      <c r="B93" s="3">
        <v>80</v>
      </c>
      <c r="C93" s="3">
        <v>0.52476129999999999</v>
      </c>
      <c r="D93" s="3">
        <v>0.31341439999999998</v>
      </c>
      <c r="E93" s="3">
        <v>0</v>
      </c>
      <c r="F93" s="3">
        <f t="shared" si="2"/>
        <v>1.1124036712189189</v>
      </c>
    </row>
    <row r="94" spans="1:6" x14ac:dyDescent="0.2">
      <c r="A94" s="3">
        <f t="shared" si="3"/>
        <v>93</v>
      </c>
      <c r="B94" s="3">
        <v>83</v>
      </c>
      <c r="C94" s="3">
        <v>0.5421646</v>
      </c>
      <c r="D94" s="3">
        <v>0.3263974</v>
      </c>
      <c r="E94" s="3">
        <v>0</v>
      </c>
      <c r="F94" s="3">
        <f t="shared" si="2"/>
        <v>1.1067162761775158</v>
      </c>
    </row>
    <row r="95" spans="1:6" x14ac:dyDescent="0.2">
      <c r="A95" s="3">
        <f t="shared" si="3"/>
        <v>94</v>
      </c>
      <c r="B95" s="3">
        <v>87</v>
      </c>
      <c r="C95" s="3">
        <v>0.56444609999999995</v>
      </c>
      <c r="D95" s="3">
        <v>0.36263010000000001</v>
      </c>
      <c r="E95" s="3">
        <v>0</v>
      </c>
      <c r="F95" s="3">
        <f t="shared" si="2"/>
        <v>1.0996954894006266</v>
      </c>
    </row>
    <row r="96" spans="1:6" x14ac:dyDescent="0.2">
      <c r="A96" s="3">
        <f t="shared" si="3"/>
        <v>95</v>
      </c>
      <c r="B96" s="3">
        <v>84</v>
      </c>
      <c r="C96" s="3">
        <v>0.53952520000000004</v>
      </c>
      <c r="D96" s="3">
        <v>0.33130330000000002</v>
      </c>
      <c r="E96" s="3">
        <v>0</v>
      </c>
      <c r="F96" s="3">
        <f t="shared" si="2"/>
        <v>1.1075669848577325</v>
      </c>
    </row>
    <row r="97" spans="1:6" x14ac:dyDescent="0.2">
      <c r="A97" s="3">
        <f t="shared" si="3"/>
        <v>96</v>
      </c>
      <c r="B97" s="3">
        <v>89</v>
      </c>
      <c r="C97" s="3">
        <v>0.63054220000000005</v>
      </c>
      <c r="D97" s="3">
        <v>0.40489829999999999</v>
      </c>
      <c r="E97" s="3">
        <v>0</v>
      </c>
      <c r="F97" s="3">
        <f t="shared" si="2"/>
        <v>1.0803921176087083</v>
      </c>
    </row>
    <row r="98" spans="1:6" x14ac:dyDescent="0.2">
      <c r="A98" s="3">
        <f t="shared" si="3"/>
        <v>97</v>
      </c>
      <c r="B98" s="3">
        <v>86</v>
      </c>
      <c r="C98" s="3">
        <v>0.6326773</v>
      </c>
      <c r="D98" s="3">
        <v>0.40429559999999998</v>
      </c>
      <c r="E98" s="3">
        <v>0</v>
      </c>
      <c r="F98" s="3">
        <f t="shared" si="2"/>
        <v>1.0798028435303331</v>
      </c>
    </row>
    <row r="99" spans="1:6" x14ac:dyDescent="0.2">
      <c r="A99" s="3">
        <f t="shared" si="3"/>
        <v>98</v>
      </c>
      <c r="B99" s="3">
        <v>92</v>
      </c>
      <c r="C99" s="3">
        <v>0.65825440000000002</v>
      </c>
      <c r="D99" s="3">
        <v>0.428154599999999</v>
      </c>
      <c r="E99" s="3">
        <v>0</v>
      </c>
      <c r="F99" s="3">
        <f t="shared" si="2"/>
        <v>1.0728943652329428</v>
      </c>
    </row>
    <row r="100" spans="1:6" x14ac:dyDescent="0.2">
      <c r="A100" s="3">
        <f t="shared" si="3"/>
        <v>99</v>
      </c>
      <c r="B100" s="3">
        <v>88</v>
      </c>
      <c r="C100" s="3">
        <v>0.66920860000000004</v>
      </c>
      <c r="D100" s="3">
        <v>0.40940919999999997</v>
      </c>
      <c r="E100" s="3">
        <v>0</v>
      </c>
      <c r="F100" s="3">
        <f t="shared" si="2"/>
        <v>1.070017327065323</v>
      </c>
    </row>
    <row r="101" spans="1:6" x14ac:dyDescent="0.2">
      <c r="A101" s="3">
        <f t="shared" si="3"/>
        <v>100</v>
      </c>
      <c r="B101" s="3">
        <v>88</v>
      </c>
      <c r="C101" s="3">
        <v>0.66430350000000005</v>
      </c>
      <c r="D101" s="3">
        <v>0.40890460000000001</v>
      </c>
      <c r="E101" s="3">
        <v>0</v>
      </c>
      <c r="F101" s="3">
        <f t="shared" si="2"/>
        <v>1.0712997473771324</v>
      </c>
    </row>
    <row r="102" spans="1:6" x14ac:dyDescent="0.2">
      <c r="A102" s="3">
        <f t="shared" si="3"/>
        <v>101</v>
      </c>
      <c r="B102" s="3">
        <v>90</v>
      </c>
      <c r="C102" s="3">
        <v>0.87863999999999998</v>
      </c>
      <c r="D102" s="3">
        <v>0.57668710000000001</v>
      </c>
      <c r="E102" s="3">
        <v>0</v>
      </c>
      <c r="F102" s="3">
        <f t="shared" si="2"/>
        <v>1.0225535415214586</v>
      </c>
    </row>
    <row r="103" spans="1:6" x14ac:dyDescent="0.2">
      <c r="A103" s="3">
        <f t="shared" si="3"/>
        <v>102</v>
      </c>
      <c r="B103" s="3">
        <v>94</v>
      </c>
      <c r="C103" s="3">
        <v>0.79794120000000002</v>
      </c>
      <c r="D103" s="3">
        <v>0.50460129999999903</v>
      </c>
      <c r="E103" s="3">
        <v>0</v>
      </c>
      <c r="F103" s="3">
        <f t="shared" si="2"/>
        <v>1.0393476028458417</v>
      </c>
    </row>
    <row r="104" spans="1:6" x14ac:dyDescent="0.2">
      <c r="A104" s="3">
        <f t="shared" si="3"/>
        <v>103</v>
      </c>
      <c r="B104" s="3">
        <v>89</v>
      </c>
      <c r="C104" s="3">
        <v>0.78301469999999995</v>
      </c>
      <c r="D104" s="3">
        <v>0.47653319999999999</v>
      </c>
      <c r="E104" s="3">
        <v>0</v>
      </c>
      <c r="F104" s="3">
        <f t="shared" si="2"/>
        <v>1.0426393666002758</v>
      </c>
    </row>
    <row r="105" spans="1:6" x14ac:dyDescent="0.2">
      <c r="A105" s="3">
        <f t="shared" si="3"/>
        <v>104</v>
      </c>
      <c r="B105" s="3">
        <v>97</v>
      </c>
      <c r="C105" s="3">
        <v>0.82801610000000003</v>
      </c>
      <c r="D105" s="3">
        <v>0.53004229999999997</v>
      </c>
      <c r="E105" s="3">
        <v>0</v>
      </c>
      <c r="F105" s="3">
        <f t="shared" si="2"/>
        <v>1.0328981612285097</v>
      </c>
    </row>
    <row r="106" spans="1:6" x14ac:dyDescent="0.2">
      <c r="A106" s="3">
        <f t="shared" si="3"/>
        <v>105</v>
      </c>
      <c r="B106" s="3">
        <v>91</v>
      </c>
      <c r="C106" s="3">
        <v>0.76504300000000003</v>
      </c>
      <c r="D106" s="3">
        <v>0.49758189999999902</v>
      </c>
      <c r="E106" s="3">
        <v>0</v>
      </c>
      <c r="F106" s="3">
        <f t="shared" si="2"/>
        <v>1.0466869802552019</v>
      </c>
    </row>
    <row r="107" spans="1:6" x14ac:dyDescent="0.2">
      <c r="A107" s="3">
        <f t="shared" si="3"/>
        <v>106</v>
      </c>
      <c r="B107" s="3">
        <v>99</v>
      </c>
      <c r="C107" s="3">
        <v>0.90721859999999999</v>
      </c>
      <c r="D107" s="3">
        <v>0.60183419999999999</v>
      </c>
      <c r="E107" s="3">
        <v>0</v>
      </c>
      <c r="F107" s="3">
        <f t="shared" si="2"/>
        <v>1.0169738719437234</v>
      </c>
    </row>
    <row r="108" spans="1:6" x14ac:dyDescent="0.2">
      <c r="A108" s="3">
        <f t="shared" si="3"/>
        <v>107</v>
      </c>
      <c r="B108" s="3">
        <v>97</v>
      </c>
      <c r="C108" s="3">
        <v>0.97897310000000004</v>
      </c>
      <c r="D108" s="3">
        <v>0.62387919999999997</v>
      </c>
      <c r="E108" s="3">
        <v>0</v>
      </c>
      <c r="F108" s="3">
        <f t="shared" si="2"/>
        <v>1.0037044968222277</v>
      </c>
    </row>
    <row r="109" spans="1:6" x14ac:dyDescent="0.2">
      <c r="A109" s="3">
        <f t="shared" si="3"/>
        <v>108</v>
      </c>
      <c r="B109" s="3">
        <v>99</v>
      </c>
      <c r="C109" s="3">
        <v>0.97017940000000003</v>
      </c>
      <c r="D109" s="3">
        <v>0.67969690000000005</v>
      </c>
      <c r="E109" s="3">
        <v>0</v>
      </c>
      <c r="F109" s="3">
        <f t="shared" si="2"/>
        <v>1.0052774155997755</v>
      </c>
    </row>
    <row r="110" spans="1:6" x14ac:dyDescent="0.2">
      <c r="A110" s="3">
        <f t="shared" si="3"/>
        <v>109</v>
      </c>
      <c r="B110" s="3">
        <v>98</v>
      </c>
      <c r="C110" s="3">
        <v>0.91335599999999995</v>
      </c>
      <c r="D110" s="3">
        <v>0.60097860000000003</v>
      </c>
      <c r="E110" s="3">
        <v>0</v>
      </c>
      <c r="F110" s="3">
        <f t="shared" si="2"/>
        <v>1.0157985546695991</v>
      </c>
    </row>
    <row r="111" spans="1:6" x14ac:dyDescent="0.2">
      <c r="A111" s="3">
        <f t="shared" si="3"/>
        <v>110</v>
      </c>
      <c r="B111" s="3">
        <v>97</v>
      </c>
      <c r="C111" s="3">
        <v>0.94879659999999999</v>
      </c>
      <c r="D111" s="3">
        <v>0.57507739999999996</v>
      </c>
      <c r="E111" s="3">
        <v>0</v>
      </c>
      <c r="F111" s="3">
        <f t="shared" si="2"/>
        <v>1.0091624111914452</v>
      </c>
    </row>
    <row r="112" spans="1:6" x14ac:dyDescent="0.2">
      <c r="A112" s="3">
        <f t="shared" si="3"/>
        <v>111</v>
      </c>
      <c r="B112" s="3">
        <v>108</v>
      </c>
      <c r="C112" s="3">
        <v>1.0950487</v>
      </c>
      <c r="D112" s="3">
        <v>0.75056979999999995</v>
      </c>
      <c r="E112" s="3">
        <v>0</v>
      </c>
      <c r="F112" s="3">
        <f t="shared" si="2"/>
        <v>0.98417193535498015</v>
      </c>
    </row>
    <row r="113" spans="1:6" x14ac:dyDescent="0.2">
      <c r="A113" s="3">
        <f t="shared" si="3"/>
        <v>112</v>
      </c>
      <c r="B113" s="3">
        <v>99</v>
      </c>
      <c r="C113" s="3">
        <v>1.0381488999999999</v>
      </c>
      <c r="D113" s="3">
        <v>0.68603639999999999</v>
      </c>
      <c r="E113" s="3">
        <v>0</v>
      </c>
      <c r="F113" s="3">
        <f t="shared" si="2"/>
        <v>0.99347358989747192</v>
      </c>
    </row>
    <row r="114" spans="1:6" x14ac:dyDescent="0.2">
      <c r="A114" s="3">
        <f t="shared" si="3"/>
        <v>113</v>
      </c>
      <c r="B114" s="3">
        <v>101</v>
      </c>
      <c r="C114" s="3">
        <v>1.1165493</v>
      </c>
      <c r="D114" s="3">
        <v>0.75936780000000004</v>
      </c>
      <c r="E114" s="3">
        <v>0</v>
      </c>
      <c r="F114" s="3">
        <f t="shared" si="2"/>
        <v>0.98078243566879919</v>
      </c>
    </row>
    <row r="115" spans="1:6" x14ac:dyDescent="0.2">
      <c r="A115" s="3">
        <f t="shared" si="3"/>
        <v>114</v>
      </c>
      <c r="B115" s="3">
        <v>103</v>
      </c>
      <c r="C115" s="3">
        <v>1.043358</v>
      </c>
      <c r="D115" s="3">
        <v>0.70844299999999905</v>
      </c>
      <c r="E115" s="3">
        <v>0</v>
      </c>
      <c r="F115" s="3">
        <f t="shared" si="2"/>
        <v>0.99260109424653198</v>
      </c>
    </row>
    <row r="116" spans="1:6" x14ac:dyDescent="0.2">
      <c r="A116" s="3">
        <f t="shared" si="3"/>
        <v>115</v>
      </c>
      <c r="B116" s="3">
        <v>101</v>
      </c>
      <c r="C116" s="3">
        <v>1.0460023000000001</v>
      </c>
      <c r="D116" s="3">
        <v>0.65255169999999996</v>
      </c>
      <c r="E116" s="3">
        <v>0</v>
      </c>
      <c r="F116" s="3">
        <f t="shared" si="2"/>
        <v>0.99215985397536965</v>
      </c>
    </row>
    <row r="117" spans="1:6" x14ac:dyDescent="0.2">
      <c r="A117" s="3">
        <f t="shared" si="3"/>
        <v>116</v>
      </c>
      <c r="B117" s="3">
        <v>103</v>
      </c>
      <c r="C117" s="3">
        <v>1.1914631</v>
      </c>
      <c r="D117" s="3">
        <v>0.79645499999999902</v>
      </c>
      <c r="E117" s="3">
        <v>0</v>
      </c>
      <c r="F117" s="3">
        <f t="shared" si="2"/>
        <v>0.96946224354433153</v>
      </c>
    </row>
    <row r="118" spans="1:6" x14ac:dyDescent="0.2">
      <c r="A118" s="3">
        <f t="shared" si="3"/>
        <v>117</v>
      </c>
      <c r="B118" s="3">
        <v>109</v>
      </c>
      <c r="C118" s="3">
        <v>1.2536986000000001</v>
      </c>
      <c r="D118" s="3">
        <v>0.86665709999999896</v>
      </c>
      <c r="E118" s="3">
        <v>0</v>
      </c>
      <c r="F118" s="3">
        <f t="shared" si="2"/>
        <v>0.96058655749113653</v>
      </c>
    </row>
    <row r="119" spans="1:6" x14ac:dyDescent="0.2">
      <c r="A119" s="3">
        <f t="shared" si="3"/>
        <v>118</v>
      </c>
      <c r="B119" s="3">
        <v>111</v>
      </c>
      <c r="C119" s="3">
        <v>1.3647293</v>
      </c>
      <c r="D119" s="3">
        <v>0.95433330000000005</v>
      </c>
      <c r="E119" s="3">
        <v>0</v>
      </c>
      <c r="F119" s="3">
        <f t="shared" si="2"/>
        <v>0.94579409483111943</v>
      </c>
    </row>
    <row r="120" spans="1:6" x14ac:dyDescent="0.2">
      <c r="A120" s="3">
        <f t="shared" si="3"/>
        <v>119</v>
      </c>
      <c r="B120" s="3">
        <v>110</v>
      </c>
      <c r="C120" s="3">
        <v>1.2638719</v>
      </c>
      <c r="D120" s="3">
        <v>0.84554589999999996</v>
      </c>
      <c r="E120" s="3">
        <v>0</v>
      </c>
      <c r="F120" s="3">
        <f t="shared" si="2"/>
        <v>0.95917772260011147</v>
      </c>
    </row>
    <row r="121" spans="1:6" x14ac:dyDescent="0.2">
      <c r="A121" s="3">
        <f t="shared" si="3"/>
        <v>120</v>
      </c>
      <c r="B121" s="3">
        <v>108</v>
      </c>
      <c r="C121" s="3">
        <v>1.1988523</v>
      </c>
      <c r="D121" s="3">
        <v>0.8195867</v>
      </c>
      <c r="E121" s="3">
        <v>0</v>
      </c>
      <c r="F121" s="3">
        <f t="shared" si="2"/>
        <v>0.96838448588040404</v>
      </c>
    </row>
    <row r="122" spans="1:6" x14ac:dyDescent="0.2">
      <c r="A122" s="3">
        <f t="shared" si="3"/>
        <v>121</v>
      </c>
      <c r="B122" s="3">
        <v>110</v>
      </c>
      <c r="C122" s="3">
        <v>1.5220084</v>
      </c>
      <c r="D122" s="3">
        <v>1.0138707999999901</v>
      </c>
      <c r="E122" s="3">
        <v>0</v>
      </c>
      <c r="F122" s="3">
        <f t="shared" si="2"/>
        <v>0.92678018218950819</v>
      </c>
    </row>
    <row r="123" spans="1:6" x14ac:dyDescent="0.2">
      <c r="A123" s="3">
        <f t="shared" si="3"/>
        <v>122</v>
      </c>
      <c r="B123" s="3">
        <v>111</v>
      </c>
      <c r="C123" s="3">
        <v>1.3758300999999999</v>
      </c>
      <c r="D123" s="3">
        <v>0.92212000000000005</v>
      </c>
      <c r="E123" s="3">
        <v>0</v>
      </c>
      <c r="F123" s="3">
        <f t="shared" si="2"/>
        <v>0.94438189889271973</v>
      </c>
    </row>
    <row r="124" spans="1:6" x14ac:dyDescent="0.2">
      <c r="A124" s="3">
        <f t="shared" si="3"/>
        <v>123</v>
      </c>
      <c r="B124" s="3">
        <v>111</v>
      </c>
      <c r="C124" s="3">
        <v>1.3604039000000001</v>
      </c>
      <c r="D124" s="3">
        <v>0.91129800000000005</v>
      </c>
      <c r="E124" s="3">
        <v>0</v>
      </c>
      <c r="F124" s="3">
        <f t="shared" si="2"/>
        <v>0.94634746587506213</v>
      </c>
    </row>
    <row r="125" spans="1:6" x14ac:dyDescent="0.2">
      <c r="A125" s="3">
        <f t="shared" si="3"/>
        <v>124</v>
      </c>
      <c r="B125" s="3">
        <v>112</v>
      </c>
      <c r="C125" s="3">
        <v>1.4906853</v>
      </c>
      <c r="D125" s="3">
        <v>1.0429838999999901</v>
      </c>
      <c r="E125" s="3">
        <v>0</v>
      </c>
      <c r="F125" s="3">
        <f t="shared" si="2"/>
        <v>0.93040513979367101</v>
      </c>
    </row>
    <row r="126" spans="1:6" x14ac:dyDescent="0.2">
      <c r="A126" s="3">
        <f t="shared" si="3"/>
        <v>125</v>
      </c>
      <c r="B126" s="3">
        <v>111</v>
      </c>
      <c r="C126" s="3">
        <v>1.3936310999999999</v>
      </c>
      <c r="D126" s="3">
        <v>0.99588670000000001</v>
      </c>
      <c r="E126" s="3">
        <v>0</v>
      </c>
      <c r="F126" s="3">
        <f t="shared" si="2"/>
        <v>0.94214094655164593</v>
      </c>
    </row>
    <row r="127" spans="1:6" x14ac:dyDescent="0.2">
      <c r="A127" s="3">
        <f t="shared" si="3"/>
        <v>126</v>
      </c>
      <c r="B127" s="3">
        <v>116</v>
      </c>
      <c r="C127" s="3">
        <v>1.5497829000000001</v>
      </c>
      <c r="D127" s="3">
        <v>1.0906395</v>
      </c>
      <c r="E127" s="3">
        <v>0</v>
      </c>
      <c r="F127" s="3">
        <f t="shared" si="2"/>
        <v>0.92362776342981057</v>
      </c>
    </row>
    <row r="128" spans="1:6" x14ac:dyDescent="0.2">
      <c r="A128" s="3">
        <f t="shared" si="3"/>
        <v>127</v>
      </c>
      <c r="B128" s="3">
        <v>113</v>
      </c>
      <c r="C128" s="3">
        <v>1.6445593999999999</v>
      </c>
      <c r="D128" s="3">
        <v>1.0607595999999999</v>
      </c>
      <c r="E128" s="3">
        <v>0</v>
      </c>
      <c r="F128" s="3">
        <f t="shared" si="2"/>
        <v>0.91328053049822289</v>
      </c>
    </row>
    <row r="129" spans="1:6" x14ac:dyDescent="0.2">
      <c r="A129" s="3">
        <f t="shared" si="3"/>
        <v>128</v>
      </c>
      <c r="B129" s="3">
        <v>112</v>
      </c>
      <c r="C129" s="3">
        <v>1.4962686000000001</v>
      </c>
      <c r="D129" s="3">
        <v>1.0208904000000001</v>
      </c>
      <c r="E129" s="3">
        <v>0</v>
      </c>
      <c r="F129" s="3">
        <f t="shared" si="2"/>
        <v>0.92975345066817117</v>
      </c>
    </row>
    <row r="130" spans="1:6" x14ac:dyDescent="0.2">
      <c r="A130" s="3">
        <f t="shared" si="3"/>
        <v>129</v>
      </c>
      <c r="B130" s="3">
        <v>118</v>
      </c>
      <c r="C130" s="3">
        <v>1.6773423000000001</v>
      </c>
      <c r="D130" s="3">
        <v>1.13722819999999</v>
      </c>
      <c r="E130" s="3">
        <v>0</v>
      </c>
      <c r="F130" s="3">
        <f t="shared" si="2"/>
        <v>0.90983978764985129</v>
      </c>
    </row>
    <row r="131" spans="1:6" x14ac:dyDescent="0.2">
      <c r="A131" s="3">
        <f t="shared" si="3"/>
        <v>130</v>
      </c>
      <c r="B131" s="3">
        <v>116</v>
      </c>
      <c r="C131" s="3">
        <v>1.5456152999999999</v>
      </c>
      <c r="D131" s="3">
        <v>1.0682020000000001</v>
      </c>
      <c r="E131" s="3">
        <v>0</v>
      </c>
      <c r="F131" s="3">
        <f t="shared" ref="F131:F151" si="4">1-(LOG10(C131)/LOG10(310))</f>
        <v>0.92409716797489327</v>
      </c>
    </row>
    <row r="132" spans="1:6" x14ac:dyDescent="0.2">
      <c r="A132" s="3">
        <f t="shared" ref="A132:A151" si="5">A131+1</f>
        <v>131</v>
      </c>
      <c r="B132" s="3">
        <v>122</v>
      </c>
      <c r="C132" s="3">
        <v>1.9314787</v>
      </c>
      <c r="D132" s="3">
        <v>1.38579559999999</v>
      </c>
      <c r="E132" s="3">
        <v>0</v>
      </c>
      <c r="F132" s="3">
        <f t="shared" si="4"/>
        <v>0.88524752391702921</v>
      </c>
    </row>
    <row r="133" spans="1:6" x14ac:dyDescent="0.2">
      <c r="A133" s="3">
        <f t="shared" si="5"/>
        <v>132</v>
      </c>
      <c r="B133" s="3">
        <v>119</v>
      </c>
      <c r="C133" s="3">
        <v>1.7241466999999999</v>
      </c>
      <c r="D133" s="3">
        <v>1.2180283999999999</v>
      </c>
      <c r="E133" s="3">
        <v>0</v>
      </c>
      <c r="F133" s="3">
        <f t="shared" si="4"/>
        <v>0.90504220409318148</v>
      </c>
    </row>
    <row r="134" spans="1:6" x14ac:dyDescent="0.2">
      <c r="A134" s="3">
        <f t="shared" si="5"/>
        <v>133</v>
      </c>
      <c r="B134" s="3">
        <v>121</v>
      </c>
      <c r="C134" s="3">
        <v>1.8600733</v>
      </c>
      <c r="D134" s="3">
        <v>1.2784857999999999</v>
      </c>
      <c r="E134" s="3">
        <v>0</v>
      </c>
      <c r="F134" s="3">
        <f t="shared" si="4"/>
        <v>0.89181415950715415</v>
      </c>
    </row>
    <row r="135" spans="1:6" x14ac:dyDescent="0.2">
      <c r="A135" s="3">
        <f t="shared" si="5"/>
        <v>134</v>
      </c>
      <c r="B135" s="3">
        <v>122</v>
      </c>
      <c r="C135" s="3">
        <v>1.8633894</v>
      </c>
      <c r="D135" s="3">
        <v>1.2731281999999899</v>
      </c>
      <c r="E135" s="3">
        <v>0</v>
      </c>
      <c r="F135" s="3">
        <f t="shared" si="4"/>
        <v>0.89150366190535824</v>
      </c>
    </row>
    <row r="136" spans="1:6" x14ac:dyDescent="0.2">
      <c r="A136" s="3">
        <f t="shared" si="5"/>
        <v>135</v>
      </c>
      <c r="B136" s="3">
        <v>123</v>
      </c>
      <c r="C136" s="3">
        <v>1.9200044999999999</v>
      </c>
      <c r="D136" s="3">
        <v>1.3610553000000001</v>
      </c>
      <c r="E136" s="3">
        <v>0</v>
      </c>
      <c r="F136" s="3">
        <f t="shared" si="4"/>
        <v>0.8862861834629725</v>
      </c>
    </row>
    <row r="137" spans="1:6" x14ac:dyDescent="0.2">
      <c r="A137" s="3">
        <f t="shared" si="5"/>
        <v>136</v>
      </c>
      <c r="B137" s="3">
        <v>128</v>
      </c>
      <c r="C137" s="3">
        <v>2.1584444</v>
      </c>
      <c r="D137" s="3">
        <v>1.5405082999999999</v>
      </c>
      <c r="E137" s="3">
        <v>0</v>
      </c>
      <c r="F137" s="3">
        <f t="shared" si="4"/>
        <v>0.86588022652637897</v>
      </c>
    </row>
    <row r="138" spans="1:6" x14ac:dyDescent="0.2">
      <c r="A138" s="3">
        <f t="shared" si="5"/>
        <v>137</v>
      </c>
      <c r="B138" s="3">
        <v>123</v>
      </c>
      <c r="C138" s="3">
        <v>2.027231</v>
      </c>
      <c r="D138" s="3">
        <v>1.4113049</v>
      </c>
      <c r="E138" s="3">
        <v>0</v>
      </c>
      <c r="F138" s="3">
        <f t="shared" si="4"/>
        <v>0.87681305388467612</v>
      </c>
    </row>
    <row r="139" spans="1:6" x14ac:dyDescent="0.2">
      <c r="A139" s="3">
        <f t="shared" si="5"/>
        <v>138</v>
      </c>
      <c r="B139" s="3">
        <v>133</v>
      </c>
      <c r="C139" s="3">
        <v>2.1179062000000002</v>
      </c>
      <c r="D139" s="3">
        <v>1.46681799999999</v>
      </c>
      <c r="E139" s="3">
        <v>0</v>
      </c>
      <c r="F139" s="3">
        <f t="shared" si="4"/>
        <v>0.86918530435587726</v>
      </c>
    </row>
    <row r="140" spans="1:6" x14ac:dyDescent="0.2">
      <c r="A140" s="3">
        <f t="shared" si="5"/>
        <v>139</v>
      </c>
      <c r="B140" s="3">
        <v>127</v>
      </c>
      <c r="C140" s="3">
        <v>2.1117492000000002</v>
      </c>
      <c r="D140" s="3">
        <v>1.4416438999999901</v>
      </c>
      <c r="E140" s="3">
        <v>0</v>
      </c>
      <c r="F140" s="3">
        <f t="shared" si="4"/>
        <v>0.8696928113115292</v>
      </c>
    </row>
    <row r="141" spans="1:6" x14ac:dyDescent="0.2">
      <c r="A141" s="3">
        <f t="shared" si="5"/>
        <v>140</v>
      </c>
      <c r="B141" s="3">
        <v>129</v>
      </c>
      <c r="C141" s="3">
        <v>2.3502227000000002</v>
      </c>
      <c r="D141" s="3">
        <v>1.6085077999999999</v>
      </c>
      <c r="E141" s="3">
        <v>0</v>
      </c>
      <c r="F141" s="3">
        <f t="shared" si="4"/>
        <v>0.85104169435831911</v>
      </c>
    </row>
    <row r="142" spans="1:6" x14ac:dyDescent="0.2">
      <c r="A142" s="3">
        <f t="shared" si="5"/>
        <v>141</v>
      </c>
      <c r="B142" s="3">
        <v>126</v>
      </c>
      <c r="C142" s="3">
        <v>2.3720029999999999</v>
      </c>
      <c r="D142" s="3">
        <v>1.6750438999999999</v>
      </c>
      <c r="E142" s="3">
        <v>0</v>
      </c>
      <c r="F142" s="3">
        <f t="shared" si="4"/>
        <v>0.84943365112478253</v>
      </c>
    </row>
    <row r="143" spans="1:6" x14ac:dyDescent="0.2">
      <c r="A143" s="3">
        <f t="shared" si="5"/>
        <v>142</v>
      </c>
      <c r="B143" s="3">
        <v>131</v>
      </c>
      <c r="C143" s="3">
        <v>2.4470841999999999</v>
      </c>
      <c r="D143" s="3">
        <v>1.719238</v>
      </c>
      <c r="E143" s="3">
        <v>0</v>
      </c>
      <c r="F143" s="3">
        <f t="shared" si="4"/>
        <v>0.84400140938818435</v>
      </c>
    </row>
    <row r="144" spans="1:6" x14ac:dyDescent="0.2">
      <c r="A144" s="3">
        <f t="shared" si="5"/>
        <v>143</v>
      </c>
      <c r="B144" s="3">
        <v>133</v>
      </c>
      <c r="C144" s="3">
        <v>2.5747925999999999</v>
      </c>
      <c r="D144" s="3">
        <v>1.8679584</v>
      </c>
      <c r="E144" s="3">
        <v>0</v>
      </c>
      <c r="F144" s="3">
        <f t="shared" si="4"/>
        <v>0.83513343192795486</v>
      </c>
    </row>
    <row r="145" spans="1:6" x14ac:dyDescent="0.2">
      <c r="A145" s="3">
        <f t="shared" si="5"/>
        <v>144</v>
      </c>
      <c r="B145" s="3">
        <v>129</v>
      </c>
      <c r="C145" s="3">
        <v>2.3275613000000002</v>
      </c>
      <c r="D145" s="3">
        <v>1.6468072999999901</v>
      </c>
      <c r="E145" s="3">
        <v>0</v>
      </c>
      <c r="F145" s="3">
        <f t="shared" si="4"/>
        <v>0.85273068597684132</v>
      </c>
    </row>
    <row r="146" spans="1:6" x14ac:dyDescent="0.2">
      <c r="A146" s="3">
        <f t="shared" si="5"/>
        <v>145</v>
      </c>
      <c r="B146" s="3">
        <v>130</v>
      </c>
      <c r="C146" s="3">
        <v>2.3628526000000001</v>
      </c>
      <c r="D146" s="3">
        <v>1.67949349999999</v>
      </c>
      <c r="E146" s="3">
        <v>0</v>
      </c>
      <c r="F146" s="3">
        <f t="shared" si="4"/>
        <v>0.85010742071456435</v>
      </c>
    </row>
    <row r="147" spans="1:6" x14ac:dyDescent="0.2">
      <c r="A147" s="3">
        <f t="shared" si="5"/>
        <v>146</v>
      </c>
      <c r="B147" s="3">
        <v>135</v>
      </c>
      <c r="C147" s="3">
        <v>3.0251109999999999</v>
      </c>
      <c r="D147" s="3">
        <v>2.2558855999999898</v>
      </c>
      <c r="E147" s="3">
        <v>0</v>
      </c>
      <c r="F147" s="3">
        <f t="shared" si="4"/>
        <v>0.80703672373990853</v>
      </c>
    </row>
    <row r="148" spans="1:6" x14ac:dyDescent="0.2">
      <c r="A148" s="3">
        <f t="shared" si="5"/>
        <v>147</v>
      </c>
      <c r="B148" s="3">
        <v>135</v>
      </c>
      <c r="C148" s="3">
        <v>2.6865220000000001</v>
      </c>
      <c r="D148" s="3">
        <v>1.8719148000000001</v>
      </c>
      <c r="E148" s="3">
        <v>0</v>
      </c>
      <c r="F148" s="3">
        <f t="shared" si="4"/>
        <v>0.82772858616615219</v>
      </c>
    </row>
    <row r="149" spans="1:6" x14ac:dyDescent="0.2">
      <c r="A149" s="3">
        <f t="shared" si="5"/>
        <v>148</v>
      </c>
      <c r="B149" s="3">
        <v>132</v>
      </c>
      <c r="C149" s="3">
        <v>2.5977462999999998</v>
      </c>
      <c r="D149" s="3">
        <v>1.8293720999999901</v>
      </c>
      <c r="E149" s="3">
        <v>0</v>
      </c>
      <c r="F149" s="3">
        <f t="shared" si="4"/>
        <v>0.83358629300992104</v>
      </c>
    </row>
    <row r="150" spans="1:6" x14ac:dyDescent="0.2">
      <c r="A150" s="3">
        <f t="shared" si="5"/>
        <v>149</v>
      </c>
      <c r="B150" s="3">
        <v>134</v>
      </c>
      <c r="C150" s="3">
        <v>2.6493307000000001</v>
      </c>
      <c r="D150" s="3">
        <v>1.8895107999999901</v>
      </c>
      <c r="E150" s="3">
        <v>0</v>
      </c>
      <c r="F150" s="3">
        <f t="shared" si="4"/>
        <v>0.83015867463426563</v>
      </c>
    </row>
    <row r="151" spans="1:6" x14ac:dyDescent="0.2">
      <c r="A151" s="3">
        <f t="shared" si="5"/>
        <v>150</v>
      </c>
      <c r="B151" s="3">
        <v>134</v>
      </c>
      <c r="C151" s="3">
        <v>2.5995539000000001</v>
      </c>
      <c r="D151" s="3">
        <v>1.8537840999999999</v>
      </c>
      <c r="E151" s="3">
        <v>0</v>
      </c>
      <c r="F151" s="3">
        <f t="shared" si="4"/>
        <v>0.83346503733542099</v>
      </c>
    </row>
    <row r="152" spans="1:6" x14ac:dyDescent="0.2">
      <c r="F152" s="3">
        <f>SUM(F2:F151)</f>
        <v>184.80519992837185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E88B-99A0-45CE-90BD-BF0BD02114BA}">
  <dimension ref="A1:F22"/>
  <sheetViews>
    <sheetView workbookViewId="0">
      <selection activeCell="I31" sqref="I3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10</v>
      </c>
      <c r="C2" s="3">
        <v>4.3475800000000002E-2</v>
      </c>
      <c r="D2" s="3">
        <v>4.3475800000000002E-2</v>
      </c>
      <c r="E2" s="3">
        <v>0</v>
      </c>
      <c r="F2" s="3">
        <f>IFERROR(1-(LOG10(C2)/LOG10(310)),0)</f>
        <v>1.5465896104732852</v>
      </c>
    </row>
    <row r="3" spans="1:6" x14ac:dyDescent="0.2">
      <c r="A3" s="3">
        <v>2</v>
      </c>
      <c r="B3" s="3">
        <v>16</v>
      </c>
      <c r="C3" s="3">
        <v>0.38584289999999999</v>
      </c>
      <c r="D3" s="3">
        <v>0.38584289999999999</v>
      </c>
      <c r="E3" s="3">
        <v>0</v>
      </c>
      <c r="F3" s="3">
        <f t="shared" ref="F3:F21" si="0">IFERROR(1-(LOG10(C3)/LOG10(310)),0)</f>
        <v>1.1660094108112795</v>
      </c>
    </row>
    <row r="4" spans="1:6" x14ac:dyDescent="0.2">
      <c r="A4" s="3">
        <v>3</v>
      </c>
      <c r="B4" s="3">
        <v>19</v>
      </c>
      <c r="C4" s="3">
        <v>0.71855380000000002</v>
      </c>
      <c r="D4" s="3">
        <v>0.71855380000000002</v>
      </c>
      <c r="E4" s="3">
        <v>0</v>
      </c>
      <c r="F4" s="3">
        <f t="shared" si="0"/>
        <v>1.0576153634798637</v>
      </c>
    </row>
    <row r="5" spans="1:6" x14ac:dyDescent="0.2">
      <c r="A5" s="3">
        <v>4</v>
      </c>
      <c r="B5" s="3">
        <v>32</v>
      </c>
      <c r="C5" s="3">
        <v>3.9735155999999998</v>
      </c>
      <c r="D5" s="3">
        <v>3.9735155999999998</v>
      </c>
      <c r="E5" s="3">
        <v>0</v>
      </c>
      <c r="F5" s="3">
        <f t="shared" si="0"/>
        <v>0.75949902261208102</v>
      </c>
    </row>
    <row r="6" spans="1:6" x14ac:dyDescent="0.2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">
      <c r="A7" s="3">
        <v>6</v>
      </c>
      <c r="B7" s="3">
        <v>40</v>
      </c>
      <c r="C7" s="3">
        <v>110.4430741</v>
      </c>
      <c r="D7" s="3">
        <v>16.8680825</v>
      </c>
      <c r="E7" s="3">
        <v>93.574991600000004</v>
      </c>
      <c r="F7" s="3">
        <f t="shared" si="0"/>
        <v>0.17991093326490526</v>
      </c>
    </row>
    <row r="8" spans="1:6" x14ac:dyDescent="0.2">
      <c r="A8" s="3">
        <v>7</v>
      </c>
      <c r="B8" s="3">
        <v>48</v>
      </c>
      <c r="C8" s="3">
        <v>197.37364239999999</v>
      </c>
      <c r="D8" s="3">
        <v>10.567212100000001</v>
      </c>
      <c r="E8" s="3">
        <v>186.80643029999999</v>
      </c>
      <c r="F8" s="3">
        <f t="shared" si="0"/>
        <v>7.8700952379319289E-2</v>
      </c>
    </row>
    <row r="9" spans="1:6" x14ac:dyDescent="0.2">
      <c r="A9" s="3">
        <v>8</v>
      </c>
      <c r="B9" s="3">
        <v>55</v>
      </c>
      <c r="C9" s="3">
        <v>66.428486399999997</v>
      </c>
      <c r="D9" s="3">
        <v>66.428486399999997</v>
      </c>
      <c r="E9" s="3">
        <v>0</v>
      </c>
      <c r="F9" s="3">
        <f t="shared" si="0"/>
        <v>0.26853079523200341</v>
      </c>
    </row>
    <row r="10" spans="1:6" x14ac:dyDescent="0.2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5.0568560882527365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FEDC-E466-4014-930A-3029B603C39A}">
  <dimension ref="A1:F22"/>
  <sheetViews>
    <sheetView workbookViewId="0">
      <selection activeCell="I31" sqref="I3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10</v>
      </c>
      <c r="C2" s="3">
        <v>5.2589200000000003E-2</v>
      </c>
      <c r="D2" s="3">
        <v>3.42026E-2</v>
      </c>
      <c r="E2" s="3">
        <v>0</v>
      </c>
      <c r="F2" s="3">
        <f>IFERROR(1-(LOG10(C2)/LOG10(310)),0)</f>
        <v>1.5134153900245106</v>
      </c>
    </row>
    <row r="3" spans="1:6" x14ac:dyDescent="0.2">
      <c r="A3" s="3">
        <v>2</v>
      </c>
      <c r="B3" s="3">
        <v>16</v>
      </c>
      <c r="C3" s="3">
        <v>0.40966239999999998</v>
      </c>
      <c r="D3" s="3">
        <v>0.35979049999999901</v>
      </c>
      <c r="E3" s="3">
        <v>0</v>
      </c>
      <c r="F3" s="3">
        <f t="shared" ref="F3:F21" si="0">IFERROR(1-(LOG10(C3)/LOG10(310)),0)</f>
        <v>1.1555670924782251</v>
      </c>
    </row>
    <row r="4" spans="1:6" x14ac:dyDescent="0.2">
      <c r="A4" s="3">
        <v>3</v>
      </c>
      <c r="B4" s="3">
        <v>19</v>
      </c>
      <c r="C4" s="3">
        <v>0.72846540000000004</v>
      </c>
      <c r="D4" s="3">
        <v>0.6865462</v>
      </c>
      <c r="E4" s="3">
        <v>0</v>
      </c>
      <c r="F4" s="3">
        <f t="shared" si="0"/>
        <v>1.0552272564343776</v>
      </c>
    </row>
    <row r="5" spans="1:6" x14ac:dyDescent="0.2">
      <c r="A5" s="3">
        <v>4</v>
      </c>
      <c r="B5" s="3">
        <v>32</v>
      </c>
      <c r="C5" s="3">
        <v>4.0591512999999999</v>
      </c>
      <c r="D5" s="3">
        <v>3.9888979</v>
      </c>
      <c r="E5" s="3">
        <v>0</v>
      </c>
      <c r="F5" s="3">
        <f t="shared" si="0"/>
        <v>0.75578205246909924</v>
      </c>
    </row>
    <row r="6" spans="1:6" x14ac:dyDescent="0.2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">
      <c r="A7" s="3">
        <v>6</v>
      </c>
      <c r="B7" s="3">
        <v>40</v>
      </c>
      <c r="C7" s="3">
        <v>114.4066361</v>
      </c>
      <c r="D7" s="3">
        <v>18.222348499999999</v>
      </c>
      <c r="E7" s="3">
        <v>96.058250599999994</v>
      </c>
      <c r="F7" s="3">
        <f t="shared" si="0"/>
        <v>0.17376460378382752</v>
      </c>
    </row>
    <row r="8" spans="1:6" x14ac:dyDescent="0.2">
      <c r="A8" s="3">
        <v>7</v>
      </c>
      <c r="B8" s="3">
        <v>48</v>
      </c>
      <c r="C8" s="3">
        <v>204.5643829</v>
      </c>
      <c r="D8" s="3">
        <v>10.7748753</v>
      </c>
      <c r="E8" s="3">
        <v>193.68947470000001</v>
      </c>
      <c r="F8" s="3">
        <f t="shared" si="0"/>
        <v>7.2463052705005304E-2</v>
      </c>
    </row>
    <row r="9" spans="1:6" x14ac:dyDescent="0.2">
      <c r="A9" s="3">
        <v>8</v>
      </c>
      <c r="B9" s="3">
        <v>55</v>
      </c>
      <c r="C9" s="3">
        <v>63.8391363</v>
      </c>
      <c r="D9" s="3">
        <v>63.669798399999998</v>
      </c>
      <c r="E9" s="3">
        <v>0</v>
      </c>
      <c r="F9" s="3">
        <f t="shared" si="0"/>
        <v>0.27546168541428173</v>
      </c>
    </row>
    <row r="10" spans="1:6" x14ac:dyDescent="0.2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5.0016811333093276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096A-5C6B-4334-8C1B-C36B6AD0AE5F}">
  <dimension ref="A1:F22"/>
  <sheetViews>
    <sheetView workbookViewId="0">
      <selection activeCell="I31" sqref="I3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10</v>
      </c>
      <c r="C2" s="3">
        <v>5.7738400000000002E-2</v>
      </c>
      <c r="D2" s="3">
        <v>3.4707200000000001E-2</v>
      </c>
      <c r="E2" s="3">
        <v>0</v>
      </c>
      <c r="F2" s="3">
        <f>IFERROR(1-(LOG10(C2)/LOG10(310)),0)</f>
        <v>1.4971318529029105</v>
      </c>
    </row>
    <row r="3" spans="1:6" x14ac:dyDescent="0.2">
      <c r="A3" s="3">
        <v>2</v>
      </c>
      <c r="B3" s="3">
        <v>16</v>
      </c>
      <c r="C3" s="3">
        <v>0.4042077</v>
      </c>
      <c r="D3" s="3">
        <v>0.37073339999999899</v>
      </c>
      <c r="E3" s="3">
        <v>0</v>
      </c>
      <c r="F3" s="3">
        <f t="shared" ref="F3:F21" si="0">IFERROR(1-(LOG10(C3)/LOG10(310)),0)</f>
        <v>1.1579037755031607</v>
      </c>
    </row>
    <row r="4" spans="1:6" x14ac:dyDescent="0.2">
      <c r="A4" s="3">
        <v>3</v>
      </c>
      <c r="B4" s="3">
        <v>19</v>
      </c>
      <c r="C4" s="3">
        <v>0.83781159999999999</v>
      </c>
      <c r="D4" s="3">
        <v>0.78174069999999996</v>
      </c>
      <c r="E4" s="3">
        <v>0</v>
      </c>
      <c r="F4" s="3">
        <f t="shared" si="0"/>
        <v>1.0308480422806199</v>
      </c>
    </row>
    <row r="5" spans="1:6" x14ac:dyDescent="0.2">
      <c r="A5" s="3">
        <v>4</v>
      </c>
      <c r="B5" s="3">
        <v>32</v>
      </c>
      <c r="C5" s="3">
        <v>4.3883048999999996</v>
      </c>
      <c r="D5" s="3">
        <v>4.3273909000000002</v>
      </c>
      <c r="E5" s="3">
        <v>0</v>
      </c>
      <c r="F5" s="3">
        <f t="shared" si="0"/>
        <v>0.74219046701322267</v>
      </c>
    </row>
    <row r="6" spans="1:6" x14ac:dyDescent="0.2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">
      <c r="A7" s="3">
        <v>6</v>
      </c>
      <c r="B7" s="3">
        <v>40</v>
      </c>
      <c r="C7" s="3">
        <v>132.6859853</v>
      </c>
      <c r="D7" s="3">
        <v>18.469358400000001</v>
      </c>
      <c r="E7" s="3">
        <v>114.1044904</v>
      </c>
      <c r="F7" s="3">
        <f t="shared" si="0"/>
        <v>0.14792578732038442</v>
      </c>
    </row>
    <row r="8" spans="1:6" x14ac:dyDescent="0.2">
      <c r="A8" s="3">
        <v>7</v>
      </c>
      <c r="B8" s="3">
        <v>48</v>
      </c>
      <c r="C8" s="3">
        <v>194.75308849999999</v>
      </c>
      <c r="D8" s="3">
        <v>11.439735799999999</v>
      </c>
      <c r="E8" s="3">
        <v>183.1930906</v>
      </c>
      <c r="F8" s="3">
        <f t="shared" si="0"/>
        <v>8.1030924035424778E-2</v>
      </c>
    </row>
    <row r="9" spans="1:6" x14ac:dyDescent="0.2">
      <c r="A9" s="3">
        <v>8</v>
      </c>
      <c r="B9" s="3">
        <v>55</v>
      </c>
      <c r="C9" s="3">
        <v>58.621984099999999</v>
      </c>
      <c r="D9" s="3">
        <v>58.446772199999998</v>
      </c>
      <c r="E9" s="3">
        <v>0</v>
      </c>
      <c r="F9" s="3">
        <f t="shared" si="0"/>
        <v>0.29032363397409344</v>
      </c>
    </row>
    <row r="10" spans="1:6" x14ac:dyDescent="0.2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4.947354483029816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E4CA-93BC-4E09-A1BF-217191DC18FE}">
  <dimension ref="A1:F22"/>
  <sheetViews>
    <sheetView workbookViewId="0">
      <selection activeCell="I31" sqref="I3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10</v>
      </c>
      <c r="C2" s="3">
        <v>8.3385000000000001E-2</v>
      </c>
      <c r="D2" s="3">
        <v>4.1029099999999999E-2</v>
      </c>
      <c r="E2" s="3">
        <v>0</v>
      </c>
      <c r="F2" s="3">
        <f>IFERROR(1-(LOG10(C2)/LOG10(310)),0)</f>
        <v>1.4330611928311718</v>
      </c>
    </row>
    <row r="3" spans="1:6" x14ac:dyDescent="0.2">
      <c r="A3" s="3">
        <v>2</v>
      </c>
      <c r="B3" s="3">
        <v>16</v>
      </c>
      <c r="C3" s="3">
        <v>0.53076789999999996</v>
      </c>
      <c r="D3" s="3">
        <v>0.37708730000000001</v>
      </c>
      <c r="E3" s="3">
        <v>0</v>
      </c>
      <c r="F3" s="3">
        <f t="shared" ref="F3:F21" si="0">IFERROR(1-(LOG10(C3)/LOG10(310)),0)</f>
        <v>1.1104196757680871</v>
      </c>
    </row>
    <row r="4" spans="1:6" x14ac:dyDescent="0.2">
      <c r="A4" s="3">
        <v>3</v>
      </c>
      <c r="B4" s="3">
        <v>19</v>
      </c>
      <c r="C4" s="3">
        <v>1.0218917000000001</v>
      </c>
      <c r="D4" s="3">
        <v>0.72507949999999999</v>
      </c>
      <c r="E4" s="3">
        <v>0</v>
      </c>
      <c r="F4" s="3">
        <f t="shared" si="0"/>
        <v>0.99622500748624654</v>
      </c>
    </row>
    <row r="5" spans="1:6" x14ac:dyDescent="0.2">
      <c r="A5" s="3">
        <v>4</v>
      </c>
      <c r="B5" s="3">
        <v>32</v>
      </c>
      <c r="C5" s="3">
        <v>4.3375396999999998</v>
      </c>
      <c r="D5" s="3">
        <v>3.7969322000000001</v>
      </c>
      <c r="E5" s="3">
        <v>0</v>
      </c>
      <c r="F5" s="3">
        <f t="shared" si="0"/>
        <v>0.74421880839650201</v>
      </c>
    </row>
    <row r="6" spans="1:6" x14ac:dyDescent="0.2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">
      <c r="A7" s="3">
        <v>6</v>
      </c>
      <c r="B7" s="3">
        <v>40</v>
      </c>
      <c r="C7" s="3">
        <v>111.0826802</v>
      </c>
      <c r="D7" s="3">
        <v>15.684159899999999</v>
      </c>
      <c r="E7" s="3">
        <v>92.516055199999997</v>
      </c>
      <c r="F7" s="3">
        <f t="shared" si="0"/>
        <v>0.17890430967403126</v>
      </c>
    </row>
    <row r="8" spans="1:6" x14ac:dyDescent="0.2">
      <c r="A8" s="3">
        <v>7</v>
      </c>
      <c r="B8" s="3">
        <v>48</v>
      </c>
      <c r="C8" s="3">
        <v>199.81207000000001</v>
      </c>
      <c r="D8" s="3">
        <v>9.7651409000000005</v>
      </c>
      <c r="E8" s="3">
        <v>187.18970970000001</v>
      </c>
      <c r="F8" s="3">
        <f t="shared" si="0"/>
        <v>7.6560531255216335E-2</v>
      </c>
    </row>
    <row r="9" spans="1:6" x14ac:dyDescent="0.2">
      <c r="A9" s="3">
        <v>8</v>
      </c>
      <c r="B9" s="3">
        <v>55</v>
      </c>
      <c r="C9" s="3">
        <v>70.348041100000003</v>
      </c>
      <c r="D9" s="3">
        <v>64.096521099999904</v>
      </c>
      <c r="E9" s="3">
        <v>0</v>
      </c>
      <c r="F9" s="3">
        <f t="shared" si="0"/>
        <v>0.25853720348275044</v>
      </c>
    </row>
    <row r="10" spans="1:6" x14ac:dyDescent="0.2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4.797926728894006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0003-5432-C54D-969E-BD40158CD7F4}">
  <sheetPr>
    <tabColor rgb="FFFF0000"/>
  </sheetPr>
  <dimension ref="A1:F6"/>
  <sheetViews>
    <sheetView zoomScale="125" workbookViewId="0">
      <selection activeCell="G24" sqref="G24"/>
    </sheetView>
  </sheetViews>
  <sheetFormatPr baseColWidth="10" defaultRowHeight="16" x14ac:dyDescent="0.2"/>
  <cols>
    <col min="2" max="2" width="12.1640625" bestFit="1" customWidth="1"/>
    <col min="3" max="3" width="12.33203125" bestFit="1" customWidth="1"/>
    <col min="4" max="6" width="12.1640625" bestFit="1" customWidth="1"/>
  </cols>
  <sheetData>
    <row r="1" spans="1:6" x14ac:dyDescent="0.2">
      <c r="A1" s="6" t="s">
        <v>5</v>
      </c>
      <c r="B1" s="6" t="s">
        <v>18</v>
      </c>
      <c r="C1" s="6" t="s">
        <v>50</v>
      </c>
      <c r="D1" s="6" t="s">
        <v>52</v>
      </c>
      <c r="E1" s="6" t="s">
        <v>53</v>
      </c>
      <c r="F1" s="6" t="s">
        <v>54</v>
      </c>
    </row>
    <row r="2" spans="1:6" x14ac:dyDescent="0.2">
      <c r="A2" s="1" t="s">
        <v>58</v>
      </c>
      <c r="B2" s="17">
        <v>20.307692307692307</v>
      </c>
      <c r="C2" s="17">
        <v>20.307692307692307</v>
      </c>
      <c r="D2" s="17">
        <v>20.307692307692307</v>
      </c>
      <c r="E2" s="17">
        <v>20.307692307692307</v>
      </c>
      <c r="F2" s="17">
        <v>20.307692307692307</v>
      </c>
    </row>
    <row r="3" spans="1:6" x14ac:dyDescent="0.2">
      <c r="A3" s="1" t="s">
        <v>15</v>
      </c>
      <c r="B3" s="9">
        <v>70.14</v>
      </c>
      <c r="C3" s="17">
        <v>68.78</v>
      </c>
      <c r="D3" s="9">
        <v>68.84</v>
      </c>
      <c r="E3" s="9">
        <v>68.846666666666664</v>
      </c>
      <c r="F3" s="17">
        <v>68.78</v>
      </c>
    </row>
    <row r="4" spans="1:6" x14ac:dyDescent="0.2">
      <c r="A4" s="1" t="s">
        <v>34</v>
      </c>
      <c r="B4" s="9">
        <v>31.428571428571427</v>
      </c>
      <c r="C4" s="17">
        <v>31.428571428571427</v>
      </c>
      <c r="D4" s="9">
        <v>31.428571428571427</v>
      </c>
      <c r="E4" s="9">
        <v>31.428571428571427</v>
      </c>
      <c r="F4" s="17">
        <v>31.428571428571427</v>
      </c>
    </row>
    <row r="5" spans="1:6" x14ac:dyDescent="0.2">
      <c r="A5" s="1" t="s">
        <v>35</v>
      </c>
      <c r="B5" s="9">
        <v>35.049999999999997</v>
      </c>
      <c r="C5" s="17">
        <v>35.5</v>
      </c>
      <c r="D5" s="9">
        <v>36.200000000000003</v>
      </c>
      <c r="E5" s="9">
        <v>36.1</v>
      </c>
      <c r="F5" s="17">
        <v>35.700000000000003</v>
      </c>
    </row>
    <row r="6" spans="1:6" x14ac:dyDescent="0.2">
      <c r="A6" s="1" t="s">
        <v>16</v>
      </c>
      <c r="B6" s="9">
        <v>40.9</v>
      </c>
      <c r="C6" s="17">
        <v>40.299999999999997</v>
      </c>
      <c r="D6" s="9">
        <v>40.700000000000003</v>
      </c>
      <c r="E6" s="9">
        <v>40.799999999999997</v>
      </c>
      <c r="F6" s="17">
        <v>40.799999999999997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7168-776A-41CB-AD73-DFD2F22CD552}">
  <dimension ref="A1:F22"/>
  <sheetViews>
    <sheetView workbookViewId="0">
      <selection activeCell="B10" activeCellId="1" sqref="B6 B10:B2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10</v>
      </c>
      <c r="C2" s="3">
        <v>7.52771E-2</v>
      </c>
      <c r="D2" s="3">
        <v>3.0420599999999999E-2</v>
      </c>
      <c r="E2" s="3">
        <v>0</v>
      </c>
      <c r="F2" s="3">
        <f>IFERROR(1-(LOG10(C2)/LOG10(310)),0)</f>
        <v>1.4508928281844691</v>
      </c>
    </row>
    <row r="3" spans="1:6" x14ac:dyDescent="0.2">
      <c r="A3" s="3">
        <v>2</v>
      </c>
      <c r="B3" s="3">
        <v>16</v>
      </c>
      <c r="C3" s="3">
        <v>0.47816740000000002</v>
      </c>
      <c r="D3" s="3">
        <v>0.31731490000000001</v>
      </c>
      <c r="E3" s="3">
        <v>0</v>
      </c>
      <c r="F3" s="3">
        <f t="shared" ref="F3:F21" si="0">IFERROR(1-(LOG10(C3)/LOG10(310)),0)</f>
        <v>1.1286124117914103</v>
      </c>
    </row>
    <row r="4" spans="1:6" x14ac:dyDescent="0.2">
      <c r="A4" s="3">
        <v>3</v>
      </c>
      <c r="B4" s="3">
        <v>19</v>
      </c>
      <c r="C4" s="3">
        <v>1.0156333</v>
      </c>
      <c r="D4" s="3">
        <v>0.7241474</v>
      </c>
      <c r="E4" s="3">
        <v>0</v>
      </c>
      <c r="F4" s="3">
        <f t="shared" si="0"/>
        <v>0.99729588367306365</v>
      </c>
    </row>
    <row r="5" spans="1:6" x14ac:dyDescent="0.2">
      <c r="A5" s="3">
        <v>4</v>
      </c>
      <c r="B5" s="3">
        <v>32</v>
      </c>
      <c r="C5" s="3">
        <v>4.3178134999999997</v>
      </c>
      <c r="D5" s="3">
        <v>3.7470995</v>
      </c>
      <c r="E5" s="3">
        <v>0</v>
      </c>
      <c r="F5" s="3">
        <f t="shared" si="0"/>
        <v>0.74501338708650944</v>
      </c>
    </row>
    <row r="6" spans="1:6" x14ac:dyDescent="0.2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">
      <c r="A7" s="3">
        <v>6</v>
      </c>
      <c r="B7" s="3">
        <v>40</v>
      </c>
      <c r="C7" s="3">
        <v>115.429923</v>
      </c>
      <c r="D7" s="3">
        <v>17.8497764</v>
      </c>
      <c r="E7" s="3">
        <v>95.188758000000007</v>
      </c>
      <c r="F7" s="3">
        <f t="shared" si="0"/>
        <v>0.17221236440402921</v>
      </c>
    </row>
    <row r="8" spans="1:6" x14ac:dyDescent="0.2">
      <c r="A8" s="3">
        <v>7</v>
      </c>
      <c r="B8" s="3">
        <v>48</v>
      </c>
      <c r="C8" s="3">
        <v>219.78928579999999</v>
      </c>
      <c r="D8" s="3">
        <v>10.795265499999999</v>
      </c>
      <c r="E8" s="3">
        <v>205.88443430000001</v>
      </c>
      <c r="F8" s="3">
        <f t="shared" si="0"/>
        <v>5.9949214284601426E-2</v>
      </c>
    </row>
    <row r="9" spans="1:6" x14ac:dyDescent="0.2">
      <c r="A9" s="3">
        <v>8</v>
      </c>
      <c r="B9" s="3">
        <v>55</v>
      </c>
      <c r="C9" s="3">
        <v>66.105917000000005</v>
      </c>
      <c r="D9" s="3">
        <v>60.111935199999998</v>
      </c>
      <c r="E9" s="3">
        <v>0</v>
      </c>
      <c r="F9" s="3">
        <f t="shared" si="0"/>
        <v>0.26937933640649658</v>
      </c>
    </row>
    <row r="10" spans="1:6" x14ac:dyDescent="0.2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4.82335542583058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63F4-4993-44CE-A940-3C6AFCFC4271}">
  <dimension ref="A1:F22"/>
  <sheetViews>
    <sheetView zoomScale="168" workbookViewId="0">
      <selection activeCell="F1" sqref="F1:F2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9</v>
      </c>
      <c r="C2" s="3">
        <v>2.25471E-2</v>
      </c>
      <c r="D2" s="3">
        <v>2.25471E-2</v>
      </c>
      <c r="E2" s="3">
        <v>0</v>
      </c>
      <c r="F2" s="3">
        <f>1-(LOG10(C2)/LOG10(310))</f>
        <v>1.661047857110443</v>
      </c>
    </row>
    <row r="3" spans="1:6" x14ac:dyDescent="0.2">
      <c r="A3" s="3">
        <v>2</v>
      </c>
      <c r="B3" s="3">
        <v>13</v>
      </c>
      <c r="C3" s="3">
        <v>3.2712499999999999E-2</v>
      </c>
      <c r="D3" s="3">
        <v>3.2712499999999999E-2</v>
      </c>
      <c r="E3" s="3">
        <v>0</v>
      </c>
      <c r="F3" s="3">
        <f t="shared" ref="F3:F21" si="0">1-(LOG10(C3)/LOG10(310))</f>
        <v>1.5961744808182257</v>
      </c>
    </row>
    <row r="4" spans="1:6" x14ac:dyDescent="0.2">
      <c r="A4" s="3">
        <v>3</v>
      </c>
      <c r="B4" s="3">
        <v>14</v>
      </c>
      <c r="C4" s="3">
        <v>7.4277300000000004E-2</v>
      </c>
      <c r="D4" s="3">
        <v>7.4277300000000004E-2</v>
      </c>
      <c r="E4" s="3">
        <v>0</v>
      </c>
      <c r="F4" s="3">
        <f t="shared" si="0"/>
        <v>1.4532235902004895</v>
      </c>
    </row>
    <row r="5" spans="1:6" x14ac:dyDescent="0.2">
      <c r="A5" s="3">
        <v>4</v>
      </c>
      <c r="B5" s="3">
        <v>21</v>
      </c>
      <c r="C5" s="3">
        <v>8.4671800000000005E-2</v>
      </c>
      <c r="D5" s="3">
        <v>8.4671800000000005E-2</v>
      </c>
      <c r="E5" s="3">
        <v>0</v>
      </c>
      <c r="F5" s="3">
        <f t="shared" si="0"/>
        <v>1.430391624913941</v>
      </c>
    </row>
    <row r="6" spans="1:6" x14ac:dyDescent="0.2">
      <c r="A6" s="3">
        <v>5</v>
      </c>
      <c r="B6" s="3">
        <v>21</v>
      </c>
      <c r="C6" s="3">
        <v>9.9322499999999994E-2</v>
      </c>
      <c r="D6" s="3">
        <v>9.9322499999999994E-2</v>
      </c>
      <c r="E6" s="3">
        <v>0</v>
      </c>
      <c r="F6" s="3">
        <f t="shared" si="0"/>
        <v>1.4025719589570678</v>
      </c>
    </row>
    <row r="7" spans="1:6" x14ac:dyDescent="0.2">
      <c r="A7" s="3">
        <v>6</v>
      </c>
      <c r="B7" s="3">
        <v>20</v>
      </c>
      <c r="C7" s="3">
        <v>0.1163009</v>
      </c>
      <c r="D7" s="3">
        <v>0.1163009</v>
      </c>
      <c r="E7" s="3">
        <v>0</v>
      </c>
      <c r="F7" s="3">
        <f t="shared" si="0"/>
        <v>1.375062732465844</v>
      </c>
    </row>
    <row r="8" spans="1:6" x14ac:dyDescent="0.2">
      <c r="A8" s="3">
        <v>7</v>
      </c>
      <c r="B8" s="3">
        <v>23</v>
      </c>
      <c r="C8" s="3">
        <v>0.179451</v>
      </c>
      <c r="D8" s="3">
        <v>0.179451</v>
      </c>
      <c r="E8" s="3">
        <v>0</v>
      </c>
      <c r="F8" s="3">
        <f t="shared" si="0"/>
        <v>1.2994563651844895</v>
      </c>
    </row>
    <row r="9" spans="1:6" x14ac:dyDescent="0.2">
      <c r="A9" s="3">
        <v>8</v>
      </c>
      <c r="B9" s="3">
        <v>28</v>
      </c>
      <c r="C9" s="3">
        <v>0.3525413</v>
      </c>
      <c r="D9" s="3">
        <v>0.3525413</v>
      </c>
      <c r="E9" s="3">
        <v>0</v>
      </c>
      <c r="F9" s="3">
        <f t="shared" si="0"/>
        <v>1.1817439834115662</v>
      </c>
    </row>
    <row r="10" spans="1:6" x14ac:dyDescent="0.2">
      <c r="A10" s="3">
        <v>9</v>
      </c>
      <c r="B10" s="3">
        <v>37</v>
      </c>
      <c r="C10" s="3">
        <v>0.55479109999999998</v>
      </c>
      <c r="D10" s="3">
        <v>0.55479109999999998</v>
      </c>
      <c r="E10" s="3">
        <v>0</v>
      </c>
      <c r="F10" s="3">
        <f t="shared" si="0"/>
        <v>1.1027030780638636</v>
      </c>
    </row>
    <row r="11" spans="1:6" x14ac:dyDescent="0.2">
      <c r="A11" s="3">
        <v>10</v>
      </c>
      <c r="B11" s="3">
        <v>34</v>
      </c>
      <c r="C11" s="3">
        <v>0.43001119999999998</v>
      </c>
      <c r="D11" s="3">
        <v>0.43001119999999998</v>
      </c>
      <c r="E11" s="3">
        <v>0</v>
      </c>
      <c r="F11" s="3">
        <f t="shared" si="0"/>
        <v>1.14711642778266</v>
      </c>
    </row>
    <row r="12" spans="1:6" x14ac:dyDescent="0.2">
      <c r="A12" s="3">
        <v>11</v>
      </c>
      <c r="B12" s="3">
        <v>35</v>
      </c>
      <c r="C12" s="3">
        <v>0.59495390000000004</v>
      </c>
      <c r="D12" s="3">
        <v>0.59495390000000004</v>
      </c>
      <c r="E12" s="3">
        <v>0</v>
      </c>
      <c r="F12" s="3">
        <f t="shared" si="0"/>
        <v>1.0905194475903213</v>
      </c>
    </row>
    <row r="13" spans="1:6" x14ac:dyDescent="0.2">
      <c r="A13" s="3">
        <v>12</v>
      </c>
      <c r="B13" s="3">
        <v>43</v>
      </c>
      <c r="C13" s="3">
        <v>2.1262121</v>
      </c>
      <c r="D13" s="3">
        <v>2.1262121</v>
      </c>
      <c r="E13" s="3">
        <v>0</v>
      </c>
      <c r="F13" s="3">
        <f t="shared" si="0"/>
        <v>0.86850300133206493</v>
      </c>
    </row>
    <row r="14" spans="1:6" x14ac:dyDescent="0.2">
      <c r="A14" s="3">
        <v>13</v>
      </c>
      <c r="B14" s="3">
        <v>77</v>
      </c>
      <c r="C14" s="3">
        <v>7.7178844</v>
      </c>
      <c r="D14" s="3">
        <v>7.7178844</v>
      </c>
      <c r="E14" s="3">
        <v>0</v>
      </c>
      <c r="F14" s="3">
        <f t="shared" si="0"/>
        <v>0.643769802059729</v>
      </c>
    </row>
    <row r="15" spans="1:6" x14ac:dyDescent="0.2">
      <c r="A15" s="3">
        <v>14</v>
      </c>
      <c r="B15" s="3">
        <v>45</v>
      </c>
      <c r="C15" s="3">
        <v>1.2068071</v>
      </c>
      <c r="D15" s="3">
        <v>1.2068071</v>
      </c>
      <c r="E15" s="3">
        <v>0</v>
      </c>
      <c r="F15" s="3">
        <f t="shared" si="0"/>
        <v>0.96723163208526564</v>
      </c>
    </row>
    <row r="16" spans="1:6" x14ac:dyDescent="0.2">
      <c r="A16" s="3">
        <v>15</v>
      </c>
      <c r="B16" s="3">
        <v>53</v>
      </c>
      <c r="C16" s="3">
        <v>3.3242644000000001</v>
      </c>
      <c r="D16" s="3">
        <v>3.3242644000000001</v>
      </c>
      <c r="E16" s="3">
        <v>0</v>
      </c>
      <c r="F16" s="3">
        <f t="shared" si="0"/>
        <v>0.79059822586436779</v>
      </c>
    </row>
    <row r="17" spans="1:6" x14ac:dyDescent="0.2">
      <c r="A17" s="3">
        <v>16</v>
      </c>
      <c r="B17" s="3">
        <v>53</v>
      </c>
      <c r="C17" s="3">
        <v>3.3623091000000001</v>
      </c>
      <c r="D17" s="3">
        <v>3.3623091000000001</v>
      </c>
      <c r="E17" s="3">
        <v>0</v>
      </c>
      <c r="F17" s="3">
        <f t="shared" si="0"/>
        <v>0.78861454067005177</v>
      </c>
    </row>
    <row r="18" spans="1:6" x14ac:dyDescent="0.2">
      <c r="A18" s="3">
        <v>17</v>
      </c>
      <c r="B18" s="3">
        <v>56</v>
      </c>
      <c r="C18" s="3">
        <v>8.4573105000000002</v>
      </c>
      <c r="D18" s="3">
        <v>8.4573105000000002</v>
      </c>
      <c r="E18" s="3">
        <v>0</v>
      </c>
      <c r="F18" s="3">
        <f t="shared" si="0"/>
        <v>0.62782109166278488</v>
      </c>
    </row>
    <row r="19" spans="1:6" x14ac:dyDescent="0.2">
      <c r="A19" s="3">
        <v>18</v>
      </c>
      <c r="B19" s="3">
        <v>40</v>
      </c>
      <c r="C19" s="3">
        <v>1.40381</v>
      </c>
      <c r="D19" s="3">
        <v>1.40381</v>
      </c>
      <c r="E19" s="3">
        <v>0</v>
      </c>
      <c r="F19" s="3">
        <f t="shared" si="0"/>
        <v>0.94087236223629034</v>
      </c>
    </row>
    <row r="20" spans="1:6" x14ac:dyDescent="0.2">
      <c r="A20" s="3">
        <v>19</v>
      </c>
      <c r="B20" s="3">
        <v>83</v>
      </c>
      <c r="C20" s="3">
        <v>123.4425482</v>
      </c>
      <c r="D20" s="3">
        <v>123.4425482</v>
      </c>
      <c r="E20" s="3">
        <v>0</v>
      </c>
      <c r="F20" s="3">
        <f t="shared" si="0"/>
        <v>0.16051335164284408</v>
      </c>
    </row>
    <row r="21" spans="1:6" x14ac:dyDescent="0.2">
      <c r="A21" s="3">
        <v>20</v>
      </c>
      <c r="B21" s="3">
        <v>113</v>
      </c>
      <c r="C21" s="3">
        <v>17.090059499999999</v>
      </c>
      <c r="D21" s="3">
        <v>17.090059499999999</v>
      </c>
      <c r="E21" s="3">
        <v>0</v>
      </c>
      <c r="F21" s="3">
        <f t="shared" si="0"/>
        <v>0.50519285184692597</v>
      </c>
    </row>
    <row r="22" spans="1:6" x14ac:dyDescent="0.2">
      <c r="F22" s="3">
        <f>SUM(F2:F21)</f>
        <v>21.033128405899237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F2E4-1093-4BDE-89C2-67E9E586B69D}">
  <dimension ref="A1:F22"/>
  <sheetViews>
    <sheetView zoomScale="190" workbookViewId="0">
      <selection activeCell="F22" sqref="F22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9</v>
      </c>
      <c r="C2" s="3">
        <v>1.6517799999999999E-2</v>
      </c>
      <c r="D2" s="3">
        <v>1.1783800000000001E-2</v>
      </c>
      <c r="E2" s="3">
        <v>0</v>
      </c>
      <c r="F2" s="3">
        <f>1-(LOG10(C2)/LOG10(310))</f>
        <v>1.7152906786293647</v>
      </c>
    </row>
    <row r="3" spans="1:6" x14ac:dyDescent="0.2">
      <c r="A3" s="3">
        <v>2</v>
      </c>
      <c r="B3" s="3">
        <v>13</v>
      </c>
      <c r="C3" s="3">
        <v>3.6316800000000003E-2</v>
      </c>
      <c r="D3" s="3">
        <v>2.64034E-2</v>
      </c>
      <c r="E3" s="3">
        <v>0</v>
      </c>
      <c r="F3" s="3">
        <f t="shared" ref="F3:F21" si="0">1-(LOG10(C3)/LOG10(310))</f>
        <v>1.5779539876651367</v>
      </c>
    </row>
    <row r="4" spans="1:6" x14ac:dyDescent="0.2">
      <c r="A4" s="3">
        <v>3</v>
      </c>
      <c r="B4" s="3">
        <v>14</v>
      </c>
      <c r="C4" s="3">
        <v>5.3139800000000001E-2</v>
      </c>
      <c r="D4" s="3">
        <v>4.1457099999999997E-2</v>
      </c>
      <c r="E4" s="3">
        <v>0</v>
      </c>
      <c r="F4" s="3">
        <f t="shared" si="0"/>
        <v>1.5115997759830211</v>
      </c>
    </row>
    <row r="5" spans="1:6" x14ac:dyDescent="0.2">
      <c r="A5" s="3">
        <v>4</v>
      </c>
      <c r="B5" s="3">
        <v>21</v>
      </c>
      <c r="C5" s="3">
        <v>0.12868389999999999</v>
      </c>
      <c r="D5" s="3">
        <v>0.102187</v>
      </c>
      <c r="E5" s="3">
        <v>0</v>
      </c>
      <c r="F5" s="3">
        <f t="shared" si="0"/>
        <v>1.3574253339806162</v>
      </c>
    </row>
    <row r="6" spans="1:6" x14ac:dyDescent="0.2">
      <c r="A6" s="3">
        <v>5</v>
      </c>
      <c r="B6" s="3">
        <v>21</v>
      </c>
      <c r="C6" s="3">
        <v>0.11721479999999999</v>
      </c>
      <c r="D6" s="3">
        <v>9.2352599999999896E-2</v>
      </c>
      <c r="E6" s="3">
        <v>0</v>
      </c>
      <c r="F6" s="3">
        <f t="shared" si="0"/>
        <v>1.3736982676729093</v>
      </c>
    </row>
    <row r="7" spans="1:6" x14ac:dyDescent="0.2">
      <c r="A7" s="3">
        <v>6</v>
      </c>
      <c r="B7" s="3">
        <v>20</v>
      </c>
      <c r="C7" s="3">
        <v>0.1656706</v>
      </c>
      <c r="D7" s="3">
        <v>0.12890579999999999</v>
      </c>
      <c r="E7" s="3">
        <v>0</v>
      </c>
      <c r="F7" s="3">
        <f t="shared" si="0"/>
        <v>1.3133846670372689</v>
      </c>
    </row>
    <row r="8" spans="1:6" x14ac:dyDescent="0.2">
      <c r="A8" s="3">
        <v>7</v>
      </c>
      <c r="B8" s="3">
        <v>23</v>
      </c>
      <c r="C8" s="3">
        <v>0.2068565</v>
      </c>
      <c r="D8" s="3">
        <v>0.18120849999999999</v>
      </c>
      <c r="E8" s="3">
        <v>0</v>
      </c>
      <c r="F8" s="3">
        <f t="shared" si="0"/>
        <v>1.274681444095779</v>
      </c>
    </row>
    <row r="9" spans="1:6" x14ac:dyDescent="0.2">
      <c r="A9" s="3">
        <v>8</v>
      </c>
      <c r="B9" s="3">
        <v>28</v>
      </c>
      <c r="C9" s="3">
        <v>0.52547160000000004</v>
      </c>
      <c r="D9" s="3">
        <v>0.45974569999999898</v>
      </c>
      <c r="E9" s="3">
        <v>0</v>
      </c>
      <c r="F9" s="3">
        <f t="shared" si="0"/>
        <v>1.1121678766562642</v>
      </c>
    </row>
    <row r="10" spans="1:6" x14ac:dyDescent="0.2">
      <c r="A10" s="3">
        <v>9</v>
      </c>
      <c r="B10" s="3">
        <v>37</v>
      </c>
      <c r="C10" s="3">
        <v>0.52686060000000001</v>
      </c>
      <c r="D10" s="3">
        <v>0.45339889999999999</v>
      </c>
      <c r="E10" s="3">
        <v>0</v>
      </c>
      <c r="F10" s="3">
        <f t="shared" si="0"/>
        <v>1.1117076972675761</v>
      </c>
    </row>
    <row r="11" spans="1:6" x14ac:dyDescent="0.2">
      <c r="A11" s="3">
        <v>10</v>
      </c>
      <c r="B11" s="3">
        <v>34</v>
      </c>
      <c r="C11" s="3">
        <v>0.56546529999999995</v>
      </c>
      <c r="D11" s="3">
        <v>0.46167559999999902</v>
      </c>
      <c r="E11" s="3">
        <v>0</v>
      </c>
      <c r="F11" s="3">
        <f t="shared" si="0"/>
        <v>1.0993810096642664</v>
      </c>
    </row>
    <row r="12" spans="1:6" x14ac:dyDescent="0.2">
      <c r="A12" s="3">
        <v>11</v>
      </c>
      <c r="B12" s="3">
        <v>35</v>
      </c>
      <c r="C12" s="3">
        <v>0.65510630000000003</v>
      </c>
      <c r="D12" s="3">
        <v>0.55061969999999905</v>
      </c>
      <c r="E12" s="3">
        <v>0</v>
      </c>
      <c r="F12" s="3">
        <f t="shared" si="0"/>
        <v>1.073730050717572</v>
      </c>
    </row>
    <row r="13" spans="1:6" x14ac:dyDescent="0.2">
      <c r="A13" s="3">
        <v>12</v>
      </c>
      <c r="B13" s="3">
        <v>43</v>
      </c>
      <c r="C13" s="3">
        <v>3.0057592</v>
      </c>
      <c r="D13" s="3">
        <v>2.7578808000000001</v>
      </c>
      <c r="E13" s="3">
        <v>0</v>
      </c>
      <c r="F13" s="3">
        <f t="shared" si="0"/>
        <v>0.80815544115918603</v>
      </c>
    </row>
    <row r="14" spans="1:6" x14ac:dyDescent="0.2">
      <c r="A14" s="3">
        <v>13</v>
      </c>
      <c r="B14" s="3">
        <v>77</v>
      </c>
      <c r="C14" s="3">
        <v>7.3100731999999997</v>
      </c>
      <c r="D14" s="3">
        <v>7.0439113000000004</v>
      </c>
      <c r="E14" s="3">
        <v>0</v>
      </c>
      <c r="F14" s="3">
        <f t="shared" si="0"/>
        <v>0.6532331182742046</v>
      </c>
    </row>
    <row r="15" spans="1:6" x14ac:dyDescent="0.2">
      <c r="A15" s="3">
        <v>14</v>
      </c>
      <c r="B15" s="3">
        <v>45</v>
      </c>
      <c r="C15" s="3">
        <v>1.5058989</v>
      </c>
      <c r="D15" s="3">
        <v>1.2820334999999901</v>
      </c>
      <c r="E15" s="3">
        <v>0</v>
      </c>
      <c r="F15" s="3">
        <f t="shared" si="0"/>
        <v>0.92863508478223533</v>
      </c>
    </row>
    <row r="16" spans="1:6" x14ac:dyDescent="0.2">
      <c r="A16" s="3">
        <v>15</v>
      </c>
      <c r="B16" s="3">
        <v>53</v>
      </c>
      <c r="C16" s="3">
        <v>3.1862083000000001</v>
      </c>
      <c r="D16" s="3">
        <v>2.8008848999999998</v>
      </c>
      <c r="E16" s="3">
        <v>0</v>
      </c>
      <c r="F16" s="3">
        <f t="shared" si="0"/>
        <v>0.7979923325212025</v>
      </c>
    </row>
    <row r="17" spans="1:6" x14ac:dyDescent="0.2">
      <c r="A17" s="3">
        <v>16</v>
      </c>
      <c r="B17" s="3">
        <v>53</v>
      </c>
      <c r="C17" s="3">
        <v>3.1290041</v>
      </c>
      <c r="D17" s="3">
        <v>2.58472769999999</v>
      </c>
      <c r="E17" s="3">
        <v>0</v>
      </c>
      <c r="F17" s="3">
        <f t="shared" si="0"/>
        <v>0.80115045782479988</v>
      </c>
    </row>
    <row r="18" spans="1:6" x14ac:dyDescent="0.2">
      <c r="A18" s="3">
        <v>17</v>
      </c>
      <c r="B18" s="3">
        <v>56</v>
      </c>
      <c r="C18" s="3">
        <v>9.3281211000000006</v>
      </c>
      <c r="D18" s="3">
        <v>8.7813049000000003</v>
      </c>
      <c r="E18" s="3">
        <v>0</v>
      </c>
      <c r="F18" s="3">
        <f t="shared" si="0"/>
        <v>0.61073730162458739</v>
      </c>
    </row>
    <row r="19" spans="1:6" x14ac:dyDescent="0.2">
      <c r="A19" s="3">
        <v>18</v>
      </c>
      <c r="B19" s="3">
        <v>40</v>
      </c>
      <c r="C19" s="3">
        <v>1.7797700000000001</v>
      </c>
      <c r="D19" s="3">
        <v>1.6247346</v>
      </c>
      <c r="E19" s="3">
        <v>0</v>
      </c>
      <c r="F19" s="3">
        <f t="shared" si="0"/>
        <v>0.89950721222054686</v>
      </c>
    </row>
    <row r="20" spans="1:6" x14ac:dyDescent="0.2">
      <c r="A20" s="3">
        <v>19</v>
      </c>
      <c r="B20" s="3">
        <v>83</v>
      </c>
      <c r="C20" s="3">
        <v>96.652257700000007</v>
      </c>
      <c r="D20" s="3">
        <v>96.408266599999905</v>
      </c>
      <c r="E20" s="3">
        <v>0</v>
      </c>
      <c r="F20" s="3">
        <f t="shared" si="0"/>
        <v>0.20316186602669761</v>
      </c>
    </row>
    <row r="21" spans="1:6" x14ac:dyDescent="0.2">
      <c r="A21" s="3">
        <v>20</v>
      </c>
      <c r="B21" s="3">
        <v>101</v>
      </c>
      <c r="C21" s="3">
        <v>14.8658538</v>
      </c>
      <c r="D21" s="3">
        <v>14.444353899999999</v>
      </c>
      <c r="E21" s="3">
        <v>0</v>
      </c>
      <c r="F21" s="3">
        <f t="shared" si="0"/>
        <v>0.52949832203473501</v>
      </c>
    </row>
    <row r="22" spans="1:6" x14ac:dyDescent="0.2">
      <c r="F22" s="3">
        <f>SUM(F2:F21)</f>
        <v>20.753091925837971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F039-90C9-442C-A78E-720193DB9D4B}">
  <dimension ref="A1:F22"/>
  <sheetViews>
    <sheetView workbookViewId="0">
      <selection sqref="A1:E2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9</v>
      </c>
      <c r="C2" s="3">
        <v>1.87907E-2</v>
      </c>
      <c r="D2" s="3">
        <v>1.24271E-2</v>
      </c>
      <c r="E2" s="3">
        <v>0</v>
      </c>
      <c r="F2" s="3">
        <f>1-(LOG10(C2)/LOG10(310))</f>
        <v>1.6928167216054599</v>
      </c>
    </row>
    <row r="3" spans="1:6" x14ac:dyDescent="0.2">
      <c r="A3" s="3">
        <v>2</v>
      </c>
      <c r="B3" s="3">
        <v>13</v>
      </c>
      <c r="C3" s="3">
        <v>3.61391E-2</v>
      </c>
      <c r="D3" s="3">
        <v>2.6532199999999999E-2</v>
      </c>
      <c r="E3" s="3">
        <v>0</v>
      </c>
      <c r="F3" s="3">
        <f t="shared" ref="F3:F21" si="0">1-(LOG10(C3)/LOG10(310))</f>
        <v>1.5788090387602383</v>
      </c>
    </row>
    <row r="4" spans="1:6" x14ac:dyDescent="0.2">
      <c r="A4" s="3">
        <v>3</v>
      </c>
      <c r="B4" s="3">
        <v>14</v>
      </c>
      <c r="C4" s="3">
        <v>5.4806899999999999E-2</v>
      </c>
      <c r="D4" s="3">
        <v>4.1991100000000003E-2</v>
      </c>
      <c r="E4" s="3">
        <v>0</v>
      </c>
      <c r="F4" s="3">
        <f t="shared" si="0"/>
        <v>1.5062150409612691</v>
      </c>
    </row>
    <row r="5" spans="1:6" x14ac:dyDescent="0.2">
      <c r="A5" s="3">
        <v>4</v>
      </c>
      <c r="B5" s="3">
        <v>21</v>
      </c>
      <c r="C5" s="3">
        <v>0.1036522</v>
      </c>
      <c r="D5" s="3">
        <v>8.1790500000000002E-2</v>
      </c>
      <c r="E5" s="3">
        <v>0</v>
      </c>
      <c r="F5" s="3">
        <f t="shared" si="0"/>
        <v>1.3951339053190845</v>
      </c>
    </row>
    <row r="6" spans="1:6" x14ac:dyDescent="0.2">
      <c r="A6" s="3">
        <v>5</v>
      </c>
      <c r="B6" s="3">
        <v>21</v>
      </c>
      <c r="C6" s="3">
        <v>0.1121084</v>
      </c>
      <c r="D6" s="3">
        <v>8.9122199999999999E-2</v>
      </c>
      <c r="E6" s="3">
        <v>0</v>
      </c>
      <c r="F6" s="3">
        <f t="shared" si="0"/>
        <v>1.3814628152734187</v>
      </c>
    </row>
    <row r="7" spans="1:6" x14ac:dyDescent="0.2">
      <c r="A7" s="3">
        <v>6</v>
      </c>
      <c r="B7" s="3">
        <v>20</v>
      </c>
      <c r="C7" s="3">
        <v>0.1397475</v>
      </c>
      <c r="D7" s="3">
        <v>0.115106599999999</v>
      </c>
      <c r="E7" s="3">
        <v>0</v>
      </c>
      <c r="F7" s="3">
        <f t="shared" si="0"/>
        <v>1.3430477215565388</v>
      </c>
    </row>
    <row r="8" spans="1:6" x14ac:dyDescent="0.2">
      <c r="A8" s="3">
        <v>7</v>
      </c>
      <c r="B8" s="3">
        <v>23</v>
      </c>
      <c r="C8" s="3">
        <v>0.21645880000000001</v>
      </c>
      <c r="D8" s="3">
        <v>0.182444</v>
      </c>
      <c r="E8" s="3">
        <v>0</v>
      </c>
      <c r="F8" s="3">
        <f t="shared" si="0"/>
        <v>1.2667716835979572</v>
      </c>
    </row>
    <row r="9" spans="1:6" x14ac:dyDescent="0.2">
      <c r="A9" s="3">
        <v>8</v>
      </c>
      <c r="B9" s="3">
        <v>28</v>
      </c>
      <c r="C9" s="3">
        <v>0.4179233</v>
      </c>
      <c r="D9" s="3">
        <v>0.37049720000000003</v>
      </c>
      <c r="E9" s="3">
        <v>0</v>
      </c>
      <c r="F9" s="3">
        <f t="shared" si="0"/>
        <v>1.1520868753803726</v>
      </c>
    </row>
    <row r="10" spans="1:6" x14ac:dyDescent="0.2">
      <c r="A10" s="3">
        <v>9</v>
      </c>
      <c r="B10" s="3">
        <v>37</v>
      </c>
      <c r="C10" s="3">
        <v>0.79396169999999999</v>
      </c>
      <c r="D10" s="3">
        <v>0.70156649999999998</v>
      </c>
      <c r="E10" s="3">
        <v>0</v>
      </c>
      <c r="F10" s="3">
        <f t="shared" si="0"/>
        <v>1.040219148946425</v>
      </c>
    </row>
    <row r="11" spans="1:6" x14ac:dyDescent="0.2">
      <c r="A11" s="3">
        <v>10</v>
      </c>
      <c r="B11" s="3">
        <v>34</v>
      </c>
      <c r="C11" s="3">
        <v>0.62800129999999998</v>
      </c>
      <c r="D11" s="3">
        <v>0.53436789999999901</v>
      </c>
      <c r="E11" s="3">
        <v>0</v>
      </c>
      <c r="F11" s="3">
        <f t="shared" si="0"/>
        <v>1.0810959957145165</v>
      </c>
    </row>
    <row r="12" spans="1:6" x14ac:dyDescent="0.2">
      <c r="A12" s="3">
        <v>11</v>
      </c>
      <c r="B12" s="3">
        <v>33</v>
      </c>
      <c r="C12" s="3">
        <v>1.1135172</v>
      </c>
      <c r="D12" s="3">
        <v>1.0357514999999999</v>
      </c>
      <c r="E12" s="3">
        <v>0</v>
      </c>
      <c r="F12" s="3">
        <f t="shared" si="0"/>
        <v>0.98125646312648473</v>
      </c>
    </row>
    <row r="13" spans="1:6" x14ac:dyDescent="0.2">
      <c r="A13" s="3">
        <v>12</v>
      </c>
      <c r="B13" s="3">
        <v>43</v>
      </c>
      <c r="C13" s="3">
        <v>2.2320045999999998</v>
      </c>
      <c r="D13" s="3">
        <v>2.0181540999999901</v>
      </c>
      <c r="E13" s="3">
        <v>0</v>
      </c>
      <c r="F13" s="3">
        <f t="shared" si="0"/>
        <v>0.86003835325118161</v>
      </c>
    </row>
    <row r="14" spans="1:6" x14ac:dyDescent="0.2">
      <c r="A14" s="3">
        <v>13</v>
      </c>
      <c r="B14" s="3">
        <v>77</v>
      </c>
      <c r="C14" s="3">
        <v>7.1426543999999996</v>
      </c>
      <c r="D14" s="3">
        <v>6.8191260999999903</v>
      </c>
      <c r="E14" s="3">
        <v>0</v>
      </c>
      <c r="F14" s="3">
        <f t="shared" si="0"/>
        <v>0.65727190907470101</v>
      </c>
    </row>
    <row r="15" spans="1:6" x14ac:dyDescent="0.2">
      <c r="A15" s="3">
        <v>14</v>
      </c>
      <c r="B15" s="3">
        <v>45</v>
      </c>
      <c r="C15" s="3">
        <v>1.6870407000000001</v>
      </c>
      <c r="D15" s="3">
        <v>1.4039896999999999</v>
      </c>
      <c r="E15" s="3">
        <v>0</v>
      </c>
      <c r="F15" s="3">
        <f t="shared" si="0"/>
        <v>0.9088347706923372</v>
      </c>
    </row>
    <row r="16" spans="1:6" x14ac:dyDescent="0.2">
      <c r="A16" s="3">
        <v>15</v>
      </c>
      <c r="B16" s="3">
        <v>53</v>
      </c>
      <c r="C16" s="3">
        <v>3.27312</v>
      </c>
      <c r="D16" s="3">
        <v>2.9172150000000001</v>
      </c>
      <c r="E16" s="3">
        <v>0</v>
      </c>
      <c r="F16" s="3">
        <f t="shared" si="0"/>
        <v>0.79330101723299751</v>
      </c>
    </row>
    <row r="17" spans="1:6" x14ac:dyDescent="0.2">
      <c r="A17" s="3">
        <v>16</v>
      </c>
      <c r="B17" s="3">
        <v>56</v>
      </c>
      <c r="C17" s="3">
        <v>5.2580241000000001</v>
      </c>
      <c r="D17" s="3">
        <v>4.7939582999999999</v>
      </c>
      <c r="E17" s="3">
        <v>0</v>
      </c>
      <c r="F17" s="3">
        <f t="shared" si="0"/>
        <v>0.71067124691893979</v>
      </c>
    </row>
    <row r="18" spans="1:6" x14ac:dyDescent="0.2">
      <c r="A18" s="3">
        <v>17</v>
      </c>
      <c r="B18" s="3">
        <v>56</v>
      </c>
      <c r="C18" s="3">
        <v>8.6824951000000006</v>
      </c>
      <c r="D18" s="3">
        <v>8.1514305999999905</v>
      </c>
      <c r="E18" s="3">
        <v>0</v>
      </c>
      <c r="F18" s="3">
        <f t="shared" si="0"/>
        <v>0.62324035518002852</v>
      </c>
    </row>
    <row r="19" spans="1:6" x14ac:dyDescent="0.2">
      <c r="A19" s="3">
        <v>18</v>
      </c>
      <c r="B19" s="3">
        <v>35</v>
      </c>
      <c r="C19" s="3">
        <v>1.3918478000000001</v>
      </c>
      <c r="D19" s="3">
        <v>1.2633810000000001</v>
      </c>
      <c r="E19" s="3">
        <v>0</v>
      </c>
      <c r="F19" s="3">
        <f t="shared" si="0"/>
        <v>0.94236415062717782</v>
      </c>
    </row>
    <row r="20" spans="1:6" x14ac:dyDescent="0.2">
      <c r="A20" s="3">
        <v>19</v>
      </c>
      <c r="B20" s="3">
        <v>83</v>
      </c>
      <c r="C20" s="3">
        <v>92.636746599999995</v>
      </c>
      <c r="D20" s="3">
        <v>92.360243499999996</v>
      </c>
      <c r="E20" s="3">
        <v>0</v>
      </c>
      <c r="F20" s="3">
        <f t="shared" si="0"/>
        <v>0.21055890876528627</v>
      </c>
    </row>
    <row r="21" spans="1:6" x14ac:dyDescent="0.2">
      <c r="A21" s="3">
        <v>20</v>
      </c>
      <c r="B21" s="3">
        <v>113</v>
      </c>
      <c r="C21" s="3">
        <v>17.786358799999999</v>
      </c>
      <c r="D21" s="3">
        <v>17.264415</v>
      </c>
      <c r="E21" s="3">
        <v>0</v>
      </c>
      <c r="F21" s="3">
        <f t="shared" si="0"/>
        <v>0.49823140811652566</v>
      </c>
    </row>
    <row r="22" spans="1:6" x14ac:dyDescent="0.2">
      <c r="F22" s="3">
        <f>SUM(F2:F21)</f>
        <v>20.62342753010094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38F9-6F91-414B-8CFB-FB6F553ADA55}">
  <dimension ref="A1:F22"/>
  <sheetViews>
    <sheetView workbookViewId="0">
      <selection sqref="A1:E2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9</v>
      </c>
      <c r="C2" s="3">
        <v>3.5303899999999999E-2</v>
      </c>
      <c r="D2" s="3">
        <v>9.6942999999999994E-3</v>
      </c>
      <c r="E2" s="3">
        <v>0</v>
      </c>
      <c r="F2" s="3">
        <f>1-(LOG10(C2)/LOG10(310))</f>
        <v>1.5828849818607649</v>
      </c>
    </row>
    <row r="3" spans="1:6" x14ac:dyDescent="0.2">
      <c r="A3" s="3">
        <v>2</v>
      </c>
      <c r="B3" s="3">
        <v>13</v>
      </c>
      <c r="C3" s="3">
        <v>3.8886799999999999E-2</v>
      </c>
      <c r="D3" s="3">
        <v>1.9170799999999901E-2</v>
      </c>
      <c r="E3" s="3">
        <v>0</v>
      </c>
      <c r="F3" s="3">
        <f t="shared" ref="F3:F21" si="0">1-(LOG10(C3)/LOG10(310))</f>
        <v>1.5660349506952334</v>
      </c>
    </row>
    <row r="4" spans="1:6" x14ac:dyDescent="0.2">
      <c r="A4" s="3">
        <v>3</v>
      </c>
      <c r="B4" s="3">
        <v>14</v>
      </c>
      <c r="C4" s="3">
        <v>6.1281599999999999E-2</v>
      </c>
      <c r="D4" s="3">
        <v>3.6868699999999997E-2</v>
      </c>
      <c r="E4" s="3">
        <v>0</v>
      </c>
      <c r="F4" s="3">
        <f t="shared" si="0"/>
        <v>1.4867498393521652</v>
      </c>
    </row>
    <row r="5" spans="1:6" x14ac:dyDescent="0.2">
      <c r="A5" s="3">
        <v>4</v>
      </c>
      <c r="B5" s="3">
        <v>21</v>
      </c>
      <c r="C5" s="3">
        <v>0.10694289999999999</v>
      </c>
      <c r="D5" s="3">
        <v>6.5263100000000004E-2</v>
      </c>
      <c r="E5" s="3">
        <v>0</v>
      </c>
      <c r="F5" s="3">
        <f t="shared" si="0"/>
        <v>1.3896857070556683</v>
      </c>
    </row>
    <row r="6" spans="1:6" x14ac:dyDescent="0.2">
      <c r="A6" s="3">
        <v>5</v>
      </c>
      <c r="B6" s="3">
        <v>21</v>
      </c>
      <c r="C6" s="3">
        <v>0.1277857</v>
      </c>
      <c r="D6" s="3">
        <v>7.2916800000000004E-2</v>
      </c>
      <c r="E6" s="3">
        <v>0</v>
      </c>
      <c r="F6" s="3">
        <f t="shared" si="0"/>
        <v>1.3586463362079582</v>
      </c>
    </row>
    <row r="7" spans="1:6" x14ac:dyDescent="0.2">
      <c r="A7" s="3">
        <v>6</v>
      </c>
      <c r="B7" s="3">
        <v>20</v>
      </c>
      <c r="C7" s="3">
        <v>0.14853759999999999</v>
      </c>
      <c r="D7" s="3">
        <v>9.9598000000000006E-2</v>
      </c>
      <c r="E7" s="3">
        <v>0</v>
      </c>
      <c r="F7" s="3">
        <f t="shared" si="0"/>
        <v>1.3324140366841546</v>
      </c>
    </row>
    <row r="8" spans="1:6" x14ac:dyDescent="0.2">
      <c r="A8" s="3">
        <v>7</v>
      </c>
      <c r="B8" s="3">
        <v>23</v>
      </c>
      <c r="C8" s="3">
        <v>0.23563039999999999</v>
      </c>
      <c r="D8" s="3">
        <v>0.1539575</v>
      </c>
      <c r="E8" s="3">
        <v>0</v>
      </c>
      <c r="F8" s="3">
        <f t="shared" si="0"/>
        <v>1.2519781375205148</v>
      </c>
    </row>
    <row r="9" spans="1:6" x14ac:dyDescent="0.2">
      <c r="A9" s="3">
        <v>8</v>
      </c>
      <c r="B9" s="3">
        <v>28</v>
      </c>
      <c r="C9" s="3">
        <v>0.40039619999999998</v>
      </c>
      <c r="D9" s="3">
        <v>0.28172219999999998</v>
      </c>
      <c r="E9" s="3">
        <v>0</v>
      </c>
      <c r="F9" s="3">
        <f t="shared" si="0"/>
        <v>1.159555336293383</v>
      </c>
    </row>
    <row r="10" spans="1:6" x14ac:dyDescent="0.2">
      <c r="A10" s="3">
        <v>9</v>
      </c>
      <c r="B10" s="3">
        <v>38</v>
      </c>
      <c r="C10" s="3">
        <v>0.74322650000000001</v>
      </c>
      <c r="D10" s="3">
        <v>0.50781480000000001</v>
      </c>
      <c r="E10" s="3">
        <v>0</v>
      </c>
      <c r="F10" s="3">
        <f t="shared" si="0"/>
        <v>1.0517302702919948</v>
      </c>
    </row>
    <row r="11" spans="1:6" x14ac:dyDescent="0.2">
      <c r="A11" s="3">
        <v>10</v>
      </c>
      <c r="B11" s="3">
        <v>34</v>
      </c>
      <c r="C11" s="3">
        <v>0.57129949999999996</v>
      </c>
      <c r="D11" s="3">
        <v>0.33298990000000001</v>
      </c>
      <c r="E11" s="3">
        <v>0</v>
      </c>
      <c r="F11" s="3">
        <f t="shared" si="0"/>
        <v>1.0975916731137569</v>
      </c>
    </row>
    <row r="12" spans="1:6" x14ac:dyDescent="0.2">
      <c r="A12" s="3">
        <v>11</v>
      </c>
      <c r="B12" s="3">
        <v>35</v>
      </c>
      <c r="C12" s="3">
        <v>1.3937998</v>
      </c>
      <c r="D12" s="3">
        <v>0.82960849999999997</v>
      </c>
      <c r="E12" s="3">
        <v>0</v>
      </c>
      <c r="F12" s="3">
        <f t="shared" si="0"/>
        <v>0.94211984625809286</v>
      </c>
    </row>
    <row r="13" spans="1:6" x14ac:dyDescent="0.2">
      <c r="A13" s="3">
        <v>12</v>
      </c>
      <c r="B13" s="3">
        <v>43</v>
      </c>
      <c r="C13" s="3">
        <v>2.8389752000000001</v>
      </c>
      <c r="D13" s="3">
        <v>2.1674237999999901</v>
      </c>
      <c r="E13" s="3">
        <v>0</v>
      </c>
      <c r="F13" s="3">
        <f t="shared" si="0"/>
        <v>0.81810686105342711</v>
      </c>
    </row>
    <row r="14" spans="1:6" x14ac:dyDescent="0.2">
      <c r="A14" s="3">
        <v>13</v>
      </c>
      <c r="B14" s="3">
        <v>77</v>
      </c>
      <c r="C14" s="3">
        <v>7.7802787999999996</v>
      </c>
      <c r="D14" s="3">
        <v>6.5535494999999999</v>
      </c>
      <c r="E14" s="3">
        <v>0</v>
      </c>
      <c r="F14" s="3">
        <f t="shared" si="0"/>
        <v>0.64236619593806399</v>
      </c>
    </row>
    <row r="15" spans="1:6" x14ac:dyDescent="0.2">
      <c r="A15" s="3">
        <v>14</v>
      </c>
      <c r="B15" s="3">
        <v>45</v>
      </c>
      <c r="C15" s="3">
        <v>1.8899474999999999</v>
      </c>
      <c r="D15" s="3">
        <v>1.0863087999999901</v>
      </c>
      <c r="E15" s="3">
        <v>0</v>
      </c>
      <c r="F15" s="3">
        <f t="shared" si="0"/>
        <v>0.88903668987355378</v>
      </c>
    </row>
    <row r="16" spans="1:6" x14ac:dyDescent="0.2">
      <c r="A16" s="3">
        <v>15</v>
      </c>
      <c r="B16" s="3">
        <v>53</v>
      </c>
      <c r="C16" s="3">
        <v>4.2351349999999996</v>
      </c>
      <c r="D16" s="3">
        <v>3.18987609999999</v>
      </c>
      <c r="E16" s="3">
        <v>0</v>
      </c>
      <c r="F16" s="3">
        <f t="shared" si="0"/>
        <v>0.74838368106265796</v>
      </c>
    </row>
    <row r="17" spans="1:6" x14ac:dyDescent="0.2">
      <c r="A17" s="3">
        <v>16</v>
      </c>
      <c r="B17" s="3">
        <v>55</v>
      </c>
      <c r="C17" s="3">
        <v>4.1016493000000001</v>
      </c>
      <c r="D17" s="3">
        <v>2.6115420999999901</v>
      </c>
      <c r="E17" s="3">
        <v>0</v>
      </c>
      <c r="F17" s="3">
        <f t="shared" si="0"/>
        <v>0.75396646500298603</v>
      </c>
    </row>
    <row r="18" spans="1:6" x14ac:dyDescent="0.2">
      <c r="A18" s="3">
        <v>17</v>
      </c>
      <c r="B18" s="3">
        <v>56</v>
      </c>
      <c r="C18" s="3">
        <v>9.7167066999999996</v>
      </c>
      <c r="D18" s="3">
        <v>8.2774163000000005</v>
      </c>
      <c r="E18" s="3">
        <v>0</v>
      </c>
      <c r="F18" s="3">
        <f t="shared" si="0"/>
        <v>0.60362275130957466</v>
      </c>
    </row>
    <row r="19" spans="1:6" x14ac:dyDescent="0.2">
      <c r="A19" s="3">
        <v>18</v>
      </c>
      <c r="B19" s="3">
        <v>35</v>
      </c>
      <c r="C19" s="3">
        <v>1.8236368000000001</v>
      </c>
      <c r="D19" s="3">
        <v>1.3373008</v>
      </c>
      <c r="E19" s="3">
        <v>0</v>
      </c>
      <c r="F19" s="3">
        <f t="shared" si="0"/>
        <v>0.8952627600838281</v>
      </c>
    </row>
    <row r="20" spans="1:6" x14ac:dyDescent="0.2">
      <c r="A20" s="3">
        <v>19</v>
      </c>
      <c r="B20" s="3">
        <v>83</v>
      </c>
      <c r="C20" s="3">
        <v>99.195899900000001</v>
      </c>
      <c r="D20" s="3">
        <v>98.383320600000005</v>
      </c>
      <c r="E20" s="3">
        <v>0</v>
      </c>
      <c r="F20" s="3">
        <f t="shared" si="0"/>
        <v>0.19863353176887255</v>
      </c>
    </row>
    <row r="21" spans="1:6" x14ac:dyDescent="0.2">
      <c r="A21" s="3">
        <v>20</v>
      </c>
      <c r="B21" s="3">
        <v>113</v>
      </c>
      <c r="C21" s="3">
        <v>17.082448899999999</v>
      </c>
      <c r="D21" s="3">
        <v>15.5242799</v>
      </c>
      <c r="E21" s="3">
        <v>0</v>
      </c>
      <c r="F21" s="3">
        <f t="shared" si="0"/>
        <v>0.50527049793305878</v>
      </c>
    </row>
    <row r="22" spans="1:6" x14ac:dyDescent="0.2">
      <c r="F22" s="3">
        <f>SUM(F2:F21)</f>
        <v>20.274040549359711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537C-66F9-4534-BB9E-15B77C42AFDC}">
  <dimension ref="A1:F22"/>
  <sheetViews>
    <sheetView workbookViewId="0">
      <selection activeCell="O16" sqref="O16:O17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9</v>
      </c>
      <c r="C2" s="3">
        <v>2.3904999999999999E-2</v>
      </c>
      <c r="D2" s="3">
        <v>9.9964000000000008E-3</v>
      </c>
      <c r="E2" s="3">
        <v>0</v>
      </c>
      <c r="F2" s="3">
        <f>1-(LOG10(C2)/LOG10(310))</f>
        <v>1.6508534091943279</v>
      </c>
    </row>
    <row r="3" spans="1:6" x14ac:dyDescent="0.2">
      <c r="A3" s="3">
        <v>2</v>
      </c>
      <c r="B3" s="3">
        <v>13</v>
      </c>
      <c r="C3" s="3">
        <v>4.8214899999999998E-2</v>
      </c>
      <c r="D3" s="3">
        <v>2.2700700000000001E-2</v>
      </c>
      <c r="E3" s="3">
        <v>0</v>
      </c>
      <c r="F3" s="3">
        <f t="shared" ref="F3:F21" si="0">1-(LOG10(C3)/LOG10(310))</f>
        <v>1.5285538157337737</v>
      </c>
    </row>
    <row r="4" spans="1:6" x14ac:dyDescent="0.2">
      <c r="A4" s="3">
        <v>3</v>
      </c>
      <c r="B4" s="3">
        <v>14</v>
      </c>
      <c r="C4" s="3">
        <v>5.5839399999999997E-2</v>
      </c>
      <c r="D4" s="3">
        <v>3.2191400000000002E-2</v>
      </c>
      <c r="E4" s="3">
        <v>0</v>
      </c>
      <c r="F4" s="3">
        <f t="shared" si="0"/>
        <v>1.5029615972658954</v>
      </c>
    </row>
    <row r="5" spans="1:6" x14ac:dyDescent="0.2">
      <c r="A5" s="3">
        <v>4</v>
      </c>
      <c r="B5" s="3">
        <v>21</v>
      </c>
      <c r="C5" s="3">
        <v>0.114534</v>
      </c>
      <c r="D5" s="3">
        <v>6.8131399999999995E-2</v>
      </c>
      <c r="E5" s="3">
        <v>0</v>
      </c>
      <c r="F5" s="3">
        <f t="shared" si="0"/>
        <v>1.3777314125000231</v>
      </c>
    </row>
    <row r="6" spans="1:6" x14ac:dyDescent="0.2">
      <c r="A6" s="3">
        <v>5</v>
      </c>
      <c r="B6" s="3">
        <v>21</v>
      </c>
      <c r="C6" s="3">
        <v>0.1813517</v>
      </c>
      <c r="D6" s="3">
        <v>0.100937999999999</v>
      </c>
      <c r="E6" s="3">
        <v>0</v>
      </c>
      <c r="F6" s="3">
        <f t="shared" si="0"/>
        <v>1.2976197196902755</v>
      </c>
    </row>
    <row r="7" spans="1:6" x14ac:dyDescent="0.2">
      <c r="A7" s="3">
        <v>6</v>
      </c>
      <c r="B7" s="3">
        <v>20</v>
      </c>
      <c r="C7" s="3">
        <v>0.1449299</v>
      </c>
      <c r="D7" s="3">
        <v>8.8440099999999994E-2</v>
      </c>
      <c r="E7" s="3">
        <v>0</v>
      </c>
      <c r="F7" s="3">
        <f t="shared" si="0"/>
        <v>1.3367002107835331</v>
      </c>
    </row>
    <row r="8" spans="1:6" x14ac:dyDescent="0.2">
      <c r="A8" s="3">
        <v>7</v>
      </c>
      <c r="B8" s="3">
        <v>23</v>
      </c>
      <c r="C8" s="3">
        <v>0.27109620000000001</v>
      </c>
      <c r="D8" s="3">
        <v>0.17532049999999999</v>
      </c>
      <c r="E8" s="3">
        <v>0</v>
      </c>
      <c r="F8" s="3">
        <f t="shared" si="0"/>
        <v>1.2275368411407002</v>
      </c>
    </row>
    <row r="9" spans="1:6" x14ac:dyDescent="0.2">
      <c r="A9" s="3">
        <v>8</v>
      </c>
      <c r="B9" s="3">
        <v>28</v>
      </c>
      <c r="C9" s="3">
        <v>0.4582947</v>
      </c>
      <c r="D9" s="3">
        <v>0.3188511</v>
      </c>
      <c r="E9" s="3">
        <v>0</v>
      </c>
      <c r="F9" s="3">
        <f t="shared" si="0"/>
        <v>1.1360120314973114</v>
      </c>
    </row>
    <row r="10" spans="1:6" x14ac:dyDescent="0.2">
      <c r="A10" s="3">
        <v>9</v>
      </c>
      <c r="B10" s="3">
        <v>38</v>
      </c>
      <c r="C10" s="3">
        <v>0.75068610000000002</v>
      </c>
      <c r="D10" s="3">
        <v>0.45974080000000001</v>
      </c>
      <c r="E10" s="3">
        <v>0</v>
      </c>
      <c r="F10" s="3">
        <f t="shared" si="0"/>
        <v>1.0499893796775304</v>
      </c>
    </row>
    <row r="11" spans="1:6" x14ac:dyDescent="0.2">
      <c r="A11" s="3">
        <v>10</v>
      </c>
      <c r="B11" s="3">
        <v>34</v>
      </c>
      <c r="C11" s="3">
        <v>0.7408787</v>
      </c>
      <c r="D11" s="3">
        <v>0.446339399999999</v>
      </c>
      <c r="E11" s="3">
        <v>0</v>
      </c>
      <c r="F11" s="3">
        <f t="shared" si="0"/>
        <v>1.0522818068419668</v>
      </c>
    </row>
    <row r="12" spans="1:6" x14ac:dyDescent="0.2">
      <c r="A12" s="3">
        <v>11</v>
      </c>
      <c r="B12" s="3">
        <v>35</v>
      </c>
      <c r="C12" s="3">
        <v>0.87272289999999997</v>
      </c>
      <c r="D12" s="3">
        <v>0.53998139999999994</v>
      </c>
      <c r="E12" s="3">
        <v>0</v>
      </c>
      <c r="F12" s="3">
        <f t="shared" si="0"/>
        <v>1.0237314510641871</v>
      </c>
    </row>
    <row r="13" spans="1:6" x14ac:dyDescent="0.2">
      <c r="A13" s="3">
        <v>12</v>
      </c>
      <c r="B13" s="3">
        <v>43</v>
      </c>
      <c r="C13" s="3">
        <v>2.9097495000000002</v>
      </c>
      <c r="D13" s="3">
        <v>2.2130358999999999</v>
      </c>
      <c r="E13" s="3">
        <v>0</v>
      </c>
      <c r="F13" s="3">
        <f t="shared" si="0"/>
        <v>0.81381442791661429</v>
      </c>
    </row>
    <row r="14" spans="1:6" x14ac:dyDescent="0.2">
      <c r="A14" s="3">
        <v>13</v>
      </c>
      <c r="B14" s="3">
        <v>77</v>
      </c>
      <c r="C14" s="3">
        <v>8.0350815999999998</v>
      </c>
      <c r="D14" s="3">
        <v>6.5466079999999902</v>
      </c>
      <c r="E14" s="3">
        <v>0</v>
      </c>
      <c r="F14" s="3">
        <f t="shared" si="0"/>
        <v>0.63674873310269642</v>
      </c>
    </row>
    <row r="15" spans="1:6" x14ac:dyDescent="0.2">
      <c r="A15" s="3">
        <v>14</v>
      </c>
      <c r="B15" s="3">
        <v>45</v>
      </c>
      <c r="C15" s="3">
        <v>1.9074230999999999</v>
      </c>
      <c r="D15" s="3">
        <v>1.0848009999999999</v>
      </c>
      <c r="E15" s="3">
        <v>0</v>
      </c>
      <c r="F15" s="3">
        <f t="shared" si="0"/>
        <v>0.88743222688926171</v>
      </c>
    </row>
    <row r="16" spans="1:6" x14ac:dyDescent="0.2">
      <c r="A16" s="3">
        <v>15</v>
      </c>
      <c r="B16" s="3">
        <v>53</v>
      </c>
      <c r="C16" s="3">
        <v>4.4553383999999996</v>
      </c>
      <c r="D16" s="3">
        <v>3.3676083999999999</v>
      </c>
      <c r="E16" s="3">
        <v>0</v>
      </c>
      <c r="F16" s="3">
        <f t="shared" si="0"/>
        <v>0.73954777519486714</v>
      </c>
    </row>
    <row r="17" spans="1:6" x14ac:dyDescent="0.2">
      <c r="A17" s="3">
        <v>16</v>
      </c>
      <c r="B17" s="3">
        <v>55</v>
      </c>
      <c r="C17" s="3">
        <v>4.0942701000000001</v>
      </c>
      <c r="D17" s="3">
        <v>2.7339717000000001</v>
      </c>
      <c r="E17" s="3">
        <v>0</v>
      </c>
      <c r="F17" s="3">
        <f t="shared" si="0"/>
        <v>0.75428036350570304</v>
      </c>
    </row>
    <row r="18" spans="1:6" x14ac:dyDescent="0.2">
      <c r="A18" s="3">
        <v>17</v>
      </c>
      <c r="B18" s="3">
        <v>56</v>
      </c>
      <c r="C18" s="3">
        <v>9.8734240999999994</v>
      </c>
      <c r="D18" s="3">
        <v>8.3675508000000001</v>
      </c>
      <c r="E18" s="3">
        <v>0</v>
      </c>
      <c r="F18" s="3">
        <f t="shared" si="0"/>
        <v>0.60083363470407747</v>
      </c>
    </row>
    <row r="19" spans="1:6" x14ac:dyDescent="0.2">
      <c r="A19" s="3">
        <v>18</v>
      </c>
      <c r="B19" s="3">
        <v>35</v>
      </c>
      <c r="C19" s="3">
        <v>1.6412161999999999</v>
      </c>
      <c r="D19" s="3">
        <v>1.1973027999999999</v>
      </c>
      <c r="E19" s="3">
        <v>0</v>
      </c>
      <c r="F19" s="3">
        <f t="shared" si="0"/>
        <v>0.91363526393956351</v>
      </c>
    </row>
    <row r="20" spans="1:6" x14ac:dyDescent="0.2">
      <c r="A20" s="3">
        <v>19</v>
      </c>
      <c r="B20" s="3">
        <v>83</v>
      </c>
      <c r="C20" s="3">
        <v>98.001120999999998</v>
      </c>
      <c r="D20" s="3">
        <v>97.108300899999904</v>
      </c>
      <c r="E20" s="3">
        <v>0</v>
      </c>
      <c r="F20" s="3">
        <f t="shared" si="0"/>
        <v>0.20074590197435038</v>
      </c>
    </row>
    <row r="21" spans="1:6" x14ac:dyDescent="0.2">
      <c r="A21" s="3">
        <v>20</v>
      </c>
      <c r="B21" s="3">
        <v>113</v>
      </c>
      <c r="C21" s="3">
        <v>16.874051999999999</v>
      </c>
      <c r="D21" s="3">
        <v>15.3336530999999</v>
      </c>
      <c r="E21" s="3">
        <v>0</v>
      </c>
      <c r="F21" s="3">
        <f t="shared" si="0"/>
        <v>0.50741019011570554</v>
      </c>
    </row>
    <row r="22" spans="1:6" x14ac:dyDescent="0.2">
      <c r="F22" s="3">
        <f>SUM(F2:F21)</f>
        <v>20.238420192732367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8255-2206-47F6-B4E2-8E0326DFF794}">
  <sheetPr>
    <tabColor theme="7" tint="0.59999389629810485"/>
  </sheetPr>
  <dimension ref="A1:F22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33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'driverlog-no-gs'!F2</f>
        <v>1.5057002228126302</v>
      </c>
      <c r="C3" s="9">
        <f>'driverlog-only-gs'!F2</f>
        <v>1.6237680005480317</v>
      </c>
      <c r="D3" s="9">
        <f>'driverlog-gs-random'!F2</f>
        <v>1.5411707505572383</v>
      </c>
      <c r="E3" s="9">
        <f>'driverlog-gs-rpgascending'!F2</f>
        <v>1.5176530133223394</v>
      </c>
      <c r="F3" s="9">
        <f>'driverlog-gs-rpgdescending'!F2</f>
        <v>1.513803647996649</v>
      </c>
    </row>
    <row r="4" spans="1:6" x14ac:dyDescent="0.2">
      <c r="A4">
        <v>2</v>
      </c>
      <c r="B4" s="9">
        <f>'driverlog-no-gs'!F3</f>
        <v>1.3686041236357993</v>
      </c>
      <c r="C4" s="9">
        <f>'driverlog-only-gs'!F3</f>
        <v>1.3126461098714737</v>
      </c>
      <c r="D4" s="9">
        <f>'driverlog-gs-random'!F3</f>
        <v>1.3602293799947529</v>
      </c>
      <c r="E4" s="9">
        <f>'driverlog-gs-rpgascending'!F3</f>
        <v>1.3764208911538831</v>
      </c>
      <c r="F4" s="9">
        <f>'driverlog-gs-rpgdescending'!F3</f>
        <v>1.3696606866690098</v>
      </c>
    </row>
    <row r="5" spans="1:6" x14ac:dyDescent="0.2">
      <c r="A5">
        <v>3</v>
      </c>
      <c r="B5" s="9">
        <f>'driverlog-no-gs'!F4</f>
        <v>1.5319630752051139</v>
      </c>
      <c r="C5" s="9">
        <f>'driverlog-only-gs'!F4</f>
        <v>1.6238904023374996</v>
      </c>
      <c r="D5" s="9">
        <f>'driverlog-gs-random'!F4</f>
        <v>1.5492945074966933</v>
      </c>
      <c r="E5" s="9">
        <f>'driverlog-gs-rpgascending'!F4</f>
        <v>1.5137153013975997</v>
      </c>
      <c r="F5" s="9">
        <f>'driverlog-gs-rpgdescending'!F4</f>
        <v>1.5368546236371041</v>
      </c>
    </row>
    <row r="6" spans="1:6" x14ac:dyDescent="0.2">
      <c r="A6">
        <v>4</v>
      </c>
      <c r="B6" s="9">
        <f>'driverlog-no-gs'!F5</f>
        <v>1.3139108283517538</v>
      </c>
      <c r="C6" s="9">
        <f>'driverlog-only-gs'!F5</f>
        <v>1.4370526563722401</v>
      </c>
      <c r="D6" s="9">
        <f>'driverlog-gs-random'!F5</f>
        <v>1.3249288720453787</v>
      </c>
      <c r="E6" s="9">
        <f>'driverlog-gs-rpgascending'!F5</f>
        <v>1.3179750771584091</v>
      </c>
      <c r="F6" s="9">
        <f>'driverlog-gs-rpgdescending'!F5</f>
        <v>1.2946538520365982</v>
      </c>
    </row>
    <row r="7" spans="1:6" x14ac:dyDescent="0.2">
      <c r="A7">
        <v>5</v>
      </c>
      <c r="B7" s="9">
        <f>'driverlog-no-gs'!F6</f>
        <v>1.2660733356355767</v>
      </c>
      <c r="C7" s="9">
        <f>'driverlog-only-gs'!F6</f>
        <v>1.4687867245603439</v>
      </c>
      <c r="D7" s="9">
        <f>'driverlog-gs-random'!F6</f>
        <v>1.2849403405288014</v>
      </c>
      <c r="E7" s="9">
        <f>'driverlog-gs-rpgascending'!F6</f>
        <v>1.2752587285653012</v>
      </c>
      <c r="F7" s="9">
        <f>'driverlog-gs-rpgdescending'!F6</f>
        <v>1.2555018327005232</v>
      </c>
    </row>
    <row r="8" spans="1:6" x14ac:dyDescent="0.2">
      <c r="A8">
        <v>6</v>
      </c>
      <c r="B8" s="9">
        <f>'driverlog-no-gs'!F7</f>
        <v>1.257257962843326</v>
      </c>
      <c r="C8" s="9">
        <f>'driverlog-only-gs'!F7</f>
        <v>1.3008413489373705</v>
      </c>
      <c r="D8" s="9">
        <f>'driverlog-gs-random'!F7</f>
        <v>1.2827020560785982</v>
      </c>
      <c r="E8" s="9">
        <f>'driverlog-gs-rpgascending'!F7</f>
        <v>1.2720553819487823</v>
      </c>
      <c r="F8" s="9">
        <f>'driverlog-gs-rpgdescending'!F7</f>
        <v>1.2763661309694174</v>
      </c>
    </row>
    <row r="9" spans="1:6" x14ac:dyDescent="0.2">
      <c r="A9">
        <v>7</v>
      </c>
      <c r="B9" s="9">
        <f>'driverlog-no-gs'!F8</f>
        <v>1.259629317400502</v>
      </c>
      <c r="C9" s="9">
        <f>'driverlog-only-gs'!F8</f>
        <v>1.4951779896515891</v>
      </c>
      <c r="D9" s="9">
        <f>'driverlog-gs-random'!F8</f>
        <v>1.2451461687985068</v>
      </c>
      <c r="E9" s="9">
        <f>'driverlog-gs-rpgascending'!F8</f>
        <v>1.2339866446120575</v>
      </c>
      <c r="F9" s="9">
        <f>'driverlog-gs-rpgdescending'!F8</f>
        <v>1.240689835920002</v>
      </c>
    </row>
    <row r="10" spans="1:6" x14ac:dyDescent="0.2">
      <c r="A10">
        <v>8</v>
      </c>
      <c r="B10" s="9">
        <f>'driverlog-no-gs'!F9</f>
        <v>1.1509335516019936</v>
      </c>
      <c r="C10" s="9">
        <f>'driverlog-only-gs'!F9</f>
        <v>1.3293392025753112</v>
      </c>
      <c r="D10" s="9">
        <f>'driverlog-gs-random'!F9</f>
        <v>1.1665257126950159</v>
      </c>
      <c r="E10" s="9">
        <f>'driverlog-gs-rpgascending'!F9</f>
        <v>1.1677169301731858</v>
      </c>
      <c r="F10" s="9">
        <f>'driverlog-gs-rpgdescending'!F9</f>
        <v>1.1711127190183455</v>
      </c>
    </row>
    <row r="11" spans="1:6" x14ac:dyDescent="0.2">
      <c r="A11">
        <v>9</v>
      </c>
      <c r="B11" s="9">
        <f>'driverlog-no-gs'!F10</f>
        <v>1.0594381390198391</v>
      </c>
      <c r="C11" s="9">
        <f>'driverlog-only-gs'!F10</f>
        <v>1.3286537913576686</v>
      </c>
      <c r="D11" s="9">
        <f>'driverlog-gs-random'!F10</f>
        <v>1.0537136361793569</v>
      </c>
      <c r="E11" s="9">
        <f>'driverlog-gs-rpgascending'!F10</f>
        <v>1.039823560600919</v>
      </c>
      <c r="F11" s="9">
        <f>'driverlog-gs-rpgdescending'!F10</f>
        <v>1.0461603794849119</v>
      </c>
    </row>
    <row r="12" spans="1:6" x14ac:dyDescent="0.2">
      <c r="A12">
        <v>10</v>
      </c>
      <c r="B12" s="9">
        <f>'driverlog-no-gs'!F11</f>
        <v>1.3354054175835144</v>
      </c>
      <c r="C12" s="9">
        <f>'driverlog-only-gs'!F11</f>
        <v>1.4293709960221148</v>
      </c>
      <c r="D12" s="9">
        <f>'driverlog-gs-random'!F11</f>
        <v>1.3446110839164018</v>
      </c>
      <c r="E12" s="9">
        <f>'driverlog-gs-rpgascending'!F11</f>
        <v>1.3317920961222098</v>
      </c>
      <c r="F12" s="9">
        <f>'driverlog-gs-rpgdescending'!F11</f>
        <v>1.2742738805343794</v>
      </c>
    </row>
    <row r="13" spans="1:6" x14ac:dyDescent="0.2">
      <c r="A13">
        <v>11</v>
      </c>
      <c r="B13" s="9">
        <f>'driverlog-no-gs'!F12</f>
        <v>1.3211447580639974</v>
      </c>
      <c r="C13" s="9">
        <f>'driverlog-only-gs'!F12</f>
        <v>1.4324589031181771</v>
      </c>
      <c r="D13" s="9">
        <f>'driverlog-gs-random'!F12</f>
        <v>1.3285894854437397</v>
      </c>
      <c r="E13" s="9">
        <f>'driverlog-gs-rpgascending'!F12</f>
        <v>1.3073502670471264</v>
      </c>
      <c r="F13" s="9">
        <f>'driverlog-gs-rpgdescending'!F12</f>
        <v>1.3088167940832509</v>
      </c>
    </row>
    <row r="14" spans="1:6" x14ac:dyDescent="0.2">
      <c r="A14">
        <v>12</v>
      </c>
      <c r="B14" s="9">
        <f>'driverlog-no-gs'!F13</f>
        <v>0</v>
      </c>
      <c r="C14" s="9">
        <f>'driverlog-only-gs'!F13</f>
        <v>1.0143386572720341</v>
      </c>
      <c r="D14" s="9">
        <f>'driverlog-gs-random'!F13</f>
        <v>0</v>
      </c>
      <c r="E14" s="9">
        <f>'driverlog-gs-rpgascending'!F13</f>
        <v>0</v>
      </c>
      <c r="F14" s="9">
        <f>'driverlog-gs-rpgdescending'!F13</f>
        <v>0</v>
      </c>
    </row>
    <row r="15" spans="1:6" x14ac:dyDescent="0.2">
      <c r="A15">
        <v>13</v>
      </c>
      <c r="B15" s="9">
        <f>'driverlog-no-gs'!F14</f>
        <v>0.92471110285036218</v>
      </c>
      <c r="C15" s="9">
        <f>'driverlog-only-gs'!F14</f>
        <v>1.2863846888605548</v>
      </c>
      <c r="D15" s="9">
        <f>'driverlog-gs-random'!F14</f>
        <v>0.86095211143696648</v>
      </c>
      <c r="E15" s="9">
        <f>'driverlog-gs-rpgascending'!F14</f>
        <v>0.89907461568379499</v>
      </c>
      <c r="F15" s="9">
        <f>'driverlog-gs-rpgdescending'!F14</f>
        <v>0.93074925822671373</v>
      </c>
    </row>
    <row r="16" spans="1:6" x14ac:dyDescent="0.2">
      <c r="A16">
        <v>14</v>
      </c>
      <c r="B16" s="9">
        <f>'driverlog-no-gs'!F15</f>
        <v>0.61610016380675892</v>
      </c>
      <c r="C16" s="9">
        <f>'driverlog-only-gs'!F15</f>
        <v>1.1027804533865448</v>
      </c>
      <c r="D16" s="9">
        <f>'driverlog-gs-random'!F15</f>
        <v>0.60090606550101733</v>
      </c>
      <c r="E16" s="9">
        <f>'driverlog-gs-rpgascending'!F15</f>
        <v>0.6284623413316538</v>
      </c>
      <c r="F16" s="9">
        <f>'driverlog-gs-rpgdescending'!F15</f>
        <v>0.62861801772249826</v>
      </c>
    </row>
    <row r="17" spans="1:6" x14ac:dyDescent="0.2">
      <c r="A17">
        <v>15</v>
      </c>
      <c r="B17" s="9">
        <f>'driverlog-no-gs'!F16</f>
        <v>0</v>
      </c>
      <c r="C17" s="9">
        <f>'driverlog-only-gs'!F16</f>
        <v>1.065183365205667</v>
      </c>
      <c r="D17" s="9">
        <f>'driverlog-gs-random'!F16</f>
        <v>0</v>
      </c>
      <c r="E17" s="9">
        <f>'driverlog-gs-rpgascending'!F16</f>
        <v>0</v>
      </c>
      <c r="F17" s="9">
        <f>'driverlog-gs-rpgdescending'!F16</f>
        <v>0</v>
      </c>
    </row>
    <row r="18" spans="1:6" x14ac:dyDescent="0.2">
      <c r="A18">
        <v>16</v>
      </c>
      <c r="B18" s="9">
        <f>'driverlog-no-gs'!F17</f>
        <v>0</v>
      </c>
      <c r="C18" s="9">
        <f>'driverlog-only-gs'!F17</f>
        <v>0</v>
      </c>
      <c r="D18" s="9">
        <f>'driverlog-gs-random'!F17</f>
        <v>0</v>
      </c>
      <c r="E18" s="9">
        <f>'driverlog-gs-rpgascending'!F17</f>
        <v>0</v>
      </c>
      <c r="F18" s="9">
        <f>'driverlog-gs-rpgdescending'!F17</f>
        <v>0</v>
      </c>
    </row>
    <row r="19" spans="1:6" x14ac:dyDescent="0.2">
      <c r="A19">
        <v>17</v>
      </c>
      <c r="B19" s="9">
        <f>'driverlog-no-gs'!F18</f>
        <v>0</v>
      </c>
      <c r="C19" s="9">
        <f>'driverlog-only-gs'!F18</f>
        <v>0.23362664249398402</v>
      </c>
      <c r="D19" s="9">
        <f>'driverlog-gs-random'!F18</f>
        <v>0</v>
      </c>
      <c r="E19" s="9">
        <f>'driverlog-gs-rpgascending'!F18</f>
        <v>0</v>
      </c>
      <c r="F19" s="9">
        <f>'driverlog-gs-rpgdescending'!F18</f>
        <v>0</v>
      </c>
    </row>
    <row r="20" spans="1:6" x14ac:dyDescent="0.2">
      <c r="A20">
        <v>18</v>
      </c>
      <c r="B20" s="9">
        <f>'driverlog-no-gs'!F19</f>
        <v>0</v>
      </c>
      <c r="C20" s="9">
        <f>'driverlog-only-gs'!F19</f>
        <v>0</v>
      </c>
      <c r="D20" s="9">
        <f>'driverlog-gs-random'!F19</f>
        <v>0</v>
      </c>
      <c r="E20" s="9">
        <f>'driverlog-gs-rpgascending'!F19</f>
        <v>0</v>
      </c>
      <c r="F20" s="9">
        <f>'driverlog-gs-rpgdescending'!F19</f>
        <v>0</v>
      </c>
    </row>
    <row r="21" spans="1:6" x14ac:dyDescent="0.2">
      <c r="A21">
        <v>19</v>
      </c>
      <c r="B21" s="9">
        <f>'driverlog-no-gs'!F20</f>
        <v>0</v>
      </c>
      <c r="C21" s="9">
        <f>'driverlog-only-gs'!F20</f>
        <v>0</v>
      </c>
      <c r="D21" s="9">
        <f>'driverlog-gs-random'!F20</f>
        <v>0</v>
      </c>
      <c r="E21" s="9">
        <f>'driverlog-gs-rpgascending'!F20</f>
        <v>0</v>
      </c>
      <c r="F21" s="9">
        <f>'driverlog-gs-rpgdescending'!F20</f>
        <v>0</v>
      </c>
    </row>
    <row r="22" spans="1:6" x14ac:dyDescent="0.2">
      <c r="A22">
        <v>20</v>
      </c>
      <c r="B22" s="9">
        <f>'driverlog-no-gs'!F21</f>
        <v>0</v>
      </c>
      <c r="C22" s="9">
        <f>'driverlog-only-gs'!F21</f>
        <v>0</v>
      </c>
      <c r="D22" s="9">
        <f>'driverlog-gs-random'!F21</f>
        <v>0</v>
      </c>
      <c r="E22" s="9">
        <f>'driverlog-gs-rpgascending'!F21</f>
        <v>0</v>
      </c>
      <c r="F22" s="9">
        <f>'driverlog-gs-rpgdescending'!F21</f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1B95-6A9A-449E-A94F-D6423163CC5D}">
  <sheetPr>
    <tabColor theme="7" tint="0.59999389629810485"/>
  </sheetPr>
  <dimension ref="A1:F158"/>
  <sheetViews>
    <sheetView topLeftCell="A2" workbookViewId="0">
      <selection activeCell="S17" sqref="S17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15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'elevators-no-gs'!F2</f>
        <v>1.7380401093134514</v>
      </c>
      <c r="C3" s="9">
        <f>'elevators-only-gs'!F2</f>
        <v>1.8461147134808329</v>
      </c>
      <c r="D3" s="9">
        <f>'elevators-gs-random'!F2</f>
        <v>1.8460454346250745</v>
      </c>
      <c r="E3" s="9">
        <f>'elevators-gs-rpgascending'!F2</f>
        <v>1.8159612819754987</v>
      </c>
      <c r="F3" s="9">
        <f>'elevators-gs-rpgdescending'!F2</f>
        <v>1.8107400017399866</v>
      </c>
    </row>
    <row r="4" spans="1:6" x14ac:dyDescent="0.2">
      <c r="A4">
        <v>2</v>
      </c>
      <c r="B4" s="9">
        <f>'elevators-no-gs'!F3</f>
        <v>1.7386387611096801</v>
      </c>
      <c r="C4" s="9">
        <f>'elevators-only-gs'!F3</f>
        <v>1.8533787702180469</v>
      </c>
      <c r="D4" s="9">
        <f>'elevators-gs-random'!F3</f>
        <v>1.8541541711790424</v>
      </c>
      <c r="E4" s="9">
        <f>'elevators-gs-rpgascending'!F3</f>
        <v>1.8268878009376859</v>
      </c>
      <c r="F4" s="9">
        <f>'elevators-gs-rpgdescending'!F3</f>
        <v>1.7506507837613485</v>
      </c>
    </row>
    <row r="5" spans="1:6" x14ac:dyDescent="0.2">
      <c r="A5">
        <v>3</v>
      </c>
      <c r="B5" s="9">
        <f>'elevators-no-gs'!F4</f>
        <v>1.7344989881928514</v>
      </c>
      <c r="C5" s="9">
        <f>'elevators-only-gs'!F4</f>
        <v>1.8540582269523664</v>
      </c>
      <c r="D5" s="9">
        <f>'elevators-gs-random'!F4</f>
        <v>1.855798080523865</v>
      </c>
      <c r="E5" s="9">
        <f>'elevators-gs-rpgascending'!F4</f>
        <v>1.8024412086188804</v>
      </c>
      <c r="F5" s="9">
        <f>'elevators-gs-rpgdescending'!F4</f>
        <v>1.7864734189984746</v>
      </c>
    </row>
    <row r="6" spans="1:6" x14ac:dyDescent="0.2">
      <c r="A6">
        <v>4</v>
      </c>
      <c r="B6" s="9">
        <f>'elevators-no-gs'!F5</f>
        <v>1.7275711430872476</v>
      </c>
      <c r="C6" s="9">
        <f>'elevators-only-gs'!F5</f>
        <v>1.8517066274664464</v>
      </c>
      <c r="D6" s="9">
        <f>'elevators-gs-random'!F5</f>
        <v>1.8492246954128702</v>
      </c>
      <c r="E6" s="9">
        <f>'elevators-gs-rpgascending'!F5</f>
        <v>1.8072498336354963</v>
      </c>
      <c r="F6" s="9">
        <f>'elevators-gs-rpgdescending'!F5</f>
        <v>1.8072587765686781</v>
      </c>
    </row>
    <row r="7" spans="1:6" x14ac:dyDescent="0.2">
      <c r="A7">
        <v>5</v>
      </c>
      <c r="B7" s="9">
        <f>'elevators-no-gs'!F6</f>
        <v>1.7396212852044015</v>
      </c>
      <c r="C7" s="9">
        <f>'elevators-only-gs'!F6</f>
        <v>1.857641422862327</v>
      </c>
      <c r="D7" s="9">
        <f>'elevators-gs-random'!F6</f>
        <v>1.8391713542442008</v>
      </c>
      <c r="E7" s="9">
        <f>'elevators-gs-rpgascending'!F6</f>
        <v>1.8172142215233889</v>
      </c>
      <c r="F7" s="9">
        <f>'elevators-gs-rpgdescending'!F6</f>
        <v>1.8122740148105825</v>
      </c>
    </row>
    <row r="8" spans="1:6" x14ac:dyDescent="0.2">
      <c r="A8">
        <v>6</v>
      </c>
      <c r="B8" s="9">
        <f>'elevators-no-gs'!F7</f>
        <v>1.7031579079861672</v>
      </c>
      <c r="C8" s="9">
        <f>'elevators-only-gs'!F7</f>
        <v>1.8107327030484064</v>
      </c>
      <c r="D8" s="9">
        <f>'elevators-gs-random'!F7</f>
        <v>1.7911246340130385</v>
      </c>
      <c r="E8" s="9">
        <f>'elevators-gs-rpgascending'!F7</f>
        <v>1.7563626163445729</v>
      </c>
      <c r="F8" s="9">
        <f>'elevators-gs-rpgdescending'!F7</f>
        <v>1.7574277734689985</v>
      </c>
    </row>
    <row r="9" spans="1:6" x14ac:dyDescent="0.2">
      <c r="A9">
        <v>7</v>
      </c>
      <c r="B9" s="9">
        <f>'elevators-no-gs'!F8</f>
        <v>1.7056284378066757</v>
      </c>
      <c r="C9" s="9">
        <f>'elevators-only-gs'!F8</f>
        <v>1.806642787981815</v>
      </c>
      <c r="D9" s="9">
        <f>'elevators-gs-random'!F8</f>
        <v>1.7981499874168272</v>
      </c>
      <c r="E9" s="9">
        <f>'elevators-gs-rpgascending'!F8</f>
        <v>1.746941759432753</v>
      </c>
      <c r="F9" s="9">
        <f>'elevators-gs-rpgdescending'!F8</f>
        <v>1.7621063723964903</v>
      </c>
    </row>
    <row r="10" spans="1:6" x14ac:dyDescent="0.2">
      <c r="A10">
        <v>8</v>
      </c>
      <c r="B10" s="9">
        <f>'elevators-no-gs'!F9</f>
        <v>1.6996158725337098</v>
      </c>
      <c r="C10" s="9">
        <f>'elevators-only-gs'!F9</f>
        <v>1.7979480934807754</v>
      </c>
      <c r="D10" s="9">
        <f>'elevators-gs-random'!F9</f>
        <v>1.7949257472697462</v>
      </c>
      <c r="E10" s="9">
        <f>'elevators-gs-rpgascending'!F9</f>
        <v>1.7734374662299299</v>
      </c>
      <c r="F10" s="9">
        <f>'elevators-gs-rpgdescending'!F9</f>
        <v>1.7567664758448478</v>
      </c>
    </row>
    <row r="11" spans="1:6" x14ac:dyDescent="0.2">
      <c r="A11">
        <v>9</v>
      </c>
      <c r="B11" s="9">
        <f>'elevators-no-gs'!F10</f>
        <v>1.7096482338773413</v>
      </c>
      <c r="C11" s="9">
        <f>'elevators-only-gs'!F10</f>
        <v>1.8039474724790132</v>
      </c>
      <c r="D11" s="9">
        <f>'elevators-gs-random'!F10</f>
        <v>1.7755972345205286</v>
      </c>
      <c r="E11" s="9">
        <f>'elevators-gs-rpgascending'!F10</f>
        <v>1.7623660960439771</v>
      </c>
      <c r="F11" s="9">
        <f>'elevators-gs-rpgdescending'!F10</f>
        <v>1.7417479856098852</v>
      </c>
    </row>
    <row r="12" spans="1:6" x14ac:dyDescent="0.2">
      <c r="A12">
        <v>10</v>
      </c>
      <c r="B12" s="9">
        <f>'elevators-no-gs'!F11</f>
        <v>1.6958496079210805</v>
      </c>
      <c r="C12" s="9">
        <f>'elevators-only-gs'!F11</f>
        <v>1.7884580431376231</v>
      </c>
      <c r="D12" s="9">
        <f>'elevators-gs-random'!F11</f>
        <v>1.7987059787086639</v>
      </c>
      <c r="E12" s="9">
        <f>'elevators-gs-rpgascending'!F11</f>
        <v>1.7630254296773287</v>
      </c>
      <c r="F12" s="9">
        <f>'elevators-gs-rpgdescending'!F11</f>
        <v>1.7591782560310372</v>
      </c>
    </row>
    <row r="13" spans="1:6" x14ac:dyDescent="0.2">
      <c r="A13">
        <v>11</v>
      </c>
      <c r="B13" s="9">
        <f>'elevators-no-gs'!F12</f>
        <v>1.6620185229487916</v>
      </c>
      <c r="C13" s="9">
        <f>'elevators-only-gs'!F12</f>
        <v>1.7383530308654653</v>
      </c>
      <c r="D13" s="9">
        <f>'elevators-gs-random'!F12</f>
        <v>1.7446886723867432</v>
      </c>
      <c r="E13" s="9">
        <f>'elevators-gs-rpgascending'!F12</f>
        <v>1.7138801251487692</v>
      </c>
      <c r="F13" s="9">
        <f>'elevators-gs-rpgdescending'!F12</f>
        <v>1.6978356750502854</v>
      </c>
    </row>
    <row r="14" spans="1:6" x14ac:dyDescent="0.2">
      <c r="A14">
        <v>12</v>
      </c>
      <c r="B14" s="9">
        <f>'elevators-no-gs'!F13</f>
        <v>1.6407241738211997</v>
      </c>
      <c r="C14" s="9">
        <f>'elevators-only-gs'!F13</f>
        <v>1.7286126363430898</v>
      </c>
      <c r="D14" s="9">
        <f>'elevators-gs-random'!F13</f>
        <v>1.7281427965568144</v>
      </c>
      <c r="E14" s="9">
        <f>'elevators-gs-rpgascending'!F13</f>
        <v>1.7071617808603485</v>
      </c>
      <c r="F14" s="9">
        <f>'elevators-gs-rpgdescending'!F13</f>
        <v>1.7020940794814838</v>
      </c>
    </row>
    <row r="15" spans="1:6" x14ac:dyDescent="0.2">
      <c r="A15">
        <v>13</v>
      </c>
      <c r="B15" s="9">
        <f>'elevators-no-gs'!F14</f>
        <v>1.661352739816659</v>
      </c>
      <c r="C15" s="9">
        <f>'elevators-only-gs'!F14</f>
        <v>1.7383445986921888</v>
      </c>
      <c r="D15" s="9">
        <f>'elevators-gs-random'!F14</f>
        <v>1.7555337626720147</v>
      </c>
      <c r="E15" s="9">
        <f>'elevators-gs-rpgascending'!F14</f>
        <v>1.7114785395942071</v>
      </c>
      <c r="F15" s="9">
        <f>'elevators-gs-rpgdescending'!F14</f>
        <v>1.7016514253690533</v>
      </c>
    </row>
    <row r="16" spans="1:6" x14ac:dyDescent="0.2">
      <c r="A16">
        <v>14</v>
      </c>
      <c r="B16" s="9">
        <f>'elevators-no-gs'!F15</f>
        <v>1.6588368481397779</v>
      </c>
      <c r="C16" s="9">
        <f>'elevators-only-gs'!F15</f>
        <v>1.7590846146968477</v>
      </c>
      <c r="D16" s="9">
        <f>'elevators-gs-random'!F15</f>
        <v>1.7541737885271611</v>
      </c>
      <c r="E16" s="9">
        <f>'elevators-gs-rpgascending'!F15</f>
        <v>1.6932625842537594</v>
      </c>
      <c r="F16" s="9">
        <f>'elevators-gs-rpgdescending'!F15</f>
        <v>1.713595616433051</v>
      </c>
    </row>
    <row r="17" spans="1:6" x14ac:dyDescent="0.2">
      <c r="A17">
        <v>15</v>
      </c>
      <c r="B17" s="9">
        <f>'elevators-no-gs'!F16</f>
        <v>1.6685865974143888</v>
      </c>
      <c r="C17" s="9">
        <f>'elevators-only-gs'!F16</f>
        <v>1.7455188741382281</v>
      </c>
      <c r="D17" s="9">
        <f>'elevators-gs-random'!F16</f>
        <v>1.7443118178231938</v>
      </c>
      <c r="E17" s="9">
        <f>'elevators-gs-rpgascending'!F16</f>
        <v>1.7094817706989831</v>
      </c>
      <c r="F17" s="9">
        <f>'elevators-gs-rpgdescending'!F16</f>
        <v>1.7008160891307833</v>
      </c>
    </row>
    <row r="18" spans="1:6" x14ac:dyDescent="0.2">
      <c r="A18">
        <v>16</v>
      </c>
      <c r="B18" s="9">
        <f>'elevators-no-gs'!F17</f>
        <v>1.6338250886087833</v>
      </c>
      <c r="C18" s="9">
        <f>'elevators-only-gs'!F17</f>
        <v>1.687284545814363</v>
      </c>
      <c r="D18" s="9">
        <f>'elevators-gs-random'!F17</f>
        <v>1.6968255733316586</v>
      </c>
      <c r="E18" s="9">
        <f>'elevators-gs-rpgascending'!F17</f>
        <v>1.6482607185879377</v>
      </c>
      <c r="F18" s="9">
        <f>'elevators-gs-rpgdescending'!F17</f>
        <v>1.6650393014922651</v>
      </c>
    </row>
    <row r="19" spans="1:6" x14ac:dyDescent="0.2">
      <c r="A19">
        <v>17</v>
      </c>
      <c r="B19" s="9">
        <f>'elevators-no-gs'!F18</f>
        <v>1.6228247732224688</v>
      </c>
      <c r="C19" s="9">
        <f>'elevators-only-gs'!F18</f>
        <v>1.6831320096991433</v>
      </c>
      <c r="D19" s="9">
        <f>'elevators-gs-random'!F18</f>
        <v>1.6802961148719919</v>
      </c>
      <c r="E19" s="9">
        <f>'elevators-gs-rpgascending'!F18</f>
        <v>1.6435864598550016</v>
      </c>
      <c r="F19" s="9">
        <f>'elevators-gs-rpgdescending'!F18</f>
        <v>1.6584768983257603</v>
      </c>
    </row>
    <row r="20" spans="1:6" x14ac:dyDescent="0.2">
      <c r="A20">
        <v>18</v>
      </c>
      <c r="B20" s="9">
        <f>'elevators-no-gs'!F19</f>
        <v>1.5773975981901383</v>
      </c>
      <c r="C20" s="9">
        <f>'elevators-only-gs'!F19</f>
        <v>1.6772619279062808</v>
      </c>
      <c r="D20" s="9">
        <f>'elevators-gs-random'!F19</f>
        <v>1.6972656426909771</v>
      </c>
      <c r="E20" s="9">
        <f>'elevators-gs-rpgascending'!F19</f>
        <v>1.6498043074469912</v>
      </c>
      <c r="F20" s="9">
        <f>'elevators-gs-rpgdescending'!F19</f>
        <v>1.6531635049795927</v>
      </c>
    </row>
    <row r="21" spans="1:6" x14ac:dyDescent="0.2">
      <c r="A21">
        <v>19</v>
      </c>
      <c r="B21" s="9">
        <f>'elevators-no-gs'!F20</f>
        <v>1.5143479995500932</v>
      </c>
      <c r="C21" s="9">
        <f>'elevators-only-gs'!F20</f>
        <v>1.6825966439363396</v>
      </c>
      <c r="D21" s="9">
        <f>'elevators-gs-random'!F20</f>
        <v>1.6839438845617964</v>
      </c>
      <c r="E21" s="9">
        <f>'elevators-gs-rpgascending'!F20</f>
        <v>1.6306687482539286</v>
      </c>
      <c r="F21" s="9">
        <f>'elevators-gs-rpgdescending'!F20</f>
        <v>1.6598927592148134</v>
      </c>
    </row>
    <row r="22" spans="1:6" x14ac:dyDescent="0.2">
      <c r="A22">
        <v>20</v>
      </c>
      <c r="B22" s="9">
        <f>'elevators-no-gs'!F21</f>
        <v>1.5279892694242609</v>
      </c>
      <c r="C22" s="9">
        <f>'elevators-only-gs'!F21</f>
        <v>1.6754966820658153</v>
      </c>
      <c r="D22" s="9">
        <f>'elevators-gs-random'!F21</f>
        <v>1.6769872303901971</v>
      </c>
      <c r="E22" s="9">
        <f>'elevators-gs-rpgascending'!F21</f>
        <v>1.6445782927600139</v>
      </c>
      <c r="F22" s="9">
        <f>'elevators-gs-rpgdescending'!F21</f>
        <v>1.6014644949335999</v>
      </c>
    </row>
    <row r="23" spans="1:6" x14ac:dyDescent="0.2">
      <c r="A23">
        <v>21</v>
      </c>
      <c r="B23" s="9">
        <f>'elevators-no-gs'!F22</f>
        <v>1.4895762428855113</v>
      </c>
      <c r="C23" s="9">
        <f>'elevators-only-gs'!F22</f>
        <v>1.624235588340059</v>
      </c>
      <c r="D23" s="9">
        <f>'elevators-gs-random'!F22</f>
        <v>1.6260483620757769</v>
      </c>
      <c r="E23" s="9">
        <f>'elevators-gs-rpgascending'!F22</f>
        <v>1.5932407274264535</v>
      </c>
      <c r="F23" s="9">
        <f>'elevators-gs-rpgdescending'!F22</f>
        <v>1.5845863959491155</v>
      </c>
    </row>
    <row r="24" spans="1:6" x14ac:dyDescent="0.2">
      <c r="A24">
        <v>22</v>
      </c>
      <c r="B24" s="9">
        <f>'elevators-no-gs'!F23</f>
        <v>1.4623492724974403</v>
      </c>
      <c r="C24" s="9">
        <f>'elevators-only-gs'!F23</f>
        <v>1.6265715914260377</v>
      </c>
      <c r="D24" s="9">
        <f>'elevators-gs-random'!F23</f>
        <v>1.5851937663551587</v>
      </c>
      <c r="E24" s="9">
        <f>'elevators-gs-rpgascending'!F23</f>
        <v>1.6050316746475803</v>
      </c>
      <c r="F24" s="9">
        <f>'elevators-gs-rpgdescending'!F23</f>
        <v>1.5966990957527392</v>
      </c>
    </row>
    <row r="25" spans="1:6" x14ac:dyDescent="0.2">
      <c r="A25">
        <v>23</v>
      </c>
      <c r="B25" s="9">
        <f>'elevators-no-gs'!F24</f>
        <v>1.5710633687712467</v>
      </c>
      <c r="C25" s="9">
        <f>'elevators-only-gs'!F24</f>
        <v>1.6503749685907541</v>
      </c>
      <c r="D25" s="9">
        <f>'elevators-gs-random'!F24</f>
        <v>1.6404869563041249</v>
      </c>
      <c r="E25" s="9">
        <f>'elevators-gs-rpgascending'!F24</f>
        <v>1.596659013499155</v>
      </c>
      <c r="F25" s="9">
        <f>'elevators-gs-rpgdescending'!F24</f>
        <v>1.6137437327649731</v>
      </c>
    </row>
    <row r="26" spans="1:6" x14ac:dyDescent="0.2">
      <c r="A26">
        <v>24</v>
      </c>
      <c r="B26" s="9">
        <f>'elevators-no-gs'!F25</f>
        <v>1.6041252042642105</v>
      </c>
      <c r="C26" s="9">
        <f>'elevators-only-gs'!F25</f>
        <v>1.6517863866051532</v>
      </c>
      <c r="D26" s="9">
        <f>'elevators-gs-random'!F25</f>
        <v>1.6233739015820938</v>
      </c>
      <c r="E26" s="9">
        <f>'elevators-gs-rpgascending'!F25</f>
        <v>1.5967664546934377</v>
      </c>
      <c r="F26" s="9">
        <f>'elevators-gs-rpgdescending'!F25</f>
        <v>1.5884788248132655</v>
      </c>
    </row>
    <row r="27" spans="1:6" x14ac:dyDescent="0.2">
      <c r="A27">
        <v>25</v>
      </c>
      <c r="B27" s="9">
        <f>'elevators-no-gs'!F26</f>
        <v>1.4841278997410015</v>
      </c>
      <c r="C27" s="9">
        <f>'elevators-only-gs'!F26</f>
        <v>1.6311936750603941</v>
      </c>
      <c r="D27" s="9">
        <f>'elevators-gs-random'!F26</f>
        <v>1.6062565265374795</v>
      </c>
      <c r="E27" s="9">
        <f>'elevators-gs-rpgascending'!F26</f>
        <v>1.5879442796716032</v>
      </c>
      <c r="F27" s="9">
        <f>'elevators-gs-rpgdescending'!F26</f>
        <v>1.585883113503511</v>
      </c>
    </row>
    <row r="28" spans="1:6" x14ac:dyDescent="0.2">
      <c r="A28">
        <v>26</v>
      </c>
      <c r="B28" s="9">
        <f>'elevators-no-gs'!F27</f>
        <v>1.4668562381004786</v>
      </c>
      <c r="C28" s="9">
        <f>'elevators-only-gs'!F27</f>
        <v>1.5542535739946408</v>
      </c>
      <c r="D28" s="9">
        <f>'elevators-gs-random'!F27</f>
        <v>1.5608979426010121</v>
      </c>
      <c r="E28" s="9">
        <f>'elevators-gs-rpgascending'!F27</f>
        <v>1.5110161855783883</v>
      </c>
      <c r="F28" s="9">
        <f>'elevators-gs-rpgdescending'!F27</f>
        <v>1.5379272070909726</v>
      </c>
    </row>
    <row r="29" spans="1:6" x14ac:dyDescent="0.2">
      <c r="A29">
        <v>27</v>
      </c>
      <c r="B29" s="9">
        <f>'elevators-no-gs'!F28</f>
        <v>1.5558580887815134</v>
      </c>
      <c r="C29" s="9">
        <f>'elevators-only-gs'!F28</f>
        <v>1.5659686184945141</v>
      </c>
      <c r="D29" s="9">
        <f>'elevators-gs-random'!F28</f>
        <v>1.5589592408718964</v>
      </c>
      <c r="E29" s="9">
        <f>'elevators-gs-rpgascending'!F28</f>
        <v>1.5408523185358241</v>
      </c>
      <c r="F29" s="9">
        <f>'elevators-gs-rpgdescending'!F28</f>
        <v>1.50421984722455</v>
      </c>
    </row>
    <row r="30" spans="1:6" x14ac:dyDescent="0.2">
      <c r="A30">
        <v>28</v>
      </c>
      <c r="B30" s="9">
        <f>'elevators-no-gs'!F29</f>
        <v>1.4735599234685981</v>
      </c>
      <c r="C30" s="9">
        <f>'elevators-only-gs'!F29</f>
        <v>1.5150796909403339</v>
      </c>
      <c r="D30" s="9">
        <f>'elevators-gs-random'!F29</f>
        <v>1.5620122761645618</v>
      </c>
      <c r="E30" s="9">
        <f>'elevators-gs-rpgascending'!F29</f>
        <v>1.5329024399246114</v>
      </c>
      <c r="F30" s="9">
        <f>'elevators-gs-rpgdescending'!F29</f>
        <v>1.5389730356941587</v>
      </c>
    </row>
    <row r="31" spans="1:6" x14ac:dyDescent="0.2">
      <c r="A31">
        <v>29</v>
      </c>
      <c r="B31" s="9">
        <f>'elevators-no-gs'!F30</f>
        <v>1.4875955887309344</v>
      </c>
      <c r="C31" s="9">
        <f>'elevators-only-gs'!F30</f>
        <v>1.5640922303378577</v>
      </c>
      <c r="D31" s="9">
        <f>'elevators-gs-random'!F30</f>
        <v>1.5452606982527286</v>
      </c>
      <c r="E31" s="9">
        <f>'elevators-gs-rpgascending'!F30</f>
        <v>1.5323055546281639</v>
      </c>
      <c r="F31" s="9">
        <f>'elevators-gs-rpgdescending'!F30</f>
        <v>1.5173194745042906</v>
      </c>
    </row>
    <row r="32" spans="1:6" x14ac:dyDescent="0.2">
      <c r="A32">
        <v>30</v>
      </c>
      <c r="B32" s="9">
        <f>'elevators-no-gs'!F31</f>
        <v>1.4620633791999615</v>
      </c>
      <c r="C32" s="9">
        <f>'elevators-only-gs'!F31</f>
        <v>1.547499350395158</v>
      </c>
      <c r="D32" s="9">
        <f>'elevators-gs-random'!F31</f>
        <v>1.5645489918822959</v>
      </c>
      <c r="E32" s="9">
        <f>'elevators-gs-rpgascending'!F31</f>
        <v>1.533167678481631</v>
      </c>
      <c r="F32" s="9">
        <f>'elevators-gs-rpgdescending'!F31</f>
        <v>1.5339688078604805</v>
      </c>
    </row>
    <row r="33" spans="1:6" x14ac:dyDescent="0.2">
      <c r="A33">
        <v>31</v>
      </c>
      <c r="B33" s="9">
        <f>'elevators-no-gs'!F32</f>
        <v>1.4723813592718313</v>
      </c>
      <c r="C33" s="9">
        <f>'elevators-only-gs'!F32</f>
        <v>1.5135831971888654</v>
      </c>
      <c r="D33" s="9">
        <f>'elevators-gs-random'!F32</f>
        <v>1.5274883419415219</v>
      </c>
      <c r="E33" s="9">
        <f>'elevators-gs-rpgascending'!F32</f>
        <v>1.5055654970079373</v>
      </c>
      <c r="F33" s="9">
        <f>'elevators-gs-rpgdescending'!F32</f>
        <v>1.4979422585753024</v>
      </c>
    </row>
    <row r="34" spans="1:6" x14ac:dyDescent="0.2">
      <c r="A34">
        <v>32</v>
      </c>
      <c r="B34" s="9">
        <f>'elevators-no-gs'!F33</f>
        <v>1.3092428924594541</v>
      </c>
      <c r="C34" s="9">
        <f>'elevators-only-gs'!F33</f>
        <v>1.5201098205811983</v>
      </c>
      <c r="D34" s="9">
        <f>'elevators-gs-random'!F33</f>
        <v>1.5158211879838956</v>
      </c>
      <c r="E34" s="9">
        <f>'elevators-gs-rpgascending'!F33</f>
        <v>1.494755458815455</v>
      </c>
      <c r="F34" s="9">
        <f>'elevators-gs-rpgdescending'!F33</f>
        <v>1.4409144551441446</v>
      </c>
    </row>
    <row r="35" spans="1:6" x14ac:dyDescent="0.2">
      <c r="A35">
        <v>33</v>
      </c>
      <c r="B35" s="9">
        <f>'elevators-no-gs'!F34</f>
        <v>1.5347245596757002</v>
      </c>
      <c r="C35" s="9">
        <f>'elevators-only-gs'!F34</f>
        <v>1.4744875457575435</v>
      </c>
      <c r="D35" s="9">
        <f>'elevators-gs-random'!F34</f>
        <v>1.4950153565661841</v>
      </c>
      <c r="E35" s="9">
        <f>'elevators-gs-rpgascending'!F34</f>
        <v>1.5038225303204642</v>
      </c>
      <c r="F35" s="9">
        <f>'elevators-gs-rpgdescending'!F34</f>
        <v>1.5104035889142255</v>
      </c>
    </row>
    <row r="36" spans="1:6" x14ac:dyDescent="0.2">
      <c r="A36">
        <v>34</v>
      </c>
      <c r="B36" s="9">
        <f>'elevators-no-gs'!F35</f>
        <v>1.3886068754341128</v>
      </c>
      <c r="C36" s="9">
        <f>'elevators-only-gs'!F35</f>
        <v>1.5208575056512053</v>
      </c>
      <c r="D36" s="9">
        <f>'elevators-gs-random'!F35</f>
        <v>1.5275066695071757</v>
      </c>
      <c r="E36" s="9">
        <f>'elevators-gs-rpgascending'!F35</f>
        <v>1.4937247585590983</v>
      </c>
      <c r="F36" s="9">
        <f>'elevators-gs-rpgdescending'!F35</f>
        <v>1.5073052621772587</v>
      </c>
    </row>
    <row r="37" spans="1:6" x14ac:dyDescent="0.2">
      <c r="A37">
        <v>35</v>
      </c>
      <c r="B37" s="9">
        <f>'elevators-no-gs'!F36</f>
        <v>1.3268423535768366</v>
      </c>
      <c r="C37" s="9">
        <f>'elevators-only-gs'!F36</f>
        <v>1.5189412303272731</v>
      </c>
      <c r="D37" s="9">
        <f>'elevators-gs-random'!F36</f>
        <v>1.5153995798105142</v>
      </c>
      <c r="E37" s="9">
        <f>'elevators-gs-rpgascending'!F36</f>
        <v>1.4791565093733912</v>
      </c>
      <c r="F37" s="9">
        <f>'elevators-gs-rpgdescending'!F36</f>
        <v>1.4876441884725446</v>
      </c>
    </row>
    <row r="38" spans="1:6" x14ac:dyDescent="0.2">
      <c r="A38">
        <v>36</v>
      </c>
      <c r="B38" s="9">
        <f>'elevators-no-gs'!F37</f>
        <v>1.3773162505544199</v>
      </c>
      <c r="C38" s="9">
        <f>'elevators-only-gs'!F37</f>
        <v>1.4557804035450075</v>
      </c>
      <c r="D38" s="9">
        <f>'elevators-gs-random'!F37</f>
        <v>1.483151024250102</v>
      </c>
      <c r="E38" s="9">
        <f>'elevators-gs-rpgascending'!F37</f>
        <v>1.4568132434421781</v>
      </c>
      <c r="F38" s="9">
        <f>'elevators-gs-rpgdescending'!F37</f>
        <v>1.4583223471972908</v>
      </c>
    </row>
    <row r="39" spans="1:6" x14ac:dyDescent="0.2">
      <c r="A39">
        <v>37</v>
      </c>
      <c r="B39" s="9">
        <f>'elevators-no-gs'!F38</f>
        <v>1.2694972493800025</v>
      </c>
      <c r="C39" s="9">
        <f>'elevators-only-gs'!F38</f>
        <v>1.4777563663429938</v>
      </c>
      <c r="D39" s="9">
        <f>'elevators-gs-random'!F38</f>
        <v>1.4835775941724347</v>
      </c>
      <c r="E39" s="9">
        <f>'elevators-gs-rpgascending'!F38</f>
        <v>1.4565781431658484</v>
      </c>
      <c r="F39" s="9">
        <f>'elevators-gs-rpgdescending'!F38</f>
        <v>1.3853060403362192</v>
      </c>
    </row>
    <row r="40" spans="1:6" x14ac:dyDescent="0.2">
      <c r="A40">
        <v>38</v>
      </c>
      <c r="B40" s="9">
        <f>'elevators-no-gs'!F39</f>
        <v>1.3148661417225393</v>
      </c>
      <c r="C40" s="9">
        <f>'elevators-only-gs'!F39</f>
        <v>1.4829246328181589</v>
      </c>
      <c r="D40" s="9">
        <f>'elevators-gs-random'!F39</f>
        <v>1.4781368880695323</v>
      </c>
      <c r="E40" s="9">
        <f>'elevators-gs-rpgascending'!F39</f>
        <v>1.4626926176218373</v>
      </c>
      <c r="F40" s="9">
        <f>'elevators-gs-rpgdescending'!F39</f>
        <v>1.4588315304708623</v>
      </c>
    </row>
    <row r="41" spans="1:6" x14ac:dyDescent="0.2">
      <c r="A41">
        <v>39</v>
      </c>
      <c r="B41" s="9">
        <f>'elevators-no-gs'!F40</f>
        <v>1.3300523257344332</v>
      </c>
      <c r="C41" s="9">
        <f>'elevators-only-gs'!F40</f>
        <v>1.4899406094870482</v>
      </c>
      <c r="D41" s="9">
        <f>'elevators-gs-random'!F40</f>
        <v>1.491680291975547</v>
      </c>
      <c r="E41" s="9">
        <f>'elevators-gs-rpgascending'!F40</f>
        <v>1.4610721980779151</v>
      </c>
      <c r="F41" s="9">
        <f>'elevators-gs-rpgdescending'!F40</f>
        <v>1.4716551735864614</v>
      </c>
    </row>
    <row r="42" spans="1:6" x14ac:dyDescent="0.2">
      <c r="A42">
        <v>40</v>
      </c>
      <c r="B42" s="9">
        <f>'elevators-no-gs'!F41</f>
        <v>1.3777003665757466</v>
      </c>
      <c r="C42" s="9">
        <f>'elevators-only-gs'!F41</f>
        <v>1.4722344665699856</v>
      </c>
      <c r="D42" s="9">
        <f>'elevators-gs-random'!F41</f>
        <v>1.4802248695063944</v>
      </c>
      <c r="E42" s="9">
        <f>'elevators-gs-rpgascending'!F41</f>
        <v>1.4550204399120306</v>
      </c>
      <c r="F42" s="9">
        <f>'elevators-gs-rpgdescending'!F41</f>
        <v>1.4587384886617145</v>
      </c>
    </row>
    <row r="43" spans="1:6" x14ac:dyDescent="0.2">
      <c r="A43">
        <v>41</v>
      </c>
      <c r="B43" s="9">
        <f>'elevators-no-gs'!F42</f>
        <v>1.2777285320849177</v>
      </c>
      <c r="C43" s="9">
        <f>'elevators-only-gs'!F42</f>
        <v>1.4225930086810703</v>
      </c>
      <c r="D43" s="9">
        <f>'elevators-gs-random'!F42</f>
        <v>1.407883466430762</v>
      </c>
      <c r="E43" s="9">
        <f>'elevators-gs-rpgascending'!F42</f>
        <v>1.3936703593867572</v>
      </c>
      <c r="F43" s="9">
        <f>'elevators-gs-rpgdescending'!F42</f>
        <v>1.4012647656495663</v>
      </c>
    </row>
    <row r="44" spans="1:6" x14ac:dyDescent="0.2">
      <c r="A44">
        <v>42</v>
      </c>
      <c r="B44" s="9">
        <f>'elevators-no-gs'!F43</f>
        <v>1.2164304814506335</v>
      </c>
      <c r="C44" s="9">
        <f>'elevators-only-gs'!F43</f>
        <v>1.4225341544845196</v>
      </c>
      <c r="D44" s="9">
        <f>'elevators-gs-random'!F43</f>
        <v>1.4247502158897265</v>
      </c>
      <c r="E44" s="9">
        <f>'elevators-gs-rpgascending'!F43</f>
        <v>1.4056596738278557</v>
      </c>
      <c r="F44" s="9">
        <f>'elevators-gs-rpgdescending'!F43</f>
        <v>1.3586592962085553</v>
      </c>
    </row>
    <row r="45" spans="1:6" x14ac:dyDescent="0.2">
      <c r="A45">
        <v>43</v>
      </c>
      <c r="B45" s="9">
        <f>'elevators-no-gs'!F44</f>
        <v>1.2531887284528394</v>
      </c>
      <c r="C45" s="9">
        <f>'elevators-only-gs'!F44</f>
        <v>1.4077304589998447</v>
      </c>
      <c r="D45" s="9">
        <f>'elevators-gs-random'!F44</f>
        <v>1.4369168849518656</v>
      </c>
      <c r="E45" s="9">
        <f>'elevators-gs-rpgascending'!F44</f>
        <v>1.3950656384482587</v>
      </c>
      <c r="F45" s="9">
        <f>'elevators-gs-rpgdescending'!F44</f>
        <v>1.4000074206916064</v>
      </c>
    </row>
    <row r="46" spans="1:6" x14ac:dyDescent="0.2">
      <c r="A46">
        <v>44</v>
      </c>
      <c r="B46" s="9">
        <f>'elevators-no-gs'!F45</f>
        <v>1.2966727963503715</v>
      </c>
      <c r="C46" s="9">
        <f>'elevators-only-gs'!F45</f>
        <v>1.426014500839216</v>
      </c>
      <c r="D46" s="9">
        <f>'elevators-gs-random'!F45</f>
        <v>1.4174360599453919</v>
      </c>
      <c r="E46" s="9">
        <f>'elevators-gs-rpgascending'!F45</f>
        <v>1.3887687859190332</v>
      </c>
      <c r="F46" s="9">
        <f>'elevators-gs-rpgdescending'!F45</f>
        <v>1.4025251042981941</v>
      </c>
    </row>
    <row r="47" spans="1:6" x14ac:dyDescent="0.2">
      <c r="A47">
        <v>45</v>
      </c>
      <c r="B47" s="9">
        <f>'elevators-no-gs'!F46</f>
        <v>1.3226993007856893</v>
      </c>
      <c r="C47" s="9">
        <f>'elevators-only-gs'!F46</f>
        <v>1.425204262901592</v>
      </c>
      <c r="D47" s="9">
        <f>'elevators-gs-random'!F46</f>
        <v>1.4389962202013622</v>
      </c>
      <c r="E47" s="9">
        <f>'elevators-gs-rpgascending'!F46</f>
        <v>1.3897378758180827</v>
      </c>
      <c r="F47" s="9">
        <f>'elevators-gs-rpgdescending'!F46</f>
        <v>1.4007653592102285</v>
      </c>
    </row>
    <row r="48" spans="1:6" x14ac:dyDescent="0.2">
      <c r="A48">
        <v>46</v>
      </c>
      <c r="B48" s="9">
        <f>'elevators-no-gs'!F47</f>
        <v>1.2203390193393482</v>
      </c>
      <c r="C48" s="9">
        <f>'elevators-only-gs'!F47</f>
        <v>1.3957294303844185</v>
      </c>
      <c r="D48" s="9">
        <f>'elevators-gs-random'!F47</f>
        <v>1.3883556367395202</v>
      </c>
      <c r="E48" s="9">
        <f>'elevators-gs-rpgascending'!F47</f>
        <v>1.3703385827814443</v>
      </c>
      <c r="F48" s="9">
        <f>'elevators-gs-rpgdescending'!F47</f>
        <v>1.3195764793219575</v>
      </c>
    </row>
    <row r="49" spans="1:6" x14ac:dyDescent="0.2">
      <c r="A49">
        <v>47</v>
      </c>
      <c r="B49" s="9">
        <f>'elevators-no-gs'!F48</f>
        <v>1.2535351056952928</v>
      </c>
      <c r="C49" s="9">
        <f>'elevators-only-gs'!F48</f>
        <v>1.3836814465011835</v>
      </c>
      <c r="D49" s="9">
        <f>'elevators-gs-random'!F48</f>
        <v>1.3759481122982342</v>
      </c>
      <c r="E49" s="9">
        <f>'elevators-gs-rpgascending'!F48</f>
        <v>1.3699728087309202</v>
      </c>
      <c r="F49" s="9">
        <f>'elevators-gs-rpgdescending'!F48</f>
        <v>1.3427580680841058</v>
      </c>
    </row>
    <row r="50" spans="1:6" x14ac:dyDescent="0.2">
      <c r="A50">
        <v>48</v>
      </c>
      <c r="B50" s="9">
        <f>'elevators-no-gs'!F49</f>
        <v>1.2243252121191035</v>
      </c>
      <c r="C50" s="9">
        <f>'elevators-only-gs'!F49</f>
        <v>1.3739357841816817</v>
      </c>
      <c r="D50" s="9">
        <f>'elevators-gs-random'!F49</f>
        <v>1.3899568287554673</v>
      </c>
      <c r="E50" s="9">
        <f>'elevators-gs-rpgascending'!F49</f>
        <v>1.3631932090774801</v>
      </c>
      <c r="F50" s="9">
        <f>'elevators-gs-rpgdescending'!F49</f>
        <v>1.3570914646682533</v>
      </c>
    </row>
    <row r="51" spans="1:6" x14ac:dyDescent="0.2">
      <c r="A51">
        <v>49</v>
      </c>
      <c r="B51" s="9">
        <f>'elevators-no-gs'!F50</f>
        <v>1.2789464964245871</v>
      </c>
      <c r="C51" s="9">
        <f>'elevators-only-gs'!F50</f>
        <v>1.3923334856207539</v>
      </c>
      <c r="D51" s="9">
        <f>'elevators-gs-random'!F50</f>
        <v>1.3878792462393517</v>
      </c>
      <c r="E51" s="9">
        <f>'elevators-gs-rpgascending'!F50</f>
        <v>1.3620730075210623</v>
      </c>
      <c r="F51" s="9">
        <f>'elevators-gs-rpgdescending'!F50</f>
        <v>1.3690116185764469</v>
      </c>
    </row>
    <row r="52" spans="1:6" x14ac:dyDescent="0.2">
      <c r="A52">
        <v>50</v>
      </c>
      <c r="B52" s="9">
        <f>'elevators-no-gs'!F51</f>
        <v>1.2411042967388735</v>
      </c>
      <c r="C52" s="9">
        <f>'elevators-only-gs'!F51</f>
        <v>1.380931685481646</v>
      </c>
      <c r="D52" s="9">
        <f>'elevators-gs-random'!F51</f>
        <v>1.3745952622039381</v>
      </c>
      <c r="E52" s="9">
        <f>'elevators-gs-rpgascending'!F51</f>
        <v>1.359395914358436</v>
      </c>
      <c r="F52" s="9">
        <f>'elevators-gs-rpgdescending'!F51</f>
        <v>1.3589883936370613</v>
      </c>
    </row>
    <row r="53" spans="1:6" x14ac:dyDescent="0.2">
      <c r="A53">
        <v>51</v>
      </c>
      <c r="B53" s="9">
        <f>'elevators-no-gs'!F52</f>
        <v>1.1068821339656691</v>
      </c>
      <c r="C53" s="9">
        <f>'elevators-only-gs'!F52</f>
        <v>1.3550151037411617</v>
      </c>
      <c r="D53" s="9">
        <f>'elevators-gs-random'!F52</f>
        <v>1.3411617972299998</v>
      </c>
      <c r="E53" s="9">
        <f>'elevators-gs-rpgascending'!F52</f>
        <v>1.3209524553043324</v>
      </c>
      <c r="F53" s="9">
        <f>'elevators-gs-rpgdescending'!F52</f>
        <v>1.3191510362414001</v>
      </c>
    </row>
    <row r="54" spans="1:6" x14ac:dyDescent="0.2">
      <c r="A54">
        <v>52</v>
      </c>
      <c r="B54" s="9">
        <f>'elevators-no-gs'!F53</f>
        <v>1.2490332136606295</v>
      </c>
      <c r="C54" s="9">
        <f>'elevators-only-gs'!F53</f>
        <v>1.3428012861332816</v>
      </c>
      <c r="D54" s="9">
        <f>'elevators-gs-random'!F53</f>
        <v>1.340542827002013</v>
      </c>
      <c r="E54" s="9">
        <f>'elevators-gs-rpgascending'!F53</f>
        <v>1.3218330223697008</v>
      </c>
      <c r="F54" s="9">
        <f>'elevators-gs-rpgdescending'!F53</f>
        <v>1.3123430467695689</v>
      </c>
    </row>
    <row r="55" spans="1:6" x14ac:dyDescent="0.2">
      <c r="A55">
        <v>53</v>
      </c>
      <c r="B55" s="9">
        <f>'elevators-no-gs'!F54</f>
        <v>1.1041584867633119</v>
      </c>
      <c r="C55" s="9">
        <f>'elevators-only-gs'!F54</f>
        <v>1.3492243110752522</v>
      </c>
      <c r="D55" s="9">
        <f>'elevators-gs-random'!F54</f>
        <v>1.3426513765987629</v>
      </c>
      <c r="E55" s="9">
        <f>'elevators-gs-rpgascending'!F54</f>
        <v>1.3282868773294414</v>
      </c>
      <c r="F55" s="9">
        <f>'elevators-gs-rpgdescending'!F54</f>
        <v>1.313807958193554</v>
      </c>
    </row>
    <row r="56" spans="1:6" x14ac:dyDescent="0.2">
      <c r="A56">
        <v>54</v>
      </c>
      <c r="B56" s="9">
        <f>'elevators-no-gs'!F55</f>
        <v>1.182042848229699</v>
      </c>
      <c r="C56" s="9">
        <f>'elevators-only-gs'!F55</f>
        <v>1.3418978083851312</v>
      </c>
      <c r="D56" s="9">
        <f>'elevators-gs-random'!F55</f>
        <v>1.3388189989531307</v>
      </c>
      <c r="E56" s="9">
        <f>'elevators-gs-rpgascending'!F55</f>
        <v>1.3170720331698433</v>
      </c>
      <c r="F56" s="9">
        <f>'elevators-gs-rpgdescending'!F55</f>
        <v>1.3008330263052226</v>
      </c>
    </row>
    <row r="57" spans="1:6" x14ac:dyDescent="0.2">
      <c r="A57">
        <v>55</v>
      </c>
      <c r="B57" s="9">
        <f>'elevators-no-gs'!F56</f>
        <v>1.1720867520066824</v>
      </c>
      <c r="C57" s="9">
        <f>'elevators-only-gs'!F56</f>
        <v>1.3583517902432316</v>
      </c>
      <c r="D57" s="9">
        <f>'elevators-gs-random'!F56</f>
        <v>1.3477993526351966</v>
      </c>
      <c r="E57" s="9">
        <f>'elevators-gs-rpgascending'!F56</f>
        <v>1.3106665425049813</v>
      </c>
      <c r="F57" s="9">
        <f>'elevators-gs-rpgdescending'!F56</f>
        <v>1.3264678860614916</v>
      </c>
    </row>
    <row r="58" spans="1:6" x14ac:dyDescent="0.2">
      <c r="A58">
        <v>56</v>
      </c>
      <c r="B58" s="9">
        <f>'elevators-no-gs'!F57</f>
        <v>1.2338339097765505</v>
      </c>
      <c r="C58" s="9">
        <f>'elevators-only-gs'!F57</f>
        <v>1.319264509583769</v>
      </c>
      <c r="D58" s="9">
        <f>'elevators-gs-random'!F57</f>
        <v>1.3118325392501453</v>
      </c>
      <c r="E58" s="9">
        <f>'elevators-gs-rpgascending'!F57</f>
        <v>1.303285637040001</v>
      </c>
      <c r="F58" s="9">
        <f>'elevators-gs-rpgdescending'!F57</f>
        <v>1.2903180796180096</v>
      </c>
    </row>
    <row r="59" spans="1:6" x14ac:dyDescent="0.2">
      <c r="A59">
        <v>57</v>
      </c>
      <c r="B59" s="9">
        <f>'elevators-no-gs'!F58</f>
        <v>1.1362126001834896</v>
      </c>
      <c r="C59" s="9">
        <f>'elevators-only-gs'!F58</f>
        <v>1.3226142984058888</v>
      </c>
      <c r="D59" s="9">
        <f>'elevators-gs-random'!F58</f>
        <v>1.3159069801703422</v>
      </c>
      <c r="E59" s="9">
        <f>'elevators-gs-rpgascending'!F58</f>
        <v>1.3031812065313524</v>
      </c>
      <c r="F59" s="9">
        <f>'elevators-gs-rpgdescending'!F58</f>
        <v>1.2908145278157279</v>
      </c>
    </row>
    <row r="60" spans="1:6" x14ac:dyDescent="0.2">
      <c r="A60">
        <v>58</v>
      </c>
      <c r="B60" s="9">
        <f>'elevators-no-gs'!F59</f>
        <v>1.0873199215460734</v>
      </c>
      <c r="C60" s="9">
        <f>'elevators-only-gs'!F59</f>
        <v>1.3012823308729773</v>
      </c>
      <c r="D60" s="9">
        <f>'elevators-gs-random'!F59</f>
        <v>1.3054558490113752</v>
      </c>
      <c r="E60" s="9">
        <f>'elevators-gs-rpgascending'!F59</f>
        <v>1.2987034040222534</v>
      </c>
      <c r="F60" s="9">
        <f>'elevators-gs-rpgdescending'!F59</f>
        <v>1.2929630433491914</v>
      </c>
    </row>
    <row r="61" spans="1:6" x14ac:dyDescent="0.2">
      <c r="A61">
        <v>59</v>
      </c>
      <c r="B61" s="9">
        <f>'elevators-no-gs'!F60</f>
        <v>1.1791049153557003</v>
      </c>
      <c r="C61" s="9">
        <f>'elevators-only-gs'!F60</f>
        <v>1.3097327747056964</v>
      </c>
      <c r="D61" s="9">
        <f>'elevators-gs-random'!F60</f>
        <v>1.3108775854757093</v>
      </c>
      <c r="E61" s="9">
        <f>'elevators-gs-rpgascending'!F60</f>
        <v>1.2948317938890994</v>
      </c>
      <c r="F61" s="9">
        <f>'elevators-gs-rpgdescending'!F60</f>
        <v>1.291753494702077</v>
      </c>
    </row>
    <row r="62" spans="1:6" x14ac:dyDescent="0.2">
      <c r="A62">
        <v>60</v>
      </c>
      <c r="B62" s="9">
        <f>'elevators-no-gs'!F61</f>
        <v>1.0862970433312549</v>
      </c>
      <c r="C62" s="9">
        <f>'elevators-only-gs'!F61</f>
        <v>1.3244909650587964</v>
      </c>
      <c r="D62" s="9">
        <f>'elevators-gs-random'!F61</f>
        <v>1.3197170698830072</v>
      </c>
      <c r="E62" s="9">
        <f>'elevators-gs-rpgascending'!F61</f>
        <v>1.2886164798770303</v>
      </c>
      <c r="F62" s="9">
        <f>'elevators-gs-rpgdescending'!F61</f>
        <v>1.306309326570072</v>
      </c>
    </row>
    <row r="63" spans="1:6" x14ac:dyDescent="0.2">
      <c r="A63">
        <v>61</v>
      </c>
      <c r="B63" s="9">
        <f>'elevators-no-gs'!F62</f>
        <v>1.0326695941109378</v>
      </c>
      <c r="C63" s="9">
        <f>'elevators-only-gs'!F62</f>
        <v>1.2515269979611472</v>
      </c>
      <c r="D63" s="9">
        <f>'elevators-gs-random'!F62</f>
        <v>1.2999875624403106</v>
      </c>
      <c r="E63" s="9">
        <f>'elevators-gs-rpgascending'!F62</f>
        <v>1.2719596964788455</v>
      </c>
      <c r="F63" s="9">
        <f>'elevators-gs-rpgdescending'!F62</f>
        <v>1.2378017597305457</v>
      </c>
    </row>
    <row r="64" spans="1:6" x14ac:dyDescent="0.2">
      <c r="A64">
        <v>62</v>
      </c>
      <c r="B64" s="9">
        <f>'elevators-no-gs'!F63</f>
        <v>1.080779759122704</v>
      </c>
      <c r="C64" s="9">
        <f>'elevators-only-gs'!F63</f>
        <v>1.2975940568222308</v>
      </c>
      <c r="D64" s="9">
        <f>'elevators-gs-random'!F63</f>
        <v>1.3016710011625008</v>
      </c>
      <c r="E64" s="9">
        <f>'elevators-gs-rpgascending'!F63</f>
        <v>1.260344180529319</v>
      </c>
      <c r="F64" s="9">
        <f>'elevators-gs-rpgdescending'!F63</f>
        <v>1.2855324102095667</v>
      </c>
    </row>
    <row r="65" spans="1:6" x14ac:dyDescent="0.2">
      <c r="A65">
        <v>63</v>
      </c>
      <c r="B65" s="9">
        <f>'elevators-no-gs'!F64</f>
        <v>1.1206164050897811</v>
      </c>
      <c r="C65" s="9">
        <f>'elevators-only-gs'!F64</f>
        <v>1.2989546756204213</v>
      </c>
      <c r="D65" s="9">
        <f>'elevators-gs-random'!F64</f>
        <v>1.3006740913462005</v>
      </c>
      <c r="E65" s="9">
        <f>'elevators-gs-rpgascending'!F64</f>
        <v>1.264816563274568</v>
      </c>
      <c r="F65" s="9">
        <f>'elevators-gs-rpgdescending'!F64</f>
        <v>1.2775048497973305</v>
      </c>
    </row>
    <row r="66" spans="1:6" x14ac:dyDescent="0.2">
      <c r="A66">
        <v>64</v>
      </c>
      <c r="B66" s="9">
        <f>'elevators-no-gs'!F65</f>
        <v>1.1307859534841687</v>
      </c>
      <c r="C66" s="9">
        <f>'elevators-only-gs'!F65</f>
        <v>1.2712626056545724</v>
      </c>
      <c r="D66" s="9">
        <f>'elevators-gs-random'!F65</f>
        <v>1.2849697488009566</v>
      </c>
      <c r="E66" s="9">
        <f>'elevators-gs-rpgascending'!F65</f>
        <v>1.2568173830360645</v>
      </c>
      <c r="F66" s="9">
        <f>'elevators-gs-rpgdescending'!F65</f>
        <v>1.2740356928557206</v>
      </c>
    </row>
    <row r="67" spans="1:6" x14ac:dyDescent="0.2">
      <c r="A67">
        <v>65</v>
      </c>
      <c r="B67" s="9">
        <f>'elevators-no-gs'!F66</f>
        <v>1.1275846575079</v>
      </c>
      <c r="C67" s="9">
        <f>'elevators-only-gs'!F66</f>
        <v>1.2870985704989009</v>
      </c>
      <c r="D67" s="9">
        <f>'elevators-gs-random'!F66</f>
        <v>1.296291379724771</v>
      </c>
      <c r="E67" s="9">
        <f>'elevators-gs-rpgascending'!F66</f>
        <v>1.2725395099268719</v>
      </c>
      <c r="F67" s="9">
        <f>'elevators-gs-rpgdescending'!F66</f>
        <v>1.2735457230980587</v>
      </c>
    </row>
    <row r="68" spans="1:6" x14ac:dyDescent="0.2">
      <c r="A68">
        <v>66</v>
      </c>
      <c r="B68" s="9">
        <f>'elevators-no-gs'!F67</f>
        <v>1.0818153255062837</v>
      </c>
      <c r="C68" s="9">
        <f>'elevators-only-gs'!F67</f>
        <v>1.2757525262682661</v>
      </c>
      <c r="D68" s="9">
        <f>'elevators-gs-random'!F67</f>
        <v>1.2845867573159508</v>
      </c>
      <c r="E68" s="9">
        <f>'elevators-gs-rpgascending'!F67</f>
        <v>1.2485864294835785</v>
      </c>
      <c r="F68" s="9">
        <f>'elevators-gs-rpgdescending'!F67</f>
        <v>1.239527052643818</v>
      </c>
    </row>
    <row r="69" spans="1:6" x14ac:dyDescent="0.2">
      <c r="A69">
        <v>67</v>
      </c>
      <c r="B69" s="9">
        <f>'elevators-no-gs'!F68</f>
        <v>1.0482571959357148</v>
      </c>
      <c r="C69" s="9">
        <f>'elevators-only-gs'!F68</f>
        <v>1.2737060441270665</v>
      </c>
      <c r="D69" s="9">
        <f>'elevators-gs-random'!F68</f>
        <v>1.2698716488047728</v>
      </c>
      <c r="E69" s="9">
        <f>'elevators-gs-rpgascending'!F68</f>
        <v>1.2349009779520321</v>
      </c>
      <c r="F69" s="9">
        <f>'elevators-gs-rpgdescending'!F68</f>
        <v>1.2398762127514815</v>
      </c>
    </row>
    <row r="70" spans="1:6" x14ac:dyDescent="0.2">
      <c r="A70">
        <v>68</v>
      </c>
      <c r="B70" s="9">
        <f>'elevators-no-gs'!F69</f>
        <v>1.0296823056871762</v>
      </c>
      <c r="C70" s="9">
        <f>'elevators-only-gs'!F69</f>
        <v>1.2698693534459373</v>
      </c>
      <c r="D70" s="9">
        <f>'elevators-gs-random'!F69</f>
        <v>1.2614335220797122</v>
      </c>
      <c r="E70" s="9">
        <f>'elevators-gs-rpgascending'!F69</f>
        <v>1.2377480929426259</v>
      </c>
      <c r="F70" s="9">
        <f>'elevators-gs-rpgdescending'!F69</f>
        <v>1.2215560513914228</v>
      </c>
    </row>
    <row r="71" spans="1:6" x14ac:dyDescent="0.2">
      <c r="A71">
        <v>69</v>
      </c>
      <c r="B71" s="9">
        <f>'elevators-no-gs'!F70</f>
        <v>1.0720200542340825</v>
      </c>
      <c r="C71" s="9">
        <f>'elevators-only-gs'!F70</f>
        <v>1.2812238086377268</v>
      </c>
      <c r="D71" s="9">
        <f>'elevators-gs-random'!F70</f>
        <v>1.2618147735428857</v>
      </c>
      <c r="E71" s="9">
        <f>'elevators-gs-rpgascending'!F70</f>
        <v>1.2455780779493251</v>
      </c>
      <c r="F71" s="9">
        <f>'elevators-gs-rpgdescending'!F70</f>
        <v>1.2494112218066971</v>
      </c>
    </row>
    <row r="72" spans="1:6" x14ac:dyDescent="0.2">
      <c r="A72">
        <v>70</v>
      </c>
      <c r="B72" s="9">
        <f>'elevators-no-gs'!F71</f>
        <v>1.0687988695046426</v>
      </c>
      <c r="C72" s="9">
        <f>'elevators-only-gs'!F71</f>
        <v>1.2738330486281246</v>
      </c>
      <c r="D72" s="9">
        <f>'elevators-gs-random'!F71</f>
        <v>1.2772546830214606</v>
      </c>
      <c r="E72" s="9">
        <f>'elevators-gs-rpgascending'!F71</f>
        <v>1.2473593581119751</v>
      </c>
      <c r="F72" s="9">
        <f>'elevators-gs-rpgdescending'!F71</f>
        <v>1.242907484602757</v>
      </c>
    </row>
    <row r="73" spans="1:6" x14ac:dyDescent="0.2">
      <c r="A73">
        <v>71</v>
      </c>
      <c r="B73" s="9">
        <f>'elevators-no-gs'!F72</f>
        <v>1.0376252406036535</v>
      </c>
      <c r="C73" s="9">
        <f>'elevators-only-gs'!F72</f>
        <v>1.2503678701608201</v>
      </c>
      <c r="D73" s="9">
        <f>'elevators-gs-random'!F72</f>
        <v>1.2140264584078344</v>
      </c>
      <c r="E73" s="9">
        <f>'elevators-gs-rpgascending'!F72</f>
        <v>1.2175761586978617</v>
      </c>
      <c r="F73" s="9">
        <f>'elevators-gs-rpgdescending'!F72</f>
        <v>1.2207229748677353</v>
      </c>
    </row>
    <row r="74" spans="1:6" x14ac:dyDescent="0.2">
      <c r="A74">
        <v>72</v>
      </c>
      <c r="B74" s="9">
        <f>'elevators-no-gs'!F73</f>
        <v>0.899047046204831</v>
      </c>
      <c r="C74" s="9">
        <f>'elevators-only-gs'!F73</f>
        <v>1.2349825621457482</v>
      </c>
      <c r="D74" s="9">
        <f>'elevators-gs-random'!F73</f>
        <v>1.2225317206420176</v>
      </c>
      <c r="E74" s="9">
        <f>'elevators-gs-rpgascending'!F73</f>
        <v>1.2133306107239026</v>
      </c>
      <c r="F74" s="9">
        <f>'elevators-gs-rpgdescending'!F73</f>
        <v>1.2178806246124585</v>
      </c>
    </row>
    <row r="75" spans="1:6" x14ac:dyDescent="0.2">
      <c r="A75">
        <v>73</v>
      </c>
      <c r="B75" s="9">
        <f>'elevators-no-gs'!F74</f>
        <v>0.94256871837726763</v>
      </c>
      <c r="C75" s="9">
        <f>'elevators-only-gs'!F74</f>
        <v>1.2052676041663801</v>
      </c>
      <c r="D75" s="9">
        <f>'elevators-gs-random'!F74</f>
        <v>1.2251059587646149</v>
      </c>
      <c r="E75" s="9">
        <f>'elevators-gs-rpgascending'!F74</f>
        <v>1.2048451027555884</v>
      </c>
      <c r="F75" s="9">
        <f>'elevators-gs-rpgdescending'!F74</f>
        <v>1.2048963700596778</v>
      </c>
    </row>
    <row r="76" spans="1:6" x14ac:dyDescent="0.2">
      <c r="A76">
        <v>74</v>
      </c>
      <c r="B76" s="9">
        <f>'elevators-no-gs'!F75</f>
        <v>0.91670557924922469</v>
      </c>
      <c r="C76" s="9">
        <f>'elevators-only-gs'!F75</f>
        <v>1.2248744070704065</v>
      </c>
      <c r="D76" s="9">
        <f>'elevators-gs-random'!F75</f>
        <v>1.2425217912739634</v>
      </c>
      <c r="E76" s="9">
        <f>'elevators-gs-rpgascending'!F75</f>
        <v>1.199615452683942</v>
      </c>
      <c r="F76" s="9">
        <f>'elevators-gs-rpgdescending'!F75</f>
        <v>1.2145243460699038</v>
      </c>
    </row>
    <row r="77" spans="1:6" x14ac:dyDescent="0.2">
      <c r="A77">
        <v>75</v>
      </c>
      <c r="B77" s="9">
        <f>'elevators-no-gs'!F76</f>
        <v>0.91694921522133632</v>
      </c>
      <c r="C77" s="9">
        <f>'elevators-only-gs'!F76</f>
        <v>1.2220545748299481</v>
      </c>
      <c r="D77" s="9">
        <f>'elevators-gs-random'!F76</f>
        <v>1.2299103647161214</v>
      </c>
      <c r="E77" s="9">
        <f>'elevators-gs-rpgascending'!F76</f>
        <v>1.2090107878042289</v>
      </c>
      <c r="F77" s="9">
        <f>'elevators-gs-rpgdescending'!F76</f>
        <v>1.2185538664014448</v>
      </c>
    </row>
    <row r="78" spans="1:6" x14ac:dyDescent="0.2">
      <c r="A78">
        <v>76</v>
      </c>
      <c r="B78" s="9">
        <f>'elevators-no-gs'!F77</f>
        <v>0.92829850729892871</v>
      </c>
      <c r="C78" s="9">
        <f>'elevators-only-gs'!F77</f>
        <v>1.2014968610340562</v>
      </c>
      <c r="D78" s="9">
        <f>'elevators-gs-random'!F77</f>
        <v>1.2169955087143705</v>
      </c>
      <c r="E78" s="9">
        <f>'elevators-gs-rpgascending'!F77</f>
        <v>1.1676322730364446</v>
      </c>
      <c r="F78" s="9">
        <f>'elevators-gs-rpgdescending'!F77</f>
        <v>1.1867495550116882</v>
      </c>
    </row>
    <row r="79" spans="1:6" x14ac:dyDescent="0.2">
      <c r="A79">
        <v>77</v>
      </c>
      <c r="B79" s="9">
        <f>'elevators-no-gs'!F78</f>
        <v>0.96072945664935461</v>
      </c>
      <c r="C79" s="9">
        <f>'elevators-only-gs'!F78</f>
        <v>1.2134494272790335</v>
      </c>
      <c r="D79" s="9">
        <f>'elevators-gs-random'!F78</f>
        <v>1.2037053713821477</v>
      </c>
      <c r="E79" s="9">
        <f>'elevators-gs-rpgascending'!F78</f>
        <v>1.1954982233450577</v>
      </c>
      <c r="F79" s="9">
        <f>'elevators-gs-rpgdescending'!F78</f>
        <v>1.1917858052682393</v>
      </c>
    </row>
    <row r="80" spans="1:6" x14ac:dyDescent="0.2">
      <c r="A80">
        <v>78</v>
      </c>
      <c r="B80" s="9">
        <f>'elevators-no-gs'!F79</f>
        <v>0.90688047080885981</v>
      </c>
      <c r="C80" s="9">
        <f>'elevators-only-gs'!F79</f>
        <v>1.1987963171851308</v>
      </c>
      <c r="D80" s="9">
        <f>'elevators-gs-random'!F79</f>
        <v>1.2132842681379543</v>
      </c>
      <c r="E80" s="9">
        <f>'elevators-gs-rpgascending'!F79</f>
        <v>1.1853899753118915</v>
      </c>
      <c r="F80" s="9">
        <f>'elevators-gs-rpgdescending'!F79</f>
        <v>1.1878573699481263</v>
      </c>
    </row>
    <row r="81" spans="1:6" x14ac:dyDescent="0.2">
      <c r="A81">
        <v>79</v>
      </c>
      <c r="B81" s="9">
        <f>'elevators-no-gs'!F80</f>
        <v>0.95521512787943097</v>
      </c>
      <c r="C81" s="9">
        <f>'elevators-only-gs'!F80</f>
        <v>1.2095002744456309</v>
      </c>
      <c r="D81" s="9">
        <f>'elevators-gs-random'!F80</f>
        <v>1.2102211377622971</v>
      </c>
      <c r="E81" s="9">
        <f>'elevators-gs-rpgascending'!F80</f>
        <v>1.1857942267546544</v>
      </c>
      <c r="F81" s="9">
        <f>'elevators-gs-rpgdescending'!F80</f>
        <v>1.1436072194100122</v>
      </c>
    </row>
    <row r="82" spans="1:6" x14ac:dyDescent="0.2">
      <c r="A82">
        <v>80</v>
      </c>
      <c r="B82" s="9">
        <f>'elevators-no-gs'!F81</f>
        <v>0.93355637022056459</v>
      </c>
      <c r="C82" s="9">
        <f>'elevators-only-gs'!F81</f>
        <v>1.2132008588270011</v>
      </c>
      <c r="D82" s="9">
        <f>'elevators-gs-random'!F81</f>
        <v>1.2080454058785728</v>
      </c>
      <c r="E82" s="9">
        <f>'elevators-gs-rpgascending'!F81</f>
        <v>1.1986173385312935</v>
      </c>
      <c r="F82" s="9">
        <f>'elevators-gs-rpgdescending'!F81</f>
        <v>1.1730441951604644</v>
      </c>
    </row>
    <row r="83" spans="1:6" x14ac:dyDescent="0.2">
      <c r="A83">
        <v>81</v>
      </c>
      <c r="B83" s="9">
        <f>'elevators-no-gs'!F82</f>
        <v>0.91884831226859376</v>
      </c>
      <c r="C83" s="9">
        <f>'elevators-only-gs'!F82</f>
        <v>1.1871818681915252</v>
      </c>
      <c r="D83" s="9">
        <f>'elevators-gs-random'!F82</f>
        <v>1.1837308579899328</v>
      </c>
      <c r="E83" s="9">
        <f>'elevators-gs-rpgascending'!F82</f>
        <v>1.1522810231804914</v>
      </c>
      <c r="F83" s="9">
        <f>'elevators-gs-rpgdescending'!F82</f>
        <v>1.168281113099185</v>
      </c>
    </row>
    <row r="84" spans="1:6" x14ac:dyDescent="0.2">
      <c r="A84">
        <v>82</v>
      </c>
      <c r="B84" s="9">
        <f>'elevators-no-gs'!F83</f>
        <v>0.92412778014347063</v>
      </c>
      <c r="C84" s="9">
        <f>'elevators-only-gs'!F83</f>
        <v>1.1913354063749388</v>
      </c>
      <c r="D84" s="9">
        <f>'elevators-gs-random'!F83</f>
        <v>1.2000045864050481</v>
      </c>
      <c r="E84" s="9">
        <f>'elevators-gs-rpgascending'!F83</f>
        <v>1.1621179417456331</v>
      </c>
      <c r="F84" s="9">
        <f>'elevators-gs-rpgdescending'!F83</f>
        <v>1.1561395492221944</v>
      </c>
    </row>
    <row r="85" spans="1:6" x14ac:dyDescent="0.2">
      <c r="A85">
        <v>83</v>
      </c>
      <c r="B85" s="9">
        <f>'elevators-no-gs'!F84</f>
        <v>0.90435271790417959</v>
      </c>
      <c r="C85" s="9">
        <f>'elevators-only-gs'!F84</f>
        <v>1.1747774891829146</v>
      </c>
      <c r="D85" s="9">
        <f>'elevators-gs-random'!F84</f>
        <v>1.1754963168384651</v>
      </c>
      <c r="E85" s="9">
        <f>'elevators-gs-rpgascending'!F84</f>
        <v>1.1498492777090112</v>
      </c>
      <c r="F85" s="9">
        <f>'elevators-gs-rpgdescending'!F84</f>
        <v>1.1655781685639193</v>
      </c>
    </row>
    <row r="86" spans="1:6" x14ac:dyDescent="0.2">
      <c r="A86">
        <v>84</v>
      </c>
      <c r="B86" s="9">
        <f>'elevators-no-gs'!F85</f>
        <v>0.79957321464829678</v>
      </c>
      <c r="C86" s="9">
        <f>'elevators-only-gs'!F85</f>
        <v>1.1661787789325937</v>
      </c>
      <c r="D86" s="9">
        <f>'elevators-gs-random'!F85</f>
        <v>1.1675191721467124</v>
      </c>
      <c r="E86" s="9">
        <f>'elevators-gs-rpgascending'!F85</f>
        <v>1.1558436453413545</v>
      </c>
      <c r="F86" s="9">
        <f>'elevators-gs-rpgdescending'!F85</f>
        <v>1.1570340198703204</v>
      </c>
    </row>
    <row r="87" spans="1:6" x14ac:dyDescent="0.2">
      <c r="A87">
        <v>85</v>
      </c>
      <c r="B87" s="9">
        <f>'elevators-no-gs'!F86</f>
        <v>0.88312637007788952</v>
      </c>
      <c r="C87" s="9">
        <f>'elevators-only-gs'!F86</f>
        <v>1.1728522383836757</v>
      </c>
      <c r="D87" s="9">
        <f>'elevators-gs-random'!F86</f>
        <v>1.1873086318468362</v>
      </c>
      <c r="E87" s="9">
        <f>'elevators-gs-rpgascending'!F86</f>
        <v>1.1506827543807359</v>
      </c>
      <c r="F87" s="9">
        <f>'elevators-gs-rpgdescending'!F86</f>
        <v>1.1377695603603226</v>
      </c>
    </row>
    <row r="88" spans="1:6" x14ac:dyDescent="0.2">
      <c r="A88">
        <v>86</v>
      </c>
      <c r="B88" s="9">
        <f>'elevators-no-gs'!F87</f>
        <v>0.92311387902432307</v>
      </c>
      <c r="C88" s="9">
        <f>'elevators-only-gs'!F87</f>
        <v>1.1581874758918205</v>
      </c>
      <c r="D88" s="9">
        <f>'elevators-gs-random'!F87</f>
        <v>1.173268859670255</v>
      </c>
      <c r="E88" s="9">
        <f>'elevators-gs-rpgascending'!F87</f>
        <v>1.1351514869853745</v>
      </c>
      <c r="F88" s="9">
        <f>'elevators-gs-rpgdescending'!F87</f>
        <v>1.1341547399626155</v>
      </c>
    </row>
    <row r="89" spans="1:6" x14ac:dyDescent="0.2">
      <c r="A89">
        <v>87</v>
      </c>
      <c r="B89" s="9">
        <f>'elevators-no-gs'!F88</f>
        <v>0.86479647417785299</v>
      </c>
      <c r="C89" s="9">
        <f>'elevators-only-gs'!F88</f>
        <v>1.1606515522582341</v>
      </c>
      <c r="D89" s="9">
        <f>'elevators-gs-random'!F88</f>
        <v>1.1612550483761384</v>
      </c>
      <c r="E89" s="9">
        <f>'elevators-gs-rpgascending'!F88</f>
        <v>1.1305911602389138</v>
      </c>
      <c r="F89" s="9">
        <f>'elevators-gs-rpgdescending'!F88</f>
        <v>1.137687241195134</v>
      </c>
    </row>
    <row r="90" spans="1:6" x14ac:dyDescent="0.2">
      <c r="A90">
        <v>88</v>
      </c>
      <c r="B90" s="9">
        <f>'elevators-no-gs'!F89</f>
        <v>0.85477064996411389</v>
      </c>
      <c r="C90" s="9">
        <f>'elevators-only-gs'!F89</f>
        <v>1.1549876453858765</v>
      </c>
      <c r="D90" s="9">
        <f>'elevators-gs-random'!F89</f>
        <v>1.1547056288840096</v>
      </c>
      <c r="E90" s="9">
        <f>'elevators-gs-rpgascending'!F89</f>
        <v>1.1315325337634148</v>
      </c>
      <c r="F90" s="9">
        <f>'elevators-gs-rpgdescending'!F89</f>
        <v>1.1315197815608693</v>
      </c>
    </row>
    <row r="91" spans="1:6" x14ac:dyDescent="0.2">
      <c r="A91">
        <v>89</v>
      </c>
      <c r="B91" s="9">
        <f>'elevators-no-gs'!F90</f>
        <v>0.79070204346067641</v>
      </c>
      <c r="C91" s="9">
        <f>'elevators-only-gs'!F90</f>
        <v>1.1537282328160345</v>
      </c>
      <c r="D91" s="9">
        <f>'elevators-gs-random'!F90</f>
        <v>1.1687392939790473</v>
      </c>
      <c r="E91" s="9">
        <f>'elevators-gs-rpgascending'!F90</f>
        <v>1.1390853613432932</v>
      </c>
      <c r="F91" s="9">
        <f>'elevators-gs-rpgdescending'!F90</f>
        <v>1.1338483709511422</v>
      </c>
    </row>
    <row r="92" spans="1:6" x14ac:dyDescent="0.2">
      <c r="A92">
        <v>90</v>
      </c>
      <c r="B92" s="9">
        <f>'elevators-no-gs'!F91</f>
        <v>0.8538484433685094</v>
      </c>
      <c r="C92" s="9">
        <f>'elevators-only-gs'!F91</f>
        <v>1.1525972053473368</v>
      </c>
      <c r="D92" s="9">
        <f>'elevators-gs-random'!F91</f>
        <v>1.1534397953858668</v>
      </c>
      <c r="E92" s="9">
        <f>'elevators-gs-rpgascending'!F91</f>
        <v>1.1253901486051379</v>
      </c>
      <c r="F92" s="9">
        <f>'elevators-gs-rpgdescending'!F91</f>
        <v>1.1262727328053557</v>
      </c>
    </row>
    <row r="93" spans="1:6" x14ac:dyDescent="0.2">
      <c r="A93">
        <v>91</v>
      </c>
      <c r="B93" s="9">
        <f>'elevators-no-gs'!F92</f>
        <v>0.74808673087813227</v>
      </c>
      <c r="C93" s="9">
        <f>'elevators-only-gs'!F92</f>
        <v>1.1150779744936477</v>
      </c>
      <c r="D93" s="9">
        <f>'elevators-gs-random'!F92</f>
        <v>1.1145322956766499</v>
      </c>
      <c r="E93" s="9">
        <f>'elevators-gs-rpgascending'!F92</f>
        <v>1.0952525724127298</v>
      </c>
      <c r="F93" s="9">
        <f>'elevators-gs-rpgdescending'!F92</f>
        <v>1.0936995872747604</v>
      </c>
    </row>
    <row r="94" spans="1:6" x14ac:dyDescent="0.2">
      <c r="A94">
        <v>92</v>
      </c>
      <c r="B94" s="9">
        <f>'elevators-no-gs'!F93</f>
        <v>0.79833606376240029</v>
      </c>
      <c r="C94" s="9">
        <f>'elevators-only-gs'!F93</f>
        <v>1.1294488173055164</v>
      </c>
      <c r="D94" s="9">
        <f>'elevators-gs-random'!F93</f>
        <v>1.1357147621359684</v>
      </c>
      <c r="E94" s="9">
        <f>'elevators-gs-rpgascending'!F93</f>
        <v>1.104907303420078</v>
      </c>
      <c r="F94" s="9">
        <f>'elevators-gs-rpgdescending'!F93</f>
        <v>1.1124036712189189</v>
      </c>
    </row>
    <row r="95" spans="1:6" x14ac:dyDescent="0.2">
      <c r="A95">
        <v>93</v>
      </c>
      <c r="B95" s="9">
        <f>'elevators-no-gs'!F94</f>
        <v>0.79754494026079836</v>
      </c>
      <c r="C95" s="9">
        <f>'elevators-only-gs'!F94</f>
        <v>1.1163168744341132</v>
      </c>
      <c r="D95" s="9">
        <f>'elevators-gs-random'!F94</f>
        <v>1.1159027253378475</v>
      </c>
      <c r="E95" s="9">
        <f>'elevators-gs-rpgascending'!F94</f>
        <v>1.1010959484806289</v>
      </c>
      <c r="F95" s="9">
        <f>'elevators-gs-rpgdescending'!F94</f>
        <v>1.1067162761775158</v>
      </c>
    </row>
    <row r="96" spans="1:6" x14ac:dyDescent="0.2">
      <c r="A96">
        <v>94</v>
      </c>
      <c r="B96" s="9">
        <f>'elevators-no-gs'!F95</f>
        <v>0.74091733215850142</v>
      </c>
      <c r="C96" s="9">
        <f>'elevators-only-gs'!F95</f>
        <v>1.1174210237985009</v>
      </c>
      <c r="D96" s="9">
        <f>'elevators-gs-random'!F95</f>
        <v>1.1284249471343133</v>
      </c>
      <c r="E96" s="9">
        <f>'elevators-gs-rpgascending'!F95</f>
        <v>1.0995782645693721</v>
      </c>
      <c r="F96" s="9">
        <f>'elevators-gs-rpgdescending'!F95</f>
        <v>1.0996954894006266</v>
      </c>
    </row>
    <row r="97" spans="1:6" x14ac:dyDescent="0.2">
      <c r="A97">
        <v>95</v>
      </c>
      <c r="B97" s="9">
        <f>'elevators-no-gs'!F96</f>
        <v>0.83504554227627625</v>
      </c>
      <c r="C97" s="9">
        <f>'elevators-only-gs'!F96</f>
        <v>1.1251130820076005</v>
      </c>
      <c r="D97" s="9">
        <f>'elevators-gs-random'!F96</f>
        <v>1.129127820623272</v>
      </c>
      <c r="E97" s="9">
        <f>'elevators-gs-rpgascending'!F96</f>
        <v>1.0989119807284984</v>
      </c>
      <c r="F97" s="9">
        <f>'elevators-gs-rpgdescending'!F96</f>
        <v>1.1075669848577325</v>
      </c>
    </row>
    <row r="98" spans="1:6" x14ac:dyDescent="0.2">
      <c r="A98">
        <v>96</v>
      </c>
      <c r="B98" s="9">
        <f>'elevators-no-gs'!F97</f>
        <v>0.71129098858415785</v>
      </c>
      <c r="C98" s="9">
        <f>'elevators-only-gs'!F97</f>
        <v>1.0911172785678096</v>
      </c>
      <c r="D98" s="9">
        <f>'elevators-gs-random'!F97</f>
        <v>1.0977804671718003</v>
      </c>
      <c r="E98" s="9">
        <f>'elevators-gs-rpgascending'!F97</f>
        <v>1.0656769299539988</v>
      </c>
      <c r="F98" s="9">
        <f>'elevators-gs-rpgdescending'!F97</f>
        <v>1.0803921176087083</v>
      </c>
    </row>
    <row r="99" spans="1:6" x14ac:dyDescent="0.2">
      <c r="A99">
        <v>97</v>
      </c>
      <c r="B99" s="9">
        <f>'elevators-no-gs'!F98</f>
        <v>0.77695831922893921</v>
      </c>
      <c r="C99" s="9">
        <f>'elevators-only-gs'!F98</f>
        <v>1.1005997804529852</v>
      </c>
      <c r="D99" s="9">
        <f>'elevators-gs-random'!F98</f>
        <v>1.0906311447920949</v>
      </c>
      <c r="E99" s="9">
        <f>'elevators-gs-rpgascending'!F98</f>
        <v>1.0749220421087928</v>
      </c>
      <c r="F99" s="9">
        <f>'elevators-gs-rpgdescending'!F98</f>
        <v>1.0798028435303331</v>
      </c>
    </row>
    <row r="100" spans="1:6" x14ac:dyDescent="0.2">
      <c r="A100">
        <v>98</v>
      </c>
      <c r="B100" s="9">
        <f>'elevators-no-gs'!F99</f>
        <v>0.74995819387048313</v>
      </c>
      <c r="C100" s="9">
        <f>'elevators-only-gs'!F99</f>
        <v>1.0784928770262801</v>
      </c>
      <c r="D100" s="9">
        <f>'elevators-gs-random'!F99</f>
        <v>1.0726508463714075</v>
      </c>
      <c r="E100" s="9">
        <f>'elevators-gs-rpgascending'!F99</f>
        <v>1.0435080804951697</v>
      </c>
      <c r="F100" s="9">
        <f>'elevators-gs-rpgdescending'!F99</f>
        <v>1.0728943652329428</v>
      </c>
    </row>
    <row r="101" spans="1:6" x14ac:dyDescent="0.2">
      <c r="A101">
        <v>99</v>
      </c>
      <c r="B101" s="9">
        <f>'elevators-no-gs'!F100</f>
        <v>0.75011774882507098</v>
      </c>
      <c r="C101" s="9">
        <f>'elevators-only-gs'!F100</f>
        <v>1.0918859101655269</v>
      </c>
      <c r="D101" s="9">
        <f>'elevators-gs-random'!F100</f>
        <v>1.0949652348044545</v>
      </c>
      <c r="E101" s="9">
        <f>'elevators-gs-rpgascending'!F100</f>
        <v>1.0521213904935662</v>
      </c>
      <c r="F101" s="9">
        <f>'elevators-gs-rpgdescending'!F100</f>
        <v>1.070017327065323</v>
      </c>
    </row>
    <row r="102" spans="1:6" x14ac:dyDescent="0.2">
      <c r="A102">
        <v>100</v>
      </c>
      <c r="B102" s="9">
        <f>'elevators-no-gs'!F101</f>
        <v>0.78995433651150604</v>
      </c>
      <c r="C102" s="9">
        <f>'elevators-only-gs'!F101</f>
        <v>1.0929582296961977</v>
      </c>
      <c r="D102" s="9">
        <f>'elevators-gs-random'!F101</f>
        <v>1.094638435025385</v>
      </c>
      <c r="E102" s="9">
        <f>'elevators-gs-rpgascending'!F101</f>
        <v>1.0060105509898594</v>
      </c>
      <c r="F102" s="9">
        <f>'elevators-gs-rpgdescending'!F101</f>
        <v>1.0712997473771324</v>
      </c>
    </row>
    <row r="103" spans="1:6" x14ac:dyDescent="0.2">
      <c r="A103">
        <v>101</v>
      </c>
      <c r="B103" s="9">
        <f>'elevators-no-gs'!F102</f>
        <v>0.69391240636422769</v>
      </c>
      <c r="C103" s="9">
        <f>'elevators-only-gs'!F102</f>
        <v>1.0681977432584513</v>
      </c>
      <c r="D103" s="9">
        <f>'elevators-gs-random'!F102</f>
        <v>1.0567600249766884</v>
      </c>
      <c r="E103" s="9">
        <f>'elevators-gs-rpgascending'!F102</f>
        <v>1.0251413090005836</v>
      </c>
      <c r="F103" s="9">
        <f>'elevators-gs-rpgdescending'!F102</f>
        <v>1.0225535415214586</v>
      </c>
    </row>
    <row r="104" spans="1:6" x14ac:dyDescent="0.2">
      <c r="A104">
        <v>102</v>
      </c>
      <c r="B104" s="9">
        <f>'elevators-no-gs'!F103</f>
        <v>0.69556955154235522</v>
      </c>
      <c r="C104" s="9">
        <f>'elevators-only-gs'!F103</f>
        <v>1.0744323295146327</v>
      </c>
      <c r="D104" s="9">
        <f>'elevators-gs-random'!F103</f>
        <v>1.0695312334211542</v>
      </c>
      <c r="E104" s="9">
        <f>'elevators-gs-rpgascending'!F103</f>
        <v>1.0200056809148941</v>
      </c>
      <c r="F104" s="9">
        <f>'elevators-gs-rpgdescending'!F103</f>
        <v>1.0393476028458417</v>
      </c>
    </row>
    <row r="105" spans="1:6" x14ac:dyDescent="0.2">
      <c r="A105">
        <v>103</v>
      </c>
      <c r="B105" s="9">
        <f>'elevators-no-gs'!F104</f>
        <v>0.77303946466264151</v>
      </c>
      <c r="C105" s="9">
        <f>'elevators-only-gs'!F104</f>
        <v>1.0727055171981716</v>
      </c>
      <c r="D105" s="9">
        <f>'elevators-gs-random'!F104</f>
        <v>1.0665196931267162</v>
      </c>
      <c r="E105" s="9">
        <f>'elevators-gs-rpgascending'!F104</f>
        <v>1.0100227776470814</v>
      </c>
      <c r="F105" s="9">
        <f>'elevators-gs-rpgdescending'!F104</f>
        <v>1.0426393666002758</v>
      </c>
    </row>
    <row r="106" spans="1:6" x14ac:dyDescent="0.2">
      <c r="A106">
        <v>104</v>
      </c>
      <c r="B106" s="9">
        <f>'elevators-no-gs'!F105</f>
        <v>0.68636200207171971</v>
      </c>
      <c r="C106" s="9">
        <f>'elevators-only-gs'!F105</f>
        <v>1.0599857777973796</v>
      </c>
      <c r="D106" s="9">
        <f>'elevators-gs-random'!F105</f>
        <v>1.0601191666264551</v>
      </c>
      <c r="E106" s="9">
        <f>'elevators-gs-rpgascending'!F105</f>
        <v>1.026997918109962</v>
      </c>
      <c r="F106" s="9">
        <f>'elevators-gs-rpgdescending'!F105</f>
        <v>1.0328981612285097</v>
      </c>
    </row>
    <row r="107" spans="1:6" x14ac:dyDescent="0.2">
      <c r="A107">
        <v>105</v>
      </c>
      <c r="B107" s="9">
        <f>'elevators-no-gs'!F106</f>
        <v>0.79125965622035055</v>
      </c>
      <c r="C107" s="9">
        <f>'elevators-only-gs'!F106</f>
        <v>1.0596147845179589</v>
      </c>
      <c r="D107" s="9">
        <f>'elevators-gs-random'!F106</f>
        <v>1.0640783367431415</v>
      </c>
      <c r="E107" s="9">
        <f>'elevators-gs-rpgascending'!F106</f>
        <v>1.0438231211739168</v>
      </c>
      <c r="F107" s="9">
        <f>'elevators-gs-rpgdescending'!F106</f>
        <v>1.0466869802552019</v>
      </c>
    </row>
    <row r="108" spans="1:6" x14ac:dyDescent="0.2">
      <c r="A108">
        <v>106</v>
      </c>
      <c r="B108" s="9">
        <f>'elevators-no-gs'!F107</f>
        <v>0.61226774356028502</v>
      </c>
      <c r="C108" s="9">
        <f>'elevators-only-gs'!F107</f>
        <v>1.0439175112735568</v>
      </c>
      <c r="D108" s="9">
        <f>'elevators-gs-random'!F107</f>
        <v>1.0389303370554182</v>
      </c>
      <c r="E108" s="9">
        <f>'elevators-gs-rpgascending'!F107</f>
        <v>1.0073442406147248</v>
      </c>
      <c r="F108" s="9">
        <f>'elevators-gs-rpgdescending'!F107</f>
        <v>1.0169738719437234</v>
      </c>
    </row>
    <row r="109" spans="1:6" x14ac:dyDescent="0.2">
      <c r="A109">
        <v>107</v>
      </c>
      <c r="B109" s="9">
        <f>'elevators-no-gs'!F108</f>
        <v>0.60088452171731799</v>
      </c>
      <c r="C109" s="9">
        <f>'elevators-only-gs'!F108</f>
        <v>1.050971085054659</v>
      </c>
      <c r="D109" s="9">
        <f>'elevators-gs-random'!F108</f>
        <v>1.0401720822057072</v>
      </c>
      <c r="E109" s="9">
        <f>'elevators-gs-rpgascending'!F108</f>
        <v>1.016399719928637</v>
      </c>
      <c r="F109" s="9">
        <f>'elevators-gs-rpgdescending'!F108</f>
        <v>1.0037044968222277</v>
      </c>
    </row>
    <row r="110" spans="1:6" x14ac:dyDescent="0.2">
      <c r="A110">
        <v>108</v>
      </c>
      <c r="B110" s="9">
        <f>'elevators-no-gs'!F109</f>
        <v>0.63091185783655557</v>
      </c>
      <c r="C110" s="9">
        <f>'elevators-only-gs'!F109</f>
        <v>1.0505897810536078</v>
      </c>
      <c r="D110" s="9">
        <f>'elevators-gs-random'!F109</f>
        <v>1.0338985051028153</v>
      </c>
      <c r="E110" s="9">
        <f>'elevators-gs-rpgascending'!F109</f>
        <v>0.99070419596058779</v>
      </c>
      <c r="F110" s="9">
        <f>'elevators-gs-rpgdescending'!F109</f>
        <v>1.0052774155997755</v>
      </c>
    </row>
    <row r="111" spans="1:6" x14ac:dyDescent="0.2">
      <c r="A111">
        <v>109</v>
      </c>
      <c r="B111" s="9">
        <f>'elevators-no-gs'!F110</f>
        <v>0.63677338890703994</v>
      </c>
      <c r="C111" s="9">
        <f>'elevators-only-gs'!F110</f>
        <v>1.0434662686715257</v>
      </c>
      <c r="D111" s="9">
        <f>'elevators-gs-random'!F110</f>
        <v>1.0426721848924609</v>
      </c>
      <c r="E111" s="9">
        <f>'elevators-gs-rpgascending'!F110</f>
        <v>1.0128463118002129</v>
      </c>
      <c r="F111" s="9">
        <f>'elevators-gs-rpgdescending'!F110</f>
        <v>1.0157985546695991</v>
      </c>
    </row>
    <row r="112" spans="1:6" x14ac:dyDescent="0.2">
      <c r="A112">
        <v>110</v>
      </c>
      <c r="B112" s="9">
        <f>'elevators-no-gs'!F111</f>
        <v>0.69608045911571037</v>
      </c>
      <c r="C112" s="9">
        <f>'elevators-only-gs'!F111</f>
        <v>1.0402395250591148</v>
      </c>
      <c r="D112" s="9">
        <f>'elevators-gs-random'!F111</f>
        <v>1.0463986156804053</v>
      </c>
      <c r="E112" s="9">
        <f>'elevators-gs-rpgascending'!F111</f>
        <v>1.0174660033721397</v>
      </c>
      <c r="F112" s="9">
        <f>'elevators-gs-rpgdescending'!F111</f>
        <v>1.0091624111914452</v>
      </c>
    </row>
    <row r="113" spans="1:6" x14ac:dyDescent="0.2">
      <c r="A113">
        <v>111</v>
      </c>
      <c r="B113" s="9">
        <f>'elevators-no-gs'!F112</f>
        <v>0.59015038267088027</v>
      </c>
      <c r="C113" s="9">
        <f>'elevators-only-gs'!F112</f>
        <v>1.0146133646412845</v>
      </c>
      <c r="D113" s="9">
        <f>'elevators-gs-random'!F112</f>
        <v>1.0098254389626984</v>
      </c>
      <c r="E113" s="9">
        <f>'elevators-gs-rpgascending'!F112</f>
        <v>0.98477504763475254</v>
      </c>
      <c r="F113" s="9">
        <f>'elevators-gs-rpgdescending'!F112</f>
        <v>0.98417193535498015</v>
      </c>
    </row>
    <row r="114" spans="1:6" x14ac:dyDescent="0.2">
      <c r="A114">
        <v>112</v>
      </c>
      <c r="B114" s="9">
        <f>'elevators-no-gs'!F113</f>
        <v>0.71250256587734118</v>
      </c>
      <c r="C114" s="9">
        <f>'elevators-only-gs'!F113</f>
        <v>1.0228344408982024</v>
      </c>
      <c r="D114" s="9">
        <f>'elevators-gs-random'!F113</f>
        <v>1.0254472692992946</v>
      </c>
      <c r="E114" s="9">
        <f>'elevators-gs-rpgascending'!F113</f>
        <v>0.99320121060945021</v>
      </c>
      <c r="F114" s="9">
        <f>'elevators-gs-rpgdescending'!F113</f>
        <v>0.99347358989747192</v>
      </c>
    </row>
    <row r="115" spans="1:6" x14ac:dyDescent="0.2">
      <c r="A115">
        <v>113</v>
      </c>
      <c r="B115" s="9">
        <f>'elevators-no-gs'!F114</f>
        <v>0.65389941823969611</v>
      </c>
      <c r="C115" s="9">
        <f>'elevators-only-gs'!F114</f>
        <v>1.0249144782063</v>
      </c>
      <c r="D115" s="9">
        <f>'elevators-gs-random'!F114</f>
        <v>1.0270438995550009</v>
      </c>
      <c r="E115" s="9">
        <f>'elevators-gs-rpgascending'!F114</f>
        <v>0.99765487114631946</v>
      </c>
      <c r="F115" s="9">
        <f>'elevators-gs-rpgdescending'!F114</f>
        <v>0.98078243566879919</v>
      </c>
    </row>
    <row r="116" spans="1:6" x14ac:dyDescent="0.2">
      <c r="A116">
        <v>114</v>
      </c>
      <c r="B116" s="9">
        <f>'elevators-no-gs'!F115</f>
        <v>0.66678890159945658</v>
      </c>
      <c r="C116" s="9">
        <f>'elevators-only-gs'!F115</f>
        <v>1.0091489628496748</v>
      </c>
      <c r="D116" s="9">
        <f>'elevators-gs-random'!F115</f>
        <v>0.98704620149280786</v>
      </c>
      <c r="E116" s="9">
        <f>'elevators-gs-rpgascending'!F115</f>
        <v>0.98877741596331015</v>
      </c>
      <c r="F116" s="9">
        <f>'elevators-gs-rpgdescending'!F115</f>
        <v>0.99260109424653198</v>
      </c>
    </row>
    <row r="117" spans="1:6" x14ac:dyDescent="0.2">
      <c r="A117">
        <v>115</v>
      </c>
      <c r="B117" s="9">
        <f>'elevators-no-gs'!F116</f>
        <v>0.66180294772039372</v>
      </c>
      <c r="C117" s="9">
        <f>'elevators-only-gs'!F116</f>
        <v>1.0114365526904832</v>
      </c>
      <c r="D117" s="9">
        <f>'elevators-gs-random'!F116</f>
        <v>1.0073360224870131</v>
      </c>
      <c r="E117" s="9">
        <f>'elevators-gs-rpgascending'!F116</f>
        <v>0.99569535959773381</v>
      </c>
      <c r="F117" s="9">
        <f>'elevators-gs-rpgdescending'!F116</f>
        <v>0.99215985397536965</v>
      </c>
    </row>
    <row r="118" spans="1:6" x14ac:dyDescent="0.2">
      <c r="A118">
        <v>116</v>
      </c>
      <c r="B118" s="9">
        <f>'elevators-no-gs'!F117</f>
        <v>0.73822959659615761</v>
      </c>
      <c r="C118" s="9">
        <f>'elevators-only-gs'!F117</f>
        <v>0.99861339150644812</v>
      </c>
      <c r="D118" s="9">
        <f>'elevators-gs-random'!F117</f>
        <v>0.98888877811338471</v>
      </c>
      <c r="E118" s="9">
        <f>'elevators-gs-rpgascending'!F117</f>
        <v>0.96906676944498837</v>
      </c>
      <c r="F118" s="9">
        <f>'elevators-gs-rpgdescending'!F117</f>
        <v>0.96946224354433153</v>
      </c>
    </row>
    <row r="119" spans="1:6" x14ac:dyDescent="0.2">
      <c r="A119">
        <v>117</v>
      </c>
      <c r="B119" s="9">
        <f>'elevators-no-gs'!F118</f>
        <v>0.53763821917526011</v>
      </c>
      <c r="C119" s="9">
        <f>'elevators-only-gs'!F118</f>
        <v>0.98670750067395741</v>
      </c>
      <c r="D119" s="9">
        <f>'elevators-gs-random'!F118</f>
        <v>0.98222664706460105</v>
      </c>
      <c r="E119" s="9">
        <f>'elevators-gs-rpgascending'!F118</f>
        <v>0.96287940055229926</v>
      </c>
      <c r="F119" s="9">
        <f>'elevators-gs-rpgdescending'!F118</f>
        <v>0.96058655749113653</v>
      </c>
    </row>
    <row r="120" spans="1:6" x14ac:dyDescent="0.2">
      <c r="A120">
        <v>118</v>
      </c>
      <c r="B120" s="9">
        <f>'elevators-no-gs'!F119</f>
        <v>0.53447738321064586</v>
      </c>
      <c r="C120" s="9">
        <f>'elevators-only-gs'!F119</f>
        <v>0.98707130405192334</v>
      </c>
      <c r="D120" s="9">
        <f>'elevators-gs-random'!F119</f>
        <v>0.98460124015233785</v>
      </c>
      <c r="E120" s="9">
        <f>'elevators-gs-rpgascending'!F119</f>
        <v>0.97278243859681268</v>
      </c>
      <c r="F120" s="9">
        <f>'elevators-gs-rpgdescending'!F119</f>
        <v>0.94579409483111943</v>
      </c>
    </row>
    <row r="121" spans="1:6" x14ac:dyDescent="0.2">
      <c r="A121">
        <v>119</v>
      </c>
      <c r="B121" s="9">
        <f>'elevators-no-gs'!F120</f>
        <v>0.51614311510941513</v>
      </c>
      <c r="C121" s="9">
        <f>'elevators-only-gs'!F120</f>
        <v>0.9847914378419268</v>
      </c>
      <c r="D121" s="9">
        <f>'elevators-gs-random'!F120</f>
        <v>0.98965575599947953</v>
      </c>
      <c r="E121" s="9">
        <f>'elevators-gs-rpgascending'!F120</f>
        <v>0.95363279188387085</v>
      </c>
      <c r="F121" s="9">
        <f>'elevators-gs-rpgdescending'!F120</f>
        <v>0.95917772260011147</v>
      </c>
    </row>
    <row r="122" spans="1:6" x14ac:dyDescent="0.2">
      <c r="A122">
        <v>120</v>
      </c>
      <c r="B122" s="9">
        <f>'elevators-no-gs'!F121</f>
        <v>0.57875232103868191</v>
      </c>
      <c r="C122" s="9">
        <f>'elevators-only-gs'!F121</f>
        <v>0.98990114463644918</v>
      </c>
      <c r="D122" s="9">
        <f>'elevators-gs-random'!F121</f>
        <v>0.98651883229964754</v>
      </c>
      <c r="E122" s="9">
        <f>'elevators-gs-rpgascending'!F121</f>
        <v>0.97017628055212535</v>
      </c>
      <c r="F122" s="9">
        <f>'elevators-gs-rpgdescending'!F121</f>
        <v>0.96838448588040404</v>
      </c>
    </row>
    <row r="123" spans="1:6" x14ac:dyDescent="0.2">
      <c r="A123">
        <v>121</v>
      </c>
      <c r="B123" s="9">
        <f>'elevators-no-gs'!F122</f>
        <v>0.51369936713492725</v>
      </c>
      <c r="C123" s="9">
        <f>'elevators-only-gs'!F122</f>
        <v>0.96731040259184475</v>
      </c>
      <c r="D123" s="9">
        <f>'elevators-gs-random'!F122</f>
        <v>0.95353369683254374</v>
      </c>
      <c r="E123" s="9">
        <f>'elevators-gs-rpgascending'!F122</f>
        <v>0.9424696502388159</v>
      </c>
      <c r="F123" s="9">
        <f>'elevators-gs-rpgdescending'!F122</f>
        <v>0.92678018218950819</v>
      </c>
    </row>
    <row r="124" spans="1:6" x14ac:dyDescent="0.2">
      <c r="A124">
        <v>122</v>
      </c>
      <c r="B124" s="9">
        <f>'elevators-no-gs'!F123</f>
        <v>0.425586274174796</v>
      </c>
      <c r="C124" s="9">
        <f>'elevators-only-gs'!F123</f>
        <v>0.97154525799567881</v>
      </c>
      <c r="D124" s="9">
        <f>'elevators-gs-random'!F123</f>
        <v>0.96536380104586672</v>
      </c>
      <c r="E124" s="9">
        <f>'elevators-gs-rpgascending'!F123</f>
        <v>0.94205564803284925</v>
      </c>
      <c r="F124" s="9">
        <f>'elevators-gs-rpgdescending'!F123</f>
        <v>0.94438189889271973</v>
      </c>
    </row>
    <row r="125" spans="1:6" x14ac:dyDescent="0.2">
      <c r="A125">
        <v>123</v>
      </c>
      <c r="B125" s="9">
        <f>'elevators-no-gs'!F124</f>
        <v>0.59849248223542961</v>
      </c>
      <c r="C125" s="9">
        <f>'elevators-only-gs'!F124</f>
        <v>0.95997096863207387</v>
      </c>
      <c r="D125" s="9">
        <f>'elevators-gs-random'!F124</f>
        <v>0.96273536225780276</v>
      </c>
      <c r="E125" s="9">
        <f>'elevators-gs-rpgascending'!F124</f>
        <v>0.94386364885131024</v>
      </c>
      <c r="F125" s="9">
        <f>'elevators-gs-rpgdescending'!F124</f>
        <v>0.94634746587506213</v>
      </c>
    </row>
    <row r="126" spans="1:6" x14ac:dyDescent="0.2">
      <c r="A126">
        <v>124</v>
      </c>
      <c r="B126" s="9">
        <f>'elevators-no-gs'!F125</f>
        <v>0.4913979151036042</v>
      </c>
      <c r="C126" s="9">
        <f>'elevators-only-gs'!F125</f>
        <v>0.96876934891599387</v>
      </c>
      <c r="D126" s="9">
        <f>'elevators-gs-random'!F125</f>
        <v>0.97617704575882192</v>
      </c>
      <c r="E126" s="9">
        <f>'elevators-gs-rpgascending'!F125</f>
        <v>0.94631777871097555</v>
      </c>
      <c r="F126" s="9">
        <f>'elevators-gs-rpgdescending'!F125</f>
        <v>0.93040513979367101</v>
      </c>
    </row>
    <row r="127" spans="1:6" x14ac:dyDescent="0.2">
      <c r="A127">
        <v>125</v>
      </c>
      <c r="B127" s="9">
        <f>'elevators-no-gs'!F126</f>
        <v>0.47640039824118796</v>
      </c>
      <c r="C127" s="9">
        <f>'elevators-only-gs'!F126</f>
        <v>0.97218777539439138</v>
      </c>
      <c r="D127" s="9">
        <f>'elevators-gs-random'!F126</f>
        <v>0.97278938777282586</v>
      </c>
      <c r="E127" s="9">
        <f>'elevators-gs-rpgascending'!F126</f>
        <v>0.9436326765104841</v>
      </c>
      <c r="F127" s="9">
        <f>'elevators-gs-rpgdescending'!F126</f>
        <v>0.94214094655164593</v>
      </c>
    </row>
    <row r="128" spans="1:6" x14ac:dyDescent="0.2">
      <c r="A128">
        <v>126</v>
      </c>
      <c r="B128" s="9">
        <f>'elevators-no-gs'!F127</f>
        <v>0.48250204859327983</v>
      </c>
      <c r="C128" s="9">
        <f>'elevators-only-gs'!F127</f>
        <v>0.95048921751668702</v>
      </c>
      <c r="D128" s="9">
        <f>'elevators-gs-random'!F127</f>
        <v>0.95228742793470733</v>
      </c>
      <c r="E128" s="9">
        <f>'elevators-gs-rpgascending'!F127</f>
        <v>0.90983410296917366</v>
      </c>
      <c r="F128" s="9">
        <f>'elevators-gs-rpgdescending'!F127</f>
        <v>0.92362776342981057</v>
      </c>
    </row>
    <row r="129" spans="1:6" x14ac:dyDescent="0.2">
      <c r="A129">
        <v>127</v>
      </c>
      <c r="B129" s="9">
        <f>'elevators-no-gs'!F128</f>
        <v>0.52707725745308687</v>
      </c>
      <c r="C129" s="9">
        <f>'elevators-only-gs'!F128</f>
        <v>0.95197968970345404</v>
      </c>
      <c r="D129" s="9">
        <f>'elevators-gs-random'!F128</f>
        <v>0.94666609138605862</v>
      </c>
      <c r="E129" s="9">
        <f>'elevators-gs-rpgascending'!F128</f>
        <v>0.92875030224562738</v>
      </c>
      <c r="F129" s="9">
        <f>'elevators-gs-rpgdescending'!F128</f>
        <v>0.91328053049822289</v>
      </c>
    </row>
    <row r="130" spans="1:6" x14ac:dyDescent="0.2">
      <c r="A130">
        <v>128</v>
      </c>
      <c r="B130" s="9">
        <f>'elevators-no-gs'!F129</f>
        <v>0.48707674789784927</v>
      </c>
      <c r="C130" s="9">
        <f>'elevators-only-gs'!F129</f>
        <v>0.94902194659673522</v>
      </c>
      <c r="D130" s="9">
        <f>'elevators-gs-random'!F129</f>
        <v>0.95415768251388966</v>
      </c>
      <c r="E130" s="9">
        <f>'elevators-gs-rpgascending'!F129</f>
        <v>0.92248922911990416</v>
      </c>
      <c r="F130" s="9">
        <f>'elevators-gs-rpgdescending'!F129</f>
        <v>0.92975345066817117</v>
      </c>
    </row>
    <row r="131" spans="1:6" x14ac:dyDescent="0.2">
      <c r="A131">
        <v>129</v>
      </c>
      <c r="B131" s="9">
        <f>'elevators-no-gs'!F130</f>
        <v>0.40791335898944847</v>
      </c>
      <c r="C131" s="9">
        <f>'elevators-only-gs'!F130</f>
        <v>0.95118229063909321</v>
      </c>
      <c r="D131" s="9">
        <f>'elevators-gs-random'!F130</f>
        <v>0.93574159931406742</v>
      </c>
      <c r="E131" s="9">
        <f>'elevators-gs-rpgascending'!F130</f>
        <v>0.90853166060710744</v>
      </c>
      <c r="F131" s="9">
        <f>'elevators-gs-rpgdescending'!F130</f>
        <v>0.90983978764985129</v>
      </c>
    </row>
    <row r="132" spans="1:6" x14ac:dyDescent="0.2">
      <c r="A132">
        <v>130</v>
      </c>
      <c r="B132" s="9">
        <f>'elevators-no-gs'!F131</f>
        <v>0.52633632217788362</v>
      </c>
      <c r="C132" s="9">
        <f>'elevators-only-gs'!F131</f>
        <v>0.94983866585578436</v>
      </c>
      <c r="D132" s="9">
        <f>'elevators-gs-random'!F131</f>
        <v>0.94450126749122509</v>
      </c>
      <c r="E132" s="9">
        <f>'elevators-gs-rpgascending'!F131</f>
        <v>0.9064231649980472</v>
      </c>
      <c r="F132" s="9">
        <f>'elevators-gs-rpgdescending'!F131</f>
        <v>0.92409716797489327</v>
      </c>
    </row>
    <row r="133" spans="1:6" x14ac:dyDescent="0.2">
      <c r="A133">
        <v>131</v>
      </c>
      <c r="B133" s="9">
        <f>'elevators-no-gs'!F132</f>
        <v>0.42790711595011499</v>
      </c>
      <c r="C133" s="9">
        <f>'elevators-only-gs'!F132</f>
        <v>0.92768957096689009</v>
      </c>
      <c r="D133" s="9">
        <f>'elevators-gs-random'!F132</f>
        <v>0.92006883955264362</v>
      </c>
      <c r="E133" s="9">
        <f>'elevators-gs-rpgascending'!F132</f>
        <v>0.90092874307509985</v>
      </c>
      <c r="F133" s="9">
        <f>'elevators-gs-rpgdescending'!F132</f>
        <v>0.88524752391702921</v>
      </c>
    </row>
    <row r="134" spans="1:6" x14ac:dyDescent="0.2">
      <c r="A134">
        <v>132</v>
      </c>
      <c r="B134" s="9">
        <f>'elevators-no-gs'!F133</f>
        <v>0.49589412034875002</v>
      </c>
      <c r="C134" s="9">
        <f>'elevators-only-gs'!F133</f>
        <v>0.91077907496134558</v>
      </c>
      <c r="D134" s="9">
        <f>'elevators-gs-random'!F133</f>
        <v>0.92063870381893054</v>
      </c>
      <c r="E134" s="9">
        <f>'elevators-gs-rpgascending'!F133</f>
        <v>0.90000535815413052</v>
      </c>
      <c r="F134" s="9">
        <f>'elevators-gs-rpgdescending'!F133</f>
        <v>0.90504220409318148</v>
      </c>
    </row>
    <row r="135" spans="1:6" x14ac:dyDescent="0.2">
      <c r="A135">
        <v>133</v>
      </c>
      <c r="B135" s="9">
        <f>'elevators-no-gs'!F134</f>
        <v>0.41328316784842323</v>
      </c>
      <c r="C135" s="9">
        <f>'elevators-only-gs'!F134</f>
        <v>0.92129297847871561</v>
      </c>
      <c r="D135" s="9">
        <f>'elevators-gs-random'!F134</f>
        <v>0.92448948716203094</v>
      </c>
      <c r="E135" s="9">
        <f>'elevators-gs-rpgascending'!F134</f>
        <v>0.894659585002756</v>
      </c>
      <c r="F135" s="9">
        <f>'elevators-gs-rpgdescending'!F134</f>
        <v>0.89181415950715415</v>
      </c>
    </row>
    <row r="136" spans="1:6" x14ac:dyDescent="0.2">
      <c r="A136">
        <v>134</v>
      </c>
      <c r="B136" s="9">
        <f>'elevators-no-gs'!F135</f>
        <v>0.47558189697110342</v>
      </c>
      <c r="C136" s="9">
        <f>'elevators-only-gs'!F135</f>
        <v>0.92421712080606933</v>
      </c>
      <c r="D136" s="9">
        <f>'elevators-gs-random'!F135</f>
        <v>0.9206211464893167</v>
      </c>
      <c r="E136" s="9">
        <f>'elevators-gs-rpgascending'!F135</f>
        <v>0.89120013196395065</v>
      </c>
      <c r="F136" s="9">
        <f>'elevators-gs-rpgdescending'!F135</f>
        <v>0.89150366190535824</v>
      </c>
    </row>
    <row r="137" spans="1:6" x14ac:dyDescent="0.2">
      <c r="A137">
        <v>135</v>
      </c>
      <c r="B137" s="9">
        <f>'elevators-no-gs'!F136</f>
        <v>0.47864437307687613</v>
      </c>
      <c r="C137" s="9">
        <f>'elevators-only-gs'!F136</f>
        <v>0.92493548249149848</v>
      </c>
      <c r="D137" s="9">
        <f>'elevators-gs-random'!F136</f>
        <v>0.92281778743922527</v>
      </c>
      <c r="E137" s="9">
        <f>'elevators-gs-rpgascending'!F136</f>
        <v>0.89904030592540352</v>
      </c>
      <c r="F137" s="9">
        <f>'elevators-gs-rpgdescending'!F136</f>
        <v>0.8862861834629725</v>
      </c>
    </row>
    <row r="138" spans="1:6" x14ac:dyDescent="0.2">
      <c r="A138">
        <v>136</v>
      </c>
      <c r="B138" s="9">
        <f>'elevators-no-gs'!F137</f>
        <v>0.39139870092759022</v>
      </c>
      <c r="C138" s="9">
        <f>'elevators-only-gs'!F137</f>
        <v>0.89434867953495711</v>
      </c>
      <c r="D138" s="9">
        <f>'elevators-gs-random'!F137</f>
        <v>0.90519972630623613</v>
      </c>
      <c r="E138" s="9">
        <f>'elevators-gs-rpgascending'!F137</f>
        <v>0.87606854288494629</v>
      </c>
      <c r="F138" s="9">
        <f>'elevators-gs-rpgdescending'!F137</f>
        <v>0.86588022652637897</v>
      </c>
    </row>
    <row r="139" spans="1:6" x14ac:dyDescent="0.2">
      <c r="A139">
        <v>137</v>
      </c>
      <c r="B139" s="9">
        <f>'elevators-no-gs'!F138</f>
        <v>0.42449462833483997</v>
      </c>
      <c r="C139" s="9">
        <f>'elevators-only-gs'!F138</f>
        <v>0.89839268801789185</v>
      </c>
      <c r="D139" s="9">
        <f>'elevators-gs-random'!F138</f>
        <v>0.90912342127726198</v>
      </c>
      <c r="E139" s="9">
        <f>'elevators-gs-rpgascending'!F138</f>
        <v>0.87881407175390391</v>
      </c>
      <c r="F139" s="9">
        <f>'elevators-gs-rpgdescending'!F138</f>
        <v>0.87681305388467612</v>
      </c>
    </row>
    <row r="140" spans="1:6" x14ac:dyDescent="0.2">
      <c r="A140">
        <v>138</v>
      </c>
      <c r="B140" s="9">
        <f>'elevators-no-gs'!F139</f>
        <v>0.37192474158528155</v>
      </c>
      <c r="C140" s="9">
        <f>'elevators-only-gs'!F139</f>
        <v>0.89808514259689165</v>
      </c>
      <c r="D140" s="9">
        <f>'elevators-gs-random'!F139</f>
        <v>0.89369891034542681</v>
      </c>
      <c r="E140" s="9">
        <f>'elevators-gs-rpgascending'!F139</f>
        <v>0.87383492180415157</v>
      </c>
      <c r="F140" s="9">
        <f>'elevators-gs-rpgdescending'!F139</f>
        <v>0.86918530435587726</v>
      </c>
    </row>
    <row r="141" spans="1:6" x14ac:dyDescent="0.2">
      <c r="A141">
        <v>139</v>
      </c>
      <c r="B141" s="9">
        <f>'elevators-no-gs'!F140</f>
        <v>0.48476363070127215</v>
      </c>
      <c r="C141" s="9">
        <f>'elevators-only-gs'!F140</f>
        <v>0.89533303236539075</v>
      </c>
      <c r="D141" s="9">
        <f>'elevators-gs-random'!F140</f>
        <v>0.89326559832956831</v>
      </c>
      <c r="E141" s="9">
        <f>'elevators-gs-rpgascending'!F140</f>
        <v>0.87135669241603442</v>
      </c>
      <c r="F141" s="9">
        <f>'elevators-gs-rpgdescending'!F140</f>
        <v>0.8696928113115292</v>
      </c>
    </row>
    <row r="142" spans="1:6" x14ac:dyDescent="0.2">
      <c r="A142">
        <v>140</v>
      </c>
      <c r="B142" s="9">
        <f>'elevators-no-gs'!F141</f>
        <v>0.37505908202627247</v>
      </c>
      <c r="C142" s="9">
        <f>'elevators-only-gs'!F141</f>
        <v>0.89831384657065627</v>
      </c>
      <c r="D142" s="9">
        <f>'elevators-gs-random'!F141</f>
        <v>0.90092633365782837</v>
      </c>
      <c r="E142" s="9">
        <f>'elevators-gs-rpgascending'!F141</f>
        <v>0.86900588348835017</v>
      </c>
      <c r="F142" s="9">
        <f>'elevators-gs-rpgdescending'!F141</f>
        <v>0.85104169435831911</v>
      </c>
    </row>
    <row r="143" spans="1:6" x14ac:dyDescent="0.2">
      <c r="A143">
        <v>141</v>
      </c>
      <c r="B143" s="9">
        <f>'elevators-no-gs'!F142</f>
        <v>0.41944158924592545</v>
      </c>
      <c r="C143" s="9">
        <f>'elevators-only-gs'!F142</f>
        <v>0.88218473377237905</v>
      </c>
      <c r="D143" s="9">
        <f>'elevators-gs-random'!F142</f>
        <v>0.88776722014108334</v>
      </c>
      <c r="E143" s="9">
        <f>'elevators-gs-rpgascending'!F142</f>
        <v>0.85278282741249234</v>
      </c>
      <c r="F143" s="9">
        <f>'elevators-gs-rpgdescending'!F142</f>
        <v>0.84943365112478253</v>
      </c>
    </row>
    <row r="144" spans="1:6" x14ac:dyDescent="0.2">
      <c r="A144">
        <v>142</v>
      </c>
      <c r="B144" s="9">
        <f>'elevators-no-gs'!F143</f>
        <v>0.43622195543102738</v>
      </c>
      <c r="C144" s="9">
        <f>'elevators-only-gs'!F143</f>
        <v>0.88435290651152387</v>
      </c>
      <c r="D144" s="9">
        <f>'elevators-gs-random'!F143</f>
        <v>0.8830131906814086</v>
      </c>
      <c r="E144" s="9">
        <f>'elevators-gs-rpgascending'!F143</f>
        <v>0.85753308550897711</v>
      </c>
      <c r="F144" s="9">
        <f>'elevators-gs-rpgdescending'!F143</f>
        <v>0.84400140938818435</v>
      </c>
    </row>
    <row r="145" spans="1:6" x14ac:dyDescent="0.2">
      <c r="A145">
        <v>143</v>
      </c>
      <c r="B145" s="9">
        <f>'elevators-no-gs'!F144</f>
        <v>0.31454611866636673</v>
      </c>
      <c r="C145" s="9">
        <f>'elevators-only-gs'!F144</f>
        <v>0.88116333279611381</v>
      </c>
      <c r="D145" s="9">
        <f>'elevators-gs-random'!F144</f>
        <v>0.88822937153276116</v>
      </c>
      <c r="E145" s="9">
        <f>'elevators-gs-rpgascending'!F144</f>
        <v>0.85080129155656414</v>
      </c>
      <c r="F145" s="9">
        <f>'elevators-gs-rpgdescending'!F144</f>
        <v>0.83513343192795486</v>
      </c>
    </row>
    <row r="146" spans="1:6" x14ac:dyDescent="0.2">
      <c r="A146">
        <v>144</v>
      </c>
      <c r="B146" s="9">
        <f>'elevators-no-gs'!F145</f>
        <v>0.36798702148119133</v>
      </c>
      <c r="C146" s="9">
        <f>'elevators-only-gs'!F145</f>
        <v>0.88286663374301211</v>
      </c>
      <c r="D146" s="9">
        <f>'elevators-gs-random'!F145</f>
        <v>0.8831786349472478</v>
      </c>
      <c r="E146" s="9">
        <f>'elevators-gs-rpgascending'!F145</f>
        <v>0.85629780794695387</v>
      </c>
      <c r="F146" s="9">
        <f>'elevators-gs-rpgdescending'!F145</f>
        <v>0.85273068597684132</v>
      </c>
    </row>
    <row r="147" spans="1:6" x14ac:dyDescent="0.2">
      <c r="A147">
        <v>145</v>
      </c>
      <c r="B147" s="9">
        <f>'elevators-no-gs'!F146</f>
        <v>0.33837423517394649</v>
      </c>
      <c r="C147" s="9">
        <f>'elevators-only-gs'!F146</f>
        <v>0.88058468071833751</v>
      </c>
      <c r="D147" s="9">
        <f>'elevators-gs-random'!F146</f>
        <v>0.86895237269163939</v>
      </c>
      <c r="E147" s="9">
        <f>'elevators-gs-rpgascending'!F146</f>
        <v>0.84793981660809181</v>
      </c>
      <c r="F147" s="9">
        <f>'elevators-gs-rpgdescending'!F146</f>
        <v>0.85010742071456435</v>
      </c>
    </row>
    <row r="148" spans="1:6" x14ac:dyDescent="0.2">
      <c r="A148">
        <v>146</v>
      </c>
      <c r="B148" s="9">
        <f>'elevators-no-gs'!F147</f>
        <v>0.3700457452569289</v>
      </c>
      <c r="C148" s="9">
        <f>'elevators-only-gs'!F147</f>
        <v>0.86249060114199683</v>
      </c>
      <c r="D148" s="9">
        <f>'elevators-gs-random'!F147</f>
        <v>0.85490914676694374</v>
      </c>
      <c r="E148" s="9">
        <f>'elevators-gs-rpgascending'!F147</f>
        <v>0.82616887070681255</v>
      </c>
      <c r="F148" s="9">
        <f>'elevators-gs-rpgdescending'!F147</f>
        <v>0.80703672373990853</v>
      </c>
    </row>
    <row r="149" spans="1:6" x14ac:dyDescent="0.2">
      <c r="A149">
        <v>147</v>
      </c>
      <c r="B149" s="9">
        <f>'elevators-no-gs'!F148</f>
        <v>0.37303124803807253</v>
      </c>
      <c r="C149" s="9">
        <f>'elevators-only-gs'!F148</f>
        <v>0.85294826863788631</v>
      </c>
      <c r="D149" s="9">
        <f>'elevators-gs-random'!F148</f>
        <v>0.85730644798101618</v>
      </c>
      <c r="E149" s="9">
        <f>'elevators-gs-rpgascending'!F148</f>
        <v>0.80220945943775956</v>
      </c>
      <c r="F149" s="9">
        <f>'elevators-gs-rpgdescending'!F148</f>
        <v>0.82772858616615219</v>
      </c>
    </row>
    <row r="150" spans="1:6" x14ac:dyDescent="0.2">
      <c r="A150">
        <v>148</v>
      </c>
      <c r="B150" s="9">
        <f>'elevators-no-gs'!F149</f>
        <v>0.35123648869473179</v>
      </c>
      <c r="C150" s="9">
        <f>'elevators-only-gs'!F149</f>
        <v>0.85832443048340878</v>
      </c>
      <c r="D150" s="9">
        <f>'elevators-gs-random'!F149</f>
        <v>0.86133760888939237</v>
      </c>
      <c r="E150" s="9">
        <f>'elevators-gs-rpgascending'!F149</f>
        <v>0.81133335284438368</v>
      </c>
      <c r="F150" s="9">
        <f>'elevators-gs-rpgdescending'!F149</f>
        <v>0.83358629300992104</v>
      </c>
    </row>
    <row r="151" spans="1:6" x14ac:dyDescent="0.2">
      <c r="A151">
        <v>149</v>
      </c>
      <c r="B151" s="9">
        <f>'elevators-no-gs'!F150</f>
        <v>0.32675430787276094</v>
      </c>
      <c r="C151" s="9">
        <f>'elevators-only-gs'!F150</f>
        <v>0.85542674996248425</v>
      </c>
      <c r="D151" s="9">
        <f>'elevators-gs-random'!F150</f>
        <v>0.85898036751189211</v>
      </c>
      <c r="E151" s="9">
        <f>'elevators-gs-rpgascending'!F150</f>
        <v>0.79343290219047957</v>
      </c>
      <c r="F151" s="9">
        <f>'elevators-gs-rpgdescending'!F150</f>
        <v>0.83015867463426563</v>
      </c>
    </row>
    <row r="152" spans="1:6" x14ac:dyDescent="0.2">
      <c r="A152">
        <v>150</v>
      </c>
      <c r="B152" s="9">
        <f>'elevators-no-gs'!F151</f>
        <v>0.33472837015526058</v>
      </c>
      <c r="C152" s="9">
        <f>'elevators-only-gs'!F151</f>
        <v>0.85470103377940121</v>
      </c>
      <c r="D152" s="9">
        <f>'elevators-gs-random'!F151</f>
        <v>0.86286438193956738</v>
      </c>
      <c r="E152" s="9">
        <f>'elevators-gs-rpgascending'!F151</f>
        <v>0.82898956726660789</v>
      </c>
      <c r="F152" s="9">
        <f>'elevators-gs-rpgdescending'!F151</f>
        <v>0.83346503733542099</v>
      </c>
    </row>
    <row r="153" spans="1:6" x14ac:dyDescent="0.2">
      <c r="B153" s="9"/>
      <c r="C153" s="9"/>
      <c r="D153" s="9"/>
      <c r="E153" s="9"/>
      <c r="F153" s="9"/>
    </row>
    <row r="154" spans="1:6" x14ac:dyDescent="0.2">
      <c r="B154" s="9"/>
      <c r="C154" s="9"/>
      <c r="D154" s="9"/>
      <c r="E154" s="9"/>
      <c r="F154" s="9"/>
    </row>
    <row r="155" spans="1:6" x14ac:dyDescent="0.2">
      <c r="B155" s="9"/>
      <c r="C155" s="9"/>
      <c r="D155" s="9"/>
      <c r="E155" s="9"/>
      <c r="F155" s="9"/>
    </row>
    <row r="156" spans="1:6" x14ac:dyDescent="0.2">
      <c r="B156" s="9"/>
      <c r="C156" s="9"/>
      <c r="D156" s="9"/>
      <c r="E156" s="9"/>
      <c r="F156" s="9"/>
    </row>
    <row r="157" spans="1:6" x14ac:dyDescent="0.2">
      <c r="B157" s="9"/>
      <c r="C157" s="9"/>
      <c r="D157" s="9"/>
      <c r="E157" s="9"/>
      <c r="F157" s="9"/>
    </row>
    <row r="158" spans="1:6" x14ac:dyDescent="0.2">
      <c r="B158" s="9"/>
      <c r="C158" s="9"/>
      <c r="D158" s="9"/>
      <c r="E158" s="9"/>
      <c r="F158" s="9"/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152-0294-42D5-B106-FDF1DCF654EF}">
  <sheetPr>
    <tabColor theme="7" tint="0.59999389629810485"/>
  </sheetPr>
  <dimension ref="A1:F22"/>
  <sheetViews>
    <sheetView workbookViewId="0">
      <selection activeCell="D3" sqref="D3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34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'freecell-no-gs'!F2</f>
        <v>1.5465896104732852</v>
      </c>
      <c r="C3" s="9">
        <f>'freecell-only-gs'!F2</f>
        <v>1.5134153900245106</v>
      </c>
      <c r="D3" s="9">
        <f>'freecell-gs-random'!F2</f>
        <v>1.4971318529029105</v>
      </c>
      <c r="E3" s="9">
        <f>'freecell-gs-rpgascending'!F2</f>
        <v>1.4330611928311718</v>
      </c>
      <c r="F3" s="9">
        <f>'freecell-gs-rpgdescending'!F2</f>
        <v>1.4508928281844691</v>
      </c>
    </row>
    <row r="4" spans="1:6" x14ac:dyDescent="0.2">
      <c r="A4">
        <v>2</v>
      </c>
      <c r="B4" s="9">
        <f>'freecell-no-gs'!F3</f>
        <v>1.1660094108112795</v>
      </c>
      <c r="C4" s="9">
        <f>'freecell-only-gs'!F3</f>
        <v>1.1555670924782251</v>
      </c>
      <c r="D4" s="9">
        <f>'freecell-gs-random'!F3</f>
        <v>1.1579037755031607</v>
      </c>
      <c r="E4" s="9">
        <f>'freecell-gs-rpgascending'!F3</f>
        <v>1.1104196757680871</v>
      </c>
      <c r="F4" s="9">
        <f>'freecell-gs-rpgdescending'!F3</f>
        <v>1.1286124117914103</v>
      </c>
    </row>
    <row r="5" spans="1:6" x14ac:dyDescent="0.2">
      <c r="A5">
        <v>3</v>
      </c>
      <c r="B5" s="9">
        <f>'freecell-no-gs'!F4</f>
        <v>1.0576153634798637</v>
      </c>
      <c r="C5" s="9">
        <f>'freecell-only-gs'!F4</f>
        <v>1.0552272564343776</v>
      </c>
      <c r="D5" s="9">
        <f>'freecell-gs-random'!F4</f>
        <v>1.0308480422806199</v>
      </c>
      <c r="E5" s="9">
        <f>'freecell-gs-rpgascending'!F4</f>
        <v>0.99622500748624654</v>
      </c>
      <c r="F5" s="9">
        <f>'freecell-gs-rpgdescending'!F4</f>
        <v>0.99729588367306365</v>
      </c>
    </row>
    <row r="6" spans="1:6" x14ac:dyDescent="0.2">
      <c r="A6">
        <v>4</v>
      </c>
      <c r="B6" s="9">
        <f>'freecell-no-gs'!F5</f>
        <v>0.75949902261208102</v>
      </c>
      <c r="C6" s="9">
        <f>'freecell-only-gs'!F5</f>
        <v>0.75578205246909924</v>
      </c>
      <c r="D6" s="9">
        <f>'freecell-gs-random'!F5</f>
        <v>0.74219046701322267</v>
      </c>
      <c r="E6" s="9">
        <f>'freecell-gs-rpgascending'!F5</f>
        <v>0.74421880839650201</v>
      </c>
      <c r="F6" s="9">
        <f>'freecell-gs-rpgdescending'!F5</f>
        <v>0.74501338708650944</v>
      </c>
    </row>
    <row r="7" spans="1:6" x14ac:dyDescent="0.2">
      <c r="A7">
        <v>5</v>
      </c>
      <c r="B7" s="9">
        <f>'freecell-no-gs'!F6</f>
        <v>0</v>
      </c>
      <c r="C7" s="9">
        <f>'freecell-only-gs'!F6</f>
        <v>0</v>
      </c>
      <c r="D7" s="9">
        <f>'freecell-gs-random'!F6</f>
        <v>0</v>
      </c>
      <c r="E7" s="9">
        <f>'freecell-gs-rpgascending'!F6</f>
        <v>0</v>
      </c>
      <c r="F7" s="9">
        <f>'freecell-gs-rpgdescending'!F6</f>
        <v>0</v>
      </c>
    </row>
    <row r="8" spans="1:6" x14ac:dyDescent="0.2">
      <c r="A8">
        <v>6</v>
      </c>
      <c r="B8" s="9">
        <f>'freecell-no-gs'!F7</f>
        <v>0.17991093326490526</v>
      </c>
      <c r="C8" s="9">
        <f>'freecell-only-gs'!F7</f>
        <v>0.17376460378382752</v>
      </c>
      <c r="D8" s="9">
        <f>'freecell-gs-random'!F7</f>
        <v>0.14792578732038442</v>
      </c>
      <c r="E8" s="9">
        <f>'freecell-gs-rpgascending'!F7</f>
        <v>0.17890430967403126</v>
      </c>
      <c r="F8" s="9">
        <f>'freecell-gs-rpgdescending'!F7</f>
        <v>0.17221236440402921</v>
      </c>
    </row>
    <row r="9" spans="1:6" x14ac:dyDescent="0.2">
      <c r="A9">
        <v>7</v>
      </c>
      <c r="B9" s="9">
        <f>'freecell-no-gs'!F8</f>
        <v>7.8700952379319289E-2</v>
      </c>
      <c r="C9" s="9">
        <f>'freecell-only-gs'!F8</f>
        <v>7.2463052705005304E-2</v>
      </c>
      <c r="D9" s="9">
        <f>'freecell-gs-random'!F8</f>
        <v>8.1030924035424778E-2</v>
      </c>
      <c r="E9" s="9">
        <f>'freecell-gs-rpgascending'!F8</f>
        <v>7.6560531255216335E-2</v>
      </c>
      <c r="F9" s="9">
        <f>'freecell-gs-rpgdescending'!F8</f>
        <v>5.9949214284601426E-2</v>
      </c>
    </row>
    <row r="10" spans="1:6" x14ac:dyDescent="0.2">
      <c r="A10">
        <v>8</v>
      </c>
      <c r="B10" s="9">
        <f>'freecell-no-gs'!F9</f>
        <v>0.26853079523200341</v>
      </c>
      <c r="C10" s="9">
        <f>'freecell-only-gs'!F9</f>
        <v>0.27546168541428173</v>
      </c>
      <c r="D10" s="9">
        <f>'freecell-gs-random'!F9</f>
        <v>0.29032363397409344</v>
      </c>
      <c r="E10" s="9">
        <f>'freecell-gs-rpgascending'!F9</f>
        <v>0.25853720348275044</v>
      </c>
      <c r="F10" s="9">
        <f>'freecell-gs-rpgdescending'!F9</f>
        <v>0.26937933640649658</v>
      </c>
    </row>
    <row r="11" spans="1:6" x14ac:dyDescent="0.2">
      <c r="A11">
        <v>9</v>
      </c>
      <c r="B11" s="9">
        <f>'freecell-no-gs'!F10</f>
        <v>0</v>
      </c>
      <c r="C11" s="9">
        <f>'freecell-only-gs'!F10</f>
        <v>0</v>
      </c>
      <c r="D11" s="9">
        <f>'freecell-gs-random'!F10</f>
        <v>0</v>
      </c>
      <c r="E11" s="9">
        <f>'freecell-gs-rpgascending'!F10</f>
        <v>0</v>
      </c>
      <c r="F11" s="9">
        <f>'freecell-gs-rpgdescending'!F10</f>
        <v>0</v>
      </c>
    </row>
    <row r="12" spans="1:6" x14ac:dyDescent="0.2">
      <c r="A12">
        <v>10</v>
      </c>
      <c r="B12" s="9">
        <f>'freecell-no-gs'!F11</f>
        <v>0</v>
      </c>
      <c r="C12" s="9">
        <f>'freecell-only-gs'!F11</f>
        <v>0</v>
      </c>
      <c r="D12" s="9">
        <f>'freecell-gs-random'!F11</f>
        <v>0</v>
      </c>
      <c r="E12" s="9">
        <f>'freecell-gs-rpgascending'!F11</f>
        <v>0</v>
      </c>
      <c r="F12" s="9">
        <f>'freecell-gs-rpgdescending'!F11</f>
        <v>0</v>
      </c>
    </row>
    <row r="13" spans="1:6" x14ac:dyDescent="0.2">
      <c r="A13">
        <v>11</v>
      </c>
      <c r="B13" s="9">
        <f>'freecell-no-gs'!F12</f>
        <v>0</v>
      </c>
      <c r="C13" s="9">
        <f>'freecell-only-gs'!F12</f>
        <v>0</v>
      </c>
      <c r="D13" s="9">
        <f>'freecell-gs-random'!F12</f>
        <v>0</v>
      </c>
      <c r="E13" s="9">
        <f>'freecell-gs-rpgascending'!F12</f>
        <v>0</v>
      </c>
      <c r="F13" s="9">
        <f>'freecell-gs-rpgdescending'!F12</f>
        <v>0</v>
      </c>
    </row>
    <row r="14" spans="1:6" x14ac:dyDescent="0.2">
      <c r="A14">
        <v>12</v>
      </c>
      <c r="B14" s="9">
        <f>'freecell-no-gs'!F13</f>
        <v>0</v>
      </c>
      <c r="C14" s="9">
        <f>'freecell-only-gs'!F13</f>
        <v>0</v>
      </c>
      <c r="D14" s="9">
        <f>'freecell-gs-random'!F13</f>
        <v>0</v>
      </c>
      <c r="E14" s="9">
        <f>'freecell-gs-rpgascending'!F13</f>
        <v>0</v>
      </c>
      <c r="F14" s="9">
        <f>'freecell-gs-rpgdescending'!F13</f>
        <v>0</v>
      </c>
    </row>
    <row r="15" spans="1:6" x14ac:dyDescent="0.2">
      <c r="A15">
        <v>13</v>
      </c>
      <c r="B15" s="9">
        <f>'freecell-no-gs'!F14</f>
        <v>0</v>
      </c>
      <c r="C15" s="9">
        <f>'freecell-only-gs'!F14</f>
        <v>0</v>
      </c>
      <c r="D15" s="9">
        <f>'freecell-gs-random'!F14</f>
        <v>0</v>
      </c>
      <c r="E15" s="9">
        <f>'freecell-gs-rpgascending'!F14</f>
        <v>0</v>
      </c>
      <c r="F15" s="9">
        <f>'freecell-gs-rpgdescending'!F14</f>
        <v>0</v>
      </c>
    </row>
    <row r="16" spans="1:6" x14ac:dyDescent="0.2">
      <c r="A16">
        <v>14</v>
      </c>
      <c r="B16" s="9">
        <f>'freecell-no-gs'!F15</f>
        <v>0</v>
      </c>
      <c r="C16" s="9">
        <f>'freecell-only-gs'!F15</f>
        <v>0</v>
      </c>
      <c r="D16" s="9">
        <f>'freecell-gs-random'!F15</f>
        <v>0</v>
      </c>
      <c r="E16" s="9">
        <f>'freecell-gs-rpgascending'!F15</f>
        <v>0</v>
      </c>
      <c r="F16" s="9">
        <f>'freecell-gs-rpgdescending'!F15</f>
        <v>0</v>
      </c>
    </row>
    <row r="17" spans="1:6" x14ac:dyDescent="0.2">
      <c r="A17">
        <v>15</v>
      </c>
      <c r="B17" s="9">
        <f>'freecell-no-gs'!F16</f>
        <v>0</v>
      </c>
      <c r="C17" s="9">
        <f>'freecell-only-gs'!F16</f>
        <v>0</v>
      </c>
      <c r="D17" s="9">
        <f>'freecell-gs-random'!F16</f>
        <v>0</v>
      </c>
      <c r="E17" s="9">
        <f>'freecell-gs-rpgascending'!F16</f>
        <v>0</v>
      </c>
      <c r="F17" s="9">
        <f>'freecell-gs-rpgdescending'!F16</f>
        <v>0</v>
      </c>
    </row>
    <row r="18" spans="1:6" x14ac:dyDescent="0.2">
      <c r="A18">
        <v>16</v>
      </c>
      <c r="B18" s="9">
        <f>'freecell-no-gs'!F17</f>
        <v>0</v>
      </c>
      <c r="C18" s="9">
        <f>'freecell-only-gs'!F17</f>
        <v>0</v>
      </c>
      <c r="D18" s="9">
        <f>'freecell-gs-random'!F17</f>
        <v>0</v>
      </c>
      <c r="E18" s="9">
        <f>'freecell-gs-rpgascending'!F17</f>
        <v>0</v>
      </c>
      <c r="F18" s="9">
        <f>'freecell-gs-rpgdescending'!F17</f>
        <v>0</v>
      </c>
    </row>
    <row r="19" spans="1:6" x14ac:dyDescent="0.2">
      <c r="A19">
        <v>17</v>
      </c>
      <c r="B19" s="9">
        <f>'freecell-no-gs'!F18</f>
        <v>0</v>
      </c>
      <c r="C19" s="9">
        <f>'freecell-only-gs'!F18</f>
        <v>0</v>
      </c>
      <c r="D19" s="9">
        <f>'freecell-gs-random'!F18</f>
        <v>0</v>
      </c>
      <c r="E19" s="9">
        <f>'freecell-gs-rpgascending'!F18</f>
        <v>0</v>
      </c>
      <c r="F19" s="9">
        <f>'freecell-gs-rpgdescending'!F18</f>
        <v>0</v>
      </c>
    </row>
    <row r="20" spans="1:6" x14ac:dyDescent="0.2">
      <c r="A20">
        <v>18</v>
      </c>
      <c r="B20" s="9">
        <f>'freecell-no-gs'!F19</f>
        <v>0</v>
      </c>
      <c r="C20" s="9">
        <f>'freecell-only-gs'!F19</f>
        <v>0</v>
      </c>
      <c r="D20" s="9">
        <f>'freecell-gs-random'!F19</f>
        <v>0</v>
      </c>
      <c r="E20" s="9">
        <f>'freecell-gs-rpgascending'!F19</f>
        <v>0</v>
      </c>
      <c r="F20" s="9">
        <f>'freecell-gs-rpgdescending'!F19</f>
        <v>0</v>
      </c>
    </row>
    <row r="21" spans="1:6" x14ac:dyDescent="0.2">
      <c r="A21">
        <v>19</v>
      </c>
      <c r="B21" s="9">
        <f>'freecell-no-gs'!F20</f>
        <v>0</v>
      </c>
      <c r="C21" s="9">
        <f>'freecell-only-gs'!F20</f>
        <v>0</v>
      </c>
      <c r="D21" s="9">
        <f>'freecell-gs-random'!F20</f>
        <v>0</v>
      </c>
      <c r="E21" s="9">
        <f>'freecell-gs-rpgascending'!F20</f>
        <v>0</v>
      </c>
      <c r="F21" s="9">
        <f>'freecell-gs-rpgdescending'!F20</f>
        <v>0</v>
      </c>
    </row>
    <row r="22" spans="1:6" x14ac:dyDescent="0.2">
      <c r="A22">
        <v>20</v>
      </c>
      <c r="B22" s="9">
        <f>'freecell-no-gs'!F21</f>
        <v>0</v>
      </c>
      <c r="C22" s="9">
        <f>'freecell-only-gs'!F21</f>
        <v>0</v>
      </c>
      <c r="D22" s="9">
        <f>'freecell-gs-random'!F21</f>
        <v>0</v>
      </c>
      <c r="E22" s="9">
        <f>'freecell-gs-rpgascending'!F21</f>
        <v>0</v>
      </c>
      <c r="F22" s="9">
        <f>'freecell-gs-rpgdescending'!F21</f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FD46-D3DD-4153-9890-34C8E7A26E2D}">
  <sheetPr>
    <tabColor theme="7" tint="0.59999389629810485"/>
  </sheetPr>
  <dimension ref="A1:F22"/>
  <sheetViews>
    <sheetView workbookViewId="0">
      <selection activeCell="C39" sqref="C39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35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'Rovers no gs'!F2</f>
        <v>1.6071333152989427</v>
      </c>
      <c r="C3" s="9">
        <f>'Rovers only gs'!F2</f>
        <v>1.6307629495398426</v>
      </c>
      <c r="D3" s="9">
        <f>'Rovers random'!F2</f>
        <v>1.6697611402298671</v>
      </c>
      <c r="E3" s="9">
        <f>'Rovers rpg ascending'!F2</f>
        <v>1.6443779284145545</v>
      </c>
      <c r="F3" s="9">
        <f>'Rovers rpg descending'!F2</f>
        <v>1.6311259377061447</v>
      </c>
    </row>
    <row r="4" spans="1:6" x14ac:dyDescent="0.2">
      <c r="A4">
        <v>2</v>
      </c>
      <c r="B4" s="9">
        <f>'Rovers no gs'!F3</f>
        <v>1.6499964972527443</v>
      </c>
      <c r="C4" s="9">
        <f>'Rovers only gs'!F3</f>
        <v>1.7132260307772254</v>
      </c>
      <c r="D4" s="9">
        <f>'Rovers random'!F3</f>
        <v>1.7116924020900339</v>
      </c>
      <c r="E4" s="9">
        <f>'Rovers rpg ascending'!F3</f>
        <v>1.6673806258226325</v>
      </c>
      <c r="F4" s="9">
        <f>'Rovers rpg descending'!F3</f>
        <v>1.6684615097636795</v>
      </c>
    </row>
    <row r="5" spans="1:6" x14ac:dyDescent="0.2">
      <c r="A5">
        <v>3</v>
      </c>
      <c r="B5" s="9">
        <f>'Rovers no gs'!F4</f>
        <v>1.5492273276389064</v>
      </c>
      <c r="C5" s="9">
        <f>'Rovers only gs'!F4</f>
        <v>1.6382435794869421</v>
      </c>
      <c r="D5" s="9">
        <f>'Rovers random'!F4</f>
        <v>1.6066352291275265</v>
      </c>
      <c r="E5" s="9">
        <f>'Rovers rpg ascending'!F4</f>
        <v>1.5940327038808522</v>
      </c>
      <c r="F5" s="9">
        <f>'Rovers rpg descending'!F4</f>
        <v>1.5987145102742757</v>
      </c>
    </row>
    <row r="6" spans="1:6" x14ac:dyDescent="0.2">
      <c r="A6">
        <v>4</v>
      </c>
      <c r="B6" s="9">
        <f>'Rovers no gs'!F5</f>
        <v>1.5873475287016479</v>
      </c>
      <c r="C6" s="9">
        <f>'Rovers only gs'!F5</f>
        <v>1.6656097860769505</v>
      </c>
      <c r="D6" s="9">
        <f>'Rovers random'!F5</f>
        <v>1.5781364826195201</v>
      </c>
      <c r="E6" s="9">
        <f>'Rovers rpg ascending'!F5</f>
        <v>1.6527243842782153</v>
      </c>
      <c r="F6" s="9">
        <f>'Rovers rpg descending'!F5</f>
        <v>1.6351101985446588</v>
      </c>
    </row>
    <row r="7" spans="1:6" x14ac:dyDescent="0.2">
      <c r="A7">
        <v>5</v>
      </c>
      <c r="B7" s="9">
        <f>'Rovers no gs'!F6</f>
        <v>1.3845326758703798</v>
      </c>
      <c r="C7" s="9">
        <f>'Rovers only gs'!F6</f>
        <v>1.5252397513103189</v>
      </c>
      <c r="D7" s="9">
        <f>'Rovers random'!F6</f>
        <v>1.3936845355715775</v>
      </c>
      <c r="E7" s="9">
        <f>'Rovers rpg ascending'!F6</f>
        <v>1.4716176134757086</v>
      </c>
      <c r="F7" s="9">
        <f>'Rovers rpg descending'!F6</f>
        <v>1.4897127549593752</v>
      </c>
    </row>
    <row r="8" spans="1:6" x14ac:dyDescent="0.2">
      <c r="A8">
        <v>6</v>
      </c>
      <c r="B8" s="9">
        <f>'Rovers no gs'!F7</f>
        <v>1.2184843799776515</v>
      </c>
      <c r="C8" s="9">
        <f>'Rovers only gs'!F7</f>
        <v>1.4313400009367192</v>
      </c>
      <c r="D8" s="9">
        <f>'Rovers random'!F7</f>
        <v>1.4154455588582049</v>
      </c>
      <c r="E8" s="9">
        <f>'Rovers rpg ascending'!F7</f>
        <v>1.4111756076348367</v>
      </c>
      <c r="F8" s="9">
        <f>'Rovers rpg descending'!F7</f>
        <v>1.419803358439939</v>
      </c>
    </row>
    <row r="9" spans="1:6" x14ac:dyDescent="0.2">
      <c r="A9">
        <v>7</v>
      </c>
      <c r="B9" s="9">
        <f>'Rovers no gs'!F8</f>
        <v>1.4671862088180763</v>
      </c>
      <c r="C9" s="9">
        <f>'Rovers only gs'!F8</f>
        <v>1.5793249606611659</v>
      </c>
      <c r="D9" s="9">
        <f>'Rovers random'!F8</f>
        <v>1.5255738813340023</v>
      </c>
      <c r="E9" s="9">
        <f>'Rovers rpg ascending'!F8</f>
        <v>1.5115997759830211</v>
      </c>
      <c r="F9" s="9">
        <f>'Rovers rpg descending'!F8</f>
        <v>1.5260711118947659</v>
      </c>
    </row>
    <row r="10" spans="1:6" x14ac:dyDescent="0.2">
      <c r="A10">
        <v>8</v>
      </c>
      <c r="B10" s="9">
        <f>'Rovers no gs'!F9</f>
        <v>1.2426711128711396</v>
      </c>
      <c r="C10" s="9">
        <f>'Rovers only gs'!F9</f>
        <v>1.405482368875909</v>
      </c>
      <c r="D10" s="9">
        <f>'Rovers random'!F9</f>
        <v>1.3465384688663382</v>
      </c>
      <c r="E10" s="9">
        <f>'Rovers rpg ascending'!F9</f>
        <v>1.3374471773815886</v>
      </c>
      <c r="F10" s="9">
        <f>'Rovers rpg descending'!F9</f>
        <v>1.3470583467492956</v>
      </c>
    </row>
    <row r="11" spans="1:6" x14ac:dyDescent="0.2">
      <c r="A11">
        <v>9</v>
      </c>
      <c r="B11" s="9">
        <f>'Rovers no gs'!F10</f>
        <v>1.1463313862328781</v>
      </c>
      <c r="C11" s="9">
        <f>'Rovers only gs'!F10</f>
        <v>1.3810492298314436</v>
      </c>
      <c r="D11" s="9">
        <f>'Rovers random'!F10</f>
        <v>1.3239914119340206</v>
      </c>
      <c r="E11" s="9">
        <f>'Rovers rpg ascending'!F10</f>
        <v>1.3108215865058779</v>
      </c>
      <c r="F11" s="9">
        <f>'Rovers rpg descending'!F10</f>
        <v>1.297013184616322</v>
      </c>
    </row>
    <row r="12" spans="1:6" x14ac:dyDescent="0.2">
      <c r="A12">
        <v>10</v>
      </c>
      <c r="B12" s="9">
        <f>'Rovers no gs'!F11</f>
        <v>1.1057792672932973</v>
      </c>
      <c r="C12" s="9">
        <f>'Rovers only gs'!F11</f>
        <v>1.3079806639216249</v>
      </c>
      <c r="D12" s="9">
        <f>'Rovers random'!F11</f>
        <v>1.2928698536990519</v>
      </c>
      <c r="E12" s="9">
        <f>'Rovers rpg ascending'!F11</f>
        <v>1.2923517640743389</v>
      </c>
      <c r="F12" s="9">
        <f>'Rovers rpg descending'!F11</f>
        <v>1.2789233539332387</v>
      </c>
    </row>
    <row r="13" spans="1:6" x14ac:dyDescent="0.2">
      <c r="A13">
        <v>11</v>
      </c>
      <c r="B13" s="9">
        <f>'Rovers no gs'!F12</f>
        <v>1.0337995451903033</v>
      </c>
      <c r="C13" s="9">
        <f>'Rovers only gs'!F12</f>
        <v>1.291934081155407</v>
      </c>
      <c r="D13" s="9">
        <f>'Rovers random'!F12</f>
        <v>1.2282953873146176</v>
      </c>
      <c r="E13" s="9">
        <f>'Rovers rpg ascending'!F12</f>
        <v>1.2535813164850367</v>
      </c>
      <c r="F13" s="9">
        <f>'Rovers rpg descending'!F12</f>
        <v>1.2387334989301046</v>
      </c>
    </row>
    <row r="14" spans="1:6" x14ac:dyDescent="0.2">
      <c r="A14">
        <v>12</v>
      </c>
      <c r="B14" s="9">
        <f>'Rovers no gs'!F13</f>
        <v>1.3575277747217633</v>
      </c>
      <c r="C14" s="9">
        <f>'Rovers only gs'!F13</f>
        <v>1.3756409057124719</v>
      </c>
      <c r="D14" s="9">
        <f>'Rovers random'!F13</f>
        <v>1.3734618169304764</v>
      </c>
      <c r="E14" s="9">
        <f>'Rovers rpg ascending'!F13</f>
        <v>1.3547379628346499</v>
      </c>
      <c r="F14" s="9">
        <f>'Rovers rpg descending'!F13</f>
        <v>1.3337812012187864</v>
      </c>
    </row>
    <row r="15" spans="1:6" x14ac:dyDescent="0.2">
      <c r="A15">
        <v>13</v>
      </c>
      <c r="B15" s="9">
        <f>'Rovers no gs'!F14</f>
        <v>0.79434218983195315</v>
      </c>
      <c r="C15" s="9">
        <f>'Rovers only gs'!F14</f>
        <v>1.1349890752802891</v>
      </c>
      <c r="D15" s="9">
        <f>'Rovers random'!F14</f>
        <v>1.1361767320642557</v>
      </c>
      <c r="E15" s="9">
        <f>'Rovers rpg ascending'!F14</f>
        <v>1.08549441551429</v>
      </c>
      <c r="F15" s="9">
        <f>'Rovers rpg descending'!F14</f>
        <v>1.0866878518842702</v>
      </c>
    </row>
    <row r="16" spans="1:6" x14ac:dyDescent="0.2">
      <c r="A16">
        <v>14</v>
      </c>
      <c r="B16" s="9">
        <f>'Rovers no gs'!F15</f>
        <v>1.2090675751046798</v>
      </c>
      <c r="C16" s="9">
        <f>'Rovers only gs'!F15</f>
        <v>1.3195606713397696</v>
      </c>
      <c r="D16" s="9">
        <f>'Rovers random'!F15</f>
        <v>1.2983479260879516</v>
      </c>
      <c r="E16" s="9">
        <f>'Rovers rpg ascending'!F15</f>
        <v>1.2871087059844264</v>
      </c>
      <c r="F16" s="9">
        <f>'Rovers rpg descending'!F15</f>
        <v>1.2495710165573184</v>
      </c>
    </row>
    <row r="17" spans="1:6" x14ac:dyDescent="0.2">
      <c r="A17">
        <v>15</v>
      </c>
      <c r="B17" s="9">
        <f>'Rovers no gs'!F16</f>
        <v>0.80178626514010642</v>
      </c>
      <c r="C17" s="9">
        <f>'Rovers only gs'!F16</f>
        <v>1.1525898010064737</v>
      </c>
      <c r="D17" s="9">
        <f>'Rovers random'!F16</f>
        <v>1.2085389318469766</v>
      </c>
      <c r="E17" s="9">
        <f>'Rovers rpg ascending'!F16</f>
        <v>1.149870156735568</v>
      </c>
      <c r="F17" s="9">
        <f>'Rovers rpg descending'!F16</f>
        <v>1.181077776737449</v>
      </c>
    </row>
    <row r="18" spans="1:6" x14ac:dyDescent="0.2">
      <c r="A18">
        <v>16</v>
      </c>
      <c r="B18" s="9">
        <f>'Rovers no gs'!F17</f>
        <v>0.92825055535966039</v>
      </c>
      <c r="C18" s="9">
        <f>'Rovers only gs'!F17</f>
        <v>1.1755884613307035</v>
      </c>
      <c r="D18" s="9">
        <f>'Rovers random'!F17</f>
        <v>1.2012378774171208</v>
      </c>
      <c r="E18" s="9">
        <f>'Rovers rpg ascending'!F17</f>
        <v>1.1924174840788351</v>
      </c>
      <c r="F18" s="9">
        <f>'Rovers rpg descending'!F17</f>
        <v>1.1974798103966919</v>
      </c>
    </row>
    <row r="19" spans="1:6" x14ac:dyDescent="0.2">
      <c r="A19">
        <v>17</v>
      </c>
      <c r="B19" s="9">
        <f>'Rovers no gs'!F18</f>
        <v>0.75126591874688087</v>
      </c>
      <c r="C19" s="9">
        <f>'Rovers only gs'!F18</f>
        <v>1.0837944986556498</v>
      </c>
      <c r="D19" s="9">
        <f>'Rovers random'!F18</f>
        <v>1.0216718736334609</v>
      </c>
      <c r="E19" s="9">
        <f>'Rovers rpg ascending'!F18</f>
        <v>0.98862953905669604</v>
      </c>
      <c r="F19" s="9">
        <f>'Rovers rpg descending'!F18</f>
        <v>0.98425705877841407</v>
      </c>
    </row>
    <row r="20" spans="1:6" x14ac:dyDescent="0.2">
      <c r="A20">
        <v>18</v>
      </c>
      <c r="B20" s="9">
        <f>'Rovers no gs'!F19</f>
        <v>0.6359026263519314</v>
      </c>
      <c r="C20" s="9">
        <f>'Rovers only gs'!F19</f>
        <v>1.0402984930706665</v>
      </c>
      <c r="D20" s="9">
        <f>'Rovers random'!F19</f>
        <v>1.0340210180121066</v>
      </c>
      <c r="E20" s="9">
        <f>'Rovers rpg ascending'!F19</f>
        <v>0.93976439988414562</v>
      </c>
      <c r="F20" s="9">
        <f>'Rovers rpg descending'!F19</f>
        <v>0.97113210972056863</v>
      </c>
    </row>
    <row r="21" spans="1:6" x14ac:dyDescent="0.2">
      <c r="A21">
        <v>19</v>
      </c>
      <c r="B21" s="9">
        <f>'Rovers no gs'!F20</f>
        <v>0.25916522909374251</v>
      </c>
      <c r="C21" s="9">
        <f>'Rovers only gs'!F20</f>
        <v>0.77408239612871577</v>
      </c>
      <c r="D21" s="9">
        <f>'Rovers random'!F20</f>
        <v>0.77620849259508795</v>
      </c>
      <c r="E21" s="9">
        <f>'Rovers rpg ascending'!F20</f>
        <v>0.68258829337772364</v>
      </c>
      <c r="F21" s="9">
        <f>'Rovers rpg descending'!F20</f>
        <v>0.6922011538430255</v>
      </c>
    </row>
    <row r="22" spans="1:6" x14ac:dyDescent="0.2">
      <c r="A22">
        <v>20</v>
      </c>
      <c r="B22" s="9">
        <f>'Rovers no gs'!F21</f>
        <v>3.8345743028295187E-2</v>
      </c>
      <c r="C22" s="9">
        <f>'Rovers only gs'!F21</f>
        <v>0.66549906015824067</v>
      </c>
      <c r="D22" s="9">
        <f>'Rovers random'!F21</f>
        <v>0.66926975953846457</v>
      </c>
      <c r="E22" s="9">
        <f>'Rovers rpg ascending'!F21</f>
        <v>0.588136820978161</v>
      </c>
      <c r="F22" s="9">
        <f>'Rovers rpg descending'!F21</f>
        <v>0.58378929339408514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5AD4-C515-4126-A99B-616B383698FB}">
  <sheetPr>
    <tabColor theme="7" tint="0.59999389629810485"/>
  </sheetPr>
  <dimension ref="A1:F22"/>
  <sheetViews>
    <sheetView zoomScale="143" workbookViewId="0">
      <selection activeCell="B23" sqref="B23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16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'satellite-no-gs'!F2</f>
        <v>1.661047857110443</v>
      </c>
      <c r="C3" s="9">
        <f>'satellite-only-gs'!F2</f>
        <v>1.7152906786293647</v>
      </c>
      <c r="D3" s="9">
        <f>'satellite-gs-random'!F2</f>
        <v>1.6928167216054599</v>
      </c>
      <c r="E3" s="9">
        <f>'satellite-gs-rpgascending'!F2</f>
        <v>1.5828849818607649</v>
      </c>
      <c r="F3" s="9">
        <f>'satellite-gs-rpgdescending'!F2</f>
        <v>1.6508534091943279</v>
      </c>
    </row>
    <row r="4" spans="1:6" x14ac:dyDescent="0.2">
      <c r="A4">
        <v>2</v>
      </c>
      <c r="B4" s="9">
        <f>'satellite-no-gs'!F3</f>
        <v>1.5961744808182257</v>
      </c>
      <c r="C4" s="9">
        <f>'satellite-only-gs'!F3</f>
        <v>1.5779539876651367</v>
      </c>
      <c r="D4" s="9">
        <f>'satellite-gs-random'!F3</f>
        <v>1.5788090387602383</v>
      </c>
      <c r="E4" s="9">
        <f>'satellite-gs-rpgascending'!F3</f>
        <v>1.5660349506952334</v>
      </c>
      <c r="F4" s="9">
        <f>'satellite-gs-rpgdescending'!F3</f>
        <v>1.5285538157337737</v>
      </c>
    </row>
    <row r="5" spans="1:6" x14ac:dyDescent="0.2">
      <c r="A5">
        <v>3</v>
      </c>
      <c r="B5" s="9">
        <f>'satellite-no-gs'!F4</f>
        <v>1.4532235902004895</v>
      </c>
      <c r="C5" s="9">
        <f>'satellite-only-gs'!F4</f>
        <v>1.5115997759830211</v>
      </c>
      <c r="D5" s="9">
        <f>'satellite-gs-random'!F4</f>
        <v>1.5062150409612691</v>
      </c>
      <c r="E5" s="9">
        <f>'satellite-gs-rpgascending'!F4</f>
        <v>1.4867498393521652</v>
      </c>
      <c r="F5" s="9">
        <f>'satellite-gs-rpgdescending'!F4</f>
        <v>1.5029615972658954</v>
      </c>
    </row>
    <row r="6" spans="1:6" x14ac:dyDescent="0.2">
      <c r="A6">
        <v>4</v>
      </c>
      <c r="B6" s="9">
        <f>'satellite-no-gs'!F5</f>
        <v>1.430391624913941</v>
      </c>
      <c r="C6" s="9">
        <f>'satellite-only-gs'!F5</f>
        <v>1.3574253339806162</v>
      </c>
      <c r="D6" s="9">
        <f>'satellite-gs-random'!F5</f>
        <v>1.3951339053190845</v>
      </c>
      <c r="E6" s="9">
        <f>'satellite-gs-rpgascending'!F5</f>
        <v>1.3896857070556683</v>
      </c>
      <c r="F6" s="9">
        <f>'satellite-gs-rpgdescending'!F5</f>
        <v>1.3777314125000231</v>
      </c>
    </row>
    <row r="7" spans="1:6" x14ac:dyDescent="0.2">
      <c r="A7">
        <v>5</v>
      </c>
      <c r="B7" s="9">
        <f>'satellite-no-gs'!F6</f>
        <v>1.4025719589570678</v>
      </c>
      <c r="C7" s="9">
        <f>'satellite-only-gs'!F6</f>
        <v>1.3736982676729093</v>
      </c>
      <c r="D7" s="9">
        <f>'satellite-gs-random'!F6</f>
        <v>1.3814628152734187</v>
      </c>
      <c r="E7" s="9">
        <f>'satellite-gs-rpgascending'!F6</f>
        <v>1.3586463362079582</v>
      </c>
      <c r="F7" s="9">
        <f>'satellite-gs-rpgdescending'!F6</f>
        <v>1.2976197196902755</v>
      </c>
    </row>
    <row r="8" spans="1:6" x14ac:dyDescent="0.2">
      <c r="A8">
        <v>6</v>
      </c>
      <c r="B8" s="9">
        <f>'satellite-no-gs'!F7</f>
        <v>1.375062732465844</v>
      </c>
      <c r="C8" s="9">
        <f>'satellite-only-gs'!F7</f>
        <v>1.3133846670372689</v>
      </c>
      <c r="D8" s="9">
        <f>'satellite-gs-random'!F7</f>
        <v>1.3430477215565388</v>
      </c>
      <c r="E8" s="9">
        <f>'satellite-gs-rpgascending'!F7</f>
        <v>1.3324140366841546</v>
      </c>
      <c r="F8" s="9">
        <f>'satellite-gs-rpgdescending'!F7</f>
        <v>1.3367002107835331</v>
      </c>
    </row>
    <row r="9" spans="1:6" x14ac:dyDescent="0.2">
      <c r="A9">
        <v>7</v>
      </c>
      <c r="B9" s="9">
        <f>'satellite-no-gs'!F8</f>
        <v>1.2994563651844895</v>
      </c>
      <c r="C9" s="9">
        <f>'satellite-only-gs'!F8</f>
        <v>1.274681444095779</v>
      </c>
      <c r="D9" s="9">
        <f>'satellite-gs-random'!F8</f>
        <v>1.2667716835979572</v>
      </c>
      <c r="E9" s="9">
        <f>'satellite-gs-rpgascending'!F8</f>
        <v>1.2519781375205148</v>
      </c>
      <c r="F9" s="9">
        <f>'satellite-gs-rpgdescending'!F8</f>
        <v>1.2275368411407002</v>
      </c>
    </row>
    <row r="10" spans="1:6" x14ac:dyDescent="0.2">
      <c r="A10">
        <v>8</v>
      </c>
      <c r="B10" s="9">
        <f>'satellite-no-gs'!F9</f>
        <v>1.1817439834115662</v>
      </c>
      <c r="C10" s="9">
        <f>'satellite-only-gs'!F9</f>
        <v>1.1121678766562642</v>
      </c>
      <c r="D10" s="9">
        <f>'satellite-gs-random'!F9</f>
        <v>1.1520868753803726</v>
      </c>
      <c r="E10" s="9">
        <f>'satellite-gs-rpgascending'!F9</f>
        <v>1.159555336293383</v>
      </c>
      <c r="F10" s="9">
        <f>'satellite-gs-rpgdescending'!F9</f>
        <v>1.1360120314973114</v>
      </c>
    </row>
    <row r="11" spans="1:6" x14ac:dyDescent="0.2">
      <c r="A11">
        <v>9</v>
      </c>
      <c r="B11" s="9">
        <f>'satellite-no-gs'!F10</f>
        <v>1.1027030780638636</v>
      </c>
      <c r="C11" s="9">
        <f>'satellite-only-gs'!F10</f>
        <v>1.1117076972675761</v>
      </c>
      <c r="D11" s="9">
        <f>'satellite-gs-random'!F10</f>
        <v>1.040219148946425</v>
      </c>
      <c r="E11" s="9">
        <f>'satellite-gs-rpgascending'!F10</f>
        <v>1.0517302702919948</v>
      </c>
      <c r="F11" s="9">
        <f>'satellite-gs-rpgdescending'!F10</f>
        <v>1.0499893796775304</v>
      </c>
    </row>
    <row r="12" spans="1:6" x14ac:dyDescent="0.2">
      <c r="A12">
        <v>10</v>
      </c>
      <c r="B12" s="9">
        <f>'satellite-no-gs'!F11</f>
        <v>1.14711642778266</v>
      </c>
      <c r="C12" s="9">
        <f>'satellite-only-gs'!F11</f>
        <v>1.0993810096642664</v>
      </c>
      <c r="D12" s="9">
        <f>'satellite-gs-random'!F11</f>
        <v>1.0810959957145165</v>
      </c>
      <c r="E12" s="9">
        <f>'satellite-gs-rpgascending'!F11</f>
        <v>1.0975916731137569</v>
      </c>
      <c r="F12" s="9">
        <f>'satellite-gs-rpgdescending'!F11</f>
        <v>1.0522818068419668</v>
      </c>
    </row>
    <row r="13" spans="1:6" x14ac:dyDescent="0.2">
      <c r="A13">
        <v>11</v>
      </c>
      <c r="B13" s="9">
        <f>'satellite-no-gs'!F12</f>
        <v>1.0905194475903213</v>
      </c>
      <c r="C13" s="9">
        <f>'satellite-only-gs'!F12</f>
        <v>1.073730050717572</v>
      </c>
      <c r="D13" s="9">
        <f>'satellite-gs-random'!F12</f>
        <v>0.98125646312648473</v>
      </c>
      <c r="E13" s="9">
        <f>'satellite-gs-rpgascending'!F12</f>
        <v>0.94211984625809286</v>
      </c>
      <c r="F13" s="9">
        <f>'satellite-gs-rpgdescending'!F12</f>
        <v>1.0237314510641871</v>
      </c>
    </row>
    <row r="14" spans="1:6" x14ac:dyDescent="0.2">
      <c r="A14">
        <v>12</v>
      </c>
      <c r="B14" s="9">
        <f>'satellite-no-gs'!F13</f>
        <v>0.86850300133206493</v>
      </c>
      <c r="C14" s="9">
        <f>'satellite-only-gs'!F13</f>
        <v>0.80815544115918603</v>
      </c>
      <c r="D14" s="9">
        <f>'satellite-gs-random'!F13</f>
        <v>0.86003835325118161</v>
      </c>
      <c r="E14" s="9">
        <f>'satellite-gs-rpgascending'!F13</f>
        <v>0.81810686105342711</v>
      </c>
      <c r="F14" s="9">
        <f>'satellite-gs-rpgdescending'!F13</f>
        <v>0.81381442791661429</v>
      </c>
    </row>
    <row r="15" spans="1:6" x14ac:dyDescent="0.2">
      <c r="A15">
        <v>13</v>
      </c>
      <c r="B15" s="9">
        <f>'satellite-no-gs'!F14</f>
        <v>0.643769802059729</v>
      </c>
      <c r="C15" s="9">
        <f>'satellite-only-gs'!F14</f>
        <v>0.6532331182742046</v>
      </c>
      <c r="D15" s="9">
        <f>'satellite-gs-random'!F14</f>
        <v>0.65727190907470101</v>
      </c>
      <c r="E15" s="9">
        <f>'satellite-gs-rpgascending'!F14</f>
        <v>0.64236619593806399</v>
      </c>
      <c r="F15" s="9">
        <f>'satellite-gs-rpgdescending'!F14</f>
        <v>0.63674873310269642</v>
      </c>
    </row>
    <row r="16" spans="1:6" x14ac:dyDescent="0.2">
      <c r="A16">
        <v>14</v>
      </c>
      <c r="B16" s="9">
        <f>'satellite-no-gs'!F15</f>
        <v>0.96723163208526564</v>
      </c>
      <c r="C16" s="9">
        <f>'satellite-only-gs'!F15</f>
        <v>0.92863508478223533</v>
      </c>
      <c r="D16" s="9">
        <f>'satellite-gs-random'!F15</f>
        <v>0.9088347706923372</v>
      </c>
      <c r="E16" s="9">
        <f>'satellite-gs-rpgascending'!F15</f>
        <v>0.88903668987355378</v>
      </c>
      <c r="F16" s="9">
        <f>'satellite-gs-rpgdescending'!F15</f>
        <v>0.88743222688926171</v>
      </c>
    </row>
    <row r="17" spans="1:6" x14ac:dyDescent="0.2">
      <c r="A17">
        <v>15</v>
      </c>
      <c r="B17" s="9">
        <f>'satellite-no-gs'!F16</f>
        <v>0.79059822586436779</v>
      </c>
      <c r="C17" s="9">
        <f>'satellite-only-gs'!F16</f>
        <v>0.7979923325212025</v>
      </c>
      <c r="D17" s="9">
        <f>'satellite-gs-random'!F16</f>
        <v>0.79330101723299751</v>
      </c>
      <c r="E17" s="9">
        <f>'satellite-gs-rpgascending'!F16</f>
        <v>0.74838368106265796</v>
      </c>
      <c r="F17" s="9">
        <f>'satellite-gs-rpgdescending'!F16</f>
        <v>0.73954777519486714</v>
      </c>
    </row>
    <row r="18" spans="1:6" x14ac:dyDescent="0.2">
      <c r="A18">
        <v>16</v>
      </c>
      <c r="B18" s="9">
        <f>'satellite-no-gs'!F17</f>
        <v>0.78861454067005177</v>
      </c>
      <c r="C18" s="9">
        <f>'satellite-only-gs'!F17</f>
        <v>0.80115045782479988</v>
      </c>
      <c r="D18" s="9">
        <f>'satellite-gs-random'!F17</f>
        <v>0.71067124691893979</v>
      </c>
      <c r="E18" s="9">
        <f>'satellite-gs-rpgascending'!F17</f>
        <v>0.75396646500298603</v>
      </c>
      <c r="F18" s="9">
        <f>'satellite-gs-rpgdescending'!F17</f>
        <v>0.75428036350570304</v>
      </c>
    </row>
    <row r="19" spans="1:6" x14ac:dyDescent="0.2">
      <c r="A19">
        <v>17</v>
      </c>
      <c r="B19" s="9">
        <f>'satellite-no-gs'!F18</f>
        <v>0.62782109166278488</v>
      </c>
      <c r="C19" s="9">
        <f>'satellite-only-gs'!F18</f>
        <v>0.61073730162458739</v>
      </c>
      <c r="D19" s="9">
        <f>'satellite-gs-random'!F18</f>
        <v>0.62324035518002852</v>
      </c>
      <c r="E19" s="9">
        <f>'satellite-gs-rpgascending'!F18</f>
        <v>0.60362275130957466</v>
      </c>
      <c r="F19" s="9">
        <f>'satellite-gs-rpgdescending'!F18</f>
        <v>0.60083363470407747</v>
      </c>
    </row>
    <row r="20" spans="1:6" x14ac:dyDescent="0.2">
      <c r="A20">
        <v>18</v>
      </c>
      <c r="B20" s="9">
        <f>'satellite-no-gs'!F19</f>
        <v>0.94087236223629034</v>
      </c>
      <c r="C20" s="9">
        <f>'satellite-only-gs'!F19</f>
        <v>0.89950721222054686</v>
      </c>
      <c r="D20" s="9">
        <f>'satellite-gs-random'!F19</f>
        <v>0.94236415062717782</v>
      </c>
      <c r="E20" s="9">
        <f>'satellite-gs-rpgascending'!F19</f>
        <v>0.8952627600838281</v>
      </c>
      <c r="F20" s="9">
        <f>'satellite-gs-rpgdescending'!F19</f>
        <v>0.91363526393956351</v>
      </c>
    </row>
    <row r="21" spans="1:6" x14ac:dyDescent="0.2">
      <c r="A21">
        <v>19</v>
      </c>
      <c r="B21" s="9">
        <f>'satellite-no-gs'!F20</f>
        <v>0.16051335164284408</v>
      </c>
      <c r="C21" s="9">
        <f>'satellite-only-gs'!F20</f>
        <v>0.20316186602669761</v>
      </c>
      <c r="D21" s="9">
        <f>'satellite-gs-random'!F20</f>
        <v>0.21055890876528627</v>
      </c>
      <c r="E21" s="9">
        <f>'satellite-gs-rpgascending'!F20</f>
        <v>0.19863353176887255</v>
      </c>
      <c r="F21" s="9">
        <f>'satellite-gs-rpgdescending'!F20</f>
        <v>0.20074590197435038</v>
      </c>
    </row>
    <row r="22" spans="1:6" x14ac:dyDescent="0.2">
      <c r="A22">
        <v>20</v>
      </c>
      <c r="B22" s="9">
        <f>'satellite-no-gs'!F21</f>
        <v>0.50519285184692597</v>
      </c>
      <c r="C22" s="9">
        <f>'satellite-only-gs'!F21</f>
        <v>0.52949832203473501</v>
      </c>
      <c r="D22" s="9">
        <f>'satellite-gs-random'!F21</f>
        <v>0.49823140811652566</v>
      </c>
      <c r="E22" s="9">
        <f>'satellite-gs-rpgascending'!F21</f>
        <v>0.50527049793305878</v>
      </c>
      <c r="F22" s="9">
        <f>'satellite-gs-rpgdescending'!F21</f>
        <v>0.50741019011570554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Summary</vt:lpstr>
      <vt:lpstr>Score graph</vt:lpstr>
      <vt:lpstr>Time graph</vt:lpstr>
      <vt:lpstr>Plan Length graph</vt:lpstr>
      <vt:lpstr>Driverlog Score graph</vt:lpstr>
      <vt:lpstr>Elevators Score graph</vt:lpstr>
      <vt:lpstr>Freecell Score graph</vt:lpstr>
      <vt:lpstr>Rovers Score graph</vt:lpstr>
      <vt:lpstr>Satellite Score graph</vt:lpstr>
      <vt:lpstr>Driverlog Time graph</vt:lpstr>
      <vt:lpstr>Elevators Time graph</vt:lpstr>
      <vt:lpstr>Freecell Time graph</vt:lpstr>
      <vt:lpstr>Rovers Time graph</vt:lpstr>
      <vt:lpstr>Satellite Time graph</vt:lpstr>
      <vt:lpstr>Driverlog Plan Length graph</vt:lpstr>
      <vt:lpstr>Elevators Plan Length graph</vt:lpstr>
      <vt:lpstr>Freecell Plan Length graph</vt:lpstr>
      <vt:lpstr>Rovers Plan Length graph</vt:lpstr>
      <vt:lpstr>Satellite Plan Length graph</vt:lpstr>
      <vt:lpstr>Data =&gt;</vt:lpstr>
      <vt:lpstr>Rovers no gs</vt:lpstr>
      <vt:lpstr>Rovers only gs</vt:lpstr>
      <vt:lpstr>Rovers random</vt:lpstr>
      <vt:lpstr>Rovers rpg ascending</vt:lpstr>
      <vt:lpstr>Rovers rpg descending</vt:lpstr>
      <vt:lpstr>driverlog-no-gs</vt:lpstr>
      <vt:lpstr>driverlog-only-gs</vt:lpstr>
      <vt:lpstr>driverlog-gs-random</vt:lpstr>
      <vt:lpstr>driverlog-gs-rpgascending</vt:lpstr>
      <vt:lpstr>driverlog-gs-rpgdescending</vt:lpstr>
      <vt:lpstr>elevators-no-gs</vt:lpstr>
      <vt:lpstr>elevators-only-gs</vt:lpstr>
      <vt:lpstr>elevators-gs-random</vt:lpstr>
      <vt:lpstr>elevators-gs-rpgascending</vt:lpstr>
      <vt:lpstr>elevators-gs-rpgdescending</vt:lpstr>
      <vt:lpstr>freecell-no-gs</vt:lpstr>
      <vt:lpstr>freecell-only-gs</vt:lpstr>
      <vt:lpstr>freecell-gs-random</vt:lpstr>
      <vt:lpstr>freecell-gs-rpgascending</vt:lpstr>
      <vt:lpstr>freecell-gs-rpgdescending</vt:lpstr>
      <vt:lpstr>satellite-no-gs</vt:lpstr>
      <vt:lpstr>satellite-only-gs</vt:lpstr>
      <vt:lpstr>satellite-gs-random</vt:lpstr>
      <vt:lpstr>satellite-gs-rpgascending</vt:lpstr>
      <vt:lpstr>satellite-gs-rpgdescending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2021-03-30T18:02:36Z</dcterms:created>
  <dcterms:modified xsi:type="dcterms:W3CDTF">2021-04-22T14:29:04Z</dcterms:modified>
</cp:coreProperties>
</file>