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roleum_office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M4" i="1"/>
  <c r="F8" i="1"/>
  <c r="Q105" i="1" l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F9" i="1" l="1"/>
  <c r="N4" i="1" s="1"/>
  <c r="O4" i="1" l="1"/>
  <c r="P4" i="1"/>
  <c r="N105" i="1"/>
  <c r="P105" i="1" s="1"/>
  <c r="N109" i="1"/>
  <c r="P109" i="1" s="1"/>
  <c r="N113" i="1"/>
  <c r="P113" i="1" s="1"/>
  <c r="N117" i="1"/>
  <c r="P117" i="1" s="1"/>
  <c r="N121" i="1"/>
  <c r="P121" i="1" s="1"/>
  <c r="N125" i="1"/>
  <c r="P125" i="1" s="1"/>
  <c r="N129" i="1"/>
  <c r="P129" i="1" s="1"/>
  <c r="N133" i="1"/>
  <c r="P133" i="1" s="1"/>
  <c r="N137" i="1"/>
  <c r="P137" i="1" s="1"/>
  <c r="N141" i="1"/>
  <c r="P141" i="1" s="1"/>
  <c r="N145" i="1"/>
  <c r="P145" i="1" s="1"/>
  <c r="N149" i="1"/>
  <c r="P149" i="1" s="1"/>
  <c r="N153" i="1"/>
  <c r="P153" i="1" s="1"/>
  <c r="N157" i="1"/>
  <c r="P157" i="1" s="1"/>
  <c r="N161" i="1"/>
  <c r="P161" i="1" s="1"/>
  <c r="N165" i="1"/>
  <c r="P165" i="1" s="1"/>
  <c r="N169" i="1"/>
  <c r="P169" i="1" s="1"/>
  <c r="N173" i="1"/>
  <c r="P173" i="1" s="1"/>
  <c r="N177" i="1"/>
  <c r="P177" i="1" s="1"/>
  <c r="N106" i="1"/>
  <c r="P106" i="1" s="1"/>
  <c r="N111" i="1"/>
  <c r="P111" i="1" s="1"/>
  <c r="N116" i="1"/>
  <c r="P116" i="1" s="1"/>
  <c r="N122" i="1"/>
  <c r="P122" i="1" s="1"/>
  <c r="N127" i="1"/>
  <c r="P127" i="1" s="1"/>
  <c r="N132" i="1"/>
  <c r="P132" i="1" s="1"/>
  <c r="N138" i="1"/>
  <c r="P138" i="1" s="1"/>
  <c r="N143" i="1"/>
  <c r="P143" i="1" s="1"/>
  <c r="N148" i="1"/>
  <c r="P148" i="1" s="1"/>
  <c r="N154" i="1"/>
  <c r="P154" i="1" s="1"/>
  <c r="N159" i="1"/>
  <c r="P159" i="1" s="1"/>
  <c r="N164" i="1"/>
  <c r="P164" i="1" s="1"/>
  <c r="N170" i="1"/>
  <c r="P170" i="1" s="1"/>
  <c r="N175" i="1"/>
  <c r="P175" i="1" s="1"/>
  <c r="N180" i="1"/>
  <c r="P180" i="1" s="1"/>
  <c r="N184" i="1"/>
  <c r="P184" i="1" s="1"/>
  <c r="N188" i="1"/>
  <c r="P188" i="1" s="1"/>
  <c r="N192" i="1"/>
  <c r="P192" i="1" s="1"/>
  <c r="N196" i="1"/>
  <c r="P196" i="1" s="1"/>
  <c r="N200" i="1"/>
  <c r="P200" i="1" s="1"/>
  <c r="N204" i="1"/>
  <c r="P204" i="1" s="1"/>
  <c r="N208" i="1"/>
  <c r="P208" i="1" s="1"/>
  <c r="N212" i="1"/>
  <c r="P212" i="1" s="1"/>
  <c r="N216" i="1"/>
  <c r="P216" i="1" s="1"/>
  <c r="N220" i="1"/>
  <c r="P220" i="1" s="1"/>
  <c r="N224" i="1"/>
  <c r="P224" i="1" s="1"/>
  <c r="N228" i="1"/>
  <c r="P228" i="1" s="1"/>
  <c r="N232" i="1"/>
  <c r="P232" i="1" s="1"/>
  <c r="N236" i="1"/>
  <c r="P236" i="1" s="1"/>
  <c r="N240" i="1"/>
  <c r="P240" i="1" s="1"/>
  <c r="N244" i="1"/>
  <c r="P244" i="1" s="1"/>
  <c r="N248" i="1"/>
  <c r="P248" i="1" s="1"/>
  <c r="N252" i="1"/>
  <c r="P252" i="1" s="1"/>
  <c r="N256" i="1"/>
  <c r="P256" i="1" s="1"/>
  <c r="N260" i="1"/>
  <c r="P260" i="1" s="1"/>
  <c r="N264" i="1"/>
  <c r="P264" i="1" s="1"/>
  <c r="N268" i="1"/>
  <c r="P268" i="1" s="1"/>
  <c r="N272" i="1"/>
  <c r="P272" i="1" s="1"/>
  <c r="N276" i="1"/>
  <c r="P276" i="1" s="1"/>
  <c r="N280" i="1"/>
  <c r="P280" i="1" s="1"/>
  <c r="N284" i="1"/>
  <c r="P284" i="1" s="1"/>
  <c r="N288" i="1"/>
  <c r="P288" i="1" s="1"/>
  <c r="N292" i="1"/>
  <c r="P292" i="1" s="1"/>
  <c r="N296" i="1"/>
  <c r="P296" i="1" s="1"/>
  <c r="N300" i="1"/>
  <c r="P300" i="1" s="1"/>
  <c r="N304" i="1"/>
  <c r="P304" i="1" s="1"/>
  <c r="N308" i="1"/>
  <c r="P308" i="1" s="1"/>
  <c r="N312" i="1"/>
  <c r="P312" i="1" s="1"/>
  <c r="N316" i="1"/>
  <c r="P316" i="1" s="1"/>
  <c r="N320" i="1"/>
  <c r="P320" i="1" s="1"/>
  <c r="N324" i="1"/>
  <c r="P324" i="1" s="1"/>
  <c r="N328" i="1"/>
  <c r="P328" i="1" s="1"/>
  <c r="N332" i="1"/>
  <c r="P332" i="1" s="1"/>
  <c r="N336" i="1"/>
  <c r="P336" i="1" s="1"/>
  <c r="N108" i="1"/>
  <c r="P108" i="1" s="1"/>
  <c r="N115" i="1"/>
  <c r="P115" i="1" s="1"/>
  <c r="N123" i="1"/>
  <c r="P123" i="1" s="1"/>
  <c r="N130" i="1"/>
  <c r="P130" i="1" s="1"/>
  <c r="N136" i="1"/>
  <c r="P136" i="1" s="1"/>
  <c r="N144" i="1"/>
  <c r="P144" i="1" s="1"/>
  <c r="N151" i="1"/>
  <c r="P151" i="1" s="1"/>
  <c r="N158" i="1"/>
  <c r="P158" i="1" s="1"/>
  <c r="N166" i="1"/>
  <c r="P166" i="1" s="1"/>
  <c r="N172" i="1"/>
  <c r="P172" i="1" s="1"/>
  <c r="N179" i="1"/>
  <c r="P179" i="1" s="1"/>
  <c r="N185" i="1"/>
  <c r="P185" i="1" s="1"/>
  <c r="N190" i="1"/>
  <c r="P190" i="1" s="1"/>
  <c r="N195" i="1"/>
  <c r="P195" i="1" s="1"/>
  <c r="N201" i="1"/>
  <c r="P201" i="1" s="1"/>
  <c r="N206" i="1"/>
  <c r="P206" i="1" s="1"/>
  <c r="N211" i="1"/>
  <c r="P211" i="1" s="1"/>
  <c r="N217" i="1"/>
  <c r="P217" i="1" s="1"/>
  <c r="N222" i="1"/>
  <c r="P222" i="1" s="1"/>
  <c r="N227" i="1"/>
  <c r="P227" i="1" s="1"/>
  <c r="N233" i="1"/>
  <c r="P233" i="1" s="1"/>
  <c r="N238" i="1"/>
  <c r="P238" i="1" s="1"/>
  <c r="N243" i="1"/>
  <c r="P243" i="1" s="1"/>
  <c r="N249" i="1"/>
  <c r="P249" i="1" s="1"/>
  <c r="N254" i="1"/>
  <c r="P254" i="1" s="1"/>
  <c r="N259" i="1"/>
  <c r="P259" i="1" s="1"/>
  <c r="N265" i="1"/>
  <c r="P265" i="1" s="1"/>
  <c r="N270" i="1"/>
  <c r="P270" i="1" s="1"/>
  <c r="N275" i="1"/>
  <c r="P275" i="1" s="1"/>
  <c r="N281" i="1"/>
  <c r="P281" i="1" s="1"/>
  <c r="N286" i="1"/>
  <c r="P286" i="1" s="1"/>
  <c r="N291" i="1"/>
  <c r="P291" i="1" s="1"/>
  <c r="N297" i="1"/>
  <c r="P297" i="1" s="1"/>
  <c r="N302" i="1"/>
  <c r="P302" i="1" s="1"/>
  <c r="N307" i="1"/>
  <c r="P307" i="1" s="1"/>
  <c r="N313" i="1"/>
  <c r="P313" i="1" s="1"/>
  <c r="N318" i="1"/>
  <c r="P318" i="1" s="1"/>
  <c r="N323" i="1"/>
  <c r="P323" i="1" s="1"/>
  <c r="N329" i="1"/>
  <c r="P329" i="1" s="1"/>
  <c r="N334" i="1"/>
  <c r="P334" i="1" s="1"/>
  <c r="N7" i="1"/>
  <c r="P7" i="1" s="1"/>
  <c r="N11" i="1"/>
  <c r="P11" i="1" s="1"/>
  <c r="N15" i="1"/>
  <c r="P15" i="1" s="1"/>
  <c r="N19" i="1"/>
  <c r="P19" i="1" s="1"/>
  <c r="N23" i="1"/>
  <c r="P23" i="1" s="1"/>
  <c r="N27" i="1"/>
  <c r="P27" i="1" s="1"/>
  <c r="N31" i="1"/>
  <c r="P31" i="1" s="1"/>
  <c r="N35" i="1"/>
  <c r="P35" i="1" s="1"/>
  <c r="N39" i="1"/>
  <c r="P39" i="1" s="1"/>
  <c r="N43" i="1"/>
  <c r="P43" i="1" s="1"/>
  <c r="N47" i="1"/>
  <c r="P47" i="1" s="1"/>
  <c r="N51" i="1"/>
  <c r="P51" i="1" s="1"/>
  <c r="N55" i="1"/>
  <c r="P55" i="1" s="1"/>
  <c r="N59" i="1"/>
  <c r="P59" i="1" s="1"/>
  <c r="N63" i="1"/>
  <c r="P63" i="1" s="1"/>
  <c r="N67" i="1"/>
  <c r="P67" i="1" s="1"/>
  <c r="N71" i="1"/>
  <c r="P71" i="1" s="1"/>
  <c r="N75" i="1"/>
  <c r="P75" i="1" s="1"/>
  <c r="N79" i="1"/>
  <c r="P79" i="1" s="1"/>
  <c r="N83" i="1"/>
  <c r="P83" i="1" s="1"/>
  <c r="N87" i="1"/>
  <c r="P87" i="1" s="1"/>
  <c r="N91" i="1"/>
  <c r="P91" i="1" s="1"/>
  <c r="N95" i="1"/>
  <c r="P95" i="1" s="1"/>
  <c r="N99" i="1"/>
  <c r="P99" i="1" s="1"/>
  <c r="N103" i="1"/>
  <c r="P103" i="1" s="1"/>
  <c r="N110" i="1"/>
  <c r="P110" i="1" s="1"/>
  <c r="N118" i="1"/>
  <c r="P118" i="1" s="1"/>
  <c r="N124" i="1"/>
  <c r="P124" i="1" s="1"/>
  <c r="N131" i="1"/>
  <c r="P131" i="1" s="1"/>
  <c r="N139" i="1"/>
  <c r="P139" i="1" s="1"/>
  <c r="N146" i="1"/>
  <c r="P146" i="1" s="1"/>
  <c r="N152" i="1"/>
  <c r="P152" i="1" s="1"/>
  <c r="N160" i="1"/>
  <c r="P160" i="1" s="1"/>
  <c r="N167" i="1"/>
  <c r="P167" i="1" s="1"/>
  <c r="N174" i="1"/>
  <c r="P174" i="1" s="1"/>
  <c r="N181" i="1"/>
  <c r="P181" i="1" s="1"/>
  <c r="N186" i="1"/>
  <c r="P186" i="1" s="1"/>
  <c r="N191" i="1"/>
  <c r="P191" i="1" s="1"/>
  <c r="N197" i="1"/>
  <c r="P197" i="1" s="1"/>
  <c r="N202" i="1"/>
  <c r="P202" i="1" s="1"/>
  <c r="N207" i="1"/>
  <c r="P207" i="1" s="1"/>
  <c r="N213" i="1"/>
  <c r="P213" i="1" s="1"/>
  <c r="N218" i="1"/>
  <c r="P218" i="1" s="1"/>
  <c r="N223" i="1"/>
  <c r="P223" i="1" s="1"/>
  <c r="N229" i="1"/>
  <c r="P229" i="1" s="1"/>
  <c r="N234" i="1"/>
  <c r="P234" i="1" s="1"/>
  <c r="N239" i="1"/>
  <c r="P239" i="1" s="1"/>
  <c r="N245" i="1"/>
  <c r="P245" i="1" s="1"/>
  <c r="N250" i="1"/>
  <c r="P250" i="1" s="1"/>
  <c r="N255" i="1"/>
  <c r="P255" i="1" s="1"/>
  <c r="N261" i="1"/>
  <c r="P261" i="1" s="1"/>
  <c r="N266" i="1"/>
  <c r="P266" i="1" s="1"/>
  <c r="N271" i="1"/>
  <c r="P271" i="1" s="1"/>
  <c r="N277" i="1"/>
  <c r="P277" i="1" s="1"/>
  <c r="N282" i="1"/>
  <c r="P282" i="1" s="1"/>
  <c r="N287" i="1"/>
  <c r="P287" i="1" s="1"/>
  <c r="N293" i="1"/>
  <c r="P293" i="1" s="1"/>
  <c r="N298" i="1"/>
  <c r="P298" i="1" s="1"/>
  <c r="N303" i="1"/>
  <c r="P303" i="1" s="1"/>
  <c r="N309" i="1"/>
  <c r="P309" i="1" s="1"/>
  <c r="N314" i="1"/>
  <c r="P314" i="1" s="1"/>
  <c r="N319" i="1"/>
  <c r="P319" i="1" s="1"/>
  <c r="N325" i="1"/>
  <c r="P325" i="1" s="1"/>
  <c r="N330" i="1"/>
  <c r="P330" i="1" s="1"/>
  <c r="N335" i="1"/>
  <c r="P335" i="1" s="1"/>
  <c r="N112" i="1"/>
  <c r="P112" i="1" s="1"/>
  <c r="N126" i="1"/>
  <c r="P126" i="1" s="1"/>
  <c r="N140" i="1"/>
  <c r="P140" i="1" s="1"/>
  <c r="N155" i="1"/>
  <c r="P155" i="1" s="1"/>
  <c r="N168" i="1"/>
  <c r="P168" i="1" s="1"/>
  <c r="N182" i="1"/>
  <c r="P182" i="1" s="1"/>
  <c r="N193" i="1"/>
  <c r="P193" i="1" s="1"/>
  <c r="N203" i="1"/>
  <c r="P203" i="1" s="1"/>
  <c r="N214" i="1"/>
  <c r="P214" i="1" s="1"/>
  <c r="N225" i="1"/>
  <c r="P225" i="1" s="1"/>
  <c r="N235" i="1"/>
  <c r="P235" i="1" s="1"/>
  <c r="N246" i="1"/>
  <c r="P246" i="1" s="1"/>
  <c r="N257" i="1"/>
  <c r="P257" i="1" s="1"/>
  <c r="N267" i="1"/>
  <c r="P267" i="1" s="1"/>
  <c r="N278" i="1"/>
  <c r="P278" i="1" s="1"/>
  <c r="N289" i="1"/>
  <c r="P289" i="1" s="1"/>
  <c r="N299" i="1"/>
  <c r="P299" i="1" s="1"/>
  <c r="N310" i="1"/>
  <c r="P310" i="1" s="1"/>
  <c r="N321" i="1"/>
  <c r="P321" i="1" s="1"/>
  <c r="N331" i="1"/>
  <c r="P331" i="1" s="1"/>
  <c r="N119" i="1"/>
  <c r="P119" i="1" s="1"/>
  <c r="N134" i="1"/>
  <c r="P134" i="1" s="1"/>
  <c r="N147" i="1"/>
  <c r="P147" i="1" s="1"/>
  <c r="N162" i="1"/>
  <c r="P162" i="1" s="1"/>
  <c r="N176" i="1"/>
  <c r="P176" i="1" s="1"/>
  <c r="N187" i="1"/>
  <c r="P187" i="1" s="1"/>
  <c r="N198" i="1"/>
  <c r="P198" i="1" s="1"/>
  <c r="N209" i="1"/>
  <c r="P209" i="1" s="1"/>
  <c r="N219" i="1"/>
  <c r="P219" i="1" s="1"/>
  <c r="N230" i="1"/>
  <c r="P230" i="1" s="1"/>
  <c r="N241" i="1"/>
  <c r="P241" i="1" s="1"/>
  <c r="N251" i="1"/>
  <c r="P251" i="1" s="1"/>
  <c r="N262" i="1"/>
  <c r="P262" i="1" s="1"/>
  <c r="N273" i="1"/>
  <c r="P273" i="1" s="1"/>
  <c r="N283" i="1"/>
  <c r="P283" i="1" s="1"/>
  <c r="N294" i="1"/>
  <c r="P294" i="1" s="1"/>
  <c r="N305" i="1"/>
  <c r="P305" i="1" s="1"/>
  <c r="N315" i="1"/>
  <c r="P315" i="1" s="1"/>
  <c r="N326" i="1"/>
  <c r="P326" i="1" s="1"/>
  <c r="N128" i="1"/>
  <c r="P128" i="1" s="1"/>
  <c r="N156" i="1"/>
  <c r="P156" i="1" s="1"/>
  <c r="N183" i="1"/>
  <c r="P183" i="1" s="1"/>
  <c r="N205" i="1"/>
  <c r="P205" i="1" s="1"/>
  <c r="N226" i="1"/>
  <c r="P226" i="1" s="1"/>
  <c r="N247" i="1"/>
  <c r="P247" i="1" s="1"/>
  <c r="N269" i="1"/>
  <c r="P269" i="1" s="1"/>
  <c r="N290" i="1"/>
  <c r="P290" i="1" s="1"/>
  <c r="N311" i="1"/>
  <c r="P311" i="1" s="1"/>
  <c r="N333" i="1"/>
  <c r="P333" i="1" s="1"/>
  <c r="N9" i="1"/>
  <c r="P9" i="1" s="1"/>
  <c r="N14" i="1"/>
  <c r="P14" i="1" s="1"/>
  <c r="N20" i="1"/>
  <c r="P20" i="1" s="1"/>
  <c r="N25" i="1"/>
  <c r="P25" i="1" s="1"/>
  <c r="N30" i="1"/>
  <c r="P30" i="1" s="1"/>
  <c r="N36" i="1"/>
  <c r="P36" i="1" s="1"/>
  <c r="N41" i="1"/>
  <c r="P41" i="1" s="1"/>
  <c r="N46" i="1"/>
  <c r="P46" i="1" s="1"/>
  <c r="N52" i="1"/>
  <c r="P52" i="1" s="1"/>
  <c r="N57" i="1"/>
  <c r="P57" i="1" s="1"/>
  <c r="N62" i="1"/>
  <c r="P62" i="1" s="1"/>
  <c r="N68" i="1"/>
  <c r="P68" i="1" s="1"/>
  <c r="N73" i="1"/>
  <c r="P73" i="1" s="1"/>
  <c r="N78" i="1"/>
  <c r="P78" i="1" s="1"/>
  <c r="N84" i="1"/>
  <c r="P84" i="1" s="1"/>
  <c r="N89" i="1"/>
  <c r="P89" i="1" s="1"/>
  <c r="N94" i="1"/>
  <c r="P94" i="1" s="1"/>
  <c r="N100" i="1"/>
  <c r="P100" i="1" s="1"/>
  <c r="N107" i="1"/>
  <c r="P107" i="1" s="1"/>
  <c r="N135" i="1"/>
  <c r="P135" i="1" s="1"/>
  <c r="N163" i="1"/>
  <c r="P163" i="1" s="1"/>
  <c r="N189" i="1"/>
  <c r="P189" i="1" s="1"/>
  <c r="N210" i="1"/>
  <c r="P210" i="1" s="1"/>
  <c r="N231" i="1"/>
  <c r="P231" i="1" s="1"/>
  <c r="N253" i="1"/>
  <c r="P253" i="1" s="1"/>
  <c r="N274" i="1"/>
  <c r="P274" i="1" s="1"/>
  <c r="N295" i="1"/>
  <c r="P295" i="1" s="1"/>
  <c r="N317" i="1"/>
  <c r="P317" i="1" s="1"/>
  <c r="N114" i="1"/>
  <c r="P114" i="1" s="1"/>
  <c r="N142" i="1"/>
  <c r="P142" i="1" s="1"/>
  <c r="N171" i="1"/>
  <c r="P171" i="1" s="1"/>
  <c r="N194" i="1"/>
  <c r="P194" i="1" s="1"/>
  <c r="N215" i="1"/>
  <c r="P215" i="1" s="1"/>
  <c r="N237" i="1"/>
  <c r="P237" i="1" s="1"/>
  <c r="N258" i="1"/>
  <c r="P258" i="1" s="1"/>
  <c r="N279" i="1"/>
  <c r="P279" i="1" s="1"/>
  <c r="N301" i="1"/>
  <c r="P301" i="1" s="1"/>
  <c r="N322" i="1"/>
  <c r="P322" i="1" s="1"/>
  <c r="N6" i="1"/>
  <c r="P6" i="1" s="1"/>
  <c r="N12" i="1"/>
  <c r="P12" i="1" s="1"/>
  <c r="N17" i="1"/>
  <c r="P17" i="1" s="1"/>
  <c r="N22" i="1"/>
  <c r="P22" i="1" s="1"/>
  <c r="N28" i="1"/>
  <c r="P28" i="1" s="1"/>
  <c r="N33" i="1"/>
  <c r="P33" i="1" s="1"/>
  <c r="N38" i="1"/>
  <c r="P38" i="1" s="1"/>
  <c r="N44" i="1"/>
  <c r="P44" i="1" s="1"/>
  <c r="N49" i="1"/>
  <c r="P49" i="1" s="1"/>
  <c r="N54" i="1"/>
  <c r="P54" i="1" s="1"/>
  <c r="N60" i="1"/>
  <c r="P60" i="1" s="1"/>
  <c r="N65" i="1"/>
  <c r="P65" i="1" s="1"/>
  <c r="N70" i="1"/>
  <c r="P70" i="1" s="1"/>
  <c r="N76" i="1"/>
  <c r="P76" i="1" s="1"/>
  <c r="N81" i="1"/>
  <c r="P81" i="1" s="1"/>
  <c r="N86" i="1"/>
  <c r="P86" i="1" s="1"/>
  <c r="N92" i="1"/>
  <c r="P92" i="1" s="1"/>
  <c r="N97" i="1"/>
  <c r="P97" i="1" s="1"/>
  <c r="N102" i="1"/>
  <c r="P102" i="1" s="1"/>
  <c r="N120" i="1"/>
  <c r="P120" i="1" s="1"/>
  <c r="N150" i="1"/>
  <c r="P150" i="1" s="1"/>
  <c r="N178" i="1"/>
  <c r="P178" i="1" s="1"/>
  <c r="N199" i="1"/>
  <c r="P199" i="1" s="1"/>
  <c r="N221" i="1"/>
  <c r="P221" i="1" s="1"/>
  <c r="N242" i="1"/>
  <c r="P242" i="1" s="1"/>
  <c r="N263" i="1"/>
  <c r="P263" i="1" s="1"/>
  <c r="N285" i="1"/>
  <c r="P285" i="1" s="1"/>
  <c r="N306" i="1"/>
  <c r="P306" i="1" s="1"/>
  <c r="N327" i="1"/>
  <c r="P327" i="1" s="1"/>
  <c r="N8" i="1"/>
  <c r="P8" i="1" s="1"/>
  <c r="N13" i="1"/>
  <c r="P13" i="1" s="1"/>
  <c r="N18" i="1"/>
  <c r="P18" i="1" s="1"/>
  <c r="N24" i="1"/>
  <c r="P24" i="1" s="1"/>
  <c r="N29" i="1"/>
  <c r="P29" i="1" s="1"/>
  <c r="N34" i="1"/>
  <c r="P34" i="1" s="1"/>
  <c r="N40" i="1"/>
  <c r="P40" i="1" s="1"/>
  <c r="N45" i="1"/>
  <c r="P45" i="1" s="1"/>
  <c r="N50" i="1"/>
  <c r="P50" i="1" s="1"/>
  <c r="N56" i="1"/>
  <c r="P56" i="1" s="1"/>
  <c r="N61" i="1"/>
  <c r="P61" i="1" s="1"/>
  <c r="N66" i="1"/>
  <c r="P66" i="1" s="1"/>
  <c r="N72" i="1"/>
  <c r="P72" i="1" s="1"/>
  <c r="N77" i="1"/>
  <c r="P77" i="1" s="1"/>
  <c r="N82" i="1"/>
  <c r="P82" i="1" s="1"/>
  <c r="N88" i="1"/>
  <c r="P88" i="1" s="1"/>
  <c r="N93" i="1"/>
  <c r="P93" i="1" s="1"/>
  <c r="N98" i="1"/>
  <c r="P98" i="1" s="1"/>
  <c r="N104" i="1"/>
  <c r="P104" i="1" s="1"/>
  <c r="N10" i="1"/>
  <c r="P10" i="1" s="1"/>
  <c r="N32" i="1"/>
  <c r="P32" i="1" s="1"/>
  <c r="N53" i="1"/>
  <c r="P53" i="1" s="1"/>
  <c r="N74" i="1"/>
  <c r="P74" i="1" s="1"/>
  <c r="N96" i="1"/>
  <c r="P96" i="1" s="1"/>
  <c r="N16" i="1"/>
  <c r="P16" i="1" s="1"/>
  <c r="N37" i="1"/>
  <c r="P37" i="1" s="1"/>
  <c r="N58" i="1"/>
  <c r="P58" i="1" s="1"/>
  <c r="N80" i="1"/>
  <c r="P80" i="1" s="1"/>
  <c r="N101" i="1"/>
  <c r="P101" i="1" s="1"/>
  <c r="N90" i="1"/>
  <c r="P90" i="1" s="1"/>
  <c r="N21" i="1"/>
  <c r="P21" i="1" s="1"/>
  <c r="N42" i="1"/>
  <c r="P42" i="1" s="1"/>
  <c r="N64" i="1"/>
  <c r="P64" i="1" s="1"/>
  <c r="N85" i="1"/>
  <c r="P85" i="1" s="1"/>
  <c r="N5" i="1"/>
  <c r="P5" i="1" s="1"/>
  <c r="N26" i="1"/>
  <c r="P26" i="1" s="1"/>
  <c r="N48" i="1"/>
  <c r="P48" i="1" s="1"/>
  <c r="N69" i="1"/>
  <c r="P69" i="1" s="1"/>
  <c r="O86" i="1" l="1"/>
  <c r="O44" i="1"/>
  <c r="O22" i="1"/>
  <c r="O84" i="1"/>
  <c r="O62" i="1"/>
  <c r="O41" i="1"/>
  <c r="O20" i="1"/>
  <c r="O48" i="1"/>
  <c r="O64" i="1"/>
  <c r="O101" i="1"/>
  <c r="O16" i="1"/>
  <c r="O32" i="1"/>
  <c r="O93" i="1"/>
  <c r="O50" i="1"/>
  <c r="O29" i="1"/>
  <c r="O76" i="1"/>
  <c r="O54" i="1"/>
  <c r="O94" i="1"/>
  <c r="O73" i="1"/>
  <c r="O52" i="1"/>
  <c r="O30" i="1"/>
  <c r="O9" i="1"/>
  <c r="O95" i="1"/>
  <c r="O79" i="1"/>
  <c r="O63" i="1"/>
  <c r="O47" i="1"/>
  <c r="O31" i="1"/>
  <c r="O15" i="1"/>
  <c r="O5" i="1"/>
  <c r="O74" i="1"/>
  <c r="O18" i="1"/>
  <c r="O42" i="1"/>
  <c r="O80" i="1"/>
  <c r="O96" i="1"/>
  <c r="O10" i="1"/>
  <c r="O66" i="1"/>
  <c r="O45" i="1"/>
  <c r="O92" i="1"/>
  <c r="O70" i="1"/>
  <c r="O49" i="1"/>
  <c r="O89" i="1"/>
  <c r="O68" i="1"/>
  <c r="O25" i="1"/>
  <c r="O91" i="1"/>
  <c r="O75" i="1"/>
  <c r="O59" i="1"/>
  <c r="O43" i="1"/>
  <c r="O27" i="1"/>
  <c r="O11" i="1"/>
  <c r="O82" i="1"/>
  <c r="O61" i="1"/>
  <c r="O69" i="1"/>
  <c r="O85" i="1"/>
  <c r="O90" i="1"/>
  <c r="O37" i="1"/>
  <c r="O53" i="1"/>
  <c r="O98" i="1"/>
  <c r="O77" i="1"/>
  <c r="O56" i="1"/>
  <c r="O34" i="1"/>
  <c r="O13" i="1"/>
  <c r="O102" i="1"/>
  <c r="O81" i="1"/>
  <c r="O60" i="1"/>
  <c r="O38" i="1"/>
  <c r="O17" i="1"/>
  <c r="O100" i="1"/>
  <c r="O78" i="1"/>
  <c r="O57" i="1"/>
  <c r="O36" i="1"/>
  <c r="O14" i="1"/>
  <c r="O99" i="1"/>
  <c r="O83" i="1"/>
  <c r="O67" i="1"/>
  <c r="O51" i="1"/>
  <c r="O35" i="1"/>
  <c r="O19" i="1"/>
  <c r="O97" i="1"/>
  <c r="O33" i="1"/>
  <c r="O12" i="1"/>
  <c r="O72" i="1"/>
  <c r="O8" i="1"/>
  <c r="O26" i="1"/>
  <c r="O88" i="1"/>
  <c r="O24" i="1"/>
  <c r="O28" i="1"/>
  <c r="O46" i="1"/>
  <c r="O21" i="1"/>
  <c r="O58" i="1"/>
  <c r="O104" i="1"/>
  <c r="O40" i="1"/>
  <c r="O65" i="1"/>
  <c r="O103" i="1"/>
  <c r="O87" i="1"/>
  <c r="O71" i="1"/>
  <c r="O55" i="1"/>
  <c r="O39" i="1"/>
  <c r="O23" i="1"/>
  <c r="O285" i="1"/>
  <c r="O199" i="1"/>
  <c r="O301" i="1"/>
  <c r="O215" i="1"/>
  <c r="O114" i="1"/>
  <c r="O253" i="1"/>
  <c r="O163" i="1"/>
  <c r="O290" i="1"/>
  <c r="O205" i="1"/>
  <c r="O326" i="1"/>
  <c r="O283" i="1"/>
  <c r="O241" i="1"/>
  <c r="O198" i="1"/>
  <c r="O147" i="1"/>
  <c r="O321" i="1"/>
  <c r="O278" i="1"/>
  <c r="O235" i="1"/>
  <c r="O193" i="1"/>
  <c r="O140" i="1"/>
  <c r="O330" i="1"/>
  <c r="O309" i="1"/>
  <c r="O287" i="1"/>
  <c r="O266" i="1"/>
  <c r="O245" i="1"/>
  <c r="O223" i="1"/>
  <c r="O202" i="1"/>
  <c r="O181" i="1"/>
  <c r="O152" i="1"/>
  <c r="O124" i="1"/>
  <c r="O334" i="1"/>
  <c r="O313" i="1"/>
  <c r="O291" i="1"/>
  <c r="O270" i="1"/>
  <c r="O249" i="1"/>
  <c r="O227" i="1"/>
  <c r="O206" i="1"/>
  <c r="O185" i="1"/>
  <c r="O158" i="1"/>
  <c r="O130" i="1"/>
  <c r="O336" i="1"/>
  <c r="O320" i="1"/>
  <c r="O304" i="1"/>
  <c r="O288" i="1"/>
  <c r="O272" i="1"/>
  <c r="O256" i="1"/>
  <c r="O240" i="1"/>
  <c r="O224" i="1"/>
  <c r="O208" i="1"/>
  <c r="O192" i="1"/>
  <c r="O175" i="1"/>
  <c r="O154" i="1"/>
  <c r="O132" i="1"/>
  <c r="O111" i="1"/>
  <c r="O169" i="1"/>
  <c r="O153" i="1"/>
  <c r="O137" i="1"/>
  <c r="O121" i="1"/>
  <c r="O105" i="1"/>
  <c r="O263" i="1"/>
  <c r="O178" i="1"/>
  <c r="O279" i="1"/>
  <c r="O194" i="1"/>
  <c r="O317" i="1"/>
  <c r="O231" i="1"/>
  <c r="O135" i="1"/>
  <c r="O269" i="1"/>
  <c r="O183" i="1"/>
  <c r="O315" i="1"/>
  <c r="O273" i="1"/>
  <c r="O230" i="1"/>
  <c r="O187" i="1"/>
  <c r="O134" i="1"/>
  <c r="O310" i="1"/>
  <c r="O267" i="1"/>
  <c r="O225" i="1"/>
  <c r="O182" i="1"/>
  <c r="O126" i="1"/>
  <c r="O325" i="1"/>
  <c r="O303" i="1"/>
  <c r="O282" i="1"/>
  <c r="O261" i="1"/>
  <c r="O239" i="1"/>
  <c r="O218" i="1"/>
  <c r="O197" i="1"/>
  <c r="O174" i="1"/>
  <c r="O146" i="1"/>
  <c r="O118" i="1"/>
  <c r="O329" i="1"/>
  <c r="O307" i="1"/>
  <c r="O286" i="1"/>
  <c r="O265" i="1"/>
  <c r="O243" i="1"/>
  <c r="O222" i="1"/>
  <c r="O201" i="1"/>
  <c r="O179" i="1"/>
  <c r="O151" i="1"/>
  <c r="O123" i="1"/>
  <c r="O332" i="1"/>
  <c r="O316" i="1"/>
  <c r="O300" i="1"/>
  <c r="O284" i="1"/>
  <c r="O268" i="1"/>
  <c r="O252" i="1"/>
  <c r="O236" i="1"/>
  <c r="O220" i="1"/>
  <c r="O204" i="1"/>
  <c r="O188" i="1"/>
  <c r="O170" i="1"/>
  <c r="O148" i="1"/>
  <c r="O127" i="1"/>
  <c r="O106" i="1"/>
  <c r="O165" i="1"/>
  <c r="O149" i="1"/>
  <c r="O133" i="1"/>
  <c r="O117" i="1"/>
  <c r="O327" i="1"/>
  <c r="O242" i="1"/>
  <c r="O150" i="1"/>
  <c r="O6" i="1"/>
  <c r="O258" i="1"/>
  <c r="O171" i="1"/>
  <c r="O295" i="1"/>
  <c r="O210" i="1"/>
  <c r="O107" i="1"/>
  <c r="O333" i="1"/>
  <c r="O247" i="1"/>
  <c r="O156" i="1"/>
  <c r="O305" i="1"/>
  <c r="O262" i="1"/>
  <c r="O219" i="1"/>
  <c r="O176" i="1"/>
  <c r="O119" i="1"/>
  <c r="O299" i="1"/>
  <c r="O257" i="1"/>
  <c r="O214" i="1"/>
  <c r="O168" i="1"/>
  <c r="O112" i="1"/>
  <c r="O319" i="1"/>
  <c r="O298" i="1"/>
  <c r="O277" i="1"/>
  <c r="O255" i="1"/>
  <c r="O234" i="1"/>
  <c r="O213" i="1"/>
  <c r="O191" i="1"/>
  <c r="O167" i="1"/>
  <c r="O139" i="1"/>
  <c r="O110" i="1"/>
  <c r="O323" i="1"/>
  <c r="O302" i="1"/>
  <c r="O281" i="1"/>
  <c r="O259" i="1"/>
  <c r="O238" i="1"/>
  <c r="O217" i="1"/>
  <c r="O195" i="1"/>
  <c r="O172" i="1"/>
  <c r="O144" i="1"/>
  <c r="O115" i="1"/>
  <c r="O328" i="1"/>
  <c r="O312" i="1"/>
  <c r="O296" i="1"/>
  <c r="O280" i="1"/>
  <c r="O264" i="1"/>
  <c r="O248" i="1"/>
  <c r="O232" i="1"/>
  <c r="O216" i="1"/>
  <c r="O200" i="1"/>
  <c r="O184" i="1"/>
  <c r="O164" i="1"/>
  <c r="O143" i="1"/>
  <c r="O122" i="1"/>
  <c r="O177" i="1"/>
  <c r="O161" i="1"/>
  <c r="O145" i="1"/>
  <c r="O129" i="1"/>
  <c r="O113" i="1"/>
  <c r="O306" i="1"/>
  <c r="O221" i="1"/>
  <c r="O120" i="1"/>
  <c r="O322" i="1"/>
  <c r="O237" i="1"/>
  <c r="O142" i="1"/>
  <c r="O274" i="1"/>
  <c r="O189" i="1"/>
  <c r="O311" i="1"/>
  <c r="O226" i="1"/>
  <c r="O128" i="1"/>
  <c r="O294" i="1"/>
  <c r="O251" i="1"/>
  <c r="O209" i="1"/>
  <c r="O162" i="1"/>
  <c r="O331" i="1"/>
  <c r="O289" i="1"/>
  <c r="O246" i="1"/>
  <c r="O203" i="1"/>
  <c r="O155" i="1"/>
  <c r="O335" i="1"/>
  <c r="O314" i="1"/>
  <c r="O293" i="1"/>
  <c r="O271" i="1"/>
  <c r="O250" i="1"/>
  <c r="O229" i="1"/>
  <c r="O207" i="1"/>
  <c r="O186" i="1"/>
  <c r="O160" i="1"/>
  <c r="O131" i="1"/>
  <c r="O7" i="1"/>
  <c r="O318" i="1"/>
  <c r="O297" i="1"/>
  <c r="O275" i="1"/>
  <c r="O254" i="1"/>
  <c r="O233" i="1"/>
  <c r="O211" i="1"/>
  <c r="O190" i="1"/>
  <c r="O166" i="1"/>
  <c r="O136" i="1"/>
  <c r="O108" i="1"/>
  <c r="O324" i="1"/>
  <c r="O308" i="1"/>
  <c r="O292" i="1"/>
  <c r="O276" i="1"/>
  <c r="O260" i="1"/>
  <c r="O244" i="1"/>
  <c r="O228" i="1"/>
  <c r="O212" i="1"/>
  <c r="O196" i="1"/>
  <c r="O180" i="1"/>
  <c r="O159" i="1"/>
  <c r="O138" i="1"/>
  <c r="O116" i="1"/>
  <c r="O173" i="1"/>
  <c r="O157" i="1"/>
  <c r="O141" i="1"/>
  <c r="O125" i="1"/>
  <c r="O109" i="1"/>
  <c r="S4" i="1" l="1"/>
  <c r="R4" i="1"/>
  <c r="R69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R10" i="1"/>
  <c r="S9" i="1"/>
  <c r="S15" i="1"/>
  <c r="S20" i="1"/>
  <c r="S25" i="1"/>
  <c r="S31" i="1"/>
  <c r="S36" i="1"/>
  <c r="S41" i="1"/>
  <c r="S47" i="1"/>
  <c r="S52" i="1"/>
  <c r="S57" i="1"/>
  <c r="S63" i="1"/>
  <c r="S68" i="1"/>
  <c r="S73" i="1"/>
  <c r="S79" i="1"/>
  <c r="S84" i="1"/>
  <c r="S89" i="1"/>
  <c r="S95" i="1"/>
  <c r="S100" i="1"/>
  <c r="S105" i="1"/>
  <c r="S111" i="1"/>
  <c r="S116" i="1"/>
  <c r="S121" i="1"/>
  <c r="S127" i="1"/>
  <c r="S132" i="1"/>
  <c r="S137" i="1"/>
  <c r="S143" i="1"/>
  <c r="S148" i="1"/>
  <c r="S153" i="1"/>
  <c r="S159" i="1"/>
  <c r="S164" i="1"/>
  <c r="S169" i="1"/>
  <c r="S175" i="1"/>
  <c r="S180" i="1"/>
  <c r="S185" i="1"/>
  <c r="S191" i="1"/>
  <c r="S196" i="1"/>
  <c r="S201" i="1"/>
  <c r="S207" i="1"/>
  <c r="S212" i="1"/>
  <c r="S217" i="1"/>
  <c r="S223" i="1"/>
  <c r="S228" i="1"/>
  <c r="S233" i="1"/>
  <c r="S239" i="1"/>
  <c r="S244" i="1"/>
  <c r="S249" i="1"/>
  <c r="S255" i="1"/>
  <c r="S260" i="1"/>
  <c r="S265" i="1"/>
  <c r="S271" i="1"/>
  <c r="S276" i="1"/>
  <c r="S281" i="1"/>
  <c r="S287" i="1"/>
  <c r="S292" i="1"/>
  <c r="S297" i="1"/>
  <c r="S303" i="1"/>
  <c r="S308" i="1"/>
  <c r="S313" i="1"/>
  <c r="S319" i="1"/>
  <c r="S324" i="1"/>
  <c r="S329" i="1"/>
  <c r="S335" i="1"/>
  <c r="R111" i="1"/>
  <c r="R218" i="1"/>
  <c r="R287" i="1"/>
  <c r="S7" i="1"/>
  <c r="S12" i="1"/>
  <c r="S17" i="1"/>
  <c r="S23" i="1"/>
  <c r="S28" i="1"/>
  <c r="S33" i="1"/>
  <c r="S39" i="1"/>
  <c r="S44" i="1"/>
  <c r="S49" i="1"/>
  <c r="S55" i="1"/>
  <c r="S60" i="1"/>
  <c r="S65" i="1"/>
  <c r="S71" i="1"/>
  <c r="S76" i="1"/>
  <c r="S81" i="1"/>
  <c r="S87" i="1"/>
  <c r="S92" i="1"/>
  <c r="S97" i="1"/>
  <c r="S103" i="1"/>
  <c r="S108" i="1"/>
  <c r="S113" i="1"/>
  <c r="S119" i="1"/>
  <c r="S124" i="1"/>
  <c r="S129" i="1"/>
  <c r="S135" i="1"/>
  <c r="S140" i="1"/>
  <c r="S145" i="1"/>
  <c r="S151" i="1"/>
  <c r="S156" i="1"/>
  <c r="S161" i="1"/>
  <c r="S167" i="1"/>
  <c r="S172" i="1"/>
  <c r="S177" i="1"/>
  <c r="S183" i="1"/>
  <c r="S188" i="1"/>
  <c r="S193" i="1"/>
  <c r="S199" i="1"/>
  <c r="S204" i="1"/>
  <c r="S5" i="1"/>
  <c r="S16" i="1"/>
  <c r="S27" i="1"/>
  <c r="S37" i="1"/>
  <c r="S48" i="1"/>
  <c r="S59" i="1"/>
  <c r="S69" i="1"/>
  <c r="S80" i="1"/>
  <c r="S91" i="1"/>
  <c r="S101" i="1"/>
  <c r="S112" i="1"/>
  <c r="S123" i="1"/>
  <c r="S133" i="1"/>
  <c r="S144" i="1"/>
  <c r="S155" i="1"/>
  <c r="S165" i="1"/>
  <c r="S176" i="1"/>
  <c r="S187" i="1"/>
  <c r="S197" i="1"/>
  <c r="S208" i="1"/>
  <c r="S215" i="1"/>
  <c r="S221" i="1"/>
  <c r="S229" i="1"/>
  <c r="S236" i="1"/>
  <c r="S243" i="1"/>
  <c r="S251" i="1"/>
  <c r="S257" i="1"/>
  <c r="S264" i="1"/>
  <c r="S272" i="1"/>
  <c r="S279" i="1"/>
  <c r="S285" i="1"/>
  <c r="S293" i="1"/>
  <c r="S300" i="1"/>
  <c r="S307" i="1"/>
  <c r="S315" i="1"/>
  <c r="S321" i="1"/>
  <c r="S328" i="1"/>
  <c r="S336" i="1"/>
  <c r="R154" i="1"/>
  <c r="R277" i="1"/>
  <c r="S11" i="1"/>
  <c r="S24" i="1"/>
  <c r="S40" i="1"/>
  <c r="S53" i="1"/>
  <c r="S67" i="1"/>
  <c r="S83" i="1"/>
  <c r="S96" i="1"/>
  <c r="S109" i="1"/>
  <c r="S125" i="1"/>
  <c r="S139" i="1"/>
  <c r="S152" i="1"/>
  <c r="S168" i="1"/>
  <c r="S181" i="1"/>
  <c r="S195" i="1"/>
  <c r="S209" i="1"/>
  <c r="S219" i="1"/>
  <c r="S227" i="1"/>
  <c r="S237" i="1"/>
  <c r="S247" i="1"/>
  <c r="S256" i="1"/>
  <c r="S267" i="1"/>
  <c r="S275" i="1"/>
  <c r="S284" i="1"/>
  <c r="S295" i="1"/>
  <c r="S304" i="1"/>
  <c r="S312" i="1"/>
  <c r="S323" i="1"/>
  <c r="S332" i="1"/>
  <c r="R133" i="1"/>
  <c r="R309" i="1"/>
  <c r="S13" i="1"/>
  <c r="S29" i="1"/>
  <c r="S43" i="1"/>
  <c r="S56" i="1"/>
  <c r="S72" i="1"/>
  <c r="S85" i="1"/>
  <c r="S99" i="1"/>
  <c r="S115" i="1"/>
  <c r="S128" i="1"/>
  <c r="S141" i="1"/>
  <c r="S157" i="1"/>
  <c r="S171" i="1"/>
  <c r="S184" i="1"/>
  <c r="S200" i="1"/>
  <c r="S211" i="1"/>
  <c r="S220" i="1"/>
  <c r="S231" i="1"/>
  <c r="S240" i="1"/>
  <c r="S248" i="1"/>
  <c r="S259" i="1"/>
  <c r="S268" i="1"/>
  <c r="S277" i="1"/>
  <c r="S288" i="1"/>
  <c r="S296" i="1"/>
  <c r="S305" i="1"/>
  <c r="S316" i="1"/>
  <c r="S325" i="1"/>
  <c r="S333" i="1"/>
  <c r="R197" i="1"/>
  <c r="R319" i="1"/>
  <c r="S19" i="1"/>
  <c r="S45" i="1"/>
  <c r="S75" i="1"/>
  <c r="S104" i="1"/>
  <c r="S131" i="1"/>
  <c r="S160" i="1"/>
  <c r="S189" i="1"/>
  <c r="S213" i="1"/>
  <c r="S232" i="1"/>
  <c r="S252" i="1"/>
  <c r="S269" i="1"/>
  <c r="S289" i="1"/>
  <c r="S309" i="1"/>
  <c r="S327" i="1"/>
  <c r="R239" i="1"/>
  <c r="S32" i="1"/>
  <c r="S61" i="1"/>
  <c r="S88" i="1"/>
  <c r="S117" i="1"/>
  <c r="S147" i="1"/>
  <c r="S173" i="1"/>
  <c r="S203" i="1"/>
  <c r="S224" i="1"/>
  <c r="S241" i="1"/>
  <c r="S261" i="1"/>
  <c r="S280" i="1"/>
  <c r="S299" i="1"/>
  <c r="S317" i="1"/>
  <c r="R330" i="1"/>
  <c r="S21" i="1"/>
  <c r="S77" i="1"/>
  <c r="S136" i="1"/>
  <c r="S192" i="1"/>
  <c r="S235" i="1"/>
  <c r="S273" i="1"/>
  <c r="S311" i="1"/>
  <c r="R266" i="1"/>
  <c r="S35" i="1"/>
  <c r="S149" i="1"/>
  <c r="S245" i="1"/>
  <c r="S51" i="1"/>
  <c r="S107" i="1"/>
  <c r="S163" i="1"/>
  <c r="S216" i="1"/>
  <c r="S253" i="1"/>
  <c r="S291" i="1"/>
  <c r="S331" i="1"/>
  <c r="S8" i="1"/>
  <c r="S64" i="1"/>
  <c r="S120" i="1"/>
  <c r="S179" i="1"/>
  <c r="S225" i="1"/>
  <c r="S263" i="1"/>
  <c r="S301" i="1"/>
  <c r="R42" i="1"/>
  <c r="S93" i="1"/>
  <c r="S205" i="1"/>
  <c r="S283" i="1"/>
  <c r="S320" i="1"/>
  <c r="R298" i="1"/>
  <c r="R329" i="1"/>
  <c r="R286" i="1"/>
  <c r="R234" i="1"/>
  <c r="R149" i="1"/>
  <c r="R63" i="1"/>
  <c r="R314" i="1"/>
  <c r="R271" i="1"/>
  <c r="R207" i="1"/>
  <c r="R122" i="1"/>
  <c r="R26" i="1"/>
  <c r="R313" i="1"/>
  <c r="R270" i="1"/>
  <c r="R202" i="1"/>
  <c r="R117" i="1"/>
  <c r="R31" i="1"/>
  <c r="R243" i="1"/>
  <c r="R222" i="1"/>
  <c r="R201" i="1"/>
  <c r="R179" i="1"/>
  <c r="R158" i="1"/>
  <c r="R137" i="1"/>
  <c r="R115" i="1"/>
  <c r="R94" i="1"/>
  <c r="R73" i="1"/>
  <c r="R51" i="1"/>
  <c r="R30" i="1"/>
  <c r="R7" i="1"/>
  <c r="R317" i="1"/>
  <c r="R295" i="1"/>
  <c r="R274" i="1"/>
  <c r="R253" i="1"/>
  <c r="R231" i="1"/>
  <c r="R210" i="1"/>
  <c r="R189" i="1"/>
  <c r="R167" i="1"/>
  <c r="R146" i="1"/>
  <c r="R125" i="1"/>
  <c r="R103" i="1"/>
  <c r="R82" i="1"/>
  <c r="R61" i="1"/>
  <c r="R39" i="1"/>
  <c r="R18" i="1"/>
  <c r="R331" i="1"/>
  <c r="R310" i="1"/>
  <c r="R289" i="1"/>
  <c r="R267" i="1"/>
  <c r="R246" i="1"/>
  <c r="R225" i="1"/>
  <c r="R203" i="1"/>
  <c r="R182" i="1"/>
  <c r="R161" i="1"/>
  <c r="R139" i="1"/>
  <c r="R118" i="1"/>
  <c r="R97" i="1"/>
  <c r="R75" i="1"/>
  <c r="R54" i="1"/>
  <c r="R33" i="1"/>
  <c r="R8" i="1"/>
  <c r="R24" i="1"/>
  <c r="R40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296" i="1"/>
  <c r="R312" i="1"/>
  <c r="R328" i="1"/>
  <c r="R9" i="1"/>
  <c r="R306" i="1"/>
  <c r="R263" i="1"/>
  <c r="R221" i="1"/>
  <c r="R157" i="1"/>
  <c r="R114" i="1"/>
  <c r="R71" i="1"/>
  <c r="R6" i="1"/>
  <c r="R299" i="1"/>
  <c r="R22" i="1"/>
  <c r="R32" i="1"/>
  <c r="R80" i="1"/>
  <c r="R112" i="1"/>
  <c r="R144" i="1"/>
  <c r="R192" i="1"/>
  <c r="R224" i="1"/>
  <c r="R256" i="1"/>
  <c r="R304" i="1"/>
  <c r="R336" i="1"/>
  <c r="R297" i="1"/>
  <c r="R85" i="1"/>
  <c r="R282" i="1"/>
  <c r="R143" i="1"/>
  <c r="R281" i="1"/>
  <c r="R138" i="1"/>
  <c r="R227" i="1"/>
  <c r="R185" i="1"/>
  <c r="R142" i="1"/>
  <c r="R78" i="1"/>
  <c r="R35" i="1"/>
  <c r="R322" i="1"/>
  <c r="R258" i="1"/>
  <c r="R215" i="1"/>
  <c r="R173" i="1"/>
  <c r="R109" i="1"/>
  <c r="R66" i="1"/>
  <c r="R294" i="1"/>
  <c r="R251" i="1"/>
  <c r="R187" i="1"/>
  <c r="R145" i="1"/>
  <c r="R102" i="1"/>
  <c r="R38" i="1"/>
  <c r="R20" i="1"/>
  <c r="R52" i="1"/>
  <c r="R100" i="1"/>
  <c r="R132" i="1"/>
  <c r="R180" i="1"/>
  <c r="R212" i="1"/>
  <c r="R244" i="1"/>
  <c r="R292" i="1"/>
  <c r="R324" i="1"/>
  <c r="R255" i="1"/>
  <c r="R318" i="1"/>
  <c r="R275" i="1"/>
  <c r="R213" i="1"/>
  <c r="R127" i="1"/>
  <c r="R37" i="1"/>
  <c r="R303" i="1"/>
  <c r="R261" i="1"/>
  <c r="R186" i="1"/>
  <c r="R101" i="1"/>
  <c r="R11" i="1"/>
  <c r="R302" i="1"/>
  <c r="R259" i="1"/>
  <c r="R181" i="1"/>
  <c r="R95" i="1"/>
  <c r="R53" i="1"/>
  <c r="R238" i="1"/>
  <c r="R217" i="1"/>
  <c r="R195" i="1"/>
  <c r="R174" i="1"/>
  <c r="R153" i="1"/>
  <c r="R131" i="1"/>
  <c r="R110" i="1"/>
  <c r="R89" i="1"/>
  <c r="R67" i="1"/>
  <c r="R46" i="1"/>
  <c r="R25" i="1"/>
  <c r="R333" i="1"/>
  <c r="R311" i="1"/>
  <c r="R290" i="1"/>
  <c r="R269" i="1"/>
  <c r="R247" i="1"/>
  <c r="R226" i="1"/>
  <c r="R205" i="1"/>
  <c r="R183" i="1"/>
  <c r="R162" i="1"/>
  <c r="R141" i="1"/>
  <c r="R119" i="1"/>
  <c r="R98" i="1"/>
  <c r="R77" i="1"/>
  <c r="R55" i="1"/>
  <c r="R34" i="1"/>
  <c r="R13" i="1"/>
  <c r="R326" i="1"/>
  <c r="R305" i="1"/>
  <c r="R283" i="1"/>
  <c r="R262" i="1"/>
  <c r="R241" i="1"/>
  <c r="R219" i="1"/>
  <c r="R198" i="1"/>
  <c r="R177" i="1"/>
  <c r="R155" i="1"/>
  <c r="R134" i="1"/>
  <c r="R113" i="1"/>
  <c r="R91" i="1"/>
  <c r="R70" i="1"/>
  <c r="R49" i="1"/>
  <c r="R27" i="1"/>
  <c r="R12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175" i="1"/>
  <c r="R307" i="1"/>
  <c r="R265" i="1"/>
  <c r="R191" i="1"/>
  <c r="R106" i="1"/>
  <c r="R335" i="1"/>
  <c r="R293" i="1"/>
  <c r="R250" i="1"/>
  <c r="R165" i="1"/>
  <c r="R79" i="1"/>
  <c r="R334" i="1"/>
  <c r="R291" i="1"/>
  <c r="R245" i="1"/>
  <c r="R159" i="1"/>
  <c r="R74" i="1"/>
  <c r="R21" i="1"/>
  <c r="R233" i="1"/>
  <c r="R211" i="1"/>
  <c r="R190" i="1"/>
  <c r="R169" i="1"/>
  <c r="R147" i="1"/>
  <c r="R126" i="1"/>
  <c r="R105" i="1"/>
  <c r="R83" i="1"/>
  <c r="R62" i="1"/>
  <c r="R41" i="1"/>
  <c r="R19" i="1"/>
  <c r="R327" i="1"/>
  <c r="R285" i="1"/>
  <c r="R242" i="1"/>
  <c r="R199" i="1"/>
  <c r="R178" i="1"/>
  <c r="R135" i="1"/>
  <c r="R93" i="1"/>
  <c r="R50" i="1"/>
  <c r="R29" i="1"/>
  <c r="R321" i="1"/>
  <c r="R278" i="1"/>
  <c r="R257" i="1"/>
  <c r="R235" i="1"/>
  <c r="R214" i="1"/>
  <c r="R193" i="1"/>
  <c r="R171" i="1"/>
  <c r="R150" i="1"/>
  <c r="R129" i="1"/>
  <c r="R107" i="1"/>
  <c r="R86" i="1"/>
  <c r="R65" i="1"/>
  <c r="R43" i="1"/>
  <c r="R16" i="1"/>
  <c r="R48" i="1"/>
  <c r="R64" i="1"/>
  <c r="R96" i="1"/>
  <c r="R128" i="1"/>
  <c r="R160" i="1"/>
  <c r="R176" i="1"/>
  <c r="R208" i="1"/>
  <c r="R240" i="1"/>
  <c r="R272" i="1"/>
  <c r="R288" i="1"/>
  <c r="R320" i="1"/>
  <c r="R90" i="1"/>
  <c r="R254" i="1"/>
  <c r="R170" i="1"/>
  <c r="R325" i="1"/>
  <c r="R229" i="1"/>
  <c r="R58" i="1"/>
  <c r="R323" i="1"/>
  <c r="R223" i="1"/>
  <c r="R47" i="1"/>
  <c r="R249" i="1"/>
  <c r="R206" i="1"/>
  <c r="R163" i="1"/>
  <c r="R121" i="1"/>
  <c r="R99" i="1"/>
  <c r="R57" i="1"/>
  <c r="R14" i="1"/>
  <c r="R301" i="1"/>
  <c r="R279" i="1"/>
  <c r="R237" i="1"/>
  <c r="R194" i="1"/>
  <c r="R151" i="1"/>
  <c r="R130" i="1"/>
  <c r="R87" i="1"/>
  <c r="R45" i="1"/>
  <c r="R23" i="1"/>
  <c r="R315" i="1"/>
  <c r="R273" i="1"/>
  <c r="R230" i="1"/>
  <c r="R209" i="1"/>
  <c r="R166" i="1"/>
  <c r="R123" i="1"/>
  <c r="R81" i="1"/>
  <c r="R59" i="1"/>
  <c r="R17" i="1"/>
  <c r="R36" i="1"/>
  <c r="R68" i="1"/>
  <c r="R84" i="1"/>
  <c r="R116" i="1"/>
  <c r="R148" i="1"/>
  <c r="R164" i="1"/>
  <c r="R196" i="1"/>
  <c r="R228" i="1"/>
  <c r="R260" i="1"/>
  <c r="R276" i="1"/>
  <c r="R308" i="1"/>
  <c r="R5" i="1"/>
  <c r="R15" i="1"/>
</calcChain>
</file>

<file path=xl/sharedStrings.xml><?xml version="1.0" encoding="utf-8"?>
<sst xmlns="http://schemas.openxmlformats.org/spreadsheetml/2006/main" count="39" uniqueCount="37">
  <si>
    <t>Flow History</t>
  </si>
  <si>
    <t>Interpretation</t>
  </si>
  <si>
    <t>tp</t>
  </si>
  <si>
    <t>hours</t>
  </si>
  <si>
    <t>C</t>
  </si>
  <si>
    <t>bbl/psi</t>
  </si>
  <si>
    <t>q</t>
  </si>
  <si>
    <t>STB/D</t>
  </si>
  <si>
    <t>k</t>
  </si>
  <si>
    <t>md</t>
  </si>
  <si>
    <t>T</t>
  </si>
  <si>
    <t>dp</t>
  </si>
  <si>
    <t>derivative</t>
  </si>
  <si>
    <t>TD</t>
  </si>
  <si>
    <t>Tde</t>
  </si>
  <si>
    <t>Tde/Cd</t>
  </si>
  <si>
    <t xml:space="preserve">pd model </t>
  </si>
  <si>
    <t xml:space="preserve">PD  actual </t>
  </si>
  <si>
    <t>derivative model</t>
  </si>
  <si>
    <t xml:space="preserve">derivative actual </t>
  </si>
  <si>
    <t>S</t>
  </si>
  <si>
    <t>Well and Reservoir Parameters</t>
  </si>
  <si>
    <t>B</t>
  </si>
  <si>
    <t>ct</t>
  </si>
  <si>
    <t>1/psi</t>
  </si>
  <si>
    <t>h</t>
  </si>
  <si>
    <t>ft</t>
  </si>
  <si>
    <t>Cd</t>
  </si>
  <si>
    <t>poro</t>
  </si>
  <si>
    <t>tpD</t>
  </si>
  <si>
    <t>mu</t>
  </si>
  <si>
    <t>cp</t>
  </si>
  <si>
    <t>rw</t>
  </si>
  <si>
    <t>Ld</t>
  </si>
  <si>
    <t>TEST DATA</t>
  </si>
  <si>
    <t>MATCH DATA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</si>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</sst>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E79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7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Log_Log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4216516573152907"/>
          <c:y val="2.9895366218236174E-3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0283213101359"/>
          <c:y val="6.2270635453079579E-2"/>
          <c:w val="0.84584563157150261"/>
          <c:h val="0.78027376622765188"/>
        </c:manualLayout>
      </c:layout>
      <c:scatterChart>
        <c:scatterStyle val="lineMarker"/>
        <c:varyColors val="0"/>
        <c:ser>
          <c:idx val="0"/>
          <c:order val="0"/>
          <c:tx>
            <c:v>pd_model</c:v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Sheet1!$O$4:$O$336</c:f>
              <c:numCache>
                <c:formatCode>General</c:formatCode>
                <c:ptCount val="333"/>
                <c:pt idx="0">
                  <c:v>5.246940880555704E-2</c:v>
                </c:pt>
                <c:pt idx="1">
                  <c:v>0.10493667435417953</c:v>
                </c:pt>
                <c:pt idx="2">
                  <c:v>0.15740330775152092</c:v>
                </c:pt>
                <c:pt idx="3">
                  <c:v>0.20986628711850125</c:v>
                </c:pt>
                <c:pt idx="4">
                  <c:v>0.2623271236224729</c:v>
                </c:pt>
                <c:pt idx="5">
                  <c:v>0.314785817394722</c:v>
                </c:pt>
                <c:pt idx="6">
                  <c:v>0.36724387929401309</c:v>
                </c:pt>
                <c:pt idx="7">
                  <c:v>0.41969828793493019</c:v>
                </c:pt>
                <c:pt idx="8">
                  <c:v>0.47215055423792213</c:v>
                </c:pt>
                <c:pt idx="9">
                  <c:v>0.52460067833423163</c:v>
                </c:pt>
                <c:pt idx="10">
                  <c:v>0.57704866035509139</c:v>
                </c:pt>
                <c:pt idx="11">
                  <c:v>0.62949601085074003</c:v>
                </c:pt>
                <c:pt idx="12">
                  <c:v>0.68193970905267109</c:v>
                </c:pt>
                <c:pt idx="13">
                  <c:v>0.73438126557278893</c:v>
                </c:pt>
                <c:pt idx="14">
                  <c:v>0.7868206805422826</c:v>
                </c:pt>
                <c:pt idx="15">
                  <c:v>0.8392594642646386</c:v>
                </c:pt>
                <c:pt idx="16">
                  <c:v>0.89169459646474247</c:v>
                </c:pt>
                <c:pt idx="17">
                  <c:v>0.94412758750773029</c:v>
                </c:pt>
                <c:pt idx="18">
                  <c:v>0.99655843752474838</c:v>
                </c:pt>
                <c:pt idx="19">
                  <c:v>1.0489871466469332</c:v>
                </c:pt>
                <c:pt idx="20">
                  <c:v>1.1014152248694151</c:v>
                </c:pt>
                <c:pt idx="21">
                  <c:v>1.1538396525336487</c:v>
                </c:pt>
                <c:pt idx="22">
                  <c:v>1.2062619396963965</c:v>
                </c:pt>
                <c:pt idx="23">
                  <c:v>1.2586820864887509</c:v>
                </c:pt>
                <c:pt idx="24">
                  <c:v>1.3111016026592257</c:v>
                </c:pt>
                <c:pt idx="25">
                  <c:v>1.3635174690423963</c:v>
                </c:pt>
                <c:pt idx="26">
                  <c:v>1.4159311954483929</c:v>
                </c:pt>
                <c:pt idx="27">
                  <c:v>1.4683427820082646</c:v>
                </c:pt>
                <c:pt idx="28">
                  <c:v>1.5207522288530528</c:v>
                </c:pt>
                <c:pt idx="29">
                  <c:v>1.5731610454230835</c:v>
                </c:pt>
                <c:pt idx="30">
                  <c:v>1.6255662131691631</c:v>
                </c:pt>
                <c:pt idx="31">
                  <c:v>1.6779692415932168</c:v>
                </c:pt>
                <c:pt idx="32">
                  <c:v>1.7303701308262402</c:v>
                </c:pt>
                <c:pt idx="33">
                  <c:v>1.7827703900620815</c:v>
                </c:pt>
                <c:pt idx="34">
                  <c:v>1.8351670012443941</c:v>
                </c:pt>
                <c:pt idx="35">
                  <c:v>1.8875614736286073</c:v>
                </c:pt>
                <c:pt idx="36">
                  <c:v>1.9399538073456741</c:v>
                </c:pt>
                <c:pt idx="37">
                  <c:v>1.9923440025265391</c:v>
                </c:pt>
                <c:pt idx="38">
                  <c:v>2.0447335680570338</c:v>
                </c:pt>
                <c:pt idx="39">
                  <c:v>2.0971194864967004</c:v>
                </c:pt>
                <c:pt idx="40">
                  <c:v>2.1495032667929341</c:v>
                </c:pt>
                <c:pt idx="41">
                  <c:v>2.2018849090766359</c:v>
                </c:pt>
                <c:pt idx="42">
                  <c:v>2.2542659219872925</c:v>
                </c:pt>
                <c:pt idx="43">
                  <c:v>2.3066432885770229</c:v>
                </c:pt>
                <c:pt idx="44">
                  <c:v>2.4113916090276706</c:v>
                </c:pt>
                <c:pt idx="45">
                  <c:v>2.5161328882463669</c:v>
                </c:pt>
                <c:pt idx="46">
                  <c:v>2.6208641107550648</c:v>
                </c:pt>
                <c:pt idx="47">
                  <c:v>2.7255882938787881</c:v>
                </c:pt>
                <c:pt idx="48">
                  <c:v>2.8303024226315103</c:v>
                </c:pt>
                <c:pt idx="49">
                  <c:v>2.9350080061370791</c:v>
                </c:pt>
                <c:pt idx="50">
                  <c:v>3.0397065530269627</c:v>
                </c:pt>
                <c:pt idx="51">
                  <c:v>3.144395049052938</c:v>
                </c:pt>
                <c:pt idx="52">
                  <c:v>3.249076510308647</c:v>
                </c:pt>
                <c:pt idx="53">
                  <c:v>3.3537479230375884</c:v>
                </c:pt>
                <c:pt idx="54">
                  <c:v>3.4584123028410576</c:v>
                </c:pt>
                <c:pt idx="55">
                  <c:v>3.5630666364541561</c:v>
                </c:pt>
                <c:pt idx="56">
                  <c:v>3.6677139389859592</c:v>
                </c:pt>
                <c:pt idx="57">
                  <c:v>3.7723511976630455</c:v>
                </c:pt>
                <c:pt idx="58">
                  <c:v>3.8769799205005904</c:v>
                </c:pt>
                <c:pt idx="59">
                  <c:v>3.9816016150219267</c:v>
                </c:pt>
                <c:pt idx="60">
                  <c:v>4.0862132691906297</c:v>
                </c:pt>
                <c:pt idx="61">
                  <c:v>4.1908178968857452</c:v>
                </c:pt>
                <c:pt idx="62">
                  <c:v>4.2954124865620269</c:v>
                </c:pt>
                <c:pt idx="63">
                  <c:v>4.4000000516067219</c:v>
                </c:pt>
                <c:pt idx="64">
                  <c:v>4.5045775809656421</c:v>
                </c:pt>
                <c:pt idx="65">
                  <c:v>4.6091480875343498</c:v>
                </c:pt>
                <c:pt idx="66">
                  <c:v>4.7659855998748943</c:v>
                </c:pt>
                <c:pt idx="67">
                  <c:v>4.9228054342593257</c:v>
                </c:pt>
                <c:pt idx="68">
                  <c:v>5.0796060884652494</c:v>
                </c:pt>
                <c:pt idx="69">
                  <c:v>5.2363860610059278</c:v>
                </c:pt>
                <c:pt idx="70">
                  <c:v>5.3931483655938006</c:v>
                </c:pt>
                <c:pt idx="71">
                  <c:v>5.5498915005563312</c:v>
                </c:pt>
                <c:pt idx="72">
                  <c:v>5.7066139649562251</c:v>
                </c:pt>
                <c:pt idx="73">
                  <c:v>5.8633187713991868</c:v>
                </c:pt>
                <c:pt idx="74">
                  <c:v>6.0200044187622268</c:v>
                </c:pt>
                <c:pt idx="75">
                  <c:v>6.1766694066572025</c:v>
                </c:pt>
                <c:pt idx="76">
                  <c:v>6.3333167465836837</c:v>
                </c:pt>
                <c:pt idx="77">
                  <c:v>6.4899449379679295</c:v>
                </c:pt>
                <c:pt idx="78">
                  <c:v>6.6465524809706489</c:v>
                </c:pt>
                <c:pt idx="79">
                  <c:v>6.8031423859858853</c:v>
                </c:pt>
                <c:pt idx="80">
                  <c:v>6.9597131529888507</c:v>
                </c:pt>
                <c:pt idx="81">
                  <c:v>7.1684424078313214</c:v>
                </c:pt>
                <c:pt idx="82">
                  <c:v>7.3771391572371359</c:v>
                </c:pt>
                <c:pt idx="83">
                  <c:v>7.5858019065343871</c:v>
                </c:pt>
                <c:pt idx="84">
                  <c:v>7.7944306640311547</c:v>
                </c:pt>
                <c:pt idx="85">
                  <c:v>8.0030254380328163</c:v>
                </c:pt>
                <c:pt idx="86">
                  <c:v>8.2115862368420398</c:v>
                </c:pt>
                <c:pt idx="87">
                  <c:v>8.4201130687587948</c:v>
                </c:pt>
                <c:pt idx="88">
                  <c:v>8.6286059420803394</c:v>
                </c:pt>
                <c:pt idx="89">
                  <c:v>8.8370648651012367</c:v>
                </c:pt>
                <c:pt idx="90">
                  <c:v>9.0454883455768567</c:v>
                </c:pt>
                <c:pt idx="91">
                  <c:v>9.2538793931136336</c:v>
                </c:pt>
                <c:pt idx="92">
                  <c:v>9.5143201208682111</c:v>
                </c:pt>
                <c:pt idx="93">
                  <c:v>9.7747093561460616</c:v>
                </c:pt>
                <c:pt idx="94">
                  <c:v>10.035044115450546</c:v>
                </c:pt>
                <c:pt idx="95">
                  <c:v>10.295325914933917</c:v>
                </c:pt>
                <c:pt idx="96">
                  <c:v>10.555554770754929</c:v>
                </c:pt>
                <c:pt idx="97">
                  <c:v>10.815730699065767</c:v>
                </c:pt>
                <c:pt idx="98">
                  <c:v>11.075853716012045</c:v>
                </c:pt>
                <c:pt idx="99">
                  <c:v>11.335923837732807</c:v>
                </c:pt>
                <c:pt idx="100">
                  <c:v>11.647939382803823</c:v>
                </c:pt>
                <c:pt idx="101">
                  <c:v>11.959877312138698</c:v>
                </c:pt>
                <c:pt idx="102">
                  <c:v>12.27173915144078</c:v>
                </c:pt>
                <c:pt idx="103">
                  <c:v>12.583526424938894</c:v>
                </c:pt>
                <c:pt idx="104">
                  <c:v>12.89523616730853</c:v>
                </c:pt>
                <c:pt idx="105">
                  <c:v>13.206869903116404</c:v>
                </c:pt>
                <c:pt idx="106">
                  <c:v>13.518429155456333</c:v>
                </c:pt>
                <c:pt idx="107">
                  <c:v>13.829910961152127</c:v>
                </c:pt>
                <c:pt idx="108">
                  <c:v>14.193210195489993</c:v>
                </c:pt>
                <c:pt idx="109">
                  <c:v>14.556407628196775</c:v>
                </c:pt>
                <c:pt idx="110">
                  <c:v>14.919501808388539</c:v>
                </c:pt>
                <c:pt idx="111">
                  <c:v>15.282491286855555</c:v>
                </c:pt>
                <c:pt idx="112">
                  <c:v>15.645379094488179</c:v>
                </c:pt>
                <c:pt idx="113">
                  <c:v>16.008162289217054</c:v>
                </c:pt>
                <c:pt idx="114">
                  <c:v>16.422646720785146</c:v>
                </c:pt>
                <c:pt idx="115">
                  <c:v>16.836996587570059</c:v>
                </c:pt>
                <c:pt idx="116">
                  <c:v>17.251211955092007</c:v>
                </c:pt>
                <c:pt idx="117">
                  <c:v>17.665291398380425</c:v>
                </c:pt>
                <c:pt idx="118">
                  <c:v>18.079237964250655</c:v>
                </c:pt>
                <c:pt idx="119">
                  <c:v>18.544766947750698</c:v>
                </c:pt>
                <c:pt idx="120">
                  <c:v>19.010126047384485</c:v>
                </c:pt>
                <c:pt idx="121">
                  <c:v>19.475315356127719</c:v>
                </c:pt>
                <c:pt idx="122">
                  <c:v>19.940334966888312</c:v>
                </c:pt>
                <c:pt idx="123">
                  <c:v>20.405184972506369</c:v>
                </c:pt>
                <c:pt idx="124">
                  <c:v>20.921485841605968</c:v>
                </c:pt>
                <c:pt idx="125">
                  <c:v>21.437579049646477</c:v>
                </c:pt>
                <c:pt idx="126">
                  <c:v>21.953461750996613</c:v>
                </c:pt>
                <c:pt idx="127">
                  <c:v>22.469135559258319</c:v>
                </c:pt>
                <c:pt idx="128">
                  <c:v>22.984600601284527</c:v>
                </c:pt>
                <c:pt idx="129">
                  <c:v>23.551372360647925</c:v>
                </c:pt>
                <c:pt idx="130">
                  <c:v>24.117890350818012</c:v>
                </c:pt>
                <c:pt idx="131">
                  <c:v>24.684157706704308</c:v>
                </c:pt>
                <c:pt idx="132">
                  <c:v>25.250171631390764</c:v>
                </c:pt>
                <c:pt idx="133">
                  <c:v>25.867355430604679</c:v>
                </c:pt>
                <c:pt idx="134">
                  <c:v>26.48423832731914</c:v>
                </c:pt>
                <c:pt idx="135">
                  <c:v>27.100823500417416</c:v>
                </c:pt>
                <c:pt idx="136">
                  <c:v>27.768453010049786</c:v>
                </c:pt>
                <c:pt idx="137">
                  <c:v>28.435731902175469</c:v>
                </c:pt>
                <c:pt idx="138">
                  <c:v>29.102660452921491</c:v>
                </c:pt>
                <c:pt idx="139">
                  <c:v>29.769238938124985</c:v>
                </c:pt>
                <c:pt idx="140">
                  <c:v>30.486701173554312</c:v>
                </c:pt>
                <c:pt idx="141">
                  <c:v>31.203758079537732</c:v>
                </c:pt>
                <c:pt idx="142">
                  <c:v>31.920409999463839</c:v>
                </c:pt>
                <c:pt idx="143">
                  <c:v>32.687802005742398</c:v>
                </c:pt>
                <c:pt idx="144">
                  <c:v>33.454731392124408</c:v>
                </c:pt>
                <c:pt idx="145">
                  <c:v>34.221195634478157</c:v>
                </c:pt>
                <c:pt idx="146">
                  <c:v>35.038246603997742</c:v>
                </c:pt>
                <c:pt idx="147">
                  <c:v>35.854772476319944</c:v>
                </c:pt>
                <c:pt idx="148">
                  <c:v>36.670772289152097</c:v>
                </c:pt>
                <c:pt idx="149">
                  <c:v>37.537194419555398</c:v>
                </c:pt>
                <c:pt idx="150">
                  <c:v>38.403025329443345</c:v>
                </c:pt>
                <c:pt idx="151">
                  <c:v>39.319141789851528</c:v>
                </c:pt>
                <c:pt idx="152">
                  <c:v>40.234595185208605</c:v>
                </c:pt>
                <c:pt idx="153">
                  <c:v>41.14938623512213</c:v>
                </c:pt>
                <c:pt idx="154">
                  <c:v>42.114280916078783</c:v>
                </c:pt>
                <c:pt idx="155">
                  <c:v>43.078440719239936</c:v>
                </c:pt>
                <c:pt idx="156">
                  <c:v>44.092549364554777</c:v>
                </c:pt>
                <c:pt idx="157">
                  <c:v>45.105844037363127</c:v>
                </c:pt>
                <c:pt idx="158">
                  <c:v>46.168929643619208</c:v>
                </c:pt>
                <c:pt idx="159">
                  <c:v>47.231120055379463</c:v>
                </c:pt>
                <c:pt idx="160">
                  <c:v>48.342931696115045</c:v>
                </c:pt>
                <c:pt idx="161">
                  <c:v>49.453763394155239</c:v>
                </c:pt>
                <c:pt idx="162">
                  <c:v>50.61404074833866</c:v>
                </c:pt>
                <c:pt idx="163">
                  <c:v>51.773249942519264</c:v>
                </c:pt>
                <c:pt idx="164">
                  <c:v>52.981721983781732</c:v>
                </c:pt>
                <c:pt idx="165">
                  <c:v>54.189034240283767</c:v>
                </c:pt>
                <c:pt idx="166">
                  <c:v>55.445420840471954</c:v>
                </c:pt>
                <c:pt idx="167">
                  <c:v>56.700552684599899</c:v>
                </c:pt>
                <c:pt idx="168">
                  <c:v>58.004558986603833</c:v>
                </c:pt>
                <c:pt idx="169">
                  <c:v>59.357288512757663</c:v>
                </c:pt>
                <c:pt idx="170">
                  <c:v>60.708561315520811</c:v>
                </c:pt>
                <c:pt idx="171">
                  <c:v>62.108346241424591</c:v>
                </c:pt>
                <c:pt idx="172">
                  <c:v>63.506568246751364</c:v>
                </c:pt>
                <c:pt idx="173">
                  <c:v>64.953083103665577</c:v>
                </c:pt>
                <c:pt idx="174">
                  <c:v>66.447722309971539</c:v>
                </c:pt>
                <c:pt idx="175">
                  <c:v>67.940578291360936</c:v>
                </c:pt>
                <c:pt idx="176">
                  <c:v>69.481324385440359</c:v>
                </c:pt>
                <c:pt idx="177">
                  <c:v>71.069784633801859</c:v>
                </c:pt>
                <c:pt idx="178">
                  <c:v>72.705769264196789</c:v>
                </c:pt>
                <c:pt idx="179">
                  <c:v>74.339612341720567</c:v>
                </c:pt>
                <c:pt idx="180">
                  <c:v>76.020731496807414</c:v>
                </c:pt>
                <c:pt idx="181">
                  <c:v>77.748929902897416</c:v>
                </c:pt>
                <c:pt idx="182">
                  <c:v>79.524007103092998</c:v>
                </c:pt>
                <c:pt idx="183">
                  <c:v>81.345757640475171</c:v>
                </c:pt>
                <c:pt idx="184">
                  <c:v>83.164843852855412</c:v>
                </c:pt>
                <c:pt idx="185">
                  <c:v>85.030327074916258</c:v>
                </c:pt>
                <c:pt idx="186">
                  <c:v>86.941993903821256</c:v>
                </c:pt>
                <c:pt idx="187">
                  <c:v>88.899623299674204</c:v>
                </c:pt>
                <c:pt idx="188">
                  <c:v>90.902990887838058</c:v>
                </c:pt>
                <c:pt idx="189">
                  <c:v>92.951867606902596</c:v>
                </c:pt>
                <c:pt idx="190">
                  <c:v>95.046021174045592</c:v>
                </c:pt>
                <c:pt idx="191">
                  <c:v>97.185211940962134</c:v>
                </c:pt>
                <c:pt idx="192">
                  <c:v>99.369197173655294</c:v>
                </c:pt>
                <c:pt idx="193">
                  <c:v>101.59772971333186</c:v>
                </c:pt>
                <c:pt idx="194">
                  <c:v>103.87055804435485</c:v>
                </c:pt>
                <c:pt idx="195">
                  <c:v>106.18742775192786</c:v>
                </c:pt>
                <c:pt idx="196">
                  <c:v>108.5480774200789</c:v>
                </c:pt>
                <c:pt idx="197">
                  <c:v>110.95224287921047</c:v>
                </c:pt>
                <c:pt idx="198">
                  <c:v>113.39965588351616</c:v>
                </c:pt>
                <c:pt idx="199">
                  <c:v>115.93788784800746</c:v>
                </c:pt>
                <c:pt idx="200">
                  <c:v>118.51861955420259</c:v>
                </c:pt>
                <c:pt idx="201">
                  <c:v>121.14156633394818</c:v>
                </c:pt>
                <c:pt idx="202">
                  <c:v>123.80644117047535</c:v>
                </c:pt>
                <c:pt idx="203">
                  <c:v>126.56037949356818</c:v>
                </c:pt>
                <c:pt idx="204">
                  <c:v>129.35544172795647</c:v>
                </c:pt>
                <c:pt idx="205">
                  <c:v>132.19132440059042</c:v>
                </c:pt>
                <c:pt idx="206">
                  <c:v>135.11481922914962</c:v>
                </c:pt>
                <c:pt idx="207">
                  <c:v>138.07829016751384</c:v>
                </c:pt>
                <c:pt idx="208">
                  <c:v>141.12828448916147</c:v>
                </c:pt>
                <c:pt idx="209">
                  <c:v>144.21738175687923</c:v>
                </c:pt>
                <c:pt idx="210">
                  <c:v>147.39187635763039</c:v>
                </c:pt>
                <c:pt idx="211">
                  <c:v>150.6045706492244</c:v>
                </c:pt>
                <c:pt idx="212">
                  <c:v>153.90149795533713</c:v>
                </c:pt>
                <c:pt idx="213">
                  <c:v>157.23569445984393</c:v>
                </c:pt>
                <c:pt idx="214">
                  <c:v>160.65292847031571</c:v>
                </c:pt>
                <c:pt idx="215">
                  <c:v>164.15245418052811</c:v>
                </c:pt>
                <c:pt idx="216">
                  <c:v>167.73351253114137</c:v>
                </c:pt>
                <c:pt idx="217">
                  <c:v>171.34962807437836</c:v>
                </c:pt>
                <c:pt idx="218">
                  <c:v>175.04599930568693</c:v>
                </c:pt>
                <c:pt idx="219">
                  <c:v>178.82183417182713</c:v>
                </c:pt>
                <c:pt idx="220">
                  <c:v>182.67632876104059</c:v>
                </c:pt>
                <c:pt idx="221">
                  <c:v>186.60866379129857</c:v>
                </c:pt>
                <c:pt idx="222">
                  <c:v>190.6180102459702</c:v>
                </c:pt>
                <c:pt idx="223">
                  <c:v>194.70352458183956</c:v>
                </c:pt>
                <c:pt idx="224">
                  <c:v>198.86435433602543</c:v>
                </c:pt>
                <c:pt idx="225">
                  <c:v>203.09963337382521</c:v>
                </c:pt>
                <c:pt idx="226">
                  <c:v>207.4084874642264</c:v>
                </c:pt>
                <c:pt idx="227">
                  <c:v>211.83420434338882</c:v>
                </c:pt>
                <c:pt idx="228">
                  <c:v>216.33137850166159</c:v>
                </c:pt>
                <c:pt idx="229">
                  <c:v>220.89910052735377</c:v>
                </c:pt>
                <c:pt idx="230">
                  <c:v>225.58010696283918</c:v>
                </c:pt>
                <c:pt idx="231">
                  <c:v>230.32945949386345</c:v>
                </c:pt>
                <c:pt idx="232">
                  <c:v>235.1895146257487</c:v>
                </c:pt>
                <c:pt idx="233">
                  <c:v>240.11565803022799</c:v>
                </c:pt>
                <c:pt idx="234">
                  <c:v>245.14985838781584</c:v>
                </c:pt>
                <c:pt idx="235">
                  <c:v>250.29058126208847</c:v>
                </c:pt>
                <c:pt idx="236">
                  <c:v>255.49372086114471</c:v>
                </c:pt>
                <c:pt idx="237">
                  <c:v>260.80063983681958</c:v>
                </c:pt>
                <c:pt idx="238">
                  <c:v>266.20975488982015</c:v>
                </c:pt>
                <c:pt idx="239">
                  <c:v>271.71945767913326</c:v>
                </c:pt>
                <c:pt idx="240">
                  <c:v>277.32812568516601</c:v>
                </c:pt>
                <c:pt idx="241">
                  <c:v>283.03411723681313</c:v>
                </c:pt>
                <c:pt idx="242">
                  <c:v>288.83577742850622</c:v>
                </c:pt>
                <c:pt idx="243">
                  <c:v>294.77255636634158</c:v>
                </c:pt>
                <c:pt idx="244">
                  <c:v>300.80121518320658</c:v>
                </c:pt>
                <c:pt idx="245">
                  <c:v>306.92004817474538</c:v>
                </c:pt>
                <c:pt idx="246">
                  <c:v>313.16779926766003</c:v>
                </c:pt>
                <c:pt idx="247">
                  <c:v>319.50183252936364</c:v>
                </c:pt>
                <c:pt idx="248">
                  <c:v>325.96040724256943</c:v>
                </c:pt>
                <c:pt idx="249">
                  <c:v>332.54107574579086</c:v>
                </c:pt>
                <c:pt idx="250">
                  <c:v>339.20183722729223</c:v>
                </c:pt>
                <c:pt idx="251">
                  <c:v>345.98020962524419</c:v>
                </c:pt>
                <c:pt idx="252">
                  <c:v>352.87369051233497</c:v>
                </c:pt>
                <c:pt idx="253">
                  <c:v>359.87975953030235</c:v>
                </c:pt>
                <c:pt idx="254">
                  <c:v>366.99588043113926</c:v>
                </c:pt>
                <c:pt idx="255">
                  <c:v>374.25779965793157</c:v>
                </c:pt>
                <c:pt idx="256">
                  <c:v>381.62414668409923</c:v>
                </c:pt>
                <c:pt idx="257">
                  <c:v>389.09234157009615</c:v>
                </c:pt>
                <c:pt idx="258">
                  <c:v>396.69731435825247</c:v>
                </c:pt>
                <c:pt idx="259">
                  <c:v>404.43567546488237</c:v>
                </c:pt>
                <c:pt idx="260">
                  <c:v>412.26703394662428</c:v>
                </c:pt>
                <c:pt idx="261">
                  <c:v>420.22548773304317</c:v>
                </c:pt>
                <c:pt idx="262">
                  <c:v>428.30760339627136</c:v>
                </c:pt>
                <c:pt idx="263">
                  <c:v>436.50993548718003</c:v>
                </c:pt>
                <c:pt idx="264">
                  <c:v>444.86490276862452</c:v>
                </c:pt>
                <c:pt idx="265">
                  <c:v>453.33260126976836</c:v>
                </c:pt>
                <c:pt idx="266">
                  <c:v>461.90956249030535</c:v>
                </c:pt>
                <c:pt idx="267">
                  <c:v>470.62732280272121</c:v>
                </c:pt>
                <c:pt idx="268">
                  <c:v>479.48153610218424</c:v>
                </c:pt>
                <c:pt idx="269">
                  <c:v>488.46784421536114</c:v>
                </c:pt>
                <c:pt idx="270">
                  <c:v>497.58188938317465</c:v>
                </c:pt>
                <c:pt idx="271">
                  <c:v>506.81930772002499</c:v>
                </c:pt>
                <c:pt idx="272">
                  <c:v>516.17574436429231</c:v>
                </c:pt>
                <c:pt idx="273">
                  <c:v>525.64684976651984</c:v>
                </c:pt>
                <c:pt idx="274">
                  <c:v>535.26117236463233</c:v>
                </c:pt>
                <c:pt idx="275">
                  <c:v>545.01345037873716</c:v>
                </c:pt>
                <c:pt idx="276">
                  <c:v>554.89843037796686</c:v>
                </c:pt>
                <c:pt idx="277">
                  <c:v>564.91086921776844</c:v>
                </c:pt>
                <c:pt idx="278">
                  <c:v>575.04554329666496</c:v>
                </c:pt>
                <c:pt idx="279">
                  <c:v>585.29725019218017</c:v>
                </c:pt>
                <c:pt idx="280">
                  <c:v>595.69177600307751</c:v>
                </c:pt>
                <c:pt idx="281">
                  <c:v>606.19236564043717</c:v>
                </c:pt>
                <c:pt idx="282">
                  <c:v>616.82421146139632</c:v>
                </c:pt>
                <c:pt idx="283">
                  <c:v>627.58125290372777</c:v>
                </c:pt>
                <c:pt idx="284">
                  <c:v>638.45747024155969</c:v>
                </c:pt>
                <c:pt idx="285">
                  <c:v>649.47618214210877</c:v>
                </c:pt>
                <c:pt idx="286">
                  <c:v>660.63044897468149</c:v>
                </c:pt>
                <c:pt idx="287">
                  <c:v>671.88476611523299</c:v>
                </c:pt>
                <c:pt idx="288">
                  <c:v>683.26159618930808</c:v>
                </c:pt>
                <c:pt idx="289">
                  <c:v>694.78209861127516</c:v>
                </c:pt>
                <c:pt idx="290">
                  <c:v>706.41095751964474</c:v>
                </c:pt>
                <c:pt idx="291">
                  <c:v>718.16878389705494</c:v>
                </c:pt>
                <c:pt idx="292">
                  <c:v>730.04799228444824</c:v>
                </c:pt>
                <c:pt idx="293">
                  <c:v>742.04108580665741</c:v>
                </c:pt>
                <c:pt idx="294">
                  <c:v>754.14065880525459</c:v>
                </c:pt>
                <c:pt idx="295">
                  <c:v>766.36524307008233</c:v>
                </c:pt>
                <c:pt idx="296">
                  <c:v>778.68110398086787</c:v>
                </c:pt>
                <c:pt idx="297">
                  <c:v>791.13142335179555</c:v>
                </c:pt>
                <c:pt idx="298">
                  <c:v>803.68234757147309</c:v>
                </c:pt>
                <c:pt idx="299">
                  <c:v>816.35041375209903</c:v>
                </c:pt>
                <c:pt idx="300">
                  <c:v>829.10274144105676</c:v>
                </c:pt>
                <c:pt idx="301">
                  <c:v>841.97915283496081</c:v>
                </c:pt>
                <c:pt idx="302">
                  <c:v>854.946714283137</c:v>
                </c:pt>
                <c:pt idx="303">
                  <c:v>868.02007656830256</c:v>
                </c:pt>
                <c:pt idx="304">
                  <c:v>881.18999642631343</c:v>
                </c:pt>
                <c:pt idx="305">
                  <c:v>894.44741112509701</c:v>
                </c:pt>
                <c:pt idx="306">
                  <c:v>907.80538482821851</c:v>
                </c:pt>
                <c:pt idx="307">
                  <c:v>921.2325956201795</c:v>
                </c:pt>
                <c:pt idx="308">
                  <c:v>934.76304134578834</c:v>
                </c:pt>
                <c:pt idx="309">
                  <c:v>948.36547488160238</c:v>
                </c:pt>
                <c:pt idx="310">
                  <c:v>962.05134424317293</c:v>
                </c:pt>
                <c:pt idx="311">
                  <c:v>975.81075282804773</c:v>
                </c:pt>
                <c:pt idx="312">
                  <c:v>989.65388461799921</c:v>
                </c:pt>
                <c:pt idx="313">
                  <c:v>1003.5703059330833</c:v>
                </c:pt>
                <c:pt idx="314">
                  <c:v>1017.5498577810001</c:v>
                </c:pt>
                <c:pt idx="315">
                  <c:v>1031.601453540341</c:v>
                </c:pt>
                <c:pt idx="316">
                  <c:v>1045.7144741179593</c:v>
                </c:pt>
                <c:pt idx="317">
                  <c:v>1059.8967148319293</c:v>
                </c:pt>
                <c:pt idx="318">
                  <c:v>1074.1193916766731</c:v>
                </c:pt>
                <c:pt idx="319">
                  <c:v>1088.4076912033472</c:v>
                </c:pt>
                <c:pt idx="320">
                  <c:v>1102.73316399843</c:v>
                </c:pt>
                <c:pt idx="321">
                  <c:v>1117.119329686356</c:v>
                </c:pt>
                <c:pt idx="322">
                  <c:v>1131.5381276501739</c:v>
                </c:pt>
                <c:pt idx="323">
                  <c:v>1145.9953959818695</c:v>
                </c:pt>
                <c:pt idx="324">
                  <c:v>1160.4960448221698</c:v>
                </c:pt>
                <c:pt idx="325">
                  <c:v>1175.0286371917407</c:v>
                </c:pt>
                <c:pt idx="326">
                  <c:v>1189.5821537995369</c:v>
                </c:pt>
                <c:pt idx="327">
                  <c:v>1204.1608063162826</c:v>
                </c:pt>
                <c:pt idx="328">
                  <c:v>1218.7679723600083</c:v>
                </c:pt>
                <c:pt idx="329">
                  <c:v>1233.3920434400115</c:v>
                </c:pt>
                <c:pt idx="330">
                  <c:v>1248.0218783922287</c:v>
                </c:pt>
                <c:pt idx="331">
                  <c:v>1262.6603737333046</c:v>
                </c:pt>
                <c:pt idx="332">
                  <c:v>1277.3096856511816</c:v>
                </c:pt>
              </c:numCache>
            </c:numRef>
          </c:xVal>
          <c:yVal>
            <c:numRef>
              <c:f>Sheet1!$P$4:$P$336</c:f>
              <c:numCache>
                <c:formatCode>General</c:formatCode>
                <c:ptCount val="333"/>
                <c:pt idx="0">
                  <c:v>5.127682091209964E-2</c:v>
                </c:pt>
                <c:pt idx="1">
                  <c:v>0.10114286427050538</c:v>
                </c:pt>
                <c:pt idx="2">
                  <c:v>0.14995540763351334</c:v>
                </c:pt>
                <c:pt idx="3">
                  <c:v>0.19777304863504092</c:v>
                </c:pt>
                <c:pt idx="4">
                  <c:v>0.24466881166007842</c:v>
                </c:pt>
                <c:pt idx="5">
                  <c:v>0.29069693279856229</c:v>
                </c:pt>
                <c:pt idx="6">
                  <c:v>0.33590255936029406</c:v>
                </c:pt>
                <c:pt idx="7">
                  <c:v>0.38032005458031376</c:v>
                </c:pt>
                <c:pt idx="8">
                  <c:v>0.4239827824159545</c:v>
                </c:pt>
                <c:pt idx="9">
                  <c:v>0.46691910183264979</c:v>
                </c:pt>
                <c:pt idx="10">
                  <c:v>0.50915449534974466</c:v>
                </c:pt>
                <c:pt idx="11">
                  <c:v>0.55071331486913289</c:v>
                </c:pt>
                <c:pt idx="12">
                  <c:v>0.59161443272585557</c:v>
                </c:pt>
                <c:pt idx="13">
                  <c:v>0.63187872080625151</c:v>
                </c:pt>
                <c:pt idx="14">
                  <c:v>0.67152448267833886</c:v>
                </c:pt>
                <c:pt idx="15">
                  <c:v>0.71056996466394839</c:v>
                </c:pt>
                <c:pt idx="16">
                  <c:v>0.74902901632845376</c:v>
                </c:pt>
                <c:pt idx="17">
                  <c:v>0.78691796084499888</c:v>
                </c:pt>
                <c:pt idx="18">
                  <c:v>0.82425118165421396</c:v>
                </c:pt>
                <c:pt idx="19">
                  <c:v>0.86104233368916516</c:v>
                </c:pt>
                <c:pt idx="20">
                  <c:v>0.89730545499541703</c:v>
                </c:pt>
                <c:pt idx="21">
                  <c:v>0.93305086196823372</c:v>
                </c:pt>
                <c:pt idx="22">
                  <c:v>0.9682914647950428</c:v>
                </c:pt>
                <c:pt idx="23">
                  <c:v>1.0030386223362251</c:v>
                </c:pt>
                <c:pt idx="24">
                  <c:v>1.0373042122824181</c:v>
                </c:pt>
                <c:pt idx="25">
                  <c:v>1.0710967341672881</c:v>
                </c:pt>
                <c:pt idx="26">
                  <c:v>1.1044272548913083</c:v>
                </c:pt>
                <c:pt idx="27">
                  <c:v>1.1373054813523855</c:v>
                </c:pt>
                <c:pt idx="28">
                  <c:v>1.1697407717221964</c:v>
                </c:pt>
                <c:pt idx="29">
                  <c:v>1.2017430797810345</c:v>
                </c:pt>
                <c:pt idx="30">
                  <c:v>1.2333192922887546</c:v>
                </c:pt>
                <c:pt idx="31">
                  <c:v>1.2644787853561235</c:v>
                </c:pt>
                <c:pt idx="32">
                  <c:v>1.295229734354026</c:v>
                </c:pt>
                <c:pt idx="33">
                  <c:v>1.3255809265702132</c:v>
                </c:pt>
                <c:pt idx="34">
                  <c:v>1.3555382885451901</c:v>
                </c:pt>
                <c:pt idx="35">
                  <c:v>1.3851101549360723</c:v>
                </c:pt>
                <c:pt idx="36">
                  <c:v>1.4143037530500893</c:v>
                </c:pt>
                <c:pt idx="37">
                  <c:v>1.4431261050110076</c:v>
                </c:pt>
                <c:pt idx="38">
                  <c:v>1.4715848466925281</c:v>
                </c:pt>
                <c:pt idx="39">
                  <c:v>1.4996849764283091</c:v>
                </c:pt>
                <c:pt idx="40">
                  <c:v>1.527433773559578</c:v>
                </c:pt>
                <c:pt idx="41">
                  <c:v>1.5548375165824446</c:v>
                </c:pt>
                <c:pt idx="42">
                  <c:v>1.5819031042777469</c:v>
                </c:pt>
                <c:pt idx="43">
                  <c:v>1.6086349238257966</c:v>
                </c:pt>
                <c:pt idx="44">
                  <c:v>1.6611227070853163</c:v>
                </c:pt>
                <c:pt idx="45">
                  <c:v>1.7123470999966546</c:v>
                </c:pt>
                <c:pt idx="46">
                  <c:v>1.7623491740386574</c:v>
                </c:pt>
                <c:pt idx="47">
                  <c:v>1.8111709193148626</c:v>
                </c:pt>
                <c:pt idx="48">
                  <c:v>1.8588495968905394</c:v>
                </c:pt>
                <c:pt idx="49">
                  <c:v>1.905422850785536</c:v>
                </c:pt>
                <c:pt idx="50">
                  <c:v>1.9509266185397522</c:v>
                </c:pt>
                <c:pt idx="51">
                  <c:v>1.9953933633235745</c:v>
                </c:pt>
                <c:pt idx="52">
                  <c:v>2.0388566970248214</c:v>
                </c:pt>
                <c:pt idx="53">
                  <c:v>2.0813463526380005</c:v>
                </c:pt>
                <c:pt idx="54">
                  <c:v>2.1228932764508399</c:v>
                </c:pt>
                <c:pt idx="55">
                  <c:v>2.1635247758887326</c:v>
                </c:pt>
                <c:pt idx="56">
                  <c:v>2.2032694156721622</c:v>
                </c:pt>
                <c:pt idx="57">
                  <c:v>2.2421523590941268</c:v>
                </c:pt>
                <c:pt idx="58">
                  <c:v>2.2801994734649589</c:v>
                </c:pt>
                <c:pt idx="59">
                  <c:v>2.3174356319544134</c:v>
                </c:pt>
                <c:pt idx="60">
                  <c:v>2.3538831841694843</c:v>
                </c:pt>
                <c:pt idx="61">
                  <c:v>2.3895657161422359</c:v>
                </c:pt>
                <c:pt idx="62">
                  <c:v>2.4245039335123244</c:v>
                </c:pt>
                <c:pt idx="63">
                  <c:v>2.4587197832725503</c:v>
                </c:pt>
                <c:pt idx="64">
                  <c:v>2.492232463431046</c:v>
                </c:pt>
                <c:pt idx="65">
                  <c:v>2.5250624220090692</c:v>
                </c:pt>
                <c:pt idx="66">
                  <c:v>2.5730665655498304</c:v>
                </c:pt>
                <c:pt idx="67">
                  <c:v>2.6196367909843303</c:v>
                </c:pt>
                <c:pt idx="68">
                  <c:v>2.6648302432475965</c:v>
                </c:pt>
                <c:pt idx="69">
                  <c:v>2.7087012420039875</c:v>
                </c:pt>
                <c:pt idx="70">
                  <c:v>2.751302652740014</c:v>
                </c:pt>
                <c:pt idx="71">
                  <c:v>2.7926835251240076</c:v>
                </c:pt>
                <c:pt idx="72">
                  <c:v>2.8328905957097232</c:v>
                </c:pt>
                <c:pt idx="73">
                  <c:v>2.8719694757884482</c:v>
                </c:pt>
                <c:pt idx="74">
                  <c:v>2.9099625236201216</c:v>
                </c:pt>
                <c:pt idx="75">
                  <c:v>2.9469101576460339</c:v>
                </c:pt>
                <c:pt idx="76">
                  <c:v>2.9828519581574251</c:v>
                </c:pt>
                <c:pt idx="77">
                  <c:v>3.017824675877431</c:v>
                </c:pt>
                <c:pt idx="78">
                  <c:v>3.0518634124788862</c:v>
                </c:pt>
                <c:pt idx="79">
                  <c:v>3.085002687610265</c:v>
                </c:pt>
                <c:pt idx="80">
                  <c:v>3.1172745108524644</c:v>
                </c:pt>
                <c:pt idx="81">
                  <c:v>3.1590071527888841</c:v>
                </c:pt>
                <c:pt idx="82">
                  <c:v>3.1993224557259174</c:v>
                </c:pt>
                <c:pt idx="83">
                  <c:v>3.2382858264142551</c:v>
                </c:pt>
                <c:pt idx="84">
                  <c:v>3.2759592829118662</c:v>
                </c:pt>
                <c:pt idx="85">
                  <c:v>3.3124013577948297</c:v>
                </c:pt>
                <c:pt idx="86">
                  <c:v>3.3476673975146616</c:v>
                </c:pt>
                <c:pt idx="87">
                  <c:v>3.3818097497410471</c:v>
                </c:pt>
                <c:pt idx="88">
                  <c:v>3.4148779162050009</c:v>
                </c:pt>
                <c:pt idx="89">
                  <c:v>3.4469187721461108</c:v>
                </c:pt>
                <c:pt idx="90">
                  <c:v>3.4779765303651078</c:v>
                </c:pt>
                <c:pt idx="91">
                  <c:v>3.5080936747905791</c:v>
                </c:pt>
                <c:pt idx="92">
                  <c:v>3.5444776439264207</c:v>
                </c:pt>
                <c:pt idx="93">
                  <c:v>3.5795274446585457</c:v>
                </c:pt>
                <c:pt idx="94">
                  <c:v>3.6133115450401427</c:v>
                </c:pt>
                <c:pt idx="95">
                  <c:v>3.6458946812606512</c:v>
                </c:pt>
                <c:pt idx="96">
                  <c:v>3.677337446214672</c:v>
                </c:pt>
                <c:pt idx="97">
                  <c:v>3.7076967131379672</c:v>
                </c:pt>
                <c:pt idx="98">
                  <c:v>3.7370259067722178</c:v>
                </c:pt>
                <c:pt idx="99">
                  <c:v>3.7653753014848403</c:v>
                </c:pt>
                <c:pt idx="100">
                  <c:v>3.7981677138193533</c:v>
                </c:pt>
                <c:pt idx="101">
                  <c:v>3.8296934218602967</c:v>
                </c:pt>
                <c:pt idx="102">
                  <c:v>3.8600238165034879</c:v>
                </c:pt>
                <c:pt idx="103">
                  <c:v>3.8892252785796555</c:v>
                </c:pt>
                <c:pt idx="104">
                  <c:v>3.9173594507603648</c:v>
                </c:pt>
                <c:pt idx="105">
                  <c:v>3.9444840996832875</c:v>
                </c:pt>
                <c:pt idx="106">
                  <c:v>3.9706533208139625</c:v>
                </c:pt>
                <c:pt idx="107">
                  <c:v>3.9959172035217012</c:v>
                </c:pt>
                <c:pt idx="108">
                  <c:v>4.0243103390241401</c:v>
                </c:pt>
                <c:pt idx="109">
                  <c:v>4.0516051679548237</c:v>
                </c:pt>
                <c:pt idx="110">
                  <c:v>4.0778661701635359</c:v>
                </c:pt>
                <c:pt idx="111">
                  <c:v>4.1031531346778998</c:v>
                </c:pt>
                <c:pt idx="112">
                  <c:v>4.1275218615048512</c:v>
                </c:pt>
                <c:pt idx="113">
                  <c:v>4.1510238401407999</c:v>
                </c:pt>
                <c:pt idx="114">
                  <c:v>4.1768836217169305</c:v>
                </c:pt>
                <c:pt idx="115">
                  <c:v>4.2017405996747774</c:v>
                </c:pt>
                <c:pt idx="116">
                  <c:v>4.2256560994253984</c:v>
                </c:pt>
                <c:pt idx="117">
                  <c:v>4.2486866588401542</c:v>
                </c:pt>
                <c:pt idx="118">
                  <c:v>4.2708848290012922</c:v>
                </c:pt>
                <c:pt idx="119">
                  <c:v>4.2949228786765552</c:v>
                </c:pt>
                <c:pt idx="120">
                  <c:v>4.3180322048485174</c:v>
                </c:pt>
                <c:pt idx="121">
                  <c:v>4.3402713050046797</c:v>
                </c:pt>
                <c:pt idx="122">
                  <c:v>4.3616939668317434</c:v>
                </c:pt>
                <c:pt idx="123">
                  <c:v>4.3823498119143522</c:v>
                </c:pt>
                <c:pt idx="124">
                  <c:v>4.4044568730971596</c:v>
                </c:pt>
                <c:pt idx="125">
                  <c:v>4.4257312815940866</c:v>
                </c:pt>
                <c:pt idx="126">
                  <c:v>4.4462258925278801</c:v>
                </c:pt>
                <c:pt idx="127">
                  <c:v>4.4659892130091823</c:v>
                </c:pt>
                <c:pt idx="128">
                  <c:v>4.4850659237603958</c:v>
                </c:pt>
                <c:pt idx="129">
                  <c:v>4.5053061771764087</c:v>
                </c:pt>
                <c:pt idx="130">
                  <c:v>4.5248153903036563</c:v>
                </c:pt>
                <c:pt idx="131">
                  <c:v>4.5436396394161251</c:v>
                </c:pt>
                <c:pt idx="132">
                  <c:v>4.5618209405007004</c:v>
                </c:pt>
                <c:pt idx="133">
                  <c:v>4.5809673233393235</c:v>
                </c:pt>
                <c:pt idx="134">
                  <c:v>4.5994406779178281</c:v>
                </c:pt>
                <c:pt idx="135">
                  <c:v>4.617283304229888</c:v>
                </c:pt>
                <c:pt idx="136">
                  <c:v>4.6359455804858056</c:v>
                </c:pt>
                <c:pt idx="137">
                  <c:v>4.6539577549512572</c:v>
                </c:pt>
                <c:pt idx="138">
                  <c:v>4.6713606906133389</c:v>
                </c:pt>
                <c:pt idx="139">
                  <c:v>4.6881919437475803</c:v>
                </c:pt>
                <c:pt idx="140">
                  <c:v>4.7057178838981768</c:v>
                </c:pt>
                <c:pt idx="141">
                  <c:v>4.7226598575198029</c:v>
                </c:pt>
                <c:pt idx="142">
                  <c:v>4.7390536767484157</c:v>
                </c:pt>
                <c:pt idx="143">
                  <c:v>4.7560474941984845</c:v>
                </c:pt>
                <c:pt idx="144">
                  <c:v>4.7724867664714568</c:v>
                </c:pt>
                <c:pt idx="145">
                  <c:v>4.7884050065660455</c:v>
                </c:pt>
                <c:pt idx="146">
                  <c:v>4.8048451257155831</c:v>
                </c:pt>
                <c:pt idx="147">
                  <c:v>4.8207619380107243</c:v>
                </c:pt>
                <c:pt idx="148">
                  <c:v>4.8361868350185571</c:v>
                </c:pt>
                <c:pt idx="149">
                  <c:v>4.8520687978087489</c:v>
                </c:pt>
                <c:pt idx="150">
                  <c:v>4.8674593442574254</c:v>
                </c:pt>
                <c:pt idx="151">
                  <c:v>4.8832514560313678</c:v>
                </c:pt>
                <c:pt idx="152">
                  <c:v>4.898556234940707</c:v>
                </c:pt>
                <c:pt idx="153">
                  <c:v>4.9134022791802252</c:v>
                </c:pt>
                <c:pt idx="154">
                  <c:v>4.92860440686544</c:v>
                </c:pt>
                <c:pt idx="155">
                  <c:v>4.9433528998201259</c:v>
                </c:pt>
                <c:pt idx="156">
                  <c:v>4.9584160196316756</c:v>
                </c:pt>
                <c:pt idx="157">
                  <c:v>4.9730329703928637</c:v>
                </c:pt>
                <c:pt idx="158">
                  <c:v>4.9879283183630552</c:v>
                </c:pt>
                <c:pt idx="159">
                  <c:v>5.0023866839324853</c:v>
                </c:pt>
                <c:pt idx="160">
                  <c:v>5.0170916641254344</c:v>
                </c:pt>
                <c:pt idx="161">
                  <c:v>5.0313703200377198</c:v>
                </c:pt>
                <c:pt idx="162">
                  <c:v>5.0458679651326905</c:v>
                </c:pt>
                <c:pt idx="163">
                  <c:v>5.0599507918142912</c:v>
                </c:pt>
                <c:pt idx="164">
                  <c:v>5.0742285864835805</c:v>
                </c:pt>
                <c:pt idx="165">
                  <c:v>5.0881038020137099</c:v>
                </c:pt>
                <c:pt idx="166">
                  <c:v>5.1021530172781908</c:v>
                </c:pt>
                <c:pt idx="167">
                  <c:v>5.1158124886021126</c:v>
                </c:pt>
                <c:pt idx="168">
                  <c:v>5.1296276618489793</c:v>
                </c:pt>
                <c:pt idx="169">
                  <c:v>5.1435757183063782</c:v>
                </c:pt>
                <c:pt idx="170">
                  <c:v>5.157140173900812</c:v>
                </c:pt>
                <c:pt idx="171">
                  <c:v>5.1708241793574343</c:v>
                </c:pt>
                <c:pt idx="172">
                  <c:v>5.1841392811612392</c:v>
                </c:pt>
                <c:pt idx="173">
                  <c:v>5.1975622914417619</c:v>
                </c:pt>
                <c:pt idx="174">
                  <c:v>5.2110756914736642</c:v>
                </c:pt>
                <c:pt idx="175">
                  <c:v>5.2242307472497007</c:v>
                </c:pt>
                <c:pt idx="176">
                  <c:v>5.2374680794964128</c:v>
                </c:pt>
                <c:pt idx="177">
                  <c:v>5.2507729704320365</c:v>
                </c:pt>
                <c:pt idx="178">
                  <c:v>5.2641319255520731</c:v>
                </c:pt>
                <c:pt idx="179">
                  <c:v>5.2771432925090647</c:v>
                </c:pt>
                <c:pt idx="180">
                  <c:v>5.2902048488431213</c:v>
                </c:pt>
                <c:pt idx="181">
                  <c:v>5.3033052305196389</c:v>
                </c:pt>
                <c:pt idx="182">
                  <c:v>5.3164338982410193</c:v>
                </c:pt>
                <c:pt idx="183">
                  <c:v>5.3295813557044296</c:v>
                </c:pt>
                <c:pt idx="184">
                  <c:v>5.3423968658809562</c:v>
                </c:pt>
                <c:pt idx="185">
                  <c:v>5.355231481128067</c:v>
                </c:pt>
                <c:pt idx="186">
                  <c:v>5.3680772769184202</c:v>
                </c:pt>
                <c:pt idx="187">
                  <c:v>5.3809268284082377</c:v>
                </c:pt>
                <c:pt idx="188">
                  <c:v>5.3937736077123173</c:v>
                </c:pt>
                <c:pt idx="189">
                  <c:v>5.4066115316150158</c:v>
                </c:pt>
                <c:pt idx="190">
                  <c:v>5.4194351237109011</c:v>
                </c:pt>
                <c:pt idx="191">
                  <c:v>5.4322394781613745</c:v>
                </c:pt>
                <c:pt idx="192">
                  <c:v>5.4450200890176603</c:v>
                </c:pt>
                <c:pt idx="193">
                  <c:v>5.4577730336917796</c:v>
                </c:pt>
                <c:pt idx="194">
                  <c:v>5.470494909323742</c:v>
                </c:pt>
                <c:pt idx="195">
                  <c:v>5.4831824200700732</c:v>
                </c:pt>
                <c:pt idx="196">
                  <c:v>5.4958327367988158</c:v>
                </c:pt>
                <c:pt idx="197">
                  <c:v>5.508443526896885</c:v>
                </c:pt>
                <c:pt idx="198">
                  <c:v>5.5210127125531505</c:v>
                </c:pt>
                <c:pt idx="199">
                  <c:v>5.5337764113651842</c:v>
                </c:pt>
                <c:pt idx="200">
                  <c:v>5.5464841915867709</c:v>
                </c:pt>
                <c:pt idx="201">
                  <c:v>5.5591352101650662</c:v>
                </c:pt>
                <c:pt idx="202">
                  <c:v>5.5717286281198275</c:v>
                </c:pt>
                <c:pt idx="203">
                  <c:v>5.5844815825477738</c:v>
                </c:pt>
                <c:pt idx="204">
                  <c:v>5.5971665854121699</c:v>
                </c:pt>
                <c:pt idx="205">
                  <c:v>5.6097836426231176</c:v>
                </c:pt>
                <c:pt idx="206">
                  <c:v>5.6225368256595321</c:v>
                </c:pt>
                <c:pt idx="207">
                  <c:v>5.6352140285535341</c:v>
                </c:pt>
                <c:pt idx="208">
                  <c:v>5.6480108892900818</c:v>
                </c:pt>
                <c:pt idx="209">
                  <c:v>5.6607251278864537</c:v>
                </c:pt>
                <c:pt idx="210">
                  <c:v>5.6735447755765449</c:v>
                </c:pt>
                <c:pt idx="211">
                  <c:v>5.6862764536130443</c:v>
                </c:pt>
                <c:pt idx="212">
                  <c:v>5.6991005914034192</c:v>
                </c:pt>
                <c:pt idx="213">
                  <c:v>5.7118327090962095</c:v>
                </c:pt>
                <c:pt idx="214">
                  <c:v>5.7246456664915293</c:v>
                </c:pt>
                <c:pt idx="215">
                  <c:v>5.7375310898875282</c:v>
                </c:pt>
                <c:pt idx="216">
                  <c:v>5.7504804109165502</c:v>
                </c:pt>
                <c:pt idx="217">
                  <c:v>5.7633249247777369</c:v>
                </c:pt>
                <c:pt idx="218">
                  <c:v>5.7762249179375846</c:v>
                </c:pt>
                <c:pt idx="219">
                  <c:v>5.7891730114344995</c:v>
                </c:pt>
                <c:pt idx="220">
                  <c:v>5.8021625203841385</c:v>
                </c:pt>
                <c:pt idx="221">
                  <c:v>5.8151869220989791</c:v>
                </c:pt>
                <c:pt idx="222">
                  <c:v>5.8282401938499708</c:v>
                </c:pt>
                <c:pt idx="223">
                  <c:v>5.8413165356272518</c:v>
                </c:pt>
                <c:pt idx="224">
                  <c:v>5.8544105780341384</c:v>
                </c:pt>
                <c:pt idx="225">
                  <c:v>5.8675169144004897</c:v>
                </c:pt>
                <c:pt idx="226">
                  <c:v>5.8806307815277608</c:v>
                </c:pt>
                <c:pt idx="227">
                  <c:v>5.893878784648134</c:v>
                </c:pt>
                <c:pt idx="228">
                  <c:v>5.9071200540913562</c:v>
                </c:pt>
                <c:pt idx="229">
                  <c:v>5.920350608005613</c:v>
                </c:pt>
                <c:pt idx="230">
                  <c:v>5.9336900249020585</c:v>
                </c:pt>
                <c:pt idx="231">
                  <c:v>5.9470063453758097</c:v>
                </c:pt>
                <c:pt idx="232">
                  <c:v>5.960414901906752</c:v>
                </c:pt>
                <c:pt idx="233">
                  <c:v>5.9737894073947748</c:v>
                </c:pt>
                <c:pt idx="234">
                  <c:v>5.9872409061865817</c:v>
                </c:pt>
                <c:pt idx="235">
                  <c:v>6.0007599070060422</c:v>
                </c:pt>
                <c:pt idx="236">
                  <c:v>6.0142280299989084</c:v>
                </c:pt>
                <c:pt idx="237">
                  <c:v>6.027750455798774</c:v>
                </c:pt>
                <c:pt idx="238">
                  <c:v>6.0413189082852901</c:v>
                </c:pt>
                <c:pt idx="239">
                  <c:v>6.054925080787422</c:v>
                </c:pt>
                <c:pt idx="240">
                  <c:v>6.0685616398661422</c:v>
                </c:pt>
                <c:pt idx="241">
                  <c:v>6.0822212310110624</c:v>
                </c:pt>
                <c:pt idx="242">
                  <c:v>6.0958967458059456</c:v>
                </c:pt>
                <c:pt idx="243">
                  <c:v>6.1096764234930729</c:v>
                </c:pt>
                <c:pt idx="244">
                  <c:v>6.1234552154935207</c:v>
                </c:pt>
                <c:pt idx="245">
                  <c:v>6.1372273966813538</c:v>
                </c:pt>
                <c:pt idx="246">
                  <c:v>6.1510760195071343</c:v>
                </c:pt>
                <c:pt idx="247">
                  <c:v>6.1649034404595895</c:v>
                </c:pt>
                <c:pt idx="248">
                  <c:v>6.1787898900894564</c:v>
                </c:pt>
                <c:pt idx="249">
                  <c:v>6.192725230183437</c:v>
                </c:pt>
                <c:pt idx="250">
                  <c:v>6.2066181396299731</c:v>
                </c:pt>
                <c:pt idx="251">
                  <c:v>6.2205445328029247</c:v>
                </c:pt>
                <c:pt idx="252">
                  <c:v>6.234496027752976</c:v>
                </c:pt>
                <c:pt idx="253">
                  <c:v>6.2484634795371941</c:v>
                </c:pt>
                <c:pt idx="254">
                  <c:v>6.2624395774642636</c:v>
                </c:pt>
                <c:pt idx="255">
                  <c:v>6.2764895458872987</c:v>
                </c:pt>
                <c:pt idx="256">
                  <c:v>6.2905301246904797</c:v>
                </c:pt>
                <c:pt idx="257">
                  <c:v>6.3045538059805217</c:v>
                </c:pt>
                <c:pt idx="258">
                  <c:v>6.3186232634976633</c:v>
                </c:pt>
                <c:pt idx="259">
                  <c:v>6.3327281389423478</c:v>
                </c:pt>
                <c:pt idx="260">
                  <c:v>6.3467918653236008</c:v>
                </c:pt>
                <c:pt idx="261">
                  <c:v>6.3608739476738334</c:v>
                </c:pt>
                <c:pt idx="262">
                  <c:v>6.3749650882414315</c:v>
                </c:pt>
                <c:pt idx="263">
                  <c:v>6.3890563311849151</c:v>
                </c:pt>
                <c:pt idx="264">
                  <c:v>6.4031997148560675</c:v>
                </c:pt>
                <c:pt idx="265">
                  <c:v>6.4173242599539995</c:v>
                </c:pt>
                <c:pt idx="266">
                  <c:v>6.4314225573207437</c:v>
                </c:pt>
                <c:pt idx="267">
                  <c:v>6.4455437464532084</c:v>
                </c:pt>
                <c:pt idx="268">
                  <c:v>6.4596775606972896</c:v>
                </c:pt>
                <c:pt idx="269">
                  <c:v>6.4738138548480917</c:v>
                </c:pt>
                <c:pt idx="270">
                  <c:v>6.4879433175769323</c:v>
                </c:pt>
                <c:pt idx="271">
                  <c:v>6.5020566515643621</c:v>
                </c:pt>
                <c:pt idx="272">
                  <c:v>6.516145987972628</c:v>
                </c:pt>
                <c:pt idx="273">
                  <c:v>6.5302027850327216</c:v>
                </c:pt>
                <c:pt idx="274">
                  <c:v>6.5442673966365001</c:v>
                </c:pt>
                <c:pt idx="275">
                  <c:v>6.5583295008552547</c:v>
                </c:pt>
                <c:pt idx="276">
                  <c:v>6.5723792248456983</c:v>
                </c:pt>
                <c:pt idx="277">
                  <c:v>6.5864069225469661</c:v>
                </c:pt>
                <c:pt idx="278">
                  <c:v>6.6004037703504945</c:v>
                </c:pt>
                <c:pt idx="279">
                  <c:v>6.6143617308151335</c:v>
                </c:pt>
                <c:pt idx="280">
                  <c:v>6.6283138116088747</c:v>
                </c:pt>
                <c:pt idx="281">
                  <c:v>6.6422095524313054</c:v>
                </c:pt>
                <c:pt idx="282">
                  <c:v>6.6560815486617448</c:v>
                </c:pt>
                <c:pt idx="283">
                  <c:v>6.6699200082607843</c:v>
                </c:pt>
                <c:pt idx="284">
                  <c:v>6.6837167051591857</c:v>
                </c:pt>
                <c:pt idx="285">
                  <c:v>6.6974996390230146</c:v>
                </c:pt>
                <c:pt idx="286">
                  <c:v>6.7112582977983326</c:v>
                </c:pt>
                <c:pt idx="287">
                  <c:v>6.7249483250622184</c:v>
                </c:pt>
                <c:pt idx="288">
                  <c:v>6.7385969766374059</c:v>
                </c:pt>
                <c:pt idx="289">
                  <c:v>6.7522280366962137</c:v>
                </c:pt>
                <c:pt idx="290">
                  <c:v>6.7657990591700852</c:v>
                </c:pt>
                <c:pt idx="291">
                  <c:v>6.7793337120801533</c:v>
                </c:pt>
                <c:pt idx="292">
                  <c:v>6.792822087740384</c:v>
                </c:pt>
                <c:pt idx="293">
                  <c:v>6.8062558536686231</c:v>
                </c:pt>
                <c:pt idx="294">
                  <c:v>6.8196265048792775</c:v>
                </c:pt>
                <c:pt idx="295">
                  <c:v>6.8329541930076454</c:v>
                </c:pt>
                <c:pt idx="296">
                  <c:v>6.8462025849469628</c:v>
                </c:pt>
                <c:pt idx="297">
                  <c:v>6.8594176941605749</c:v>
                </c:pt>
                <c:pt idx="298">
                  <c:v>6.8725636288326664</c:v>
                </c:pt>
                <c:pt idx="299">
                  <c:v>6.8856577920220339</c:v>
                </c:pt>
                <c:pt idx="300">
                  <c:v>6.8986666797576381</c:v>
                </c:pt>
                <c:pt idx="301">
                  <c:v>6.911631355634694</c:v>
                </c:pt>
                <c:pt idx="302">
                  <c:v>6.9245187652808697</c:v>
                </c:pt>
                <c:pt idx="303">
                  <c:v>6.9373441699255185</c:v>
                </c:pt>
                <c:pt idx="304">
                  <c:v>6.9500988011682994</c:v>
                </c:pt>
                <c:pt idx="305">
                  <c:v>6.9627748927257569</c:v>
                </c:pt>
                <c:pt idx="306">
                  <c:v>6.9753858395495101</c:v>
                </c:pt>
                <c:pt idx="307">
                  <c:v>6.9879026377085065</c:v>
                </c:pt>
                <c:pt idx="308">
                  <c:v>7.0003583805123837</c:v>
                </c:pt>
                <c:pt idx="309">
                  <c:v>7.0127247351185433</c:v>
                </c:pt>
                <c:pt idx="310">
                  <c:v>7.0250139196937456</c:v>
                </c:pt>
                <c:pt idx="311">
                  <c:v>7.037218047134588</c:v>
                </c:pt>
                <c:pt idx="312">
                  <c:v>7.049346802182332</c:v>
                </c:pt>
                <c:pt idx="313">
                  <c:v>7.0613927738142692</c:v>
                </c:pt>
                <c:pt idx="314">
                  <c:v>7.0733483152219989</c:v>
                </c:pt>
                <c:pt idx="315">
                  <c:v>7.0852225091184655</c:v>
                </c:pt>
                <c:pt idx="316">
                  <c:v>7.0970077441565325</c:v>
                </c:pt>
                <c:pt idx="317">
                  <c:v>7.1087117764273611</c:v>
                </c:pt>
                <c:pt idx="318">
                  <c:v>7.1203127907517132</c:v>
                </c:pt>
                <c:pt idx="319">
                  <c:v>7.1318327536338266</c:v>
                </c:pt>
                <c:pt idx="320">
                  <c:v>7.1432503407230996</c:v>
                </c:pt>
                <c:pt idx="321">
                  <c:v>7.1545863826439557</c:v>
                </c:pt>
                <c:pt idx="322">
                  <c:v>7.1658201377323216</c:v>
                </c:pt>
                <c:pt idx="323">
                  <c:v>7.1769580284567978</c:v>
                </c:pt>
                <c:pt idx="324">
                  <c:v>7.1880057654254177</c:v>
                </c:pt>
                <c:pt idx="325">
                  <c:v>7.1989563405242256</c:v>
                </c:pt>
                <c:pt idx="326">
                  <c:v>7.2098034104937216</c:v>
                </c:pt>
                <c:pt idx="327">
                  <c:v>7.2205522453721906</c:v>
                </c:pt>
                <c:pt idx="328">
                  <c:v>7.2312069266871202</c:v>
                </c:pt>
                <c:pt idx="329">
                  <c:v>7.2417613052289989</c:v>
                </c:pt>
                <c:pt idx="330">
                  <c:v>7.252209082815785</c:v>
                </c:pt>
                <c:pt idx="331">
                  <c:v>7.2625546984818969</c:v>
                </c:pt>
                <c:pt idx="332">
                  <c:v>7.2728015589789763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36-463A-93F7-A0F93E8A9D9C}"/>
            </c:ext>
          </c:extLst>
        </c:ser>
        <c:ser>
          <c:idx val="1"/>
          <c:order val="1"/>
          <c:tx>
            <c:v>pd_actual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Sheet1!$O$4:$O$336</c:f>
              <c:numCache>
                <c:formatCode>General</c:formatCode>
                <c:ptCount val="333"/>
                <c:pt idx="0">
                  <c:v>5.246940880555704E-2</c:v>
                </c:pt>
                <c:pt idx="1">
                  <c:v>0.10493667435417953</c:v>
                </c:pt>
                <c:pt idx="2">
                  <c:v>0.15740330775152092</c:v>
                </c:pt>
                <c:pt idx="3">
                  <c:v>0.20986628711850125</c:v>
                </c:pt>
                <c:pt idx="4">
                  <c:v>0.2623271236224729</c:v>
                </c:pt>
                <c:pt idx="5">
                  <c:v>0.314785817394722</c:v>
                </c:pt>
                <c:pt idx="6">
                  <c:v>0.36724387929401309</c:v>
                </c:pt>
                <c:pt idx="7">
                  <c:v>0.41969828793493019</c:v>
                </c:pt>
                <c:pt idx="8">
                  <c:v>0.47215055423792213</c:v>
                </c:pt>
                <c:pt idx="9">
                  <c:v>0.52460067833423163</c:v>
                </c:pt>
                <c:pt idx="10">
                  <c:v>0.57704866035509139</c:v>
                </c:pt>
                <c:pt idx="11">
                  <c:v>0.62949601085074003</c:v>
                </c:pt>
                <c:pt idx="12">
                  <c:v>0.68193970905267109</c:v>
                </c:pt>
                <c:pt idx="13">
                  <c:v>0.73438126557278893</c:v>
                </c:pt>
                <c:pt idx="14">
                  <c:v>0.7868206805422826</c:v>
                </c:pt>
                <c:pt idx="15">
                  <c:v>0.8392594642646386</c:v>
                </c:pt>
                <c:pt idx="16">
                  <c:v>0.89169459646474247</c:v>
                </c:pt>
                <c:pt idx="17">
                  <c:v>0.94412758750773029</c:v>
                </c:pt>
                <c:pt idx="18">
                  <c:v>0.99655843752474838</c:v>
                </c:pt>
                <c:pt idx="19">
                  <c:v>1.0489871466469332</c:v>
                </c:pt>
                <c:pt idx="20">
                  <c:v>1.1014152248694151</c:v>
                </c:pt>
                <c:pt idx="21">
                  <c:v>1.1538396525336487</c:v>
                </c:pt>
                <c:pt idx="22">
                  <c:v>1.2062619396963965</c:v>
                </c:pt>
                <c:pt idx="23">
                  <c:v>1.2586820864887509</c:v>
                </c:pt>
                <c:pt idx="24">
                  <c:v>1.3111016026592257</c:v>
                </c:pt>
                <c:pt idx="25">
                  <c:v>1.3635174690423963</c:v>
                </c:pt>
                <c:pt idx="26">
                  <c:v>1.4159311954483929</c:v>
                </c:pt>
                <c:pt idx="27">
                  <c:v>1.4683427820082646</c:v>
                </c:pt>
                <c:pt idx="28">
                  <c:v>1.5207522288530528</c:v>
                </c:pt>
                <c:pt idx="29">
                  <c:v>1.5731610454230835</c:v>
                </c:pt>
                <c:pt idx="30">
                  <c:v>1.6255662131691631</c:v>
                </c:pt>
                <c:pt idx="31">
                  <c:v>1.6779692415932168</c:v>
                </c:pt>
                <c:pt idx="32">
                  <c:v>1.7303701308262402</c:v>
                </c:pt>
                <c:pt idx="33">
                  <c:v>1.7827703900620815</c:v>
                </c:pt>
                <c:pt idx="34">
                  <c:v>1.8351670012443941</c:v>
                </c:pt>
                <c:pt idx="35">
                  <c:v>1.8875614736286073</c:v>
                </c:pt>
                <c:pt idx="36">
                  <c:v>1.9399538073456741</c:v>
                </c:pt>
                <c:pt idx="37">
                  <c:v>1.9923440025265391</c:v>
                </c:pt>
                <c:pt idx="38">
                  <c:v>2.0447335680570338</c:v>
                </c:pt>
                <c:pt idx="39">
                  <c:v>2.0971194864967004</c:v>
                </c:pt>
                <c:pt idx="40">
                  <c:v>2.1495032667929341</c:v>
                </c:pt>
                <c:pt idx="41">
                  <c:v>2.2018849090766359</c:v>
                </c:pt>
                <c:pt idx="42">
                  <c:v>2.2542659219872925</c:v>
                </c:pt>
                <c:pt idx="43">
                  <c:v>2.3066432885770229</c:v>
                </c:pt>
                <c:pt idx="44">
                  <c:v>2.4113916090276706</c:v>
                </c:pt>
                <c:pt idx="45">
                  <c:v>2.5161328882463669</c:v>
                </c:pt>
                <c:pt idx="46">
                  <c:v>2.6208641107550648</c:v>
                </c:pt>
                <c:pt idx="47">
                  <c:v>2.7255882938787881</c:v>
                </c:pt>
                <c:pt idx="48">
                  <c:v>2.8303024226315103</c:v>
                </c:pt>
                <c:pt idx="49">
                  <c:v>2.9350080061370791</c:v>
                </c:pt>
                <c:pt idx="50">
                  <c:v>3.0397065530269627</c:v>
                </c:pt>
                <c:pt idx="51">
                  <c:v>3.144395049052938</c:v>
                </c:pt>
                <c:pt idx="52">
                  <c:v>3.249076510308647</c:v>
                </c:pt>
                <c:pt idx="53">
                  <c:v>3.3537479230375884</c:v>
                </c:pt>
                <c:pt idx="54">
                  <c:v>3.4584123028410576</c:v>
                </c:pt>
                <c:pt idx="55">
                  <c:v>3.5630666364541561</c:v>
                </c:pt>
                <c:pt idx="56">
                  <c:v>3.6677139389859592</c:v>
                </c:pt>
                <c:pt idx="57">
                  <c:v>3.7723511976630455</c:v>
                </c:pt>
                <c:pt idx="58">
                  <c:v>3.8769799205005904</c:v>
                </c:pt>
                <c:pt idx="59">
                  <c:v>3.9816016150219267</c:v>
                </c:pt>
                <c:pt idx="60">
                  <c:v>4.0862132691906297</c:v>
                </c:pt>
                <c:pt idx="61">
                  <c:v>4.1908178968857452</c:v>
                </c:pt>
                <c:pt idx="62">
                  <c:v>4.2954124865620269</c:v>
                </c:pt>
                <c:pt idx="63">
                  <c:v>4.4000000516067219</c:v>
                </c:pt>
                <c:pt idx="64">
                  <c:v>4.5045775809656421</c:v>
                </c:pt>
                <c:pt idx="65">
                  <c:v>4.6091480875343498</c:v>
                </c:pt>
                <c:pt idx="66">
                  <c:v>4.7659855998748943</c:v>
                </c:pt>
                <c:pt idx="67">
                  <c:v>4.9228054342593257</c:v>
                </c:pt>
                <c:pt idx="68">
                  <c:v>5.0796060884652494</c:v>
                </c:pt>
                <c:pt idx="69">
                  <c:v>5.2363860610059278</c:v>
                </c:pt>
                <c:pt idx="70">
                  <c:v>5.3931483655938006</c:v>
                </c:pt>
                <c:pt idx="71">
                  <c:v>5.5498915005563312</c:v>
                </c:pt>
                <c:pt idx="72">
                  <c:v>5.7066139649562251</c:v>
                </c:pt>
                <c:pt idx="73">
                  <c:v>5.8633187713991868</c:v>
                </c:pt>
                <c:pt idx="74">
                  <c:v>6.0200044187622268</c:v>
                </c:pt>
                <c:pt idx="75">
                  <c:v>6.1766694066572025</c:v>
                </c:pt>
                <c:pt idx="76">
                  <c:v>6.3333167465836837</c:v>
                </c:pt>
                <c:pt idx="77">
                  <c:v>6.4899449379679295</c:v>
                </c:pt>
                <c:pt idx="78">
                  <c:v>6.6465524809706489</c:v>
                </c:pt>
                <c:pt idx="79">
                  <c:v>6.8031423859858853</c:v>
                </c:pt>
                <c:pt idx="80">
                  <c:v>6.9597131529888507</c:v>
                </c:pt>
                <c:pt idx="81">
                  <c:v>7.1684424078313214</c:v>
                </c:pt>
                <c:pt idx="82">
                  <c:v>7.3771391572371359</c:v>
                </c:pt>
                <c:pt idx="83">
                  <c:v>7.5858019065343871</c:v>
                </c:pt>
                <c:pt idx="84">
                  <c:v>7.7944306640311547</c:v>
                </c:pt>
                <c:pt idx="85">
                  <c:v>8.0030254380328163</c:v>
                </c:pt>
                <c:pt idx="86">
                  <c:v>8.2115862368420398</c:v>
                </c:pt>
                <c:pt idx="87">
                  <c:v>8.4201130687587948</c:v>
                </c:pt>
                <c:pt idx="88">
                  <c:v>8.6286059420803394</c:v>
                </c:pt>
                <c:pt idx="89">
                  <c:v>8.8370648651012367</c:v>
                </c:pt>
                <c:pt idx="90">
                  <c:v>9.0454883455768567</c:v>
                </c:pt>
                <c:pt idx="91">
                  <c:v>9.2538793931136336</c:v>
                </c:pt>
                <c:pt idx="92">
                  <c:v>9.5143201208682111</c:v>
                </c:pt>
                <c:pt idx="93">
                  <c:v>9.7747093561460616</c:v>
                </c:pt>
                <c:pt idx="94">
                  <c:v>10.035044115450546</c:v>
                </c:pt>
                <c:pt idx="95">
                  <c:v>10.295325914933917</c:v>
                </c:pt>
                <c:pt idx="96">
                  <c:v>10.555554770754929</c:v>
                </c:pt>
                <c:pt idx="97">
                  <c:v>10.815730699065767</c:v>
                </c:pt>
                <c:pt idx="98">
                  <c:v>11.075853716012045</c:v>
                </c:pt>
                <c:pt idx="99">
                  <c:v>11.335923837732807</c:v>
                </c:pt>
                <c:pt idx="100">
                  <c:v>11.647939382803823</c:v>
                </c:pt>
                <c:pt idx="101">
                  <c:v>11.959877312138698</c:v>
                </c:pt>
                <c:pt idx="102">
                  <c:v>12.27173915144078</c:v>
                </c:pt>
                <c:pt idx="103">
                  <c:v>12.583526424938894</c:v>
                </c:pt>
                <c:pt idx="104">
                  <c:v>12.89523616730853</c:v>
                </c:pt>
                <c:pt idx="105">
                  <c:v>13.206869903116404</c:v>
                </c:pt>
                <c:pt idx="106">
                  <c:v>13.518429155456333</c:v>
                </c:pt>
                <c:pt idx="107">
                  <c:v>13.829910961152127</c:v>
                </c:pt>
                <c:pt idx="108">
                  <c:v>14.193210195489993</c:v>
                </c:pt>
                <c:pt idx="109">
                  <c:v>14.556407628196775</c:v>
                </c:pt>
                <c:pt idx="110">
                  <c:v>14.919501808388539</c:v>
                </c:pt>
                <c:pt idx="111">
                  <c:v>15.282491286855555</c:v>
                </c:pt>
                <c:pt idx="112">
                  <c:v>15.645379094488179</c:v>
                </c:pt>
                <c:pt idx="113">
                  <c:v>16.008162289217054</c:v>
                </c:pt>
                <c:pt idx="114">
                  <c:v>16.422646720785146</c:v>
                </c:pt>
                <c:pt idx="115">
                  <c:v>16.836996587570059</c:v>
                </c:pt>
                <c:pt idx="116">
                  <c:v>17.251211955092007</c:v>
                </c:pt>
                <c:pt idx="117">
                  <c:v>17.665291398380425</c:v>
                </c:pt>
                <c:pt idx="118">
                  <c:v>18.079237964250655</c:v>
                </c:pt>
                <c:pt idx="119">
                  <c:v>18.544766947750698</c:v>
                </c:pt>
                <c:pt idx="120">
                  <c:v>19.010126047384485</c:v>
                </c:pt>
                <c:pt idx="121">
                  <c:v>19.475315356127719</c:v>
                </c:pt>
                <c:pt idx="122">
                  <c:v>19.940334966888312</c:v>
                </c:pt>
                <c:pt idx="123">
                  <c:v>20.405184972506369</c:v>
                </c:pt>
                <c:pt idx="124">
                  <c:v>20.921485841605968</c:v>
                </c:pt>
                <c:pt idx="125">
                  <c:v>21.437579049646477</c:v>
                </c:pt>
                <c:pt idx="126">
                  <c:v>21.953461750996613</c:v>
                </c:pt>
                <c:pt idx="127">
                  <c:v>22.469135559258319</c:v>
                </c:pt>
                <c:pt idx="128">
                  <c:v>22.984600601284527</c:v>
                </c:pt>
                <c:pt idx="129">
                  <c:v>23.551372360647925</c:v>
                </c:pt>
                <c:pt idx="130">
                  <c:v>24.117890350818012</c:v>
                </c:pt>
                <c:pt idx="131">
                  <c:v>24.684157706704308</c:v>
                </c:pt>
                <c:pt idx="132">
                  <c:v>25.250171631390764</c:v>
                </c:pt>
                <c:pt idx="133">
                  <c:v>25.867355430604679</c:v>
                </c:pt>
                <c:pt idx="134">
                  <c:v>26.48423832731914</c:v>
                </c:pt>
                <c:pt idx="135">
                  <c:v>27.100823500417416</c:v>
                </c:pt>
                <c:pt idx="136">
                  <c:v>27.768453010049786</c:v>
                </c:pt>
                <c:pt idx="137">
                  <c:v>28.435731902175469</c:v>
                </c:pt>
                <c:pt idx="138">
                  <c:v>29.102660452921491</c:v>
                </c:pt>
                <c:pt idx="139">
                  <c:v>29.769238938124985</c:v>
                </c:pt>
                <c:pt idx="140">
                  <c:v>30.486701173554312</c:v>
                </c:pt>
                <c:pt idx="141">
                  <c:v>31.203758079537732</c:v>
                </c:pt>
                <c:pt idx="142">
                  <c:v>31.920409999463839</c:v>
                </c:pt>
                <c:pt idx="143">
                  <c:v>32.687802005742398</c:v>
                </c:pt>
                <c:pt idx="144">
                  <c:v>33.454731392124408</c:v>
                </c:pt>
                <c:pt idx="145">
                  <c:v>34.221195634478157</c:v>
                </c:pt>
                <c:pt idx="146">
                  <c:v>35.038246603997742</c:v>
                </c:pt>
                <c:pt idx="147">
                  <c:v>35.854772476319944</c:v>
                </c:pt>
                <c:pt idx="148">
                  <c:v>36.670772289152097</c:v>
                </c:pt>
                <c:pt idx="149">
                  <c:v>37.537194419555398</c:v>
                </c:pt>
                <c:pt idx="150">
                  <c:v>38.403025329443345</c:v>
                </c:pt>
                <c:pt idx="151">
                  <c:v>39.319141789851528</c:v>
                </c:pt>
                <c:pt idx="152">
                  <c:v>40.234595185208605</c:v>
                </c:pt>
                <c:pt idx="153">
                  <c:v>41.14938623512213</c:v>
                </c:pt>
                <c:pt idx="154">
                  <c:v>42.114280916078783</c:v>
                </c:pt>
                <c:pt idx="155">
                  <c:v>43.078440719239936</c:v>
                </c:pt>
                <c:pt idx="156">
                  <c:v>44.092549364554777</c:v>
                </c:pt>
                <c:pt idx="157">
                  <c:v>45.105844037363127</c:v>
                </c:pt>
                <c:pt idx="158">
                  <c:v>46.168929643619208</c:v>
                </c:pt>
                <c:pt idx="159">
                  <c:v>47.231120055379463</c:v>
                </c:pt>
                <c:pt idx="160">
                  <c:v>48.342931696115045</c:v>
                </c:pt>
                <c:pt idx="161">
                  <c:v>49.453763394155239</c:v>
                </c:pt>
                <c:pt idx="162">
                  <c:v>50.61404074833866</c:v>
                </c:pt>
                <c:pt idx="163">
                  <c:v>51.773249942519264</c:v>
                </c:pt>
                <c:pt idx="164">
                  <c:v>52.981721983781732</c:v>
                </c:pt>
                <c:pt idx="165">
                  <c:v>54.189034240283767</c:v>
                </c:pt>
                <c:pt idx="166">
                  <c:v>55.445420840471954</c:v>
                </c:pt>
                <c:pt idx="167">
                  <c:v>56.700552684599899</c:v>
                </c:pt>
                <c:pt idx="168">
                  <c:v>58.004558986603833</c:v>
                </c:pt>
                <c:pt idx="169">
                  <c:v>59.357288512757663</c:v>
                </c:pt>
                <c:pt idx="170">
                  <c:v>60.708561315520811</c:v>
                </c:pt>
                <c:pt idx="171">
                  <c:v>62.108346241424591</c:v>
                </c:pt>
                <c:pt idx="172">
                  <c:v>63.506568246751364</c:v>
                </c:pt>
                <c:pt idx="173">
                  <c:v>64.953083103665577</c:v>
                </c:pt>
                <c:pt idx="174">
                  <c:v>66.447722309971539</c:v>
                </c:pt>
                <c:pt idx="175">
                  <c:v>67.940578291360936</c:v>
                </c:pt>
                <c:pt idx="176">
                  <c:v>69.481324385440359</c:v>
                </c:pt>
                <c:pt idx="177">
                  <c:v>71.069784633801859</c:v>
                </c:pt>
                <c:pt idx="178">
                  <c:v>72.705769264196789</c:v>
                </c:pt>
                <c:pt idx="179">
                  <c:v>74.339612341720567</c:v>
                </c:pt>
                <c:pt idx="180">
                  <c:v>76.020731496807414</c:v>
                </c:pt>
                <c:pt idx="181">
                  <c:v>77.748929902897416</c:v>
                </c:pt>
                <c:pt idx="182">
                  <c:v>79.524007103092998</c:v>
                </c:pt>
                <c:pt idx="183">
                  <c:v>81.345757640475171</c:v>
                </c:pt>
                <c:pt idx="184">
                  <c:v>83.164843852855412</c:v>
                </c:pt>
                <c:pt idx="185">
                  <c:v>85.030327074916258</c:v>
                </c:pt>
                <c:pt idx="186">
                  <c:v>86.941993903821256</c:v>
                </c:pt>
                <c:pt idx="187">
                  <c:v>88.899623299674204</c:v>
                </c:pt>
                <c:pt idx="188">
                  <c:v>90.902990887838058</c:v>
                </c:pt>
                <c:pt idx="189">
                  <c:v>92.951867606902596</c:v>
                </c:pt>
                <c:pt idx="190">
                  <c:v>95.046021174045592</c:v>
                </c:pt>
                <c:pt idx="191">
                  <c:v>97.185211940962134</c:v>
                </c:pt>
                <c:pt idx="192">
                  <c:v>99.369197173655294</c:v>
                </c:pt>
                <c:pt idx="193">
                  <c:v>101.59772971333186</c:v>
                </c:pt>
                <c:pt idx="194">
                  <c:v>103.87055804435485</c:v>
                </c:pt>
                <c:pt idx="195">
                  <c:v>106.18742775192786</c:v>
                </c:pt>
                <c:pt idx="196">
                  <c:v>108.5480774200789</c:v>
                </c:pt>
                <c:pt idx="197">
                  <c:v>110.95224287921047</c:v>
                </c:pt>
                <c:pt idx="198">
                  <c:v>113.39965588351616</c:v>
                </c:pt>
                <c:pt idx="199">
                  <c:v>115.93788784800746</c:v>
                </c:pt>
                <c:pt idx="200">
                  <c:v>118.51861955420259</c:v>
                </c:pt>
                <c:pt idx="201">
                  <c:v>121.14156633394818</c:v>
                </c:pt>
                <c:pt idx="202">
                  <c:v>123.80644117047535</c:v>
                </c:pt>
                <c:pt idx="203">
                  <c:v>126.56037949356818</c:v>
                </c:pt>
                <c:pt idx="204">
                  <c:v>129.35544172795647</c:v>
                </c:pt>
                <c:pt idx="205">
                  <c:v>132.19132440059042</c:v>
                </c:pt>
                <c:pt idx="206">
                  <c:v>135.11481922914962</c:v>
                </c:pt>
                <c:pt idx="207">
                  <c:v>138.07829016751384</c:v>
                </c:pt>
                <c:pt idx="208">
                  <c:v>141.12828448916147</c:v>
                </c:pt>
                <c:pt idx="209">
                  <c:v>144.21738175687923</c:v>
                </c:pt>
                <c:pt idx="210">
                  <c:v>147.39187635763039</c:v>
                </c:pt>
                <c:pt idx="211">
                  <c:v>150.6045706492244</c:v>
                </c:pt>
                <c:pt idx="212">
                  <c:v>153.90149795533713</c:v>
                </c:pt>
                <c:pt idx="213">
                  <c:v>157.23569445984393</c:v>
                </c:pt>
                <c:pt idx="214">
                  <c:v>160.65292847031571</c:v>
                </c:pt>
                <c:pt idx="215">
                  <c:v>164.15245418052811</c:v>
                </c:pt>
                <c:pt idx="216">
                  <c:v>167.73351253114137</c:v>
                </c:pt>
                <c:pt idx="217">
                  <c:v>171.34962807437836</c:v>
                </c:pt>
                <c:pt idx="218">
                  <c:v>175.04599930568693</c:v>
                </c:pt>
                <c:pt idx="219">
                  <c:v>178.82183417182713</c:v>
                </c:pt>
                <c:pt idx="220">
                  <c:v>182.67632876104059</c:v>
                </c:pt>
                <c:pt idx="221">
                  <c:v>186.60866379129857</c:v>
                </c:pt>
                <c:pt idx="222">
                  <c:v>190.6180102459702</c:v>
                </c:pt>
                <c:pt idx="223">
                  <c:v>194.70352458183956</c:v>
                </c:pt>
                <c:pt idx="224">
                  <c:v>198.86435433602543</c:v>
                </c:pt>
                <c:pt idx="225">
                  <c:v>203.09963337382521</c:v>
                </c:pt>
                <c:pt idx="226">
                  <c:v>207.4084874642264</c:v>
                </c:pt>
                <c:pt idx="227">
                  <c:v>211.83420434338882</c:v>
                </c:pt>
                <c:pt idx="228">
                  <c:v>216.33137850166159</c:v>
                </c:pt>
                <c:pt idx="229">
                  <c:v>220.89910052735377</c:v>
                </c:pt>
                <c:pt idx="230">
                  <c:v>225.58010696283918</c:v>
                </c:pt>
                <c:pt idx="231">
                  <c:v>230.32945949386345</c:v>
                </c:pt>
                <c:pt idx="232">
                  <c:v>235.1895146257487</c:v>
                </c:pt>
                <c:pt idx="233">
                  <c:v>240.11565803022799</c:v>
                </c:pt>
                <c:pt idx="234">
                  <c:v>245.14985838781584</c:v>
                </c:pt>
                <c:pt idx="235">
                  <c:v>250.29058126208847</c:v>
                </c:pt>
                <c:pt idx="236">
                  <c:v>255.49372086114471</c:v>
                </c:pt>
                <c:pt idx="237">
                  <c:v>260.80063983681958</c:v>
                </c:pt>
                <c:pt idx="238">
                  <c:v>266.20975488982015</c:v>
                </c:pt>
                <c:pt idx="239">
                  <c:v>271.71945767913326</c:v>
                </c:pt>
                <c:pt idx="240">
                  <c:v>277.32812568516601</c:v>
                </c:pt>
                <c:pt idx="241">
                  <c:v>283.03411723681313</c:v>
                </c:pt>
                <c:pt idx="242">
                  <c:v>288.83577742850622</c:v>
                </c:pt>
                <c:pt idx="243">
                  <c:v>294.77255636634158</c:v>
                </c:pt>
                <c:pt idx="244">
                  <c:v>300.80121518320658</c:v>
                </c:pt>
                <c:pt idx="245">
                  <c:v>306.92004817474538</c:v>
                </c:pt>
                <c:pt idx="246">
                  <c:v>313.16779926766003</c:v>
                </c:pt>
                <c:pt idx="247">
                  <c:v>319.50183252936364</c:v>
                </c:pt>
                <c:pt idx="248">
                  <c:v>325.96040724256943</c:v>
                </c:pt>
                <c:pt idx="249">
                  <c:v>332.54107574579086</c:v>
                </c:pt>
                <c:pt idx="250">
                  <c:v>339.20183722729223</c:v>
                </c:pt>
                <c:pt idx="251">
                  <c:v>345.98020962524419</c:v>
                </c:pt>
                <c:pt idx="252">
                  <c:v>352.87369051233497</c:v>
                </c:pt>
                <c:pt idx="253">
                  <c:v>359.87975953030235</c:v>
                </c:pt>
                <c:pt idx="254">
                  <c:v>366.99588043113926</c:v>
                </c:pt>
                <c:pt idx="255">
                  <c:v>374.25779965793157</c:v>
                </c:pt>
                <c:pt idx="256">
                  <c:v>381.62414668409923</c:v>
                </c:pt>
                <c:pt idx="257">
                  <c:v>389.09234157009615</c:v>
                </c:pt>
                <c:pt idx="258">
                  <c:v>396.69731435825247</c:v>
                </c:pt>
                <c:pt idx="259">
                  <c:v>404.43567546488237</c:v>
                </c:pt>
                <c:pt idx="260">
                  <c:v>412.26703394662428</c:v>
                </c:pt>
                <c:pt idx="261">
                  <c:v>420.22548773304317</c:v>
                </c:pt>
                <c:pt idx="262">
                  <c:v>428.30760339627136</c:v>
                </c:pt>
                <c:pt idx="263">
                  <c:v>436.50993548718003</c:v>
                </c:pt>
                <c:pt idx="264">
                  <c:v>444.86490276862452</c:v>
                </c:pt>
                <c:pt idx="265">
                  <c:v>453.33260126976836</c:v>
                </c:pt>
                <c:pt idx="266">
                  <c:v>461.90956249030535</c:v>
                </c:pt>
                <c:pt idx="267">
                  <c:v>470.62732280272121</c:v>
                </c:pt>
                <c:pt idx="268">
                  <c:v>479.48153610218424</c:v>
                </c:pt>
                <c:pt idx="269">
                  <c:v>488.46784421536114</c:v>
                </c:pt>
                <c:pt idx="270">
                  <c:v>497.58188938317465</c:v>
                </c:pt>
                <c:pt idx="271">
                  <c:v>506.81930772002499</c:v>
                </c:pt>
                <c:pt idx="272">
                  <c:v>516.17574436429231</c:v>
                </c:pt>
                <c:pt idx="273">
                  <c:v>525.64684976651984</c:v>
                </c:pt>
                <c:pt idx="274">
                  <c:v>535.26117236463233</c:v>
                </c:pt>
                <c:pt idx="275">
                  <c:v>545.01345037873716</c:v>
                </c:pt>
                <c:pt idx="276">
                  <c:v>554.89843037796686</c:v>
                </c:pt>
                <c:pt idx="277">
                  <c:v>564.91086921776844</c:v>
                </c:pt>
                <c:pt idx="278">
                  <c:v>575.04554329666496</c:v>
                </c:pt>
                <c:pt idx="279">
                  <c:v>585.29725019218017</c:v>
                </c:pt>
                <c:pt idx="280">
                  <c:v>595.69177600307751</c:v>
                </c:pt>
                <c:pt idx="281">
                  <c:v>606.19236564043717</c:v>
                </c:pt>
                <c:pt idx="282">
                  <c:v>616.82421146139632</c:v>
                </c:pt>
                <c:pt idx="283">
                  <c:v>627.58125290372777</c:v>
                </c:pt>
                <c:pt idx="284">
                  <c:v>638.45747024155969</c:v>
                </c:pt>
                <c:pt idx="285">
                  <c:v>649.47618214210877</c:v>
                </c:pt>
                <c:pt idx="286">
                  <c:v>660.63044897468149</c:v>
                </c:pt>
                <c:pt idx="287">
                  <c:v>671.88476611523299</c:v>
                </c:pt>
                <c:pt idx="288">
                  <c:v>683.26159618930808</c:v>
                </c:pt>
                <c:pt idx="289">
                  <c:v>694.78209861127516</c:v>
                </c:pt>
                <c:pt idx="290">
                  <c:v>706.41095751964474</c:v>
                </c:pt>
                <c:pt idx="291">
                  <c:v>718.16878389705494</c:v>
                </c:pt>
                <c:pt idx="292">
                  <c:v>730.04799228444824</c:v>
                </c:pt>
                <c:pt idx="293">
                  <c:v>742.04108580665741</c:v>
                </c:pt>
                <c:pt idx="294">
                  <c:v>754.14065880525459</c:v>
                </c:pt>
                <c:pt idx="295">
                  <c:v>766.36524307008233</c:v>
                </c:pt>
                <c:pt idx="296">
                  <c:v>778.68110398086787</c:v>
                </c:pt>
                <c:pt idx="297">
                  <c:v>791.13142335179555</c:v>
                </c:pt>
                <c:pt idx="298">
                  <c:v>803.68234757147309</c:v>
                </c:pt>
                <c:pt idx="299">
                  <c:v>816.35041375209903</c:v>
                </c:pt>
                <c:pt idx="300">
                  <c:v>829.10274144105676</c:v>
                </c:pt>
                <c:pt idx="301">
                  <c:v>841.97915283496081</c:v>
                </c:pt>
                <c:pt idx="302">
                  <c:v>854.946714283137</c:v>
                </c:pt>
                <c:pt idx="303">
                  <c:v>868.02007656830256</c:v>
                </c:pt>
                <c:pt idx="304">
                  <c:v>881.18999642631343</c:v>
                </c:pt>
                <c:pt idx="305">
                  <c:v>894.44741112509701</c:v>
                </c:pt>
                <c:pt idx="306">
                  <c:v>907.80538482821851</c:v>
                </c:pt>
                <c:pt idx="307">
                  <c:v>921.2325956201795</c:v>
                </c:pt>
                <c:pt idx="308">
                  <c:v>934.76304134578834</c:v>
                </c:pt>
                <c:pt idx="309">
                  <c:v>948.36547488160238</c:v>
                </c:pt>
                <c:pt idx="310">
                  <c:v>962.05134424317293</c:v>
                </c:pt>
                <c:pt idx="311">
                  <c:v>975.81075282804773</c:v>
                </c:pt>
                <c:pt idx="312">
                  <c:v>989.65388461799921</c:v>
                </c:pt>
                <c:pt idx="313">
                  <c:v>1003.5703059330833</c:v>
                </c:pt>
                <c:pt idx="314">
                  <c:v>1017.5498577810001</c:v>
                </c:pt>
                <c:pt idx="315">
                  <c:v>1031.601453540341</c:v>
                </c:pt>
                <c:pt idx="316">
                  <c:v>1045.7144741179593</c:v>
                </c:pt>
                <c:pt idx="317">
                  <c:v>1059.8967148319293</c:v>
                </c:pt>
                <c:pt idx="318">
                  <c:v>1074.1193916766731</c:v>
                </c:pt>
                <c:pt idx="319">
                  <c:v>1088.4076912033472</c:v>
                </c:pt>
                <c:pt idx="320">
                  <c:v>1102.73316399843</c:v>
                </c:pt>
                <c:pt idx="321">
                  <c:v>1117.119329686356</c:v>
                </c:pt>
                <c:pt idx="322">
                  <c:v>1131.5381276501739</c:v>
                </c:pt>
                <c:pt idx="323">
                  <c:v>1145.9953959818695</c:v>
                </c:pt>
                <c:pt idx="324">
                  <c:v>1160.4960448221698</c:v>
                </c:pt>
                <c:pt idx="325">
                  <c:v>1175.0286371917407</c:v>
                </c:pt>
                <c:pt idx="326">
                  <c:v>1189.5821537995369</c:v>
                </c:pt>
                <c:pt idx="327">
                  <c:v>1204.1608063162826</c:v>
                </c:pt>
                <c:pt idx="328">
                  <c:v>1218.7679723600083</c:v>
                </c:pt>
                <c:pt idx="329">
                  <c:v>1233.3920434400115</c:v>
                </c:pt>
                <c:pt idx="330">
                  <c:v>1248.0218783922287</c:v>
                </c:pt>
                <c:pt idx="331">
                  <c:v>1262.6603737333046</c:v>
                </c:pt>
                <c:pt idx="332">
                  <c:v>1277.3096856511816</c:v>
                </c:pt>
              </c:numCache>
            </c:numRef>
          </c:xVal>
          <c:yVal>
            <c:numRef>
              <c:f>Sheet1!$Q$4:$Q$336</c:f>
              <c:numCache>
                <c:formatCode>General</c:formatCode>
                <c:ptCount val="333"/>
                <c:pt idx="0">
                  <c:v>4.6877907471525662E-2</c:v>
                </c:pt>
                <c:pt idx="1">
                  <c:v>9.4804448058382604E-2</c:v>
                </c:pt>
                <c:pt idx="2">
                  <c:v>0.14166429021089078</c:v>
                </c:pt>
                <c:pt idx="3">
                  <c:v>0.18878971601440911</c:v>
                </c:pt>
                <c:pt idx="4">
                  <c:v>0.23325958684526513</c:v>
                </c:pt>
                <c:pt idx="5">
                  <c:v>0.27657018034717124</c:v>
                </c:pt>
                <c:pt idx="6">
                  <c:v>0.3204331972277597</c:v>
                </c:pt>
                <c:pt idx="7">
                  <c:v>0.36446720117977593</c:v>
                </c:pt>
                <c:pt idx="8">
                  <c:v>0.40586812623136198</c:v>
                </c:pt>
                <c:pt idx="9">
                  <c:v>0.44860264720969001</c:v>
                </c:pt>
                <c:pt idx="10">
                  <c:v>0.49051554809452197</c:v>
                </c:pt>
                <c:pt idx="11">
                  <c:v>0.5315417468144884</c:v>
                </c:pt>
                <c:pt idx="12">
                  <c:v>0.57110728237680541</c:v>
                </c:pt>
                <c:pt idx="13">
                  <c:v>0.61091930396717142</c:v>
                </c:pt>
                <c:pt idx="14">
                  <c:v>0.65088058732323761</c:v>
                </c:pt>
                <c:pt idx="15">
                  <c:v>0.68987173958661208</c:v>
                </c:pt>
                <c:pt idx="16">
                  <c:v>0.72669467818463729</c:v>
                </c:pt>
                <c:pt idx="17">
                  <c:v>0.76437527366838032</c:v>
                </c:pt>
                <c:pt idx="18">
                  <c:v>0.80328266854358299</c:v>
                </c:pt>
                <c:pt idx="19">
                  <c:v>0.83887181623707441</c:v>
                </c:pt>
                <c:pt idx="20">
                  <c:v>0.87558045063477075</c:v>
                </c:pt>
                <c:pt idx="21">
                  <c:v>0.91130619090919684</c:v>
                </c:pt>
                <c:pt idx="22">
                  <c:v>0.9460064310612154</c:v>
                </c:pt>
                <c:pt idx="23">
                  <c:v>0.98120574324718157</c:v>
                </c:pt>
                <c:pt idx="24">
                  <c:v>1.0158987103486867</c:v>
                </c:pt>
                <c:pt idx="25">
                  <c:v>1.0501230583825878</c:v>
                </c:pt>
                <c:pt idx="26">
                  <c:v>1.082477622436727</c:v>
                </c:pt>
                <c:pt idx="27">
                  <c:v>1.1173664926730318</c:v>
                </c:pt>
                <c:pt idx="28">
                  <c:v>1.1496552708122034</c:v>
                </c:pt>
                <c:pt idx="29">
                  <c:v>1.1818372993389989</c:v>
                </c:pt>
                <c:pt idx="30">
                  <c:v>1.2145719858590098</c:v>
                </c:pt>
                <c:pt idx="31">
                  <c:v>1.2464967360892525</c:v>
                </c:pt>
                <c:pt idx="32">
                  <c:v>1.2755516344326701</c:v>
                </c:pt>
                <c:pt idx="33">
                  <c:v>1.3101283265717716</c:v>
                </c:pt>
                <c:pt idx="34">
                  <c:v>1.3396743200550252</c:v>
                </c:pt>
                <c:pt idx="35">
                  <c:v>1.3705900401030555</c:v>
                </c:pt>
                <c:pt idx="36">
                  <c:v>1.4018996779514799</c:v>
                </c:pt>
                <c:pt idx="37">
                  <c:v>1.4287226413224683</c:v>
                </c:pt>
                <c:pt idx="38">
                  <c:v>1.460623883176535</c:v>
                </c:pt>
                <c:pt idx="39">
                  <c:v>1.4867894097040069</c:v>
                </c:pt>
                <c:pt idx="40">
                  <c:v>1.5162367712377156</c:v>
                </c:pt>
                <c:pt idx="41">
                  <c:v>1.5440577848307862</c:v>
                </c:pt>
                <c:pt idx="42">
                  <c:v>1.5727487491110879</c:v>
                </c:pt>
                <c:pt idx="43">
                  <c:v>1.6020804456801783</c:v>
                </c:pt>
                <c:pt idx="44">
                  <c:v>1.6569734894321453</c:v>
                </c:pt>
                <c:pt idx="45">
                  <c:v>1.707496509052332</c:v>
                </c:pt>
                <c:pt idx="46">
                  <c:v>1.7628315196609894</c:v>
                </c:pt>
                <c:pt idx="47">
                  <c:v>1.8127245523379847</c:v>
                </c:pt>
                <c:pt idx="48">
                  <c:v>1.8628724233203933</c:v>
                </c:pt>
                <c:pt idx="49">
                  <c:v>1.910338087119225</c:v>
                </c:pt>
                <c:pt idx="50">
                  <c:v>1.9584086810291566</c:v>
                </c:pt>
                <c:pt idx="51">
                  <c:v>2.0058627079471667</c:v>
                </c:pt>
                <c:pt idx="52">
                  <c:v>2.0515339459541377</c:v>
                </c:pt>
                <c:pt idx="53">
                  <c:v>2.0967512986861587</c:v>
                </c:pt>
                <c:pt idx="54">
                  <c:v>2.1400815528859041</c:v>
                </c:pt>
                <c:pt idx="55">
                  <c:v>2.1839053891395328</c:v>
                </c:pt>
                <c:pt idx="56">
                  <c:v>2.2258959474346867</c:v>
                </c:pt>
                <c:pt idx="57">
                  <c:v>2.2681471155527575</c:v>
                </c:pt>
                <c:pt idx="58">
                  <c:v>2.307932954161275</c:v>
                </c:pt>
                <c:pt idx="59">
                  <c:v>2.3481830010841813</c:v>
                </c:pt>
                <c:pt idx="60">
                  <c:v>2.3874709876543205</c:v>
                </c:pt>
                <c:pt idx="61">
                  <c:v>2.4258404583289619</c:v>
                </c:pt>
                <c:pt idx="62">
                  <c:v>2.4637073377516643</c:v>
                </c:pt>
                <c:pt idx="63">
                  <c:v>2.4978901120903716</c:v>
                </c:pt>
                <c:pt idx="64">
                  <c:v>2.5348414786835938</c:v>
                </c:pt>
                <c:pt idx="65">
                  <c:v>2.5704287494608238</c:v>
                </c:pt>
                <c:pt idx="66">
                  <c:v>2.62267313590739</c:v>
                </c:pt>
                <c:pt idx="67">
                  <c:v>2.6723834977092293</c:v>
                </c:pt>
                <c:pt idx="68">
                  <c:v>2.7198015347579245</c:v>
                </c:pt>
                <c:pt idx="69">
                  <c:v>2.7674968861842641</c:v>
                </c:pt>
                <c:pt idx="70">
                  <c:v>2.8148487619347393</c:v>
                </c:pt>
                <c:pt idx="71">
                  <c:v>2.8589032242740062</c:v>
                </c:pt>
                <c:pt idx="72">
                  <c:v>2.9026947306450297</c:v>
                </c:pt>
                <c:pt idx="73">
                  <c:v>2.9446420729432612</c:v>
                </c:pt>
                <c:pt idx="74">
                  <c:v>2.9851764726797931</c:v>
                </c:pt>
                <c:pt idx="75">
                  <c:v>3.0265001626272166</c:v>
                </c:pt>
                <c:pt idx="76">
                  <c:v>3.0641585166532601</c:v>
                </c:pt>
                <c:pt idx="77">
                  <c:v>3.1013161094207207</c:v>
                </c:pt>
                <c:pt idx="78">
                  <c:v>3.1376500644097041</c:v>
                </c:pt>
                <c:pt idx="79">
                  <c:v>3.1744959952319336</c:v>
                </c:pt>
                <c:pt idx="80">
                  <c:v>3.2093458256099976</c:v>
                </c:pt>
                <c:pt idx="81">
                  <c:v>3.2548259466186367</c:v>
                </c:pt>
                <c:pt idx="82">
                  <c:v>3.2988317968267293</c:v>
                </c:pt>
                <c:pt idx="83">
                  <c:v>3.3406327396565589</c:v>
                </c:pt>
                <c:pt idx="84">
                  <c:v>3.3811926185313421</c:v>
                </c:pt>
                <c:pt idx="85">
                  <c:v>3.4201561332027657</c:v>
                </c:pt>
                <c:pt idx="86">
                  <c:v>3.4598357383508782</c:v>
                </c:pt>
                <c:pt idx="87">
                  <c:v>3.4942719433078029</c:v>
                </c:pt>
                <c:pt idx="88">
                  <c:v>3.5305109732568583</c:v>
                </c:pt>
                <c:pt idx="89">
                  <c:v>3.5651099537765658</c:v>
                </c:pt>
                <c:pt idx="90">
                  <c:v>3.5979878959302396</c:v>
                </c:pt>
                <c:pt idx="91">
                  <c:v>3.6311145764114761</c:v>
                </c:pt>
                <c:pt idx="92">
                  <c:v>3.6688985899812305</c:v>
                </c:pt>
                <c:pt idx="93">
                  <c:v>3.705296360123107</c:v>
                </c:pt>
                <c:pt idx="94">
                  <c:v>3.7424267376047746</c:v>
                </c:pt>
                <c:pt idx="95">
                  <c:v>3.776213060306135</c:v>
                </c:pt>
                <c:pt idx="96">
                  <c:v>3.810718241935672</c:v>
                </c:pt>
                <c:pt idx="97">
                  <c:v>3.8414528864873692</c:v>
                </c:pt>
                <c:pt idx="98">
                  <c:v>3.8727421128714488</c:v>
                </c:pt>
                <c:pt idx="99">
                  <c:v>3.9016713516711556</c:v>
                </c:pt>
                <c:pt idx="100">
                  <c:v>3.9354458028771613</c:v>
                </c:pt>
                <c:pt idx="101">
                  <c:v>3.9681309388078665</c:v>
                </c:pt>
                <c:pt idx="102">
                  <c:v>3.9987896620967831</c:v>
                </c:pt>
                <c:pt idx="103">
                  <c:v>4.0300743838818356</c:v>
                </c:pt>
                <c:pt idx="104">
                  <c:v>4.0578570614602647</c:v>
                </c:pt>
                <c:pt idx="105">
                  <c:v>4.0870585938866153</c:v>
                </c:pt>
                <c:pt idx="106">
                  <c:v>4.1141671300667992</c:v>
                </c:pt>
                <c:pt idx="107">
                  <c:v>4.1380666086687885</c:v>
                </c:pt>
                <c:pt idx="108">
                  <c:v>4.1680139806945755</c:v>
                </c:pt>
                <c:pt idx="109">
                  <c:v>4.1939326458107455</c:v>
                </c:pt>
                <c:pt idx="110">
                  <c:v>4.2193901526014521</c:v>
                </c:pt>
                <c:pt idx="111">
                  <c:v>4.2459351915970105</c:v>
                </c:pt>
                <c:pt idx="112">
                  <c:v>4.2693644088296665</c:v>
                </c:pt>
                <c:pt idx="113">
                  <c:v>4.2941845148579487</c:v>
                </c:pt>
                <c:pt idx="114">
                  <c:v>4.3189403834271793</c:v>
                </c:pt>
                <c:pt idx="115">
                  <c:v>4.3412999460823745</c:v>
                </c:pt>
                <c:pt idx="116">
                  <c:v>4.3647222656477691</c:v>
                </c:pt>
                <c:pt idx="117">
                  <c:v>4.3860535597290706</c:v>
                </c:pt>
                <c:pt idx="118">
                  <c:v>4.4074652327492743</c:v>
                </c:pt>
                <c:pt idx="119">
                  <c:v>4.43075738817193</c:v>
                </c:pt>
                <c:pt idx="120">
                  <c:v>4.4519287220648414</c:v>
                </c:pt>
                <c:pt idx="121">
                  <c:v>4.4747882952121145</c:v>
                </c:pt>
                <c:pt idx="122">
                  <c:v>4.4931896291633153</c:v>
                </c:pt>
                <c:pt idx="123">
                  <c:v>4.5132673308735241</c:v>
                </c:pt>
                <c:pt idx="124">
                  <c:v>4.5338281508294571</c:v>
                </c:pt>
                <c:pt idx="125">
                  <c:v>4.5539843076393991</c:v>
                </c:pt>
                <c:pt idx="126">
                  <c:v>4.5706582686321822</c:v>
                </c:pt>
                <c:pt idx="127">
                  <c:v>4.5884202779817906</c:v>
                </c:pt>
                <c:pt idx="128">
                  <c:v>4.6065740466780918</c:v>
                </c:pt>
                <c:pt idx="129">
                  <c:v>4.6239087291178489</c:v>
                </c:pt>
                <c:pt idx="130">
                  <c:v>4.6429882398372557</c:v>
                </c:pt>
                <c:pt idx="131">
                  <c:v>4.659748914361324</c:v>
                </c:pt>
                <c:pt idx="132">
                  <c:v>4.6745758020611108</c:v>
                </c:pt>
                <c:pt idx="133">
                  <c:v>4.6930217596964292</c:v>
                </c:pt>
                <c:pt idx="134">
                  <c:v>4.7098404309329789</c:v>
                </c:pt>
                <c:pt idx="135">
                  <c:v>4.7252489749822217</c:v>
                </c:pt>
                <c:pt idx="136">
                  <c:v>4.7428465195444103</c:v>
                </c:pt>
                <c:pt idx="137">
                  <c:v>4.7577946091117873</c:v>
                </c:pt>
                <c:pt idx="138">
                  <c:v>4.772516061040581</c:v>
                </c:pt>
                <c:pt idx="139">
                  <c:v>4.7868698250737367</c:v>
                </c:pt>
                <c:pt idx="140">
                  <c:v>4.8035611475419397</c:v>
                </c:pt>
                <c:pt idx="141">
                  <c:v>4.8188342720829107</c:v>
                </c:pt>
                <c:pt idx="142">
                  <c:v>4.8317506936429657</c:v>
                </c:pt>
                <c:pt idx="143">
                  <c:v>4.8485306065587146</c:v>
                </c:pt>
                <c:pt idx="144">
                  <c:v>4.8621911784935712</c:v>
                </c:pt>
                <c:pt idx="145">
                  <c:v>4.8768822243789272</c:v>
                </c:pt>
                <c:pt idx="146">
                  <c:v>4.8916969590459205</c:v>
                </c:pt>
                <c:pt idx="147">
                  <c:v>4.9050623858986464</c:v>
                </c:pt>
                <c:pt idx="148">
                  <c:v>4.9200467937956844</c:v>
                </c:pt>
                <c:pt idx="149">
                  <c:v>4.9327907267513025</c:v>
                </c:pt>
                <c:pt idx="150">
                  <c:v>4.9492797645694164</c:v>
                </c:pt>
                <c:pt idx="151">
                  <c:v>4.9605431390550132</c:v>
                </c:pt>
                <c:pt idx="152">
                  <c:v>4.9749506767390619</c:v>
                </c:pt>
                <c:pt idx="153">
                  <c:v>4.9888372293918088</c:v>
                </c:pt>
                <c:pt idx="154">
                  <c:v>5.0002528217862183</c:v>
                </c:pt>
                <c:pt idx="155">
                  <c:v>5.0135675718998822</c:v>
                </c:pt>
                <c:pt idx="156">
                  <c:v>5.0282988776390489</c:v>
                </c:pt>
                <c:pt idx="157">
                  <c:v>5.0426576624232036</c:v>
                </c:pt>
                <c:pt idx="158">
                  <c:v>5.0545725145431861</c:v>
                </c:pt>
                <c:pt idx="159">
                  <c:v>5.0681334691474609</c:v>
                </c:pt>
                <c:pt idx="160">
                  <c:v>5.0818257609671358</c:v>
                </c:pt>
                <c:pt idx="161">
                  <c:v>5.0935144446776022</c:v>
                </c:pt>
                <c:pt idx="162">
                  <c:v>5.1079904898051973</c:v>
                </c:pt>
                <c:pt idx="163">
                  <c:v>5.1218015904242291</c:v>
                </c:pt>
                <c:pt idx="164">
                  <c:v>5.1342672236211655</c:v>
                </c:pt>
                <c:pt idx="165">
                  <c:v>5.1467429921659145</c:v>
                </c:pt>
                <c:pt idx="166">
                  <c:v>5.1609209829911746</c:v>
                </c:pt>
                <c:pt idx="167">
                  <c:v>5.1725354815864026</c:v>
                </c:pt>
                <c:pt idx="168">
                  <c:v>5.1831646929901263</c:v>
                </c:pt>
                <c:pt idx="169">
                  <c:v>5.1981473178167157</c:v>
                </c:pt>
                <c:pt idx="170">
                  <c:v>5.2098158716002763</c:v>
                </c:pt>
                <c:pt idx="171">
                  <c:v>5.2233869615523618</c:v>
                </c:pt>
                <c:pt idx="172">
                  <c:v>5.2355069136968249</c:v>
                </c:pt>
                <c:pt idx="173">
                  <c:v>5.2493185773907367</c:v>
                </c:pt>
                <c:pt idx="174">
                  <c:v>5.2609735235314004</c:v>
                </c:pt>
                <c:pt idx="175">
                  <c:v>5.2739528217862182</c:v>
                </c:pt>
                <c:pt idx="176">
                  <c:v>5.2865214507630069</c:v>
                </c:pt>
                <c:pt idx="177">
                  <c:v>5.2985309463854788</c:v>
                </c:pt>
                <c:pt idx="178">
                  <c:v>5.3116583333333338</c:v>
                </c:pt>
                <c:pt idx="179">
                  <c:v>5.3239433602630015</c:v>
                </c:pt>
                <c:pt idx="180">
                  <c:v>5.3359877196050318</c:v>
                </c:pt>
                <c:pt idx="181">
                  <c:v>5.3488319268119238</c:v>
                </c:pt>
                <c:pt idx="182">
                  <c:v>5.3614998915818557</c:v>
                </c:pt>
                <c:pt idx="183">
                  <c:v>5.3721927773697526</c:v>
                </c:pt>
                <c:pt idx="184">
                  <c:v>5.3865885374042595</c:v>
                </c:pt>
                <c:pt idx="185">
                  <c:v>5.3988038838177177</c:v>
                </c:pt>
                <c:pt idx="186">
                  <c:v>5.4095035265041558</c:v>
                </c:pt>
                <c:pt idx="187">
                  <c:v>5.4223037669476213</c:v>
                </c:pt>
                <c:pt idx="188">
                  <c:v>5.4336786771820611</c:v>
                </c:pt>
                <c:pt idx="189">
                  <c:v>5.4466477462432534</c:v>
                </c:pt>
                <c:pt idx="190">
                  <c:v>5.4585854967416267</c:v>
                </c:pt>
                <c:pt idx="191">
                  <c:v>5.4730522511337272</c:v>
                </c:pt>
                <c:pt idx="192">
                  <c:v>5.4851125642639804</c:v>
                </c:pt>
                <c:pt idx="193">
                  <c:v>5.4952663527786516</c:v>
                </c:pt>
                <c:pt idx="194">
                  <c:v>5.5085207600345072</c:v>
                </c:pt>
                <c:pt idx="195">
                  <c:v>5.5207025565697894</c:v>
                </c:pt>
                <c:pt idx="196">
                  <c:v>5.5309904038284428</c:v>
                </c:pt>
                <c:pt idx="197">
                  <c:v>5.545391137691043</c:v>
                </c:pt>
                <c:pt idx="198">
                  <c:v>5.5576934791732242</c:v>
                </c:pt>
                <c:pt idx="199">
                  <c:v>5.570831236083424</c:v>
                </c:pt>
                <c:pt idx="200">
                  <c:v>5.5798557310064236</c:v>
                </c:pt>
                <c:pt idx="201">
                  <c:v>5.5930369854509845</c:v>
                </c:pt>
                <c:pt idx="202">
                  <c:v>5.6071879956049848</c:v>
                </c:pt>
                <c:pt idx="203">
                  <c:v>5.6189336437239881</c:v>
                </c:pt>
                <c:pt idx="204">
                  <c:v>5.6308484019981577</c:v>
                </c:pt>
                <c:pt idx="205">
                  <c:v>5.643611761037084</c:v>
                </c:pt>
                <c:pt idx="206">
                  <c:v>5.6568387653155199</c:v>
                </c:pt>
                <c:pt idx="207">
                  <c:v>5.66964463650777</c:v>
                </c:pt>
                <c:pt idx="208">
                  <c:v>5.6826549038809029</c:v>
                </c:pt>
                <c:pt idx="209">
                  <c:v>5.695271253453642</c:v>
                </c:pt>
                <c:pt idx="210">
                  <c:v>5.7076429000687812</c:v>
                </c:pt>
                <c:pt idx="211">
                  <c:v>5.7203462916331507</c:v>
                </c:pt>
                <c:pt idx="212">
                  <c:v>5.7317227503235051</c:v>
                </c:pt>
                <c:pt idx="213">
                  <c:v>5.7442616771004555</c:v>
                </c:pt>
                <c:pt idx="214">
                  <c:v>5.7578574015784749</c:v>
                </c:pt>
                <c:pt idx="215">
                  <c:v>5.7700731233751847</c:v>
                </c:pt>
                <c:pt idx="216">
                  <c:v>5.7834926523391497</c:v>
                </c:pt>
                <c:pt idx="217">
                  <c:v>5.7978786524090973</c:v>
                </c:pt>
                <c:pt idx="218">
                  <c:v>5.8098794203709527</c:v>
                </c:pt>
                <c:pt idx="219">
                  <c:v>5.8213439533568829</c:v>
                </c:pt>
                <c:pt idx="220">
                  <c:v>5.8359548549178699</c:v>
                </c:pt>
                <c:pt idx="221">
                  <c:v>5.8492792242273755</c:v>
                </c:pt>
                <c:pt idx="222">
                  <c:v>5.8618888169015735</c:v>
                </c:pt>
                <c:pt idx="223">
                  <c:v>5.8761600904650324</c:v>
                </c:pt>
                <c:pt idx="224">
                  <c:v>5.8895288488441233</c:v>
                </c:pt>
                <c:pt idx="225">
                  <c:v>5.9020391057251773</c:v>
                </c:pt>
                <c:pt idx="226">
                  <c:v>5.9156307948332341</c:v>
                </c:pt>
                <c:pt idx="227">
                  <c:v>5.9291030182212427</c:v>
                </c:pt>
                <c:pt idx="228">
                  <c:v>5.9437758110959553</c:v>
                </c:pt>
                <c:pt idx="229">
                  <c:v>5.956371326898191</c:v>
                </c:pt>
                <c:pt idx="230">
                  <c:v>5.9681443779946139</c:v>
                </c:pt>
                <c:pt idx="231">
                  <c:v>5.9833312113104604</c:v>
                </c:pt>
                <c:pt idx="232">
                  <c:v>5.9978811600158553</c:v>
                </c:pt>
                <c:pt idx="233">
                  <c:v>6.0110743798015838</c:v>
                </c:pt>
                <c:pt idx="234">
                  <c:v>6.0220275000291439</c:v>
                </c:pt>
                <c:pt idx="235">
                  <c:v>6.0395937470126722</c:v>
                </c:pt>
                <c:pt idx="236">
                  <c:v>6.0516682777836071</c:v>
                </c:pt>
                <c:pt idx="237">
                  <c:v>6.0670491373179916</c:v>
                </c:pt>
                <c:pt idx="238">
                  <c:v>6.0813296546940387</c:v>
                </c:pt>
                <c:pt idx="239">
                  <c:v>6.0942571969829444</c:v>
                </c:pt>
                <c:pt idx="240">
                  <c:v>6.1087018037631591</c:v>
                </c:pt>
                <c:pt idx="241">
                  <c:v>6.1239791982886249</c:v>
                </c:pt>
                <c:pt idx="242">
                  <c:v>6.1377141430303448</c:v>
                </c:pt>
                <c:pt idx="243">
                  <c:v>6.151800868802388</c:v>
                </c:pt>
                <c:pt idx="244">
                  <c:v>6.1636984532927643</c:v>
                </c:pt>
                <c:pt idx="245">
                  <c:v>6.1790329529954882</c:v>
                </c:pt>
                <c:pt idx="246">
                  <c:v>6.1948211033586302</c:v>
                </c:pt>
                <c:pt idx="247">
                  <c:v>6.209138877522471</c:v>
                </c:pt>
                <c:pt idx="248">
                  <c:v>6.224249695729724</c:v>
                </c:pt>
                <c:pt idx="249">
                  <c:v>6.2368896944473589</c:v>
                </c:pt>
                <c:pt idx="250">
                  <c:v>6.2536279867450073</c:v>
                </c:pt>
                <c:pt idx="251">
                  <c:v>6.2679336078760537</c:v>
                </c:pt>
                <c:pt idx="252">
                  <c:v>6.2835745610813838</c:v>
                </c:pt>
                <c:pt idx="253">
                  <c:v>6.2975980347754108</c:v>
                </c:pt>
                <c:pt idx="254">
                  <c:v>6.3120827137178095</c:v>
                </c:pt>
                <c:pt idx="255">
                  <c:v>6.325813013091782</c:v>
                </c:pt>
                <c:pt idx="256">
                  <c:v>6.3428442450949527</c:v>
                </c:pt>
                <c:pt idx="257">
                  <c:v>6.3563099931218598</c:v>
                </c:pt>
                <c:pt idx="258">
                  <c:v>6.3723288634164543</c:v>
                </c:pt>
                <c:pt idx="259">
                  <c:v>6.3875173859569356</c:v>
                </c:pt>
                <c:pt idx="260">
                  <c:v>6.4002170706116877</c:v>
                </c:pt>
                <c:pt idx="261">
                  <c:v>6.4143904160692005</c:v>
                </c:pt>
                <c:pt idx="262">
                  <c:v>6.4336996144161169</c:v>
                </c:pt>
                <c:pt idx="263">
                  <c:v>6.4484443401065539</c:v>
                </c:pt>
                <c:pt idx="264">
                  <c:v>6.4620805590529153</c:v>
                </c:pt>
                <c:pt idx="265">
                  <c:v>6.4764124570116222</c:v>
                </c:pt>
                <c:pt idx="266">
                  <c:v>6.4915987741754977</c:v>
                </c:pt>
                <c:pt idx="267">
                  <c:v>6.50788665349328</c:v>
                </c:pt>
                <c:pt idx="268">
                  <c:v>6.5226377606990056</c:v>
                </c:pt>
                <c:pt idx="269">
                  <c:v>6.5366922504342559</c:v>
                </c:pt>
                <c:pt idx="270">
                  <c:v>6.5524653385443994</c:v>
                </c:pt>
                <c:pt idx="271">
                  <c:v>6.5683216209678355</c:v>
                </c:pt>
                <c:pt idx="272">
                  <c:v>6.5834969112486732</c:v>
                </c:pt>
                <c:pt idx="273">
                  <c:v>6.5982276069900552</c:v>
                </c:pt>
                <c:pt idx="274">
                  <c:v>6.6134321302416677</c:v>
                </c:pt>
                <c:pt idx="275">
                  <c:v>6.6261136557315892</c:v>
                </c:pt>
                <c:pt idx="276">
                  <c:v>6.6432253605194749</c:v>
                </c:pt>
                <c:pt idx="277">
                  <c:v>6.6570585149045796</c:v>
                </c:pt>
                <c:pt idx="278">
                  <c:v>6.6737690288415585</c:v>
                </c:pt>
                <c:pt idx="279">
                  <c:v>6.6888755770643158</c:v>
                </c:pt>
                <c:pt idx="280">
                  <c:v>6.7045054095407961</c:v>
                </c:pt>
                <c:pt idx="281">
                  <c:v>6.7201013167558488</c:v>
                </c:pt>
                <c:pt idx="282">
                  <c:v>6.7338314284381964</c:v>
                </c:pt>
                <c:pt idx="283">
                  <c:v>6.7486376231361991</c:v>
                </c:pt>
                <c:pt idx="284">
                  <c:v>6.7643772552139794</c:v>
                </c:pt>
                <c:pt idx="285">
                  <c:v>6.777980299665419</c:v>
                </c:pt>
                <c:pt idx="286">
                  <c:v>6.7934110382494559</c:v>
                </c:pt>
                <c:pt idx="287">
                  <c:v>6.8088511614147977</c:v>
                </c:pt>
                <c:pt idx="288">
                  <c:v>6.822457490469696</c:v>
                </c:pt>
                <c:pt idx="289">
                  <c:v>6.8385489035777987</c:v>
                </c:pt>
                <c:pt idx="290">
                  <c:v>6.855023629909418</c:v>
                </c:pt>
                <c:pt idx="291">
                  <c:v>6.8659206303407592</c:v>
                </c:pt>
                <c:pt idx="292">
                  <c:v>6.8823176523391503</c:v>
                </c:pt>
                <c:pt idx="293">
                  <c:v>6.8970390104221311</c:v>
                </c:pt>
                <c:pt idx="294">
                  <c:v>6.910463700905817</c:v>
                </c:pt>
                <c:pt idx="295">
                  <c:v>6.9242684669324666</c:v>
                </c:pt>
                <c:pt idx="296">
                  <c:v>6.940689841919351</c:v>
                </c:pt>
                <c:pt idx="297">
                  <c:v>6.9546309659124033</c:v>
                </c:pt>
                <c:pt idx="298">
                  <c:v>6.969304321861995</c:v>
                </c:pt>
                <c:pt idx="299">
                  <c:v>6.98295527460101</c:v>
                </c:pt>
                <c:pt idx="300">
                  <c:v>6.9978775565697893</c:v>
                </c:pt>
                <c:pt idx="301">
                  <c:v>7.0116391065995174</c:v>
                </c:pt>
                <c:pt idx="302">
                  <c:v>7.0263182340666122</c:v>
                </c:pt>
                <c:pt idx="303">
                  <c:v>7.0373518740017964</c:v>
                </c:pt>
                <c:pt idx="304">
                  <c:v>7.0546740280255076</c:v>
                </c:pt>
                <c:pt idx="305">
                  <c:v>7.0681417937373947</c:v>
                </c:pt>
                <c:pt idx="306">
                  <c:v>7.0824805424404573</c:v>
                </c:pt>
                <c:pt idx="307">
                  <c:v>7.0952941559122857</c:v>
                </c:pt>
                <c:pt idx="308">
                  <c:v>7.1083981283297781</c:v>
                </c:pt>
                <c:pt idx="309">
                  <c:v>7.1215280960374923</c:v>
                </c:pt>
                <c:pt idx="310">
                  <c:v>7.1363073569871407</c:v>
                </c:pt>
                <c:pt idx="311">
                  <c:v>7.1512789080077868</c:v>
                </c:pt>
                <c:pt idx="312">
                  <c:v>7.1636439854160106</c:v>
                </c:pt>
                <c:pt idx="313">
                  <c:v>7.1763379923990724</c:v>
                </c:pt>
                <c:pt idx="314">
                  <c:v>7.1884380492311637</c:v>
                </c:pt>
                <c:pt idx="315">
                  <c:v>7.2040963639119138</c:v>
                </c:pt>
                <c:pt idx="316">
                  <c:v>7.2151017562573587</c:v>
                </c:pt>
                <c:pt idx="317">
                  <c:v>7.230099161799509</c:v>
                </c:pt>
                <c:pt idx="318">
                  <c:v>7.2414477482833792</c:v>
                </c:pt>
                <c:pt idx="319">
                  <c:v>7.2527446726471512</c:v>
                </c:pt>
                <c:pt idx="320">
                  <c:v>7.2663163725970223</c:v>
                </c:pt>
                <c:pt idx="321">
                  <c:v>7.2793165515452509</c:v>
                </c:pt>
                <c:pt idx="322">
                  <c:v>7.2910773557630648</c:v>
                </c:pt>
                <c:pt idx="323">
                  <c:v>7.302582805523496</c:v>
                </c:pt>
                <c:pt idx="324">
                  <c:v>7.3141790980309853</c:v>
                </c:pt>
                <c:pt idx="325">
                  <c:v>7.3273749454994803</c:v>
                </c:pt>
                <c:pt idx="326">
                  <c:v>7.3394155979318949</c:v>
                </c:pt>
                <c:pt idx="327">
                  <c:v>7.3523489117383045</c:v>
                </c:pt>
                <c:pt idx="328">
                  <c:v>7.3637236342811185</c:v>
                </c:pt>
                <c:pt idx="329">
                  <c:v>7.3751055360286317</c:v>
                </c:pt>
                <c:pt idx="330">
                  <c:v>7.3867679429114359</c:v>
                </c:pt>
                <c:pt idx="331">
                  <c:v>7.3988960127187307</c:v>
                </c:pt>
                <c:pt idx="332">
                  <c:v>7.4092846034577224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36-463A-93F7-A0F93E8A9D9C}"/>
            </c:ext>
          </c:extLst>
        </c:ser>
        <c:ser>
          <c:idx val="2"/>
          <c:order val="2"/>
          <c:tx>
            <c:v>dpd_model</c:v>
          </c:tx>
          <c:spPr>
            <a:ln w="158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Sheet1!$O$4:$O$336</c:f>
              <c:numCache>
                <c:formatCode>General</c:formatCode>
                <c:ptCount val="333"/>
                <c:pt idx="0">
                  <c:v>5.246940880555704E-2</c:v>
                </c:pt>
                <c:pt idx="1">
                  <c:v>0.10493667435417953</c:v>
                </c:pt>
                <c:pt idx="2">
                  <c:v>0.15740330775152092</c:v>
                </c:pt>
                <c:pt idx="3">
                  <c:v>0.20986628711850125</c:v>
                </c:pt>
                <c:pt idx="4">
                  <c:v>0.2623271236224729</c:v>
                </c:pt>
                <c:pt idx="5">
                  <c:v>0.314785817394722</c:v>
                </c:pt>
                <c:pt idx="6">
                  <c:v>0.36724387929401309</c:v>
                </c:pt>
                <c:pt idx="7">
                  <c:v>0.41969828793493019</c:v>
                </c:pt>
                <c:pt idx="8">
                  <c:v>0.47215055423792213</c:v>
                </c:pt>
                <c:pt idx="9">
                  <c:v>0.52460067833423163</c:v>
                </c:pt>
                <c:pt idx="10">
                  <c:v>0.57704866035509139</c:v>
                </c:pt>
                <c:pt idx="11">
                  <c:v>0.62949601085074003</c:v>
                </c:pt>
                <c:pt idx="12">
                  <c:v>0.68193970905267109</c:v>
                </c:pt>
                <c:pt idx="13">
                  <c:v>0.73438126557278893</c:v>
                </c:pt>
                <c:pt idx="14">
                  <c:v>0.7868206805422826</c:v>
                </c:pt>
                <c:pt idx="15">
                  <c:v>0.8392594642646386</c:v>
                </c:pt>
                <c:pt idx="16">
                  <c:v>0.89169459646474247</c:v>
                </c:pt>
                <c:pt idx="17">
                  <c:v>0.94412758750773029</c:v>
                </c:pt>
                <c:pt idx="18">
                  <c:v>0.99655843752474838</c:v>
                </c:pt>
                <c:pt idx="19">
                  <c:v>1.0489871466469332</c:v>
                </c:pt>
                <c:pt idx="20">
                  <c:v>1.1014152248694151</c:v>
                </c:pt>
                <c:pt idx="21">
                  <c:v>1.1538396525336487</c:v>
                </c:pt>
                <c:pt idx="22">
                  <c:v>1.2062619396963965</c:v>
                </c:pt>
                <c:pt idx="23">
                  <c:v>1.2586820864887509</c:v>
                </c:pt>
                <c:pt idx="24">
                  <c:v>1.3111016026592257</c:v>
                </c:pt>
                <c:pt idx="25">
                  <c:v>1.3635174690423963</c:v>
                </c:pt>
                <c:pt idx="26">
                  <c:v>1.4159311954483929</c:v>
                </c:pt>
                <c:pt idx="27">
                  <c:v>1.4683427820082646</c:v>
                </c:pt>
                <c:pt idx="28">
                  <c:v>1.5207522288530528</c:v>
                </c:pt>
                <c:pt idx="29">
                  <c:v>1.5731610454230835</c:v>
                </c:pt>
                <c:pt idx="30">
                  <c:v>1.6255662131691631</c:v>
                </c:pt>
                <c:pt idx="31">
                  <c:v>1.6779692415932168</c:v>
                </c:pt>
                <c:pt idx="32">
                  <c:v>1.7303701308262402</c:v>
                </c:pt>
                <c:pt idx="33">
                  <c:v>1.7827703900620815</c:v>
                </c:pt>
                <c:pt idx="34">
                  <c:v>1.8351670012443941</c:v>
                </c:pt>
                <c:pt idx="35">
                  <c:v>1.8875614736286073</c:v>
                </c:pt>
                <c:pt idx="36">
                  <c:v>1.9399538073456741</c:v>
                </c:pt>
                <c:pt idx="37">
                  <c:v>1.9923440025265391</c:v>
                </c:pt>
                <c:pt idx="38">
                  <c:v>2.0447335680570338</c:v>
                </c:pt>
                <c:pt idx="39">
                  <c:v>2.0971194864967004</c:v>
                </c:pt>
                <c:pt idx="40">
                  <c:v>2.1495032667929341</c:v>
                </c:pt>
                <c:pt idx="41">
                  <c:v>2.2018849090766359</c:v>
                </c:pt>
                <c:pt idx="42">
                  <c:v>2.2542659219872925</c:v>
                </c:pt>
                <c:pt idx="43">
                  <c:v>2.3066432885770229</c:v>
                </c:pt>
                <c:pt idx="44">
                  <c:v>2.4113916090276706</c:v>
                </c:pt>
                <c:pt idx="45">
                  <c:v>2.5161328882463669</c:v>
                </c:pt>
                <c:pt idx="46">
                  <c:v>2.6208641107550648</c:v>
                </c:pt>
                <c:pt idx="47">
                  <c:v>2.7255882938787881</c:v>
                </c:pt>
                <c:pt idx="48">
                  <c:v>2.8303024226315103</c:v>
                </c:pt>
                <c:pt idx="49">
                  <c:v>2.9350080061370791</c:v>
                </c:pt>
                <c:pt idx="50">
                  <c:v>3.0397065530269627</c:v>
                </c:pt>
                <c:pt idx="51">
                  <c:v>3.144395049052938</c:v>
                </c:pt>
                <c:pt idx="52">
                  <c:v>3.249076510308647</c:v>
                </c:pt>
                <c:pt idx="53">
                  <c:v>3.3537479230375884</c:v>
                </c:pt>
                <c:pt idx="54">
                  <c:v>3.4584123028410576</c:v>
                </c:pt>
                <c:pt idx="55">
                  <c:v>3.5630666364541561</c:v>
                </c:pt>
                <c:pt idx="56">
                  <c:v>3.6677139389859592</c:v>
                </c:pt>
                <c:pt idx="57">
                  <c:v>3.7723511976630455</c:v>
                </c:pt>
                <c:pt idx="58">
                  <c:v>3.8769799205005904</c:v>
                </c:pt>
                <c:pt idx="59">
                  <c:v>3.9816016150219267</c:v>
                </c:pt>
                <c:pt idx="60">
                  <c:v>4.0862132691906297</c:v>
                </c:pt>
                <c:pt idx="61">
                  <c:v>4.1908178968857452</c:v>
                </c:pt>
                <c:pt idx="62">
                  <c:v>4.2954124865620269</c:v>
                </c:pt>
                <c:pt idx="63">
                  <c:v>4.4000000516067219</c:v>
                </c:pt>
                <c:pt idx="64">
                  <c:v>4.5045775809656421</c:v>
                </c:pt>
                <c:pt idx="65">
                  <c:v>4.6091480875343498</c:v>
                </c:pt>
                <c:pt idx="66">
                  <c:v>4.7659855998748943</c:v>
                </c:pt>
                <c:pt idx="67">
                  <c:v>4.9228054342593257</c:v>
                </c:pt>
                <c:pt idx="68">
                  <c:v>5.0796060884652494</c:v>
                </c:pt>
                <c:pt idx="69">
                  <c:v>5.2363860610059278</c:v>
                </c:pt>
                <c:pt idx="70">
                  <c:v>5.3931483655938006</c:v>
                </c:pt>
                <c:pt idx="71">
                  <c:v>5.5498915005563312</c:v>
                </c:pt>
                <c:pt idx="72">
                  <c:v>5.7066139649562251</c:v>
                </c:pt>
                <c:pt idx="73">
                  <c:v>5.8633187713991868</c:v>
                </c:pt>
                <c:pt idx="74">
                  <c:v>6.0200044187622268</c:v>
                </c:pt>
                <c:pt idx="75">
                  <c:v>6.1766694066572025</c:v>
                </c:pt>
                <c:pt idx="76">
                  <c:v>6.3333167465836837</c:v>
                </c:pt>
                <c:pt idx="77">
                  <c:v>6.4899449379679295</c:v>
                </c:pt>
                <c:pt idx="78">
                  <c:v>6.6465524809706489</c:v>
                </c:pt>
                <c:pt idx="79">
                  <c:v>6.8031423859858853</c:v>
                </c:pt>
                <c:pt idx="80">
                  <c:v>6.9597131529888507</c:v>
                </c:pt>
                <c:pt idx="81">
                  <c:v>7.1684424078313214</c:v>
                </c:pt>
                <c:pt idx="82">
                  <c:v>7.3771391572371359</c:v>
                </c:pt>
                <c:pt idx="83">
                  <c:v>7.5858019065343871</c:v>
                </c:pt>
                <c:pt idx="84">
                  <c:v>7.7944306640311547</c:v>
                </c:pt>
                <c:pt idx="85">
                  <c:v>8.0030254380328163</c:v>
                </c:pt>
                <c:pt idx="86">
                  <c:v>8.2115862368420398</c:v>
                </c:pt>
                <c:pt idx="87">
                  <c:v>8.4201130687587948</c:v>
                </c:pt>
                <c:pt idx="88">
                  <c:v>8.6286059420803394</c:v>
                </c:pt>
                <c:pt idx="89">
                  <c:v>8.8370648651012367</c:v>
                </c:pt>
                <c:pt idx="90">
                  <c:v>9.0454883455768567</c:v>
                </c:pt>
                <c:pt idx="91">
                  <c:v>9.2538793931136336</c:v>
                </c:pt>
                <c:pt idx="92">
                  <c:v>9.5143201208682111</c:v>
                </c:pt>
                <c:pt idx="93">
                  <c:v>9.7747093561460616</c:v>
                </c:pt>
                <c:pt idx="94">
                  <c:v>10.035044115450546</c:v>
                </c:pt>
                <c:pt idx="95">
                  <c:v>10.295325914933917</c:v>
                </c:pt>
                <c:pt idx="96">
                  <c:v>10.555554770754929</c:v>
                </c:pt>
                <c:pt idx="97">
                  <c:v>10.815730699065767</c:v>
                </c:pt>
                <c:pt idx="98">
                  <c:v>11.075853716012045</c:v>
                </c:pt>
                <c:pt idx="99">
                  <c:v>11.335923837732807</c:v>
                </c:pt>
                <c:pt idx="100">
                  <c:v>11.647939382803823</c:v>
                </c:pt>
                <c:pt idx="101">
                  <c:v>11.959877312138698</c:v>
                </c:pt>
                <c:pt idx="102">
                  <c:v>12.27173915144078</c:v>
                </c:pt>
                <c:pt idx="103">
                  <c:v>12.583526424938894</c:v>
                </c:pt>
                <c:pt idx="104">
                  <c:v>12.89523616730853</c:v>
                </c:pt>
                <c:pt idx="105">
                  <c:v>13.206869903116404</c:v>
                </c:pt>
                <c:pt idx="106">
                  <c:v>13.518429155456333</c:v>
                </c:pt>
                <c:pt idx="107">
                  <c:v>13.829910961152127</c:v>
                </c:pt>
                <c:pt idx="108">
                  <c:v>14.193210195489993</c:v>
                </c:pt>
                <c:pt idx="109">
                  <c:v>14.556407628196775</c:v>
                </c:pt>
                <c:pt idx="110">
                  <c:v>14.919501808388539</c:v>
                </c:pt>
                <c:pt idx="111">
                  <c:v>15.282491286855555</c:v>
                </c:pt>
                <c:pt idx="112">
                  <c:v>15.645379094488179</c:v>
                </c:pt>
                <c:pt idx="113">
                  <c:v>16.008162289217054</c:v>
                </c:pt>
                <c:pt idx="114">
                  <c:v>16.422646720785146</c:v>
                </c:pt>
                <c:pt idx="115">
                  <c:v>16.836996587570059</c:v>
                </c:pt>
                <c:pt idx="116">
                  <c:v>17.251211955092007</c:v>
                </c:pt>
                <c:pt idx="117">
                  <c:v>17.665291398380425</c:v>
                </c:pt>
                <c:pt idx="118">
                  <c:v>18.079237964250655</c:v>
                </c:pt>
                <c:pt idx="119">
                  <c:v>18.544766947750698</c:v>
                </c:pt>
                <c:pt idx="120">
                  <c:v>19.010126047384485</c:v>
                </c:pt>
                <c:pt idx="121">
                  <c:v>19.475315356127719</c:v>
                </c:pt>
                <c:pt idx="122">
                  <c:v>19.940334966888312</c:v>
                </c:pt>
                <c:pt idx="123">
                  <c:v>20.405184972506369</c:v>
                </c:pt>
                <c:pt idx="124">
                  <c:v>20.921485841605968</c:v>
                </c:pt>
                <c:pt idx="125">
                  <c:v>21.437579049646477</c:v>
                </c:pt>
                <c:pt idx="126">
                  <c:v>21.953461750996613</c:v>
                </c:pt>
                <c:pt idx="127">
                  <c:v>22.469135559258319</c:v>
                </c:pt>
                <c:pt idx="128">
                  <c:v>22.984600601284527</c:v>
                </c:pt>
                <c:pt idx="129">
                  <c:v>23.551372360647925</c:v>
                </c:pt>
                <c:pt idx="130">
                  <c:v>24.117890350818012</c:v>
                </c:pt>
                <c:pt idx="131">
                  <c:v>24.684157706704308</c:v>
                </c:pt>
                <c:pt idx="132">
                  <c:v>25.250171631390764</c:v>
                </c:pt>
                <c:pt idx="133">
                  <c:v>25.867355430604679</c:v>
                </c:pt>
                <c:pt idx="134">
                  <c:v>26.48423832731914</c:v>
                </c:pt>
                <c:pt idx="135">
                  <c:v>27.100823500417416</c:v>
                </c:pt>
                <c:pt idx="136">
                  <c:v>27.768453010049786</c:v>
                </c:pt>
                <c:pt idx="137">
                  <c:v>28.435731902175469</c:v>
                </c:pt>
                <c:pt idx="138">
                  <c:v>29.102660452921491</c:v>
                </c:pt>
                <c:pt idx="139">
                  <c:v>29.769238938124985</c:v>
                </c:pt>
                <c:pt idx="140">
                  <c:v>30.486701173554312</c:v>
                </c:pt>
                <c:pt idx="141">
                  <c:v>31.203758079537732</c:v>
                </c:pt>
                <c:pt idx="142">
                  <c:v>31.920409999463839</c:v>
                </c:pt>
                <c:pt idx="143">
                  <c:v>32.687802005742398</c:v>
                </c:pt>
                <c:pt idx="144">
                  <c:v>33.454731392124408</c:v>
                </c:pt>
                <c:pt idx="145">
                  <c:v>34.221195634478157</c:v>
                </c:pt>
                <c:pt idx="146">
                  <c:v>35.038246603997742</c:v>
                </c:pt>
                <c:pt idx="147">
                  <c:v>35.854772476319944</c:v>
                </c:pt>
                <c:pt idx="148">
                  <c:v>36.670772289152097</c:v>
                </c:pt>
                <c:pt idx="149">
                  <c:v>37.537194419555398</c:v>
                </c:pt>
                <c:pt idx="150">
                  <c:v>38.403025329443345</c:v>
                </c:pt>
                <c:pt idx="151">
                  <c:v>39.319141789851528</c:v>
                </c:pt>
                <c:pt idx="152">
                  <c:v>40.234595185208605</c:v>
                </c:pt>
                <c:pt idx="153">
                  <c:v>41.14938623512213</c:v>
                </c:pt>
                <c:pt idx="154">
                  <c:v>42.114280916078783</c:v>
                </c:pt>
                <c:pt idx="155">
                  <c:v>43.078440719239936</c:v>
                </c:pt>
                <c:pt idx="156">
                  <c:v>44.092549364554777</c:v>
                </c:pt>
                <c:pt idx="157">
                  <c:v>45.105844037363127</c:v>
                </c:pt>
                <c:pt idx="158">
                  <c:v>46.168929643619208</c:v>
                </c:pt>
                <c:pt idx="159">
                  <c:v>47.231120055379463</c:v>
                </c:pt>
                <c:pt idx="160">
                  <c:v>48.342931696115045</c:v>
                </c:pt>
                <c:pt idx="161">
                  <c:v>49.453763394155239</c:v>
                </c:pt>
                <c:pt idx="162">
                  <c:v>50.61404074833866</c:v>
                </c:pt>
                <c:pt idx="163">
                  <c:v>51.773249942519264</c:v>
                </c:pt>
                <c:pt idx="164">
                  <c:v>52.981721983781732</c:v>
                </c:pt>
                <c:pt idx="165">
                  <c:v>54.189034240283767</c:v>
                </c:pt>
                <c:pt idx="166">
                  <c:v>55.445420840471954</c:v>
                </c:pt>
                <c:pt idx="167">
                  <c:v>56.700552684599899</c:v>
                </c:pt>
                <c:pt idx="168">
                  <c:v>58.004558986603833</c:v>
                </c:pt>
                <c:pt idx="169">
                  <c:v>59.357288512757663</c:v>
                </c:pt>
                <c:pt idx="170">
                  <c:v>60.708561315520811</c:v>
                </c:pt>
                <c:pt idx="171">
                  <c:v>62.108346241424591</c:v>
                </c:pt>
                <c:pt idx="172">
                  <c:v>63.506568246751364</c:v>
                </c:pt>
                <c:pt idx="173">
                  <c:v>64.953083103665577</c:v>
                </c:pt>
                <c:pt idx="174">
                  <c:v>66.447722309971539</c:v>
                </c:pt>
                <c:pt idx="175">
                  <c:v>67.940578291360936</c:v>
                </c:pt>
                <c:pt idx="176">
                  <c:v>69.481324385440359</c:v>
                </c:pt>
                <c:pt idx="177">
                  <c:v>71.069784633801859</c:v>
                </c:pt>
                <c:pt idx="178">
                  <c:v>72.705769264196789</c:v>
                </c:pt>
                <c:pt idx="179">
                  <c:v>74.339612341720567</c:v>
                </c:pt>
                <c:pt idx="180">
                  <c:v>76.020731496807414</c:v>
                </c:pt>
                <c:pt idx="181">
                  <c:v>77.748929902897416</c:v>
                </c:pt>
                <c:pt idx="182">
                  <c:v>79.524007103092998</c:v>
                </c:pt>
                <c:pt idx="183">
                  <c:v>81.345757640475171</c:v>
                </c:pt>
                <c:pt idx="184">
                  <c:v>83.164843852855412</c:v>
                </c:pt>
                <c:pt idx="185">
                  <c:v>85.030327074916258</c:v>
                </c:pt>
                <c:pt idx="186">
                  <c:v>86.941993903821256</c:v>
                </c:pt>
                <c:pt idx="187">
                  <c:v>88.899623299674204</c:v>
                </c:pt>
                <c:pt idx="188">
                  <c:v>90.902990887838058</c:v>
                </c:pt>
                <c:pt idx="189">
                  <c:v>92.951867606902596</c:v>
                </c:pt>
                <c:pt idx="190">
                  <c:v>95.046021174045592</c:v>
                </c:pt>
                <c:pt idx="191">
                  <c:v>97.185211940962134</c:v>
                </c:pt>
                <c:pt idx="192">
                  <c:v>99.369197173655294</c:v>
                </c:pt>
                <c:pt idx="193">
                  <c:v>101.59772971333186</c:v>
                </c:pt>
                <c:pt idx="194">
                  <c:v>103.87055804435485</c:v>
                </c:pt>
                <c:pt idx="195">
                  <c:v>106.18742775192786</c:v>
                </c:pt>
                <c:pt idx="196">
                  <c:v>108.5480774200789</c:v>
                </c:pt>
                <c:pt idx="197">
                  <c:v>110.95224287921047</c:v>
                </c:pt>
                <c:pt idx="198">
                  <c:v>113.39965588351616</c:v>
                </c:pt>
                <c:pt idx="199">
                  <c:v>115.93788784800746</c:v>
                </c:pt>
                <c:pt idx="200">
                  <c:v>118.51861955420259</c:v>
                </c:pt>
                <c:pt idx="201">
                  <c:v>121.14156633394818</c:v>
                </c:pt>
                <c:pt idx="202">
                  <c:v>123.80644117047535</c:v>
                </c:pt>
                <c:pt idx="203">
                  <c:v>126.56037949356818</c:v>
                </c:pt>
                <c:pt idx="204">
                  <c:v>129.35544172795647</c:v>
                </c:pt>
                <c:pt idx="205">
                  <c:v>132.19132440059042</c:v>
                </c:pt>
                <c:pt idx="206">
                  <c:v>135.11481922914962</c:v>
                </c:pt>
                <c:pt idx="207">
                  <c:v>138.07829016751384</c:v>
                </c:pt>
                <c:pt idx="208">
                  <c:v>141.12828448916147</c:v>
                </c:pt>
                <c:pt idx="209">
                  <c:v>144.21738175687923</c:v>
                </c:pt>
                <c:pt idx="210">
                  <c:v>147.39187635763039</c:v>
                </c:pt>
                <c:pt idx="211">
                  <c:v>150.6045706492244</c:v>
                </c:pt>
                <c:pt idx="212">
                  <c:v>153.90149795533713</c:v>
                </c:pt>
                <c:pt idx="213">
                  <c:v>157.23569445984393</c:v>
                </c:pt>
                <c:pt idx="214">
                  <c:v>160.65292847031571</c:v>
                </c:pt>
                <c:pt idx="215">
                  <c:v>164.15245418052811</c:v>
                </c:pt>
                <c:pt idx="216">
                  <c:v>167.73351253114137</c:v>
                </c:pt>
                <c:pt idx="217">
                  <c:v>171.34962807437836</c:v>
                </c:pt>
                <c:pt idx="218">
                  <c:v>175.04599930568693</c:v>
                </c:pt>
                <c:pt idx="219">
                  <c:v>178.82183417182713</c:v>
                </c:pt>
                <c:pt idx="220">
                  <c:v>182.67632876104059</c:v>
                </c:pt>
                <c:pt idx="221">
                  <c:v>186.60866379129857</c:v>
                </c:pt>
                <c:pt idx="222">
                  <c:v>190.6180102459702</c:v>
                </c:pt>
                <c:pt idx="223">
                  <c:v>194.70352458183956</c:v>
                </c:pt>
                <c:pt idx="224">
                  <c:v>198.86435433602543</c:v>
                </c:pt>
                <c:pt idx="225">
                  <c:v>203.09963337382521</c:v>
                </c:pt>
                <c:pt idx="226">
                  <c:v>207.4084874642264</c:v>
                </c:pt>
                <c:pt idx="227">
                  <c:v>211.83420434338882</c:v>
                </c:pt>
                <c:pt idx="228">
                  <c:v>216.33137850166159</c:v>
                </c:pt>
                <c:pt idx="229">
                  <c:v>220.89910052735377</c:v>
                </c:pt>
                <c:pt idx="230">
                  <c:v>225.58010696283918</c:v>
                </c:pt>
                <c:pt idx="231">
                  <c:v>230.32945949386345</c:v>
                </c:pt>
                <c:pt idx="232">
                  <c:v>235.1895146257487</c:v>
                </c:pt>
                <c:pt idx="233">
                  <c:v>240.11565803022799</c:v>
                </c:pt>
                <c:pt idx="234">
                  <c:v>245.14985838781584</c:v>
                </c:pt>
                <c:pt idx="235">
                  <c:v>250.29058126208847</c:v>
                </c:pt>
                <c:pt idx="236">
                  <c:v>255.49372086114471</c:v>
                </c:pt>
                <c:pt idx="237">
                  <c:v>260.80063983681958</c:v>
                </c:pt>
                <c:pt idx="238">
                  <c:v>266.20975488982015</c:v>
                </c:pt>
                <c:pt idx="239">
                  <c:v>271.71945767913326</c:v>
                </c:pt>
                <c:pt idx="240">
                  <c:v>277.32812568516601</c:v>
                </c:pt>
                <c:pt idx="241">
                  <c:v>283.03411723681313</c:v>
                </c:pt>
                <c:pt idx="242">
                  <c:v>288.83577742850622</c:v>
                </c:pt>
                <c:pt idx="243">
                  <c:v>294.77255636634158</c:v>
                </c:pt>
                <c:pt idx="244">
                  <c:v>300.80121518320658</c:v>
                </c:pt>
                <c:pt idx="245">
                  <c:v>306.92004817474538</c:v>
                </c:pt>
                <c:pt idx="246">
                  <c:v>313.16779926766003</c:v>
                </c:pt>
                <c:pt idx="247">
                  <c:v>319.50183252936364</c:v>
                </c:pt>
                <c:pt idx="248">
                  <c:v>325.96040724256943</c:v>
                </c:pt>
                <c:pt idx="249">
                  <c:v>332.54107574579086</c:v>
                </c:pt>
                <c:pt idx="250">
                  <c:v>339.20183722729223</c:v>
                </c:pt>
                <c:pt idx="251">
                  <c:v>345.98020962524419</c:v>
                </c:pt>
                <c:pt idx="252">
                  <c:v>352.87369051233497</c:v>
                </c:pt>
                <c:pt idx="253">
                  <c:v>359.87975953030235</c:v>
                </c:pt>
                <c:pt idx="254">
                  <c:v>366.99588043113926</c:v>
                </c:pt>
                <c:pt idx="255">
                  <c:v>374.25779965793157</c:v>
                </c:pt>
                <c:pt idx="256">
                  <c:v>381.62414668409923</c:v>
                </c:pt>
                <c:pt idx="257">
                  <c:v>389.09234157009615</c:v>
                </c:pt>
                <c:pt idx="258">
                  <c:v>396.69731435825247</c:v>
                </c:pt>
                <c:pt idx="259">
                  <c:v>404.43567546488237</c:v>
                </c:pt>
                <c:pt idx="260">
                  <c:v>412.26703394662428</c:v>
                </c:pt>
                <c:pt idx="261">
                  <c:v>420.22548773304317</c:v>
                </c:pt>
                <c:pt idx="262">
                  <c:v>428.30760339627136</c:v>
                </c:pt>
                <c:pt idx="263">
                  <c:v>436.50993548718003</c:v>
                </c:pt>
                <c:pt idx="264">
                  <c:v>444.86490276862452</c:v>
                </c:pt>
                <c:pt idx="265">
                  <c:v>453.33260126976836</c:v>
                </c:pt>
                <c:pt idx="266">
                  <c:v>461.90956249030535</c:v>
                </c:pt>
                <c:pt idx="267">
                  <c:v>470.62732280272121</c:v>
                </c:pt>
                <c:pt idx="268">
                  <c:v>479.48153610218424</c:v>
                </c:pt>
                <c:pt idx="269">
                  <c:v>488.46784421536114</c:v>
                </c:pt>
                <c:pt idx="270">
                  <c:v>497.58188938317465</c:v>
                </c:pt>
                <c:pt idx="271">
                  <c:v>506.81930772002499</c:v>
                </c:pt>
                <c:pt idx="272">
                  <c:v>516.17574436429231</c:v>
                </c:pt>
                <c:pt idx="273">
                  <c:v>525.64684976651984</c:v>
                </c:pt>
                <c:pt idx="274">
                  <c:v>535.26117236463233</c:v>
                </c:pt>
                <c:pt idx="275">
                  <c:v>545.01345037873716</c:v>
                </c:pt>
                <c:pt idx="276">
                  <c:v>554.89843037796686</c:v>
                </c:pt>
                <c:pt idx="277">
                  <c:v>564.91086921776844</c:v>
                </c:pt>
                <c:pt idx="278">
                  <c:v>575.04554329666496</c:v>
                </c:pt>
                <c:pt idx="279">
                  <c:v>585.29725019218017</c:v>
                </c:pt>
                <c:pt idx="280">
                  <c:v>595.69177600307751</c:v>
                </c:pt>
                <c:pt idx="281">
                  <c:v>606.19236564043717</c:v>
                </c:pt>
                <c:pt idx="282">
                  <c:v>616.82421146139632</c:v>
                </c:pt>
                <c:pt idx="283">
                  <c:v>627.58125290372777</c:v>
                </c:pt>
                <c:pt idx="284">
                  <c:v>638.45747024155969</c:v>
                </c:pt>
                <c:pt idx="285">
                  <c:v>649.47618214210877</c:v>
                </c:pt>
                <c:pt idx="286">
                  <c:v>660.63044897468149</c:v>
                </c:pt>
                <c:pt idx="287">
                  <c:v>671.88476611523299</c:v>
                </c:pt>
                <c:pt idx="288">
                  <c:v>683.26159618930808</c:v>
                </c:pt>
                <c:pt idx="289">
                  <c:v>694.78209861127516</c:v>
                </c:pt>
                <c:pt idx="290">
                  <c:v>706.41095751964474</c:v>
                </c:pt>
                <c:pt idx="291">
                  <c:v>718.16878389705494</c:v>
                </c:pt>
                <c:pt idx="292">
                  <c:v>730.04799228444824</c:v>
                </c:pt>
                <c:pt idx="293">
                  <c:v>742.04108580665741</c:v>
                </c:pt>
                <c:pt idx="294">
                  <c:v>754.14065880525459</c:v>
                </c:pt>
                <c:pt idx="295">
                  <c:v>766.36524307008233</c:v>
                </c:pt>
                <c:pt idx="296">
                  <c:v>778.68110398086787</c:v>
                </c:pt>
                <c:pt idx="297">
                  <c:v>791.13142335179555</c:v>
                </c:pt>
                <c:pt idx="298">
                  <c:v>803.68234757147309</c:v>
                </c:pt>
                <c:pt idx="299">
                  <c:v>816.35041375209903</c:v>
                </c:pt>
                <c:pt idx="300">
                  <c:v>829.10274144105676</c:v>
                </c:pt>
                <c:pt idx="301">
                  <c:v>841.97915283496081</c:v>
                </c:pt>
                <c:pt idx="302">
                  <c:v>854.946714283137</c:v>
                </c:pt>
                <c:pt idx="303">
                  <c:v>868.02007656830256</c:v>
                </c:pt>
                <c:pt idx="304">
                  <c:v>881.18999642631343</c:v>
                </c:pt>
                <c:pt idx="305">
                  <c:v>894.44741112509701</c:v>
                </c:pt>
                <c:pt idx="306">
                  <c:v>907.80538482821851</c:v>
                </c:pt>
                <c:pt idx="307">
                  <c:v>921.2325956201795</c:v>
                </c:pt>
                <c:pt idx="308">
                  <c:v>934.76304134578834</c:v>
                </c:pt>
                <c:pt idx="309">
                  <c:v>948.36547488160238</c:v>
                </c:pt>
                <c:pt idx="310">
                  <c:v>962.05134424317293</c:v>
                </c:pt>
                <c:pt idx="311">
                  <c:v>975.81075282804773</c:v>
                </c:pt>
                <c:pt idx="312">
                  <c:v>989.65388461799921</c:v>
                </c:pt>
                <c:pt idx="313">
                  <c:v>1003.5703059330833</c:v>
                </c:pt>
                <c:pt idx="314">
                  <c:v>1017.5498577810001</c:v>
                </c:pt>
                <c:pt idx="315">
                  <c:v>1031.601453540341</c:v>
                </c:pt>
                <c:pt idx="316">
                  <c:v>1045.7144741179593</c:v>
                </c:pt>
                <c:pt idx="317">
                  <c:v>1059.8967148319293</c:v>
                </c:pt>
                <c:pt idx="318">
                  <c:v>1074.1193916766731</c:v>
                </c:pt>
                <c:pt idx="319">
                  <c:v>1088.4076912033472</c:v>
                </c:pt>
                <c:pt idx="320">
                  <c:v>1102.73316399843</c:v>
                </c:pt>
                <c:pt idx="321">
                  <c:v>1117.119329686356</c:v>
                </c:pt>
                <c:pt idx="322">
                  <c:v>1131.5381276501739</c:v>
                </c:pt>
                <c:pt idx="323">
                  <c:v>1145.9953959818695</c:v>
                </c:pt>
                <c:pt idx="324">
                  <c:v>1160.4960448221698</c:v>
                </c:pt>
                <c:pt idx="325">
                  <c:v>1175.0286371917407</c:v>
                </c:pt>
                <c:pt idx="326">
                  <c:v>1189.5821537995369</c:v>
                </c:pt>
                <c:pt idx="327">
                  <c:v>1204.1608063162826</c:v>
                </c:pt>
                <c:pt idx="328">
                  <c:v>1218.7679723600083</c:v>
                </c:pt>
                <c:pt idx="329">
                  <c:v>1233.3920434400115</c:v>
                </c:pt>
                <c:pt idx="330">
                  <c:v>1248.0218783922287</c:v>
                </c:pt>
                <c:pt idx="331">
                  <c:v>1262.6603737333046</c:v>
                </c:pt>
                <c:pt idx="332">
                  <c:v>1277.3096856511816</c:v>
                </c:pt>
              </c:numCache>
            </c:numRef>
          </c:xVal>
          <c:yVal>
            <c:numRef>
              <c:f>Sheet1!$R$4:$R$336</c:f>
              <c:numCache>
                <c:formatCode>General</c:formatCode>
                <c:ptCount val="333"/>
                <c:pt idx="0">
                  <c:v>4.9868080356943956E-2</c:v>
                </c:pt>
                <c:pt idx="1">
                  <c:v>9.8681183995856625E-2</c:v>
                </c:pt>
                <c:pt idx="2">
                  <c:v>0.14495335851322538</c:v>
                </c:pt>
                <c:pt idx="3">
                  <c:v>0.18944357286722441</c:v>
                </c:pt>
                <c:pt idx="4">
                  <c:v>0.23233468457189016</c:v>
                </c:pt>
                <c:pt idx="5">
                  <c:v>0.27373212737501068</c:v>
                </c:pt>
                <c:pt idx="6">
                  <c:v>0.31372364667827202</c:v>
                </c:pt>
                <c:pt idx="7">
                  <c:v>0.35238087500194454</c:v>
                </c:pt>
                <c:pt idx="8">
                  <c:v>0.3897697090353775</c:v>
                </c:pt>
                <c:pt idx="9">
                  <c:v>0.42594785600605523</c:v>
                </c:pt>
                <c:pt idx="10">
                  <c:v>0.46096744746088086</c:v>
                </c:pt>
                <c:pt idx="11">
                  <c:v>0.49487705167769591</c:v>
                </c:pt>
                <c:pt idx="12">
                  <c:v>0.52771856031987596</c:v>
                </c:pt>
                <c:pt idx="13">
                  <c:v>0.55953357679325977</c:v>
                </c:pt>
                <c:pt idx="14">
                  <c:v>0.59035999031286523</c:v>
                </c:pt>
                <c:pt idx="15">
                  <c:v>0.62023410399129064</c:v>
                </c:pt>
                <c:pt idx="16">
                  <c:v>0.64918750176775997</c:v>
                </c:pt>
                <c:pt idx="17">
                  <c:v>0.67725251519194363</c:v>
                </c:pt>
                <c:pt idx="18">
                  <c:v>0.70445887617343961</c:v>
                </c:pt>
                <c:pt idx="19">
                  <c:v>0.73083477973490696</c:v>
                </c:pt>
                <c:pt idx="20">
                  <c:v>0.75640776711025559</c:v>
                </c:pt>
                <c:pt idx="21">
                  <c:v>0.78120186505417122</c:v>
                </c:pt>
                <c:pt idx="22">
                  <c:v>0.80524215395343424</c:v>
                </c:pt>
                <c:pt idx="23">
                  <c:v>0.82855189783291827</c:v>
                </c:pt>
                <c:pt idx="24">
                  <c:v>0.85115401262211143</c:v>
                </c:pt>
                <c:pt idx="25">
                  <c:v>0.87306850188342067</c:v>
                </c:pt>
                <c:pt idx="26">
                  <c:v>0.89431647595775643</c:v>
                </c:pt>
                <c:pt idx="27">
                  <c:v>0.91491756395269974</c:v>
                </c:pt>
                <c:pt idx="28">
                  <c:v>0.93489064146125078</c:v>
                </c:pt>
                <c:pt idx="29">
                  <c:v>0.95425439749591112</c:v>
                </c:pt>
                <c:pt idx="30">
                  <c:v>0.97302519745249882</c:v>
                </c:pt>
                <c:pt idx="31">
                  <c:v>0.99122048052116096</c:v>
                </c:pt>
                <c:pt idx="32">
                  <c:v>1.0088564230667874</c:v>
                </c:pt>
                <c:pt idx="33">
                  <c:v>1.0259491111634498</c:v>
                </c:pt>
                <c:pt idx="34">
                  <c:v>1.0425128073993819</c:v>
                </c:pt>
                <c:pt idx="35">
                  <c:v>1.0585626364000329</c:v>
                </c:pt>
                <c:pt idx="36">
                  <c:v>1.0741125940994947</c:v>
                </c:pt>
                <c:pt idx="37">
                  <c:v>1.0891763247352473</c:v>
                </c:pt>
                <c:pt idx="38">
                  <c:v>1.1037674827023614</c:v>
                </c:pt>
                <c:pt idx="39">
                  <c:v>1.1178980589883307</c:v>
                </c:pt>
                <c:pt idx="40">
                  <c:v>1.131580746205495</c:v>
                </c:pt>
                <c:pt idx="41">
                  <c:v>1.1448276884135007</c:v>
                </c:pt>
                <c:pt idx="42">
                  <c:v>1.1576506846948511</c:v>
                </c:pt>
                <c:pt idx="43">
                  <c:v>1.1701014705299315</c:v>
                </c:pt>
                <c:pt idx="44">
                  <c:v>1.1938085114306782</c:v>
                </c:pt>
                <c:pt idx="45">
                  <c:v>1.2159063668350374</c:v>
                </c:pt>
                <c:pt idx="46">
                  <c:v>1.2365572194722421</c:v>
                </c:pt>
                <c:pt idx="47">
                  <c:v>1.2558357761985259</c:v>
                </c:pt>
                <c:pt idx="48">
                  <c:v>1.2738113936968465</c:v>
                </c:pt>
                <c:pt idx="49">
                  <c:v>1.2905504054055252</c:v>
                </c:pt>
                <c:pt idx="50">
                  <c:v>1.3061154662138141</c:v>
                </c:pt>
                <c:pt idx="51">
                  <c:v>1.320565259901527</c:v>
                </c:pt>
                <c:pt idx="52">
                  <c:v>1.3339560659230894</c:v>
                </c:pt>
                <c:pt idx="53">
                  <c:v>1.3463406734872536</c:v>
                </c:pt>
                <c:pt idx="54">
                  <c:v>1.35776951221664</c:v>
                </c:pt>
                <c:pt idx="55">
                  <c:v>1.3682899648740023</c:v>
                </c:pt>
                <c:pt idx="56">
                  <c:v>1.3779477053851881</c:v>
                </c:pt>
                <c:pt idx="57">
                  <c:v>1.3867850727323445</c:v>
                </c:pt>
                <c:pt idx="58">
                  <c:v>1.3948432235674879</c:v>
                </c:pt>
                <c:pt idx="59">
                  <c:v>1.4021611917191543</c:v>
                </c:pt>
                <c:pt idx="60">
                  <c:v>1.4087751449415411</c:v>
                </c:pt>
                <c:pt idx="61">
                  <c:v>1.4147204084849636</c:v>
                </c:pt>
                <c:pt idx="62">
                  <c:v>1.4200304806927739</c:v>
                </c:pt>
                <c:pt idx="63">
                  <c:v>1.4247369546334607</c:v>
                </c:pt>
                <c:pt idx="64">
                  <c:v>1.4288700151203331</c:v>
                </c:pt>
                <c:pt idx="65">
                  <c:v>1.4325246811004699</c:v>
                </c:pt>
                <c:pt idx="66">
                  <c:v>1.4370436971463845</c:v>
                </c:pt>
                <c:pt idx="67">
                  <c:v>1.4403839100250404</c:v>
                </c:pt>
                <c:pt idx="68">
                  <c:v>1.4427276653125312</c:v>
                </c:pt>
                <c:pt idx="69">
                  <c:v>1.4441502993504109</c:v>
                </c:pt>
                <c:pt idx="70">
                  <c:v>1.4447216992168799</c:v>
                </c:pt>
                <c:pt idx="71">
                  <c:v>1.4445073939183621</c:v>
                </c:pt>
                <c:pt idx="72">
                  <c:v>1.4435680389696295</c:v>
                </c:pt>
                <c:pt idx="73">
                  <c:v>1.4419600249937488</c:v>
                </c:pt>
                <c:pt idx="74">
                  <c:v>1.4397367014135332</c:v>
                </c:pt>
                <c:pt idx="75">
                  <c:v>1.4369471079410012</c:v>
                </c:pt>
                <c:pt idx="76">
                  <c:v>1.4336368916969293</c:v>
                </c:pt>
                <c:pt idx="77">
                  <c:v>1.4298488142248638</c:v>
                </c:pt>
                <c:pt idx="78">
                  <c:v>1.4256230785370745</c:v>
                </c:pt>
                <c:pt idx="79">
                  <c:v>1.4209967522981366</c:v>
                </c:pt>
                <c:pt idx="80">
                  <c:v>1.4160775832296337</c:v>
                </c:pt>
                <c:pt idx="81">
                  <c:v>1.4090027604758906</c:v>
                </c:pt>
                <c:pt idx="82">
                  <c:v>1.401305570269324</c:v>
                </c:pt>
                <c:pt idx="83">
                  <c:v>1.3931512956436849</c:v>
                </c:pt>
                <c:pt idx="84">
                  <c:v>1.3845978737916338</c:v>
                </c:pt>
                <c:pt idx="85">
                  <c:v>1.3756986055189719</c:v>
                </c:pt>
                <c:pt idx="86">
                  <c:v>1.3665030048754274</c:v>
                </c:pt>
                <c:pt idx="87">
                  <c:v>1.3570550602746725</c:v>
                </c:pt>
                <c:pt idx="88">
                  <c:v>1.3473947502820545</c:v>
                </c:pt>
                <c:pt idx="89">
                  <c:v>1.337559638861876</c:v>
                </c:pt>
                <c:pt idx="90">
                  <c:v>1.3275822082399105</c:v>
                </c:pt>
                <c:pt idx="91">
                  <c:v>1.3175626595778624</c:v>
                </c:pt>
                <c:pt idx="92">
                  <c:v>1.3049196581104257</c:v>
                </c:pt>
                <c:pt idx="93">
                  <c:v>1.2921025540990529</c:v>
                </c:pt>
                <c:pt idx="94">
                  <c:v>1.2792441917866721</c:v>
                </c:pt>
                <c:pt idx="95">
                  <c:v>1.2663816545271529</c:v>
                </c:pt>
                <c:pt idx="96">
                  <c:v>1.253548083028764</c:v>
                </c:pt>
                <c:pt idx="97">
                  <c:v>1.2407714228932798</c:v>
                </c:pt>
                <c:pt idx="98">
                  <c:v>1.228077354030054</c:v>
                </c:pt>
                <c:pt idx="99">
                  <c:v>1.2155524633195789</c:v>
                </c:pt>
                <c:pt idx="100">
                  <c:v>1.2006823433781828</c:v>
                </c:pt>
                <c:pt idx="101">
                  <c:v>1.1859381339383614</c:v>
                </c:pt>
                <c:pt idx="102">
                  <c:v>1.1714217336168626</c:v>
                </c:pt>
                <c:pt idx="103">
                  <c:v>1.1571525326274816</c:v>
                </c:pt>
                <c:pt idx="104">
                  <c:v>1.14314566514028</c:v>
                </c:pt>
                <c:pt idx="105">
                  <c:v>1.1294129197400831</c:v>
                </c:pt>
                <c:pt idx="106">
                  <c:v>1.1159645746393927</c:v>
                </c:pt>
                <c:pt idx="107">
                  <c:v>1.1028607293806338</c:v>
                </c:pt>
                <c:pt idx="108">
                  <c:v>1.0879425642539082</c:v>
                </c:pt>
                <c:pt idx="109">
                  <c:v>1.0733653642733747</c:v>
                </c:pt>
                <c:pt idx="110">
                  <c:v>1.0591972625515991</c:v>
                </c:pt>
                <c:pt idx="111">
                  <c:v>1.04543671979924</c:v>
                </c:pt>
                <c:pt idx="112">
                  <c:v>1.0320812784035409</c:v>
                </c:pt>
                <c:pt idx="113">
                  <c:v>1.0191739949725591</c:v>
                </c:pt>
                <c:pt idx="114">
                  <c:v>1.0049030580531384</c:v>
                </c:pt>
                <c:pt idx="115">
                  <c:v>0.99108302362345735</c:v>
                </c:pt>
                <c:pt idx="116">
                  <c:v>0.97775748408718</c:v>
                </c:pt>
                <c:pt idx="117">
                  <c:v>0.96491414578215018</c:v>
                </c:pt>
                <c:pt idx="118">
                  <c:v>0.95258038510829535</c:v>
                </c:pt>
                <c:pt idx="119">
                  <c:v>0.93924380932962925</c:v>
                </c:pt>
                <c:pt idx="120">
                  <c:v>0.92641426622358025</c:v>
                </c:pt>
                <c:pt idx="121">
                  <c:v>0.91411813086367399</c:v>
                </c:pt>
                <c:pt idx="122">
                  <c:v>0.90233510788107751</c:v>
                </c:pt>
                <c:pt idx="123">
                  <c:v>0.89107905044640645</c:v>
                </c:pt>
                <c:pt idx="124">
                  <c:v>0.87911960093621444</c:v>
                </c:pt>
                <c:pt idx="125">
                  <c:v>0.86767520660817499</c:v>
                </c:pt>
                <c:pt idx="126">
                  <c:v>0.85675822859950024</c:v>
                </c:pt>
                <c:pt idx="127">
                  <c:v>0.84634164566752557</c:v>
                </c:pt>
                <c:pt idx="128">
                  <c:v>0.83642927099589537</c:v>
                </c:pt>
                <c:pt idx="129">
                  <c:v>0.82604371160206991</c:v>
                </c:pt>
                <c:pt idx="130">
                  <c:v>0.81614316656667563</c:v>
                </c:pt>
                <c:pt idx="131">
                  <c:v>0.80672871647737754</c:v>
                </c:pt>
                <c:pt idx="132">
                  <c:v>0.79779649929749752</c:v>
                </c:pt>
                <c:pt idx="133">
                  <c:v>0.78854307307457439</c:v>
                </c:pt>
                <c:pt idx="134">
                  <c:v>0.77974709252946472</c:v>
                </c:pt>
                <c:pt idx="135">
                  <c:v>0.77142491045082506</c:v>
                </c:pt>
                <c:pt idx="136">
                  <c:v>0.76288636561671752</c:v>
                </c:pt>
                <c:pt idx="137">
                  <c:v>0.75478938679264695</c:v>
                </c:pt>
                <c:pt idx="138">
                  <c:v>0.74712569765607051</c:v>
                </c:pt>
                <c:pt idx="139">
                  <c:v>0.73988679296911675</c:v>
                </c:pt>
                <c:pt idx="140">
                  <c:v>0.73251242451532939</c:v>
                </c:pt>
                <c:pt idx="141">
                  <c:v>0.72552564337655157</c:v>
                </c:pt>
                <c:pt idx="142">
                  <c:v>0.71893456643316367</c:v>
                </c:pt>
                <c:pt idx="143">
                  <c:v>0.71226503796416618</c:v>
                </c:pt>
                <c:pt idx="144">
                  <c:v>0.7059514847145234</c:v>
                </c:pt>
                <c:pt idx="145">
                  <c:v>0.700000846692864</c:v>
                </c:pt>
                <c:pt idx="146">
                  <c:v>0.69400995463105652</c:v>
                </c:pt>
                <c:pt idx="147">
                  <c:v>0.68834367064785873</c:v>
                </c:pt>
                <c:pt idx="148">
                  <c:v>0.68300665714141939</c:v>
                </c:pt>
                <c:pt idx="149">
                  <c:v>0.67765500415030688</c:v>
                </c:pt>
                <c:pt idx="150">
                  <c:v>0.67260466685641429</c:v>
                </c:pt>
                <c:pt idx="151">
                  <c:v>0.66756367328162847</c:v>
                </c:pt>
                <c:pt idx="152">
                  <c:v>0.66280388174283256</c:v>
                </c:pt>
                <c:pt idx="153">
                  <c:v>0.6583230355695453</c:v>
                </c:pt>
                <c:pt idx="154">
                  <c:v>0.65386160521656023</c:v>
                </c:pt>
                <c:pt idx="155">
                  <c:v>0.64965469222873851</c:v>
                </c:pt>
                <c:pt idx="156">
                  <c:v>0.64548311154428673</c:v>
                </c:pt>
                <c:pt idx="157">
                  <c:v>0.64155220978888905</c:v>
                </c:pt>
                <c:pt idx="158">
                  <c:v>0.63766447681407445</c:v>
                </c:pt>
                <c:pt idx="159">
                  <c:v>0.63400189830920195</c:v>
                </c:pt>
                <c:pt idx="160">
                  <c:v>0.63039187957512111</c:v>
                </c:pt>
                <c:pt idx="161">
                  <c:v>0.62699513789120931</c:v>
                </c:pt>
                <c:pt idx="162">
                  <c:v>0.62365286836648559</c:v>
                </c:pt>
                <c:pt idx="163">
                  <c:v>0.6205113794479894</c:v>
                </c:pt>
                <c:pt idx="164">
                  <c:v>0.61742895195610681</c:v>
                </c:pt>
                <c:pt idx="165">
                  <c:v>0.61453265762818809</c:v>
                </c:pt>
                <c:pt idx="166">
                  <c:v>0.61170124670252357</c:v>
                </c:pt>
                <c:pt idx="167">
                  <c:v>0.609043713609982</c:v>
                </c:pt>
                <c:pt idx="168">
                  <c:v>0.6064565032605469</c:v>
                </c:pt>
                <c:pt idx="169">
                  <c:v>0.60393606649556131</c:v>
                </c:pt>
                <c:pt idx="170">
                  <c:v>0.60158240538645291</c:v>
                </c:pt>
                <c:pt idx="171">
                  <c:v>0.59929992778360797</c:v>
                </c:pt>
                <c:pt idx="172">
                  <c:v>0.59717017432846575</c:v>
                </c:pt>
                <c:pt idx="173">
                  <c:v>0.59512278690345299</c:v>
                </c:pt>
                <c:pt idx="174">
                  <c:v>0.59314940167239683</c:v>
                </c:pt>
                <c:pt idx="175">
                  <c:v>0.59132064476726165</c:v>
                </c:pt>
                <c:pt idx="176">
                  <c:v>0.58957549828554012</c:v>
                </c:pt>
                <c:pt idx="177">
                  <c:v>0.58791639022621356</c:v>
                </c:pt>
                <c:pt idx="178">
                  <c:v>0.58634376652333575</c:v>
                </c:pt>
                <c:pt idx="179">
                  <c:v>0.5849035455076611</c:v>
                </c:pt>
                <c:pt idx="180">
                  <c:v>0.58355572455603777</c:v>
                </c:pt>
                <c:pt idx="181">
                  <c:v>0.58229849208667028</c:v>
                </c:pt>
                <c:pt idx="182">
                  <c:v>0.58113647689187276</c:v>
                </c:pt>
                <c:pt idx="183">
                  <c:v>0.58006995647242832</c:v>
                </c:pt>
                <c:pt idx="184">
                  <c:v>0.57912472447371255</c:v>
                </c:pt>
                <c:pt idx="185">
                  <c:v>0.57827819279803883</c:v>
                </c:pt>
                <c:pt idx="186">
                  <c:v>0.5775281572665889</c:v>
                </c:pt>
                <c:pt idx="187">
                  <c:v>0.5768772600933868</c:v>
                </c:pt>
                <c:pt idx="188">
                  <c:v>0.57632839623875221</c:v>
                </c:pt>
                <c:pt idx="189">
                  <c:v>0.57587915472170093</c:v>
                </c:pt>
                <c:pt idx="190">
                  <c:v>0.57553189923098225</c:v>
                </c:pt>
                <c:pt idx="191">
                  <c:v>0.57528586733010434</c:v>
                </c:pt>
                <c:pt idx="192">
                  <c:v>0.57514140861712393</c:v>
                </c:pt>
                <c:pt idx="193">
                  <c:v>0.57510326771723363</c:v>
                </c:pt>
                <c:pt idx="194">
                  <c:v>0.57516675676922602</c:v>
                </c:pt>
                <c:pt idx="195">
                  <c:v>0.57532719615950167</c:v>
                </c:pt>
                <c:pt idx="196">
                  <c:v>0.57559009746143197</c:v>
                </c:pt>
                <c:pt idx="197">
                  <c:v>0.57595711181802833</c:v>
                </c:pt>
                <c:pt idx="198">
                  <c:v>0.57642364306472171</c:v>
                </c:pt>
                <c:pt idx="199">
                  <c:v>0.57699653119965033</c:v>
                </c:pt>
                <c:pt idx="200">
                  <c:v>0.57766724496357358</c:v>
                </c:pt>
                <c:pt idx="201">
                  <c:v>0.57843210978509152</c:v>
                </c:pt>
                <c:pt idx="202">
                  <c:v>0.57929485797999414</c:v>
                </c:pt>
                <c:pt idx="203">
                  <c:v>0.58027002117595705</c:v>
                </c:pt>
                <c:pt idx="204">
                  <c:v>0.58132883036600191</c:v>
                </c:pt>
                <c:pt idx="205">
                  <c:v>0.58248145278333263</c:v>
                </c:pt>
                <c:pt idx="206">
                  <c:v>0.58374355604388528</c:v>
                </c:pt>
                <c:pt idx="207">
                  <c:v>0.58508632175288966</c:v>
                </c:pt>
                <c:pt idx="208">
                  <c:v>0.58653276724054504</c:v>
                </c:pt>
                <c:pt idx="209">
                  <c:v>0.58806272325854514</c:v>
                </c:pt>
                <c:pt idx="210">
                  <c:v>0.58969327884972456</c:v>
                </c:pt>
                <c:pt idx="211">
                  <c:v>0.59139402724743462</c:v>
                </c:pt>
                <c:pt idx="212">
                  <c:v>0.59319563315841872</c:v>
                </c:pt>
                <c:pt idx="213">
                  <c:v>0.59505911726943106</c:v>
                </c:pt>
                <c:pt idx="214">
                  <c:v>0.5970153919807144</c:v>
                </c:pt>
                <c:pt idx="215">
                  <c:v>0.59906355788442733</c:v>
                </c:pt>
                <c:pt idx="216">
                  <c:v>0.60118973973534762</c:v>
                </c:pt>
                <c:pt idx="217">
                  <c:v>0.60337420022202215</c:v>
                </c:pt>
                <c:pt idx="218">
                  <c:v>0.60563754860760466</c:v>
                </c:pt>
                <c:pt idx="219">
                  <c:v>0.60797412319064414</c:v>
                </c:pt>
                <c:pt idx="220">
                  <c:v>0.61038295694108768</c:v>
                </c:pt>
                <c:pt idx="221">
                  <c:v>0.61285895200686924</c:v>
                </c:pt>
                <c:pt idx="222">
                  <c:v>0.61539961564137446</c:v>
                </c:pt>
                <c:pt idx="223">
                  <c:v>0.61800152595641134</c:v>
                </c:pt>
                <c:pt idx="224">
                  <c:v>0.62065625543077696</c:v>
                </c:pt>
                <c:pt idx="225">
                  <c:v>0.62336074604742253</c:v>
                </c:pt>
                <c:pt idx="226">
                  <c:v>0.62611992285769724</c:v>
                </c:pt>
                <c:pt idx="227">
                  <c:v>0.62895272299380689</c:v>
                </c:pt>
                <c:pt idx="228">
                  <c:v>0.6318236584138025</c:v>
                </c:pt>
                <c:pt idx="229">
                  <c:v>0.63473102043717777</c:v>
                </c:pt>
                <c:pt idx="230">
                  <c:v>0.63769696770764939</c:v>
                </c:pt>
                <c:pt idx="231">
                  <c:v>0.64069204123037593</c:v>
                </c:pt>
                <c:pt idx="232">
                  <c:v>0.64374108915932604</c:v>
                </c:pt>
                <c:pt idx="233">
                  <c:v>0.64681089847651407</c:v>
                </c:pt>
                <c:pt idx="234">
                  <c:v>0.64992304955570446</c:v>
                </c:pt>
                <c:pt idx="235">
                  <c:v>0.65307021602720627</c:v>
                </c:pt>
                <c:pt idx="236">
                  <c:v>0.65622722538686185</c:v>
                </c:pt>
                <c:pt idx="237">
                  <c:v>0.65942070434902122</c:v>
                </c:pt>
                <c:pt idx="238">
                  <c:v>0.6626352157928348</c:v>
                </c:pt>
                <c:pt idx="239">
                  <c:v>0.66587150634779324</c:v>
                </c:pt>
                <c:pt idx="240">
                  <c:v>0.6691319776386373</c:v>
                </c:pt>
                <c:pt idx="241">
                  <c:v>0.67240148739352779</c:v>
                </c:pt>
                <c:pt idx="242">
                  <c:v>0.67568190050740118</c:v>
                </c:pt>
                <c:pt idx="243">
                  <c:v>0.67899250914807996</c:v>
                </c:pt>
                <c:pt idx="244">
                  <c:v>0.68230621358237353</c:v>
                </c:pt>
                <c:pt idx="245">
                  <c:v>0.68561633365254027</c:v>
                </c:pt>
                <c:pt idx="246">
                  <c:v>0.68894457226096861</c:v>
                </c:pt>
                <c:pt idx="247">
                  <c:v>0.69227039712398997</c:v>
                </c:pt>
                <c:pt idx="248">
                  <c:v>0.69559971140543764</c:v>
                </c:pt>
                <c:pt idx="249">
                  <c:v>0.69893387008744512</c:v>
                </c:pt>
                <c:pt idx="250">
                  <c:v>0.70224802760889371</c:v>
                </c:pt>
                <c:pt idx="251">
                  <c:v>0.705567755853582</c:v>
                </c:pt>
                <c:pt idx="252">
                  <c:v>0.70887643830528424</c:v>
                </c:pt>
                <c:pt idx="253">
                  <c:v>0.71217643928431817</c:v>
                </c:pt>
                <c:pt idx="254">
                  <c:v>0.71546722562591092</c:v>
                </c:pt>
                <c:pt idx="255">
                  <c:v>0.71876106044986887</c:v>
                </c:pt>
                <c:pt idx="256">
                  <c:v>0.72203763558413814</c:v>
                </c:pt>
                <c:pt idx="257">
                  <c:v>0.72528233014056365</c:v>
                </c:pt>
                <c:pt idx="258">
                  <c:v>0.72853315572727795</c:v>
                </c:pt>
                <c:pt idx="259">
                  <c:v>0.73176650100684393</c:v>
                </c:pt>
                <c:pt idx="260">
                  <c:v>0.73496573193274894</c:v>
                </c:pt>
                <c:pt idx="261">
                  <c:v>0.73815677489894138</c:v>
                </c:pt>
                <c:pt idx="262">
                  <c:v>0.74132352600386098</c:v>
                </c:pt>
                <c:pt idx="263">
                  <c:v>0.74446744292099221</c:v>
                </c:pt>
                <c:pt idx="264">
                  <c:v>0.74760155907192039</c:v>
                </c:pt>
                <c:pt idx="265">
                  <c:v>0.75070660932404376</c:v>
                </c:pt>
                <c:pt idx="266">
                  <c:v>0.75377949468862326</c:v>
                </c:pt>
                <c:pt idx="267">
                  <c:v>0.75683519771399599</c:v>
                </c:pt>
                <c:pt idx="268">
                  <c:v>0.75986925420791784</c:v>
                </c:pt>
                <c:pt idx="269">
                  <c:v>0.76287658852583584</c:v>
                </c:pt>
                <c:pt idx="270">
                  <c:v>0.76585076740159264</c:v>
                </c:pt>
                <c:pt idx="271">
                  <c:v>0.76880157129799076</c:v>
                </c:pt>
                <c:pt idx="272">
                  <c:v>0.77172228987422598</c:v>
                </c:pt>
                <c:pt idx="273">
                  <c:v>0.77459793208007488</c:v>
                </c:pt>
                <c:pt idx="274">
                  <c:v>0.77745631529752368</c:v>
                </c:pt>
                <c:pt idx="275">
                  <c:v>0.78029300564167026</c:v>
                </c:pt>
                <c:pt idx="276">
                  <c:v>0.78309416086932071</c:v>
                </c:pt>
                <c:pt idx="277">
                  <c:v>0.78585688448874613</c:v>
                </c:pt>
                <c:pt idx="278">
                  <c:v>0.78859530174278536</c:v>
                </c:pt>
                <c:pt idx="279">
                  <c:v>0.79129600413795154</c:v>
                </c:pt>
                <c:pt idx="280">
                  <c:v>0.79396134224722426</c:v>
                </c:pt>
                <c:pt idx="281">
                  <c:v>0.79659856733195511</c:v>
                </c:pt>
                <c:pt idx="282">
                  <c:v>0.79919508132585571</c:v>
                </c:pt>
                <c:pt idx="283">
                  <c:v>0.80175843149985715</c:v>
                </c:pt>
                <c:pt idx="284">
                  <c:v>0.80429706640183518</c:v>
                </c:pt>
                <c:pt idx="285">
                  <c:v>0.80679905868439139</c:v>
                </c:pt>
                <c:pt idx="286">
                  <c:v>0.80926870091853753</c:v>
                </c:pt>
                <c:pt idx="287">
                  <c:v>0.81170518162173078</c:v>
                </c:pt>
                <c:pt idx="288">
                  <c:v>0.81410347277723782</c:v>
                </c:pt>
                <c:pt idx="289">
                  <c:v>0.81646911979406123</c:v>
                </c:pt>
                <c:pt idx="290">
                  <c:v>0.81880753321041555</c:v>
                </c:pt>
                <c:pt idx="291">
                  <c:v>0.82110386065802332</c:v>
                </c:pt>
                <c:pt idx="292">
                  <c:v>0.82336971606154286</c:v>
                </c:pt>
                <c:pt idx="293">
                  <c:v>0.8256109710637245</c:v>
                </c:pt>
                <c:pt idx="294">
                  <c:v>0.82780668198577323</c:v>
                </c:pt>
                <c:pt idx="295">
                  <c:v>0.82997677959239058</c:v>
                </c:pt>
                <c:pt idx="296">
                  <c:v>0.83210750646399778</c:v>
                </c:pt>
                <c:pt idx="297">
                  <c:v>0.83420514424036663</c:v>
                </c:pt>
                <c:pt idx="298">
                  <c:v>0.83627455722101696</c:v>
                </c:pt>
                <c:pt idx="299">
                  <c:v>0.83830983554809657</c:v>
                </c:pt>
                <c:pt idx="300">
                  <c:v>0.84031123404959773</c:v>
                </c:pt>
                <c:pt idx="301">
                  <c:v>0.84228216937306122</c:v>
                </c:pt>
                <c:pt idx="302">
                  <c:v>0.84421900065292577</c:v>
                </c:pt>
                <c:pt idx="303">
                  <c:v>0.84612274618558581</c:v>
                </c:pt>
                <c:pt idx="304">
                  <c:v>0.84799501923092346</c:v>
                </c:pt>
                <c:pt idx="305">
                  <c:v>0.849847153637593</c:v>
                </c:pt>
                <c:pt idx="306">
                  <c:v>0.85165920377563786</c:v>
                </c:pt>
                <c:pt idx="307">
                  <c:v>0.85343561991127925</c:v>
                </c:pt>
                <c:pt idx="308">
                  <c:v>0.85518197638606697</c:v>
                </c:pt>
                <c:pt idx="309">
                  <c:v>0.85690000404404387</c:v>
                </c:pt>
                <c:pt idx="310">
                  <c:v>0.8586030967593008</c:v>
                </c:pt>
                <c:pt idx="311">
                  <c:v>0.86025311947683392</c:v>
                </c:pt>
                <c:pt idx="312">
                  <c:v>0.86187908759438003</c:v>
                </c:pt>
                <c:pt idx="313">
                  <c:v>0.86348890330290529</c:v>
                </c:pt>
                <c:pt idx="314">
                  <c:v>0.86506232089823487</c:v>
                </c:pt>
                <c:pt idx="315">
                  <c:v>0.86660984326233337</c:v>
                </c:pt>
                <c:pt idx="316">
                  <c:v>0.86812332381813517</c:v>
                </c:pt>
                <c:pt idx="317">
                  <c:v>0.869615384794997</c:v>
                </c:pt>
                <c:pt idx="318">
                  <c:v>0.87108044088053349</c:v>
                </c:pt>
                <c:pt idx="319">
                  <c:v>0.87250919993146436</c:v>
                </c:pt>
                <c:pt idx="320">
                  <c:v>0.87392385278772922</c:v>
                </c:pt>
                <c:pt idx="321">
                  <c:v>0.87531719972157551</c:v>
                </c:pt>
                <c:pt idx="322">
                  <c:v>0.87666889422591043</c:v>
                </c:pt>
                <c:pt idx="323">
                  <c:v>0.87799998537281498</c:v>
                </c:pt>
                <c:pt idx="324">
                  <c:v>0.87931154110826348</c:v>
                </c:pt>
                <c:pt idx="325">
                  <c:v>0.880594193449586</c:v>
                </c:pt>
                <c:pt idx="326">
                  <c:v>0.88185479083748808</c:v>
                </c:pt>
                <c:pt idx="327">
                  <c:v>0.88308457041648081</c:v>
                </c:pt>
                <c:pt idx="328">
                  <c:v>0.88429653022246713</c:v>
                </c:pt>
                <c:pt idx="329">
                  <c:v>0.88548674689606433</c:v>
                </c:pt>
                <c:pt idx="330">
                  <c:v>0.88664742551095421</c:v>
                </c:pt>
                <c:pt idx="331">
                  <c:v>0.88778933211457178</c:v>
                </c:pt>
                <c:pt idx="332">
                  <c:v>0.89344907349974423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36-463A-93F7-A0F93E8A9D9C}"/>
            </c:ext>
          </c:extLst>
        </c:ser>
        <c:ser>
          <c:idx val="3"/>
          <c:order val="3"/>
          <c:tx>
            <c:v>dpd_actual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Sheet1!$O$4:$O$336</c:f>
              <c:numCache>
                <c:formatCode>General</c:formatCode>
                <c:ptCount val="333"/>
                <c:pt idx="0">
                  <c:v>5.246940880555704E-2</c:v>
                </c:pt>
                <c:pt idx="1">
                  <c:v>0.10493667435417953</c:v>
                </c:pt>
                <c:pt idx="2">
                  <c:v>0.15740330775152092</c:v>
                </c:pt>
                <c:pt idx="3">
                  <c:v>0.20986628711850125</c:v>
                </c:pt>
                <c:pt idx="4">
                  <c:v>0.2623271236224729</c:v>
                </c:pt>
                <c:pt idx="5">
                  <c:v>0.314785817394722</c:v>
                </c:pt>
                <c:pt idx="6">
                  <c:v>0.36724387929401309</c:v>
                </c:pt>
                <c:pt idx="7">
                  <c:v>0.41969828793493019</c:v>
                </c:pt>
                <c:pt idx="8">
                  <c:v>0.47215055423792213</c:v>
                </c:pt>
                <c:pt idx="9">
                  <c:v>0.52460067833423163</c:v>
                </c:pt>
                <c:pt idx="10">
                  <c:v>0.57704866035509139</c:v>
                </c:pt>
                <c:pt idx="11">
                  <c:v>0.62949601085074003</c:v>
                </c:pt>
                <c:pt idx="12">
                  <c:v>0.68193970905267109</c:v>
                </c:pt>
                <c:pt idx="13">
                  <c:v>0.73438126557278893</c:v>
                </c:pt>
                <c:pt idx="14">
                  <c:v>0.7868206805422826</c:v>
                </c:pt>
                <c:pt idx="15">
                  <c:v>0.8392594642646386</c:v>
                </c:pt>
                <c:pt idx="16">
                  <c:v>0.89169459646474247</c:v>
                </c:pt>
                <c:pt idx="17">
                  <c:v>0.94412758750773029</c:v>
                </c:pt>
                <c:pt idx="18">
                  <c:v>0.99655843752474838</c:v>
                </c:pt>
                <c:pt idx="19">
                  <c:v>1.0489871466469332</c:v>
                </c:pt>
                <c:pt idx="20">
                  <c:v>1.1014152248694151</c:v>
                </c:pt>
                <c:pt idx="21">
                  <c:v>1.1538396525336487</c:v>
                </c:pt>
                <c:pt idx="22">
                  <c:v>1.2062619396963965</c:v>
                </c:pt>
                <c:pt idx="23">
                  <c:v>1.2586820864887509</c:v>
                </c:pt>
                <c:pt idx="24">
                  <c:v>1.3111016026592257</c:v>
                </c:pt>
                <c:pt idx="25">
                  <c:v>1.3635174690423963</c:v>
                </c:pt>
                <c:pt idx="26">
                  <c:v>1.4159311954483929</c:v>
                </c:pt>
                <c:pt idx="27">
                  <c:v>1.4683427820082646</c:v>
                </c:pt>
                <c:pt idx="28">
                  <c:v>1.5207522288530528</c:v>
                </c:pt>
                <c:pt idx="29">
                  <c:v>1.5731610454230835</c:v>
                </c:pt>
                <c:pt idx="30">
                  <c:v>1.6255662131691631</c:v>
                </c:pt>
                <c:pt idx="31">
                  <c:v>1.6779692415932168</c:v>
                </c:pt>
                <c:pt idx="32">
                  <c:v>1.7303701308262402</c:v>
                </c:pt>
                <c:pt idx="33">
                  <c:v>1.7827703900620815</c:v>
                </c:pt>
                <c:pt idx="34">
                  <c:v>1.8351670012443941</c:v>
                </c:pt>
                <c:pt idx="35">
                  <c:v>1.8875614736286073</c:v>
                </c:pt>
                <c:pt idx="36">
                  <c:v>1.9399538073456741</c:v>
                </c:pt>
                <c:pt idx="37">
                  <c:v>1.9923440025265391</c:v>
                </c:pt>
                <c:pt idx="38">
                  <c:v>2.0447335680570338</c:v>
                </c:pt>
                <c:pt idx="39">
                  <c:v>2.0971194864967004</c:v>
                </c:pt>
                <c:pt idx="40">
                  <c:v>2.1495032667929341</c:v>
                </c:pt>
                <c:pt idx="41">
                  <c:v>2.2018849090766359</c:v>
                </c:pt>
                <c:pt idx="42">
                  <c:v>2.2542659219872925</c:v>
                </c:pt>
                <c:pt idx="43">
                  <c:v>2.3066432885770229</c:v>
                </c:pt>
                <c:pt idx="44">
                  <c:v>2.4113916090276706</c:v>
                </c:pt>
                <c:pt idx="45">
                  <c:v>2.5161328882463669</c:v>
                </c:pt>
                <c:pt idx="46">
                  <c:v>2.6208641107550648</c:v>
                </c:pt>
                <c:pt idx="47">
                  <c:v>2.7255882938787881</c:v>
                </c:pt>
                <c:pt idx="48">
                  <c:v>2.8303024226315103</c:v>
                </c:pt>
                <c:pt idx="49">
                  <c:v>2.9350080061370791</c:v>
                </c:pt>
                <c:pt idx="50">
                  <c:v>3.0397065530269627</c:v>
                </c:pt>
                <c:pt idx="51">
                  <c:v>3.144395049052938</c:v>
                </c:pt>
                <c:pt idx="52">
                  <c:v>3.249076510308647</c:v>
                </c:pt>
                <c:pt idx="53">
                  <c:v>3.3537479230375884</c:v>
                </c:pt>
                <c:pt idx="54">
                  <c:v>3.4584123028410576</c:v>
                </c:pt>
                <c:pt idx="55">
                  <c:v>3.5630666364541561</c:v>
                </c:pt>
                <c:pt idx="56">
                  <c:v>3.6677139389859592</c:v>
                </c:pt>
                <c:pt idx="57">
                  <c:v>3.7723511976630455</c:v>
                </c:pt>
                <c:pt idx="58">
                  <c:v>3.8769799205005904</c:v>
                </c:pt>
                <c:pt idx="59">
                  <c:v>3.9816016150219267</c:v>
                </c:pt>
                <c:pt idx="60">
                  <c:v>4.0862132691906297</c:v>
                </c:pt>
                <c:pt idx="61">
                  <c:v>4.1908178968857452</c:v>
                </c:pt>
                <c:pt idx="62">
                  <c:v>4.2954124865620269</c:v>
                </c:pt>
                <c:pt idx="63">
                  <c:v>4.4000000516067219</c:v>
                </c:pt>
                <c:pt idx="64">
                  <c:v>4.5045775809656421</c:v>
                </c:pt>
                <c:pt idx="65">
                  <c:v>4.6091480875343498</c:v>
                </c:pt>
                <c:pt idx="66">
                  <c:v>4.7659855998748943</c:v>
                </c:pt>
                <c:pt idx="67">
                  <c:v>4.9228054342593257</c:v>
                </c:pt>
                <c:pt idx="68">
                  <c:v>5.0796060884652494</c:v>
                </c:pt>
                <c:pt idx="69">
                  <c:v>5.2363860610059278</c:v>
                </c:pt>
                <c:pt idx="70">
                  <c:v>5.3931483655938006</c:v>
                </c:pt>
                <c:pt idx="71">
                  <c:v>5.5498915005563312</c:v>
                </c:pt>
                <c:pt idx="72">
                  <c:v>5.7066139649562251</c:v>
                </c:pt>
                <c:pt idx="73">
                  <c:v>5.8633187713991868</c:v>
                </c:pt>
                <c:pt idx="74">
                  <c:v>6.0200044187622268</c:v>
                </c:pt>
                <c:pt idx="75">
                  <c:v>6.1766694066572025</c:v>
                </c:pt>
                <c:pt idx="76">
                  <c:v>6.3333167465836837</c:v>
                </c:pt>
                <c:pt idx="77">
                  <c:v>6.4899449379679295</c:v>
                </c:pt>
                <c:pt idx="78">
                  <c:v>6.6465524809706489</c:v>
                </c:pt>
                <c:pt idx="79">
                  <c:v>6.8031423859858853</c:v>
                </c:pt>
                <c:pt idx="80">
                  <c:v>6.9597131529888507</c:v>
                </c:pt>
                <c:pt idx="81">
                  <c:v>7.1684424078313214</c:v>
                </c:pt>
                <c:pt idx="82">
                  <c:v>7.3771391572371359</c:v>
                </c:pt>
                <c:pt idx="83">
                  <c:v>7.5858019065343871</c:v>
                </c:pt>
                <c:pt idx="84">
                  <c:v>7.7944306640311547</c:v>
                </c:pt>
                <c:pt idx="85">
                  <c:v>8.0030254380328163</c:v>
                </c:pt>
                <c:pt idx="86">
                  <c:v>8.2115862368420398</c:v>
                </c:pt>
                <c:pt idx="87">
                  <c:v>8.4201130687587948</c:v>
                </c:pt>
                <c:pt idx="88">
                  <c:v>8.6286059420803394</c:v>
                </c:pt>
                <c:pt idx="89">
                  <c:v>8.8370648651012367</c:v>
                </c:pt>
                <c:pt idx="90">
                  <c:v>9.0454883455768567</c:v>
                </c:pt>
                <c:pt idx="91">
                  <c:v>9.2538793931136336</c:v>
                </c:pt>
                <c:pt idx="92">
                  <c:v>9.5143201208682111</c:v>
                </c:pt>
                <c:pt idx="93">
                  <c:v>9.7747093561460616</c:v>
                </c:pt>
                <c:pt idx="94">
                  <c:v>10.035044115450546</c:v>
                </c:pt>
                <c:pt idx="95">
                  <c:v>10.295325914933917</c:v>
                </c:pt>
                <c:pt idx="96">
                  <c:v>10.555554770754929</c:v>
                </c:pt>
                <c:pt idx="97">
                  <c:v>10.815730699065767</c:v>
                </c:pt>
                <c:pt idx="98">
                  <c:v>11.075853716012045</c:v>
                </c:pt>
                <c:pt idx="99">
                  <c:v>11.335923837732807</c:v>
                </c:pt>
                <c:pt idx="100">
                  <c:v>11.647939382803823</c:v>
                </c:pt>
                <c:pt idx="101">
                  <c:v>11.959877312138698</c:v>
                </c:pt>
                <c:pt idx="102">
                  <c:v>12.27173915144078</c:v>
                </c:pt>
                <c:pt idx="103">
                  <c:v>12.583526424938894</c:v>
                </c:pt>
                <c:pt idx="104">
                  <c:v>12.89523616730853</c:v>
                </c:pt>
                <c:pt idx="105">
                  <c:v>13.206869903116404</c:v>
                </c:pt>
                <c:pt idx="106">
                  <c:v>13.518429155456333</c:v>
                </c:pt>
                <c:pt idx="107">
                  <c:v>13.829910961152127</c:v>
                </c:pt>
                <c:pt idx="108">
                  <c:v>14.193210195489993</c:v>
                </c:pt>
                <c:pt idx="109">
                  <c:v>14.556407628196775</c:v>
                </c:pt>
                <c:pt idx="110">
                  <c:v>14.919501808388539</c:v>
                </c:pt>
                <c:pt idx="111">
                  <c:v>15.282491286855555</c:v>
                </c:pt>
                <c:pt idx="112">
                  <c:v>15.645379094488179</c:v>
                </c:pt>
                <c:pt idx="113">
                  <c:v>16.008162289217054</c:v>
                </c:pt>
                <c:pt idx="114">
                  <c:v>16.422646720785146</c:v>
                </c:pt>
                <c:pt idx="115">
                  <c:v>16.836996587570059</c:v>
                </c:pt>
                <c:pt idx="116">
                  <c:v>17.251211955092007</c:v>
                </c:pt>
                <c:pt idx="117">
                  <c:v>17.665291398380425</c:v>
                </c:pt>
                <c:pt idx="118">
                  <c:v>18.079237964250655</c:v>
                </c:pt>
                <c:pt idx="119">
                  <c:v>18.544766947750698</c:v>
                </c:pt>
                <c:pt idx="120">
                  <c:v>19.010126047384485</c:v>
                </c:pt>
                <c:pt idx="121">
                  <c:v>19.475315356127719</c:v>
                </c:pt>
                <c:pt idx="122">
                  <c:v>19.940334966888312</c:v>
                </c:pt>
                <c:pt idx="123">
                  <c:v>20.405184972506369</c:v>
                </c:pt>
                <c:pt idx="124">
                  <c:v>20.921485841605968</c:v>
                </c:pt>
                <c:pt idx="125">
                  <c:v>21.437579049646477</c:v>
                </c:pt>
                <c:pt idx="126">
                  <c:v>21.953461750996613</c:v>
                </c:pt>
                <c:pt idx="127">
                  <c:v>22.469135559258319</c:v>
                </c:pt>
                <c:pt idx="128">
                  <c:v>22.984600601284527</c:v>
                </c:pt>
                <c:pt idx="129">
                  <c:v>23.551372360647925</c:v>
                </c:pt>
                <c:pt idx="130">
                  <c:v>24.117890350818012</c:v>
                </c:pt>
                <c:pt idx="131">
                  <c:v>24.684157706704308</c:v>
                </c:pt>
                <c:pt idx="132">
                  <c:v>25.250171631390764</c:v>
                </c:pt>
                <c:pt idx="133">
                  <c:v>25.867355430604679</c:v>
                </c:pt>
                <c:pt idx="134">
                  <c:v>26.48423832731914</c:v>
                </c:pt>
                <c:pt idx="135">
                  <c:v>27.100823500417416</c:v>
                </c:pt>
                <c:pt idx="136">
                  <c:v>27.768453010049786</c:v>
                </c:pt>
                <c:pt idx="137">
                  <c:v>28.435731902175469</c:v>
                </c:pt>
                <c:pt idx="138">
                  <c:v>29.102660452921491</c:v>
                </c:pt>
                <c:pt idx="139">
                  <c:v>29.769238938124985</c:v>
                </c:pt>
                <c:pt idx="140">
                  <c:v>30.486701173554312</c:v>
                </c:pt>
                <c:pt idx="141">
                  <c:v>31.203758079537732</c:v>
                </c:pt>
                <c:pt idx="142">
                  <c:v>31.920409999463839</c:v>
                </c:pt>
                <c:pt idx="143">
                  <c:v>32.687802005742398</c:v>
                </c:pt>
                <c:pt idx="144">
                  <c:v>33.454731392124408</c:v>
                </c:pt>
                <c:pt idx="145">
                  <c:v>34.221195634478157</c:v>
                </c:pt>
                <c:pt idx="146">
                  <c:v>35.038246603997742</c:v>
                </c:pt>
                <c:pt idx="147">
                  <c:v>35.854772476319944</c:v>
                </c:pt>
                <c:pt idx="148">
                  <c:v>36.670772289152097</c:v>
                </c:pt>
                <c:pt idx="149">
                  <c:v>37.537194419555398</c:v>
                </c:pt>
                <c:pt idx="150">
                  <c:v>38.403025329443345</c:v>
                </c:pt>
                <c:pt idx="151">
                  <c:v>39.319141789851528</c:v>
                </c:pt>
                <c:pt idx="152">
                  <c:v>40.234595185208605</c:v>
                </c:pt>
                <c:pt idx="153">
                  <c:v>41.14938623512213</c:v>
                </c:pt>
                <c:pt idx="154">
                  <c:v>42.114280916078783</c:v>
                </c:pt>
                <c:pt idx="155">
                  <c:v>43.078440719239936</c:v>
                </c:pt>
                <c:pt idx="156">
                  <c:v>44.092549364554777</c:v>
                </c:pt>
                <c:pt idx="157">
                  <c:v>45.105844037363127</c:v>
                </c:pt>
                <c:pt idx="158">
                  <c:v>46.168929643619208</c:v>
                </c:pt>
                <c:pt idx="159">
                  <c:v>47.231120055379463</c:v>
                </c:pt>
                <c:pt idx="160">
                  <c:v>48.342931696115045</c:v>
                </c:pt>
                <c:pt idx="161">
                  <c:v>49.453763394155239</c:v>
                </c:pt>
                <c:pt idx="162">
                  <c:v>50.61404074833866</c:v>
                </c:pt>
                <c:pt idx="163">
                  <c:v>51.773249942519264</c:v>
                </c:pt>
                <c:pt idx="164">
                  <c:v>52.981721983781732</c:v>
                </c:pt>
                <c:pt idx="165">
                  <c:v>54.189034240283767</c:v>
                </c:pt>
                <c:pt idx="166">
                  <c:v>55.445420840471954</c:v>
                </c:pt>
                <c:pt idx="167">
                  <c:v>56.700552684599899</c:v>
                </c:pt>
                <c:pt idx="168">
                  <c:v>58.004558986603833</c:v>
                </c:pt>
                <c:pt idx="169">
                  <c:v>59.357288512757663</c:v>
                </c:pt>
                <c:pt idx="170">
                  <c:v>60.708561315520811</c:v>
                </c:pt>
                <c:pt idx="171">
                  <c:v>62.108346241424591</c:v>
                </c:pt>
                <c:pt idx="172">
                  <c:v>63.506568246751364</c:v>
                </c:pt>
                <c:pt idx="173">
                  <c:v>64.953083103665577</c:v>
                </c:pt>
                <c:pt idx="174">
                  <c:v>66.447722309971539</c:v>
                </c:pt>
                <c:pt idx="175">
                  <c:v>67.940578291360936</c:v>
                </c:pt>
                <c:pt idx="176">
                  <c:v>69.481324385440359</c:v>
                </c:pt>
                <c:pt idx="177">
                  <c:v>71.069784633801859</c:v>
                </c:pt>
                <c:pt idx="178">
                  <c:v>72.705769264196789</c:v>
                </c:pt>
                <c:pt idx="179">
                  <c:v>74.339612341720567</c:v>
                </c:pt>
                <c:pt idx="180">
                  <c:v>76.020731496807414</c:v>
                </c:pt>
                <c:pt idx="181">
                  <c:v>77.748929902897416</c:v>
                </c:pt>
                <c:pt idx="182">
                  <c:v>79.524007103092998</c:v>
                </c:pt>
                <c:pt idx="183">
                  <c:v>81.345757640475171</c:v>
                </c:pt>
                <c:pt idx="184">
                  <c:v>83.164843852855412</c:v>
                </c:pt>
                <c:pt idx="185">
                  <c:v>85.030327074916258</c:v>
                </c:pt>
                <c:pt idx="186">
                  <c:v>86.941993903821256</c:v>
                </c:pt>
                <c:pt idx="187">
                  <c:v>88.899623299674204</c:v>
                </c:pt>
                <c:pt idx="188">
                  <c:v>90.902990887838058</c:v>
                </c:pt>
                <c:pt idx="189">
                  <c:v>92.951867606902596</c:v>
                </c:pt>
                <c:pt idx="190">
                  <c:v>95.046021174045592</c:v>
                </c:pt>
                <c:pt idx="191">
                  <c:v>97.185211940962134</c:v>
                </c:pt>
                <c:pt idx="192">
                  <c:v>99.369197173655294</c:v>
                </c:pt>
                <c:pt idx="193">
                  <c:v>101.59772971333186</c:v>
                </c:pt>
                <c:pt idx="194">
                  <c:v>103.87055804435485</c:v>
                </c:pt>
                <c:pt idx="195">
                  <c:v>106.18742775192786</c:v>
                </c:pt>
                <c:pt idx="196">
                  <c:v>108.5480774200789</c:v>
                </c:pt>
                <c:pt idx="197">
                  <c:v>110.95224287921047</c:v>
                </c:pt>
                <c:pt idx="198">
                  <c:v>113.39965588351616</c:v>
                </c:pt>
                <c:pt idx="199">
                  <c:v>115.93788784800746</c:v>
                </c:pt>
                <c:pt idx="200">
                  <c:v>118.51861955420259</c:v>
                </c:pt>
                <c:pt idx="201">
                  <c:v>121.14156633394818</c:v>
                </c:pt>
                <c:pt idx="202">
                  <c:v>123.80644117047535</c:v>
                </c:pt>
                <c:pt idx="203">
                  <c:v>126.56037949356818</c:v>
                </c:pt>
                <c:pt idx="204">
                  <c:v>129.35544172795647</c:v>
                </c:pt>
                <c:pt idx="205">
                  <c:v>132.19132440059042</c:v>
                </c:pt>
                <c:pt idx="206">
                  <c:v>135.11481922914962</c:v>
                </c:pt>
                <c:pt idx="207">
                  <c:v>138.07829016751384</c:v>
                </c:pt>
                <c:pt idx="208">
                  <c:v>141.12828448916147</c:v>
                </c:pt>
                <c:pt idx="209">
                  <c:v>144.21738175687923</c:v>
                </c:pt>
                <c:pt idx="210">
                  <c:v>147.39187635763039</c:v>
                </c:pt>
                <c:pt idx="211">
                  <c:v>150.6045706492244</c:v>
                </c:pt>
                <c:pt idx="212">
                  <c:v>153.90149795533713</c:v>
                </c:pt>
                <c:pt idx="213">
                  <c:v>157.23569445984393</c:v>
                </c:pt>
                <c:pt idx="214">
                  <c:v>160.65292847031571</c:v>
                </c:pt>
                <c:pt idx="215">
                  <c:v>164.15245418052811</c:v>
                </c:pt>
                <c:pt idx="216">
                  <c:v>167.73351253114137</c:v>
                </c:pt>
                <c:pt idx="217">
                  <c:v>171.34962807437836</c:v>
                </c:pt>
                <c:pt idx="218">
                  <c:v>175.04599930568693</c:v>
                </c:pt>
                <c:pt idx="219">
                  <c:v>178.82183417182713</c:v>
                </c:pt>
                <c:pt idx="220">
                  <c:v>182.67632876104059</c:v>
                </c:pt>
                <c:pt idx="221">
                  <c:v>186.60866379129857</c:v>
                </c:pt>
                <c:pt idx="222">
                  <c:v>190.6180102459702</c:v>
                </c:pt>
                <c:pt idx="223">
                  <c:v>194.70352458183956</c:v>
                </c:pt>
                <c:pt idx="224">
                  <c:v>198.86435433602543</c:v>
                </c:pt>
                <c:pt idx="225">
                  <c:v>203.09963337382521</c:v>
                </c:pt>
                <c:pt idx="226">
                  <c:v>207.4084874642264</c:v>
                </c:pt>
                <c:pt idx="227">
                  <c:v>211.83420434338882</c:v>
                </c:pt>
                <c:pt idx="228">
                  <c:v>216.33137850166159</c:v>
                </c:pt>
                <c:pt idx="229">
                  <c:v>220.89910052735377</c:v>
                </c:pt>
                <c:pt idx="230">
                  <c:v>225.58010696283918</c:v>
                </c:pt>
                <c:pt idx="231">
                  <c:v>230.32945949386345</c:v>
                </c:pt>
                <c:pt idx="232">
                  <c:v>235.1895146257487</c:v>
                </c:pt>
                <c:pt idx="233">
                  <c:v>240.11565803022799</c:v>
                </c:pt>
                <c:pt idx="234">
                  <c:v>245.14985838781584</c:v>
                </c:pt>
                <c:pt idx="235">
                  <c:v>250.29058126208847</c:v>
                </c:pt>
                <c:pt idx="236">
                  <c:v>255.49372086114471</c:v>
                </c:pt>
                <c:pt idx="237">
                  <c:v>260.80063983681958</c:v>
                </c:pt>
                <c:pt idx="238">
                  <c:v>266.20975488982015</c:v>
                </c:pt>
                <c:pt idx="239">
                  <c:v>271.71945767913326</c:v>
                </c:pt>
                <c:pt idx="240">
                  <c:v>277.32812568516601</c:v>
                </c:pt>
                <c:pt idx="241">
                  <c:v>283.03411723681313</c:v>
                </c:pt>
                <c:pt idx="242">
                  <c:v>288.83577742850622</c:v>
                </c:pt>
                <c:pt idx="243">
                  <c:v>294.77255636634158</c:v>
                </c:pt>
                <c:pt idx="244">
                  <c:v>300.80121518320658</c:v>
                </c:pt>
                <c:pt idx="245">
                  <c:v>306.92004817474538</c:v>
                </c:pt>
                <c:pt idx="246">
                  <c:v>313.16779926766003</c:v>
                </c:pt>
                <c:pt idx="247">
                  <c:v>319.50183252936364</c:v>
                </c:pt>
                <c:pt idx="248">
                  <c:v>325.96040724256943</c:v>
                </c:pt>
                <c:pt idx="249">
                  <c:v>332.54107574579086</c:v>
                </c:pt>
                <c:pt idx="250">
                  <c:v>339.20183722729223</c:v>
                </c:pt>
                <c:pt idx="251">
                  <c:v>345.98020962524419</c:v>
                </c:pt>
                <c:pt idx="252">
                  <c:v>352.87369051233497</c:v>
                </c:pt>
                <c:pt idx="253">
                  <c:v>359.87975953030235</c:v>
                </c:pt>
                <c:pt idx="254">
                  <c:v>366.99588043113926</c:v>
                </c:pt>
                <c:pt idx="255">
                  <c:v>374.25779965793157</c:v>
                </c:pt>
                <c:pt idx="256">
                  <c:v>381.62414668409923</c:v>
                </c:pt>
                <c:pt idx="257">
                  <c:v>389.09234157009615</c:v>
                </c:pt>
                <c:pt idx="258">
                  <c:v>396.69731435825247</c:v>
                </c:pt>
                <c:pt idx="259">
                  <c:v>404.43567546488237</c:v>
                </c:pt>
                <c:pt idx="260">
                  <c:v>412.26703394662428</c:v>
                </c:pt>
                <c:pt idx="261">
                  <c:v>420.22548773304317</c:v>
                </c:pt>
                <c:pt idx="262">
                  <c:v>428.30760339627136</c:v>
                </c:pt>
                <c:pt idx="263">
                  <c:v>436.50993548718003</c:v>
                </c:pt>
                <c:pt idx="264">
                  <c:v>444.86490276862452</c:v>
                </c:pt>
                <c:pt idx="265">
                  <c:v>453.33260126976836</c:v>
                </c:pt>
                <c:pt idx="266">
                  <c:v>461.90956249030535</c:v>
                </c:pt>
                <c:pt idx="267">
                  <c:v>470.62732280272121</c:v>
                </c:pt>
                <c:pt idx="268">
                  <c:v>479.48153610218424</c:v>
                </c:pt>
                <c:pt idx="269">
                  <c:v>488.46784421536114</c:v>
                </c:pt>
                <c:pt idx="270">
                  <c:v>497.58188938317465</c:v>
                </c:pt>
                <c:pt idx="271">
                  <c:v>506.81930772002499</c:v>
                </c:pt>
                <c:pt idx="272">
                  <c:v>516.17574436429231</c:v>
                </c:pt>
                <c:pt idx="273">
                  <c:v>525.64684976651984</c:v>
                </c:pt>
                <c:pt idx="274">
                  <c:v>535.26117236463233</c:v>
                </c:pt>
                <c:pt idx="275">
                  <c:v>545.01345037873716</c:v>
                </c:pt>
                <c:pt idx="276">
                  <c:v>554.89843037796686</c:v>
                </c:pt>
                <c:pt idx="277">
                  <c:v>564.91086921776844</c:v>
                </c:pt>
                <c:pt idx="278">
                  <c:v>575.04554329666496</c:v>
                </c:pt>
                <c:pt idx="279">
                  <c:v>585.29725019218017</c:v>
                </c:pt>
                <c:pt idx="280">
                  <c:v>595.69177600307751</c:v>
                </c:pt>
                <c:pt idx="281">
                  <c:v>606.19236564043717</c:v>
                </c:pt>
                <c:pt idx="282">
                  <c:v>616.82421146139632</c:v>
                </c:pt>
                <c:pt idx="283">
                  <c:v>627.58125290372777</c:v>
                </c:pt>
                <c:pt idx="284">
                  <c:v>638.45747024155969</c:v>
                </c:pt>
                <c:pt idx="285">
                  <c:v>649.47618214210877</c:v>
                </c:pt>
                <c:pt idx="286">
                  <c:v>660.63044897468149</c:v>
                </c:pt>
                <c:pt idx="287">
                  <c:v>671.88476611523299</c:v>
                </c:pt>
                <c:pt idx="288">
                  <c:v>683.26159618930808</c:v>
                </c:pt>
                <c:pt idx="289">
                  <c:v>694.78209861127516</c:v>
                </c:pt>
                <c:pt idx="290">
                  <c:v>706.41095751964474</c:v>
                </c:pt>
                <c:pt idx="291">
                  <c:v>718.16878389705494</c:v>
                </c:pt>
                <c:pt idx="292">
                  <c:v>730.04799228444824</c:v>
                </c:pt>
                <c:pt idx="293">
                  <c:v>742.04108580665741</c:v>
                </c:pt>
                <c:pt idx="294">
                  <c:v>754.14065880525459</c:v>
                </c:pt>
                <c:pt idx="295">
                  <c:v>766.36524307008233</c:v>
                </c:pt>
                <c:pt idx="296">
                  <c:v>778.68110398086787</c:v>
                </c:pt>
                <c:pt idx="297">
                  <c:v>791.13142335179555</c:v>
                </c:pt>
                <c:pt idx="298">
                  <c:v>803.68234757147309</c:v>
                </c:pt>
                <c:pt idx="299">
                  <c:v>816.35041375209903</c:v>
                </c:pt>
                <c:pt idx="300">
                  <c:v>829.10274144105676</c:v>
                </c:pt>
                <c:pt idx="301">
                  <c:v>841.97915283496081</c:v>
                </c:pt>
                <c:pt idx="302">
                  <c:v>854.946714283137</c:v>
                </c:pt>
                <c:pt idx="303">
                  <c:v>868.02007656830256</c:v>
                </c:pt>
                <c:pt idx="304">
                  <c:v>881.18999642631343</c:v>
                </c:pt>
                <c:pt idx="305">
                  <c:v>894.44741112509701</c:v>
                </c:pt>
                <c:pt idx="306">
                  <c:v>907.80538482821851</c:v>
                </c:pt>
                <c:pt idx="307">
                  <c:v>921.2325956201795</c:v>
                </c:pt>
                <c:pt idx="308">
                  <c:v>934.76304134578834</c:v>
                </c:pt>
                <c:pt idx="309">
                  <c:v>948.36547488160238</c:v>
                </c:pt>
                <c:pt idx="310">
                  <c:v>962.05134424317293</c:v>
                </c:pt>
                <c:pt idx="311">
                  <c:v>975.81075282804773</c:v>
                </c:pt>
                <c:pt idx="312">
                  <c:v>989.65388461799921</c:v>
                </c:pt>
                <c:pt idx="313">
                  <c:v>1003.5703059330833</c:v>
                </c:pt>
                <c:pt idx="314">
                  <c:v>1017.5498577810001</c:v>
                </c:pt>
                <c:pt idx="315">
                  <c:v>1031.601453540341</c:v>
                </c:pt>
                <c:pt idx="316">
                  <c:v>1045.7144741179593</c:v>
                </c:pt>
                <c:pt idx="317">
                  <c:v>1059.8967148319293</c:v>
                </c:pt>
                <c:pt idx="318">
                  <c:v>1074.1193916766731</c:v>
                </c:pt>
                <c:pt idx="319">
                  <c:v>1088.4076912033472</c:v>
                </c:pt>
                <c:pt idx="320">
                  <c:v>1102.73316399843</c:v>
                </c:pt>
                <c:pt idx="321">
                  <c:v>1117.119329686356</c:v>
                </c:pt>
                <c:pt idx="322">
                  <c:v>1131.5381276501739</c:v>
                </c:pt>
                <c:pt idx="323">
                  <c:v>1145.9953959818695</c:v>
                </c:pt>
                <c:pt idx="324">
                  <c:v>1160.4960448221698</c:v>
                </c:pt>
                <c:pt idx="325">
                  <c:v>1175.0286371917407</c:v>
                </c:pt>
                <c:pt idx="326">
                  <c:v>1189.5821537995369</c:v>
                </c:pt>
                <c:pt idx="327">
                  <c:v>1204.1608063162826</c:v>
                </c:pt>
                <c:pt idx="328">
                  <c:v>1218.7679723600083</c:v>
                </c:pt>
                <c:pt idx="329">
                  <c:v>1233.3920434400115</c:v>
                </c:pt>
                <c:pt idx="330">
                  <c:v>1248.0218783922287</c:v>
                </c:pt>
                <c:pt idx="331">
                  <c:v>1262.6603737333046</c:v>
                </c:pt>
                <c:pt idx="332">
                  <c:v>1277.3096856511816</c:v>
                </c:pt>
              </c:numCache>
            </c:numRef>
          </c:xVal>
          <c:yVal>
            <c:numRef>
              <c:f>Sheet1!$S$4:$S$336</c:f>
              <c:numCache>
                <c:formatCode>General</c:formatCode>
                <c:ptCount val="333"/>
                <c:pt idx="0">
                  <c:v>4.7928498357847821E-2</c:v>
                </c:pt>
                <c:pt idx="1">
                  <c:v>9.4788876909168582E-2</c:v>
                </c:pt>
                <c:pt idx="2">
                  <c:v>0.1409858915310728</c:v>
                </c:pt>
                <c:pt idx="3">
                  <c:v>0.18320666204006908</c:v>
                </c:pt>
                <c:pt idx="4">
                  <c:v>0.21947471796530291</c:v>
                </c:pt>
                <c:pt idx="5">
                  <c:v>0.26155038935827341</c:v>
                </c:pt>
                <c:pt idx="6">
                  <c:v>0.30768170070002832</c:v>
                </c:pt>
                <c:pt idx="7">
                  <c:v>0.34179758672625776</c:v>
                </c:pt>
                <c:pt idx="8">
                  <c:v>0.37868177333648922</c:v>
                </c:pt>
                <c:pt idx="9">
                  <c:v>0.42332582546984143</c:v>
                </c:pt>
                <c:pt idx="10">
                  <c:v>0.4562632961089455</c:v>
                </c:pt>
                <c:pt idx="11">
                  <c:v>0.48366483087654272</c:v>
                </c:pt>
                <c:pt idx="12">
                  <c:v>0.51609461485409902</c:v>
                </c:pt>
                <c:pt idx="13">
                  <c:v>0.55857630167516736</c:v>
                </c:pt>
                <c:pt idx="14">
                  <c:v>0.59231947835947618</c:v>
                </c:pt>
                <c:pt idx="15">
                  <c:v>0.6067053581215871</c:v>
                </c:pt>
                <c:pt idx="16">
                  <c:v>0.63350451966332866</c:v>
                </c:pt>
                <c:pt idx="17">
                  <c:v>0.68955019381006977</c:v>
                </c:pt>
                <c:pt idx="18">
                  <c:v>0.70799480471824372</c:v>
                </c:pt>
                <c:pt idx="19">
                  <c:v>0.7232670407139834</c:v>
                </c:pt>
                <c:pt idx="20">
                  <c:v>0.7608806981234435</c:v>
                </c:pt>
                <c:pt idx="21">
                  <c:v>0.77503849951377446</c:v>
                </c:pt>
                <c:pt idx="22">
                  <c:v>0.80422774497767624</c:v>
                </c:pt>
                <c:pt idx="23">
                  <c:v>0.83911136087282301</c:v>
                </c:pt>
                <c:pt idx="24">
                  <c:v>0.86189946144651008</c:v>
                </c:pt>
                <c:pt idx="25">
                  <c:v>0.8659902540164649</c:v>
                </c:pt>
                <c:pt idx="26">
                  <c:v>0.90829419144824164</c:v>
                </c:pt>
                <c:pt idx="27">
                  <c:v>0.94102925830736928</c:v>
                </c:pt>
                <c:pt idx="28">
                  <c:v>0.93537249896993857</c:v>
                </c:pt>
                <c:pt idx="29">
                  <c:v>0.97434048286107255</c:v>
                </c:pt>
                <c:pt idx="30">
                  <c:v>1.002861855500448</c:v>
                </c:pt>
                <c:pt idx="31">
                  <c:v>0.9763163482783318</c:v>
                </c:pt>
                <c:pt idx="32">
                  <c:v>1.0506212960308388</c:v>
                </c:pt>
                <c:pt idx="33">
                  <c:v>1.0908283870919466</c:v>
                </c:pt>
                <c:pt idx="34">
                  <c:v>1.0588443256451463</c:v>
                </c:pt>
                <c:pt idx="35">
                  <c:v>1.1208874768398722</c:v>
                </c:pt>
                <c:pt idx="36">
                  <c:v>1.0762691744911446</c:v>
                </c:pt>
                <c:pt idx="37">
                  <c:v>1.1166177408425018</c:v>
                </c:pt>
                <c:pt idx="38">
                  <c:v>1.1331873623032642</c:v>
                </c:pt>
                <c:pt idx="39">
                  <c:v>1.1131763636840473</c:v>
                </c:pt>
                <c:pt idx="40">
                  <c:v>1.1749908873227255</c:v>
                </c:pt>
                <c:pt idx="41">
                  <c:v>1.1877600281809111</c:v>
                </c:pt>
                <c:pt idx="42">
                  <c:v>1.2485741813263291</c:v>
                </c:pt>
                <c:pt idx="43">
                  <c:v>1.26408643648135</c:v>
                </c:pt>
                <c:pt idx="44">
                  <c:v>1.2134192020296848</c:v>
                </c:pt>
                <c:pt idx="45">
                  <c:v>1.2715465416236804</c:v>
                </c:pt>
                <c:pt idx="46">
                  <c:v>1.3166881188909434</c:v>
                </c:pt>
                <c:pt idx="47">
                  <c:v>1.3019126320580257</c:v>
                </c:pt>
                <c:pt idx="48">
                  <c:v>1.3192416434150089</c:v>
                </c:pt>
                <c:pt idx="49">
                  <c:v>1.3390366306433712</c:v>
                </c:pt>
                <c:pt idx="50">
                  <c:v>1.3867459670569</c:v>
                </c:pt>
                <c:pt idx="51">
                  <c:v>1.3985876948573701</c:v>
                </c:pt>
                <c:pt idx="52">
                  <c:v>1.4105554865286531</c:v>
                </c:pt>
                <c:pt idx="53">
                  <c:v>1.418610380299101</c:v>
                </c:pt>
                <c:pt idx="54">
                  <c:v>1.4399808740967623</c:v>
                </c:pt>
                <c:pt idx="55">
                  <c:v>1.4608675479100637</c:v>
                </c:pt>
                <c:pt idx="56">
                  <c:v>1.4763375071382197</c:v>
                </c:pt>
                <c:pt idx="57">
                  <c:v>1.4788435305013892</c:v>
                </c:pt>
                <c:pt idx="58">
                  <c:v>1.482900950163458</c:v>
                </c:pt>
                <c:pt idx="59">
                  <c:v>1.5135655880150334</c:v>
                </c:pt>
                <c:pt idx="60">
                  <c:v>1.5167303329846757</c:v>
                </c:pt>
                <c:pt idx="61">
                  <c:v>1.5272163239251626</c:v>
                </c:pt>
                <c:pt idx="62">
                  <c:v>1.4794852873332831</c:v>
                </c:pt>
                <c:pt idx="63">
                  <c:v>1.4963844472453924</c:v>
                </c:pt>
                <c:pt idx="64">
                  <c:v>1.5623168837683006</c:v>
                </c:pt>
                <c:pt idx="65">
                  <c:v>1.5552900820326867</c:v>
                </c:pt>
                <c:pt idx="66">
                  <c:v>1.5491857876129704</c:v>
                </c:pt>
                <c:pt idx="67">
                  <c:v>1.5245905493250669</c:v>
                </c:pt>
                <c:pt idx="68">
                  <c:v>1.5407161539853071</c:v>
                </c:pt>
                <c:pt idx="69">
                  <c:v>1.5873577896653441</c:v>
                </c:pt>
                <c:pt idx="70">
                  <c:v>1.5724313188694181</c:v>
                </c:pt>
                <c:pt idx="71">
                  <c:v>1.5553075293312486</c:v>
                </c:pt>
                <c:pt idx="72">
                  <c:v>1.5610553834217635</c:v>
                </c:pt>
                <c:pt idx="73">
                  <c:v>1.543173160395968</c:v>
                </c:pt>
                <c:pt idx="74">
                  <c:v>1.5726366472241777</c:v>
                </c:pt>
                <c:pt idx="75">
                  <c:v>1.5570514915016094</c:v>
                </c:pt>
                <c:pt idx="76">
                  <c:v>1.5125110556579597</c:v>
                </c:pt>
                <c:pt idx="77">
                  <c:v>1.5226723690871335</c:v>
                </c:pt>
                <c:pt idx="78">
                  <c:v>1.5529958530333228</c:v>
                </c:pt>
                <c:pt idx="79">
                  <c:v>1.5575225734226734</c:v>
                </c:pt>
                <c:pt idx="80">
                  <c:v>1.5351120449380393</c:v>
                </c:pt>
                <c:pt idx="81">
                  <c:v>1.5367355802173122</c:v>
                </c:pt>
                <c:pt idx="82">
                  <c:v>1.5166924750675652</c:v>
                </c:pt>
                <c:pt idx="83">
                  <c:v>1.4972060122472415</c:v>
                </c:pt>
                <c:pt idx="84">
                  <c:v>1.4856246391488264</c:v>
                </c:pt>
                <c:pt idx="85">
                  <c:v>1.5087508625483776</c:v>
                </c:pt>
                <c:pt idx="86">
                  <c:v>1.4591690486949276</c:v>
                </c:pt>
                <c:pt idx="87">
                  <c:v>1.4270211736983178</c:v>
                </c:pt>
                <c:pt idx="88">
                  <c:v>1.4659511890268655</c:v>
                </c:pt>
                <c:pt idx="89">
                  <c:v>1.4303682767922206</c:v>
                </c:pt>
                <c:pt idx="90">
                  <c:v>1.4323982540154541</c:v>
                </c:pt>
                <c:pt idx="91">
                  <c:v>1.4139138853297952</c:v>
                </c:pt>
                <c:pt idx="92">
                  <c:v>1.3551191239704725</c:v>
                </c:pt>
                <c:pt idx="93">
                  <c:v>1.3802279019949695</c:v>
                </c:pt>
                <c:pt idx="94">
                  <c:v>1.3669280975413769</c:v>
                </c:pt>
                <c:pt idx="95">
                  <c:v>1.3507596957930443</c:v>
                </c:pt>
                <c:pt idx="96">
                  <c:v>1.3232669991392321</c:v>
                </c:pt>
                <c:pt idx="97">
                  <c:v>1.2893255404621415</c:v>
                </c:pt>
                <c:pt idx="98">
                  <c:v>1.2821499550686581</c:v>
                </c:pt>
                <c:pt idx="99">
                  <c:v>1.2455565701490603</c:v>
                </c:pt>
                <c:pt idx="100">
                  <c:v>1.2406599873343471</c:v>
                </c:pt>
                <c:pt idx="101">
                  <c:v>1.2144584415241979</c:v>
                </c:pt>
                <c:pt idx="102">
                  <c:v>1.2188835728608196</c:v>
                </c:pt>
                <c:pt idx="103">
                  <c:v>1.1920911009794906</c:v>
                </c:pt>
                <c:pt idx="104">
                  <c:v>1.1788513962309053</c:v>
                </c:pt>
                <c:pt idx="105">
                  <c:v>1.1933272328715734</c:v>
                </c:pt>
                <c:pt idx="106">
                  <c:v>1.1067287807453345</c:v>
                </c:pt>
                <c:pt idx="107">
                  <c:v>1.0975559475076972</c:v>
                </c:pt>
                <c:pt idx="108">
                  <c:v>1.0914054393831945</c:v>
                </c:pt>
                <c:pt idx="109">
                  <c:v>1.0296836820928637</c:v>
                </c:pt>
                <c:pt idx="110">
                  <c:v>1.0685501296575652</c:v>
                </c:pt>
                <c:pt idx="111">
                  <c:v>1.0521307675020068</c:v>
                </c:pt>
                <c:pt idx="112">
                  <c:v>1.040258266523379</c:v>
                </c:pt>
                <c:pt idx="113">
                  <c:v>1.030290633455903</c:v>
                </c:pt>
                <c:pt idx="114">
                  <c:v>0.93353683112171604</c:v>
                </c:pt>
                <c:pt idx="115">
                  <c:v>0.93032535363547075</c:v>
                </c:pt>
                <c:pt idx="116">
                  <c:v>0.93208633824662768</c:v>
                </c:pt>
                <c:pt idx="117">
                  <c:v>0.91188858241092841</c:v>
                </c:pt>
                <c:pt idx="118">
                  <c:v>0.92076353954616197</c:v>
                </c:pt>
                <c:pt idx="119">
                  <c:v>0.88576786154424048</c:v>
                </c:pt>
                <c:pt idx="120">
                  <c:v>0.89951780351720545</c:v>
                </c:pt>
                <c:pt idx="121">
                  <c:v>0.86382481942763867</c:v>
                </c:pt>
                <c:pt idx="122">
                  <c:v>0.8251663371940734</c:v>
                </c:pt>
                <c:pt idx="123">
                  <c:v>0.8487715746344483</c:v>
                </c:pt>
                <c:pt idx="124">
                  <c:v>0.82512708554043512</c:v>
                </c:pt>
                <c:pt idx="125">
                  <c:v>0.76505484823577674</c:v>
                </c:pt>
                <c:pt idx="126">
                  <c:v>0.73287162347962709</c:v>
                </c:pt>
                <c:pt idx="127">
                  <c:v>0.78262992021013666</c:v>
                </c:pt>
                <c:pt idx="128">
                  <c:v>0.75875422914434232</c:v>
                </c:pt>
                <c:pt idx="129">
                  <c:v>0.75675502404313599</c:v>
                </c:pt>
                <c:pt idx="130">
                  <c:v>0.76304394115064578</c:v>
                </c:pt>
                <c:pt idx="131">
                  <c:v>0.68860193227859923</c:v>
                </c:pt>
                <c:pt idx="132">
                  <c:v>0.7060314246743431</c:v>
                </c:pt>
                <c:pt idx="133">
                  <c:v>0.73916772348517701</c:v>
                </c:pt>
                <c:pt idx="134">
                  <c:v>0.69194764098792561</c:v>
                </c:pt>
                <c:pt idx="135">
                  <c:v>0.69505481976023209</c:v>
                </c:pt>
                <c:pt idx="136">
                  <c:v>0.67697782716889221</c:v>
                </c:pt>
                <c:pt idx="137">
                  <c:v>0.63233934422727889</c:v>
                </c:pt>
                <c:pt idx="138">
                  <c:v>0.63453781147330701</c:v>
                </c:pt>
                <c:pt idx="139">
                  <c:v>0.66585229168939009</c:v>
                </c:pt>
                <c:pt idx="140">
                  <c:v>0.67929819720414408</c:v>
                </c:pt>
                <c:pt idx="141">
                  <c:v>0.61349861016528906</c:v>
                </c:pt>
                <c:pt idx="142">
                  <c:v>0.6345466406347321</c:v>
                </c:pt>
                <c:pt idx="143">
                  <c:v>0.64847641437500214</c:v>
                </c:pt>
                <c:pt idx="144">
                  <c:v>0.61857362031044216</c:v>
                </c:pt>
                <c:pt idx="145">
                  <c:v>0.63877845319172655</c:v>
                </c:pt>
                <c:pt idx="146">
                  <c:v>0.60441050655163553</c:v>
                </c:pt>
                <c:pt idx="147">
                  <c:v>0.6226637078614593</c:v>
                </c:pt>
                <c:pt idx="148">
                  <c:v>0.60839497090200123</c:v>
                </c:pt>
                <c:pt idx="149">
                  <c:v>0.63352171902602639</c:v>
                </c:pt>
                <c:pt idx="150">
                  <c:v>0.60541105154643993</c:v>
                </c:pt>
                <c:pt idx="151">
                  <c:v>0.55113814355400037</c:v>
                </c:pt>
                <c:pt idx="152">
                  <c:v>0.6219859868388371</c:v>
                </c:pt>
                <c:pt idx="153">
                  <c:v>0.55757868819812106</c:v>
                </c:pt>
                <c:pt idx="154">
                  <c:v>0.53993385921200765</c:v>
                </c:pt>
                <c:pt idx="155">
                  <c:v>0.60994668921187045</c:v>
                </c:pt>
                <c:pt idx="156">
                  <c:v>0.63265333806289192</c:v>
                </c:pt>
                <c:pt idx="157">
                  <c:v>0.57395466304145937</c:v>
                </c:pt>
                <c:pt idx="158">
                  <c:v>0.55345995488011579</c:v>
                </c:pt>
                <c:pt idx="159">
                  <c:v>0.59257530306750306</c:v>
                </c:pt>
                <c:pt idx="160">
                  <c:v>0.5520030193035278</c:v>
                </c:pt>
                <c:pt idx="161">
                  <c:v>0.56763741748574892</c:v>
                </c:pt>
                <c:pt idx="162">
                  <c:v>0.61724710494399426</c:v>
                </c:pt>
                <c:pt idx="163">
                  <c:v>0.57630657321170631</c:v>
                </c:pt>
                <c:pt idx="164">
                  <c:v>0.54700228779768234</c:v>
                </c:pt>
                <c:pt idx="165">
                  <c:v>0.58522245052644639</c:v>
                </c:pt>
                <c:pt idx="166">
                  <c:v>0.56935043705412214</c:v>
                </c:pt>
                <c:pt idx="167">
                  <c:v>0.49402790803110869</c:v>
                </c:pt>
                <c:pt idx="168">
                  <c:v>0.55607249062546915</c:v>
                </c:pt>
                <c:pt idx="169">
                  <c:v>0.58495906162226086</c:v>
                </c:pt>
                <c:pt idx="170">
                  <c:v>0.55583746941216794</c:v>
                </c:pt>
                <c:pt idx="171">
                  <c:v>0.57023748867191837</c:v>
                </c:pt>
                <c:pt idx="172">
                  <c:v>0.57795457565422259</c:v>
                </c:pt>
                <c:pt idx="173">
                  <c:v>0.56427043290577394</c:v>
                </c:pt>
                <c:pt idx="174">
                  <c:v>0.54794921781200068</c:v>
                </c:pt>
                <c:pt idx="175">
                  <c:v>0.57274731912545473</c:v>
                </c:pt>
                <c:pt idx="176">
                  <c:v>0.54636855687063413</c:v>
                </c:pt>
                <c:pt idx="177">
                  <c:v>0.55355472724615995</c:v>
                </c:pt>
                <c:pt idx="178">
                  <c:v>0.56502991185084761</c:v>
                </c:pt>
                <c:pt idx="179">
                  <c:v>0.54597406767602186</c:v>
                </c:pt>
                <c:pt idx="180">
                  <c:v>0.55468259807127152</c:v>
                </c:pt>
                <c:pt idx="181">
                  <c:v>0.56650448459510749</c:v>
                </c:pt>
                <c:pt idx="182">
                  <c:v>0.51780381512546203</c:v>
                </c:pt>
                <c:pt idx="183">
                  <c:v>0.56066725259993788</c:v>
                </c:pt>
                <c:pt idx="184">
                  <c:v>0.60207251575509668</c:v>
                </c:pt>
                <c:pt idx="185">
                  <c:v>0.51684572440638543</c:v>
                </c:pt>
                <c:pt idx="186">
                  <c:v>0.52706326644779078</c:v>
                </c:pt>
                <c:pt idx="187">
                  <c:v>0.54346461109983679</c:v>
                </c:pt>
                <c:pt idx="188">
                  <c:v>0.54543687470589453</c:v>
                </c:pt>
                <c:pt idx="189">
                  <c:v>0.55944171595703951</c:v>
                </c:pt>
                <c:pt idx="190">
                  <c:v>0.59175347721144556</c:v>
                </c:pt>
                <c:pt idx="191">
                  <c:v>0.59757902559475518</c:v>
                </c:pt>
                <c:pt idx="192">
                  <c:v>0.5012270108453506</c:v>
                </c:pt>
                <c:pt idx="193">
                  <c:v>0.52705832899988903</c:v>
                </c:pt>
                <c:pt idx="194">
                  <c:v>0.57622475780046079</c:v>
                </c:pt>
                <c:pt idx="195">
                  <c:v>0.51099238712823292</c:v>
                </c:pt>
                <c:pt idx="196">
                  <c:v>0.56081711462510575</c:v>
                </c:pt>
                <c:pt idx="197">
                  <c:v>0.61163354085012445</c:v>
                </c:pt>
                <c:pt idx="198">
                  <c:v>0.57833260229177508</c:v>
                </c:pt>
                <c:pt idx="199">
                  <c:v>0.50356247542846833</c:v>
                </c:pt>
                <c:pt idx="200">
                  <c:v>0.50428698358127111</c:v>
                </c:pt>
                <c:pt idx="201">
                  <c:v>0.62589603768600688</c:v>
                </c:pt>
                <c:pt idx="202">
                  <c:v>0.59380118899027523</c:v>
                </c:pt>
                <c:pt idx="203">
                  <c:v>0.53964343380509661</c:v>
                </c:pt>
                <c:pt idx="204">
                  <c:v>0.56668867210769891</c:v>
                </c:pt>
                <c:pt idx="205">
                  <c:v>0.59649256969556186</c:v>
                </c:pt>
                <c:pt idx="206">
                  <c:v>0.59768047533530211</c:v>
                </c:pt>
                <c:pt idx="207">
                  <c:v>0.5928881315809118</c:v>
                </c:pt>
                <c:pt idx="208">
                  <c:v>0.58927972183393662</c:v>
                </c:pt>
                <c:pt idx="209">
                  <c:v>0.57570894204821599</c:v>
                </c:pt>
                <c:pt idx="210">
                  <c:v>0.57858574404176688</c:v>
                </c:pt>
                <c:pt idx="211">
                  <c:v>0.55808510292341618</c:v>
                </c:pt>
                <c:pt idx="212">
                  <c:v>0.55478305081107526</c:v>
                </c:pt>
                <c:pt idx="213">
                  <c:v>0.60823486204302712</c:v>
                </c:pt>
                <c:pt idx="214">
                  <c:v>0.60044512001462613</c:v>
                </c:pt>
                <c:pt idx="215">
                  <c:v>0.59382868383665155</c:v>
                </c:pt>
                <c:pt idx="216">
                  <c:v>0.64783221075755426</c:v>
                </c:pt>
                <c:pt idx="217">
                  <c:v>0.6196831195315311</c:v>
                </c:pt>
                <c:pt idx="218">
                  <c:v>0.55009629574243235</c:v>
                </c:pt>
                <c:pt idx="219">
                  <c:v>0.60970456020319019</c:v>
                </c:pt>
                <c:pt idx="220">
                  <c:v>0.65608625558242617</c:v>
                </c:pt>
                <c:pt idx="221">
                  <c:v>0.60982039615864692</c:v>
                </c:pt>
                <c:pt idx="222">
                  <c:v>0.63236705996416676</c:v>
                </c:pt>
                <c:pt idx="223">
                  <c:v>0.65310391599500073</c:v>
                </c:pt>
                <c:pt idx="224">
                  <c:v>0.61340926550654074</c:v>
                </c:pt>
                <c:pt idx="225">
                  <c:v>0.62010959733222659</c:v>
                </c:pt>
                <c:pt idx="226">
                  <c:v>0.64295754391282367</c:v>
                </c:pt>
                <c:pt idx="227">
                  <c:v>0.66780690780327834</c:v>
                </c:pt>
                <c:pt idx="228">
                  <c:v>0.65160155890510774</c:v>
                </c:pt>
                <c:pt idx="229">
                  <c:v>0.58268132387955884</c:v>
                </c:pt>
                <c:pt idx="230">
                  <c:v>0.6437813979357534</c:v>
                </c:pt>
                <c:pt idx="231">
                  <c:v>0.71330676666216508</c:v>
                </c:pt>
                <c:pt idx="232">
                  <c:v>0.66724657405486221</c:v>
                </c:pt>
                <c:pt idx="233">
                  <c:v>0.58340870981881621</c:v>
                </c:pt>
                <c:pt idx="234">
                  <c:v>0.68394645020767653</c:v>
                </c:pt>
                <c:pt idx="235">
                  <c:v>0.71887427477594701</c:v>
                </c:pt>
                <c:pt idx="236">
                  <c:v>0.66596809415338598</c:v>
                </c:pt>
                <c:pt idx="237">
                  <c:v>0.72252358632065805</c:v>
                </c:pt>
                <c:pt idx="238">
                  <c:v>0.66407528383859304</c:v>
                </c:pt>
                <c:pt idx="239">
                  <c:v>0.66838796544474033</c:v>
                </c:pt>
                <c:pt idx="240">
                  <c:v>0.72825817035911988</c:v>
                </c:pt>
                <c:pt idx="241">
                  <c:v>0.71429657566643412</c:v>
                </c:pt>
                <c:pt idx="242">
                  <c:v>0.68456155440695488</c:v>
                </c:pt>
                <c:pt idx="243">
                  <c:v>0.64103594201217584</c:v>
                </c:pt>
                <c:pt idx="244">
                  <c:v>0.6731428467599132</c:v>
                </c:pt>
                <c:pt idx="245">
                  <c:v>0.77235057795953099</c:v>
                </c:pt>
                <c:pt idx="246">
                  <c:v>0.74992612971110428</c:v>
                </c:pt>
                <c:pt idx="247">
                  <c:v>0.73474757562958959</c:v>
                </c:pt>
                <c:pt idx="248">
                  <c:v>0.6950048947221581</c:v>
                </c:pt>
                <c:pt idx="249">
                  <c:v>0.73660593555722265</c:v>
                </c:pt>
                <c:pt idx="250">
                  <c:v>0.78473876489182859</c:v>
                </c:pt>
                <c:pt idx="251">
                  <c:v>0.75736703805135375</c:v>
                </c:pt>
                <c:pt idx="252">
                  <c:v>0.75386733724419153</c:v>
                </c:pt>
                <c:pt idx="253">
                  <c:v>0.72638636729151862</c:v>
                </c:pt>
                <c:pt idx="254">
                  <c:v>0.72071894384891866</c:v>
                </c:pt>
                <c:pt idx="255">
                  <c:v>0.78589471708271841</c:v>
                </c:pt>
                <c:pt idx="256">
                  <c:v>0.78587972779128112</c:v>
                </c:pt>
                <c:pt idx="257">
                  <c:v>0.76003257234863042</c:v>
                </c:pt>
                <c:pt idx="258">
                  <c:v>0.80735309212588557</c:v>
                </c:pt>
                <c:pt idx="259">
                  <c:v>0.72524206769559163</c:v>
                </c:pt>
                <c:pt idx="260">
                  <c:v>0.70111783674932449</c:v>
                </c:pt>
                <c:pt idx="261">
                  <c:v>0.87519412547989051</c:v>
                </c:pt>
                <c:pt idx="262">
                  <c:v>0.89754414458643239</c:v>
                </c:pt>
                <c:pt idx="263">
                  <c:v>0.74888977283475777</c:v>
                </c:pt>
                <c:pt idx="264">
                  <c:v>0.73941926178349326</c:v>
                </c:pt>
                <c:pt idx="265">
                  <c:v>0.78486183593890635</c:v>
                </c:pt>
                <c:pt idx="266">
                  <c:v>0.84024910245084983</c:v>
                </c:pt>
                <c:pt idx="267">
                  <c:v>0.83205168282612552</c:v>
                </c:pt>
                <c:pt idx="268">
                  <c:v>0.77454086218935014</c:v>
                </c:pt>
                <c:pt idx="269">
                  <c:v>0.80437185243980924</c:v>
                </c:pt>
                <c:pt idx="270">
                  <c:v>0.85764647594917143</c:v>
                </c:pt>
                <c:pt idx="271">
                  <c:v>0.84614554980996781</c:v>
                </c:pt>
                <c:pt idx="272">
                  <c:v>0.82011158538060347</c:v>
                </c:pt>
                <c:pt idx="273">
                  <c:v>0.82436650537684852</c:v>
                </c:pt>
                <c:pt idx="274">
                  <c:v>0.77179650539302469</c:v>
                </c:pt>
                <c:pt idx="275">
                  <c:v>0.8252964830785311</c:v>
                </c:pt>
                <c:pt idx="276">
                  <c:v>0.86423127594934557</c:v>
                </c:pt>
                <c:pt idx="277">
                  <c:v>0.85550700096136356</c:v>
                </c:pt>
                <c:pt idx="278">
                  <c:v>0.89805327020853098</c:v>
                </c:pt>
                <c:pt idx="279">
                  <c:v>0.87121963641207445</c:v>
                </c:pt>
                <c:pt idx="280">
                  <c:v>0.89025974085506965</c:v>
                </c:pt>
                <c:pt idx="281">
                  <c:v>0.84195837102140636</c:v>
                </c:pt>
                <c:pt idx="282">
                  <c:v>0.82263841287745632</c:v>
                </c:pt>
                <c:pt idx="283">
                  <c:v>0.8858904470023159</c:v>
                </c:pt>
                <c:pt idx="284">
                  <c:v>0.85651770352019863</c:v>
                </c:pt>
                <c:pt idx="285">
                  <c:v>0.84984727637458546</c:v>
                </c:pt>
                <c:pt idx="286">
                  <c:v>0.91014180273377276</c:v>
                </c:pt>
                <c:pt idx="287">
                  <c:v>0.86298554324143828</c:v>
                </c:pt>
                <c:pt idx="288">
                  <c:v>0.88532651301853338</c:v>
                </c:pt>
                <c:pt idx="289">
                  <c:v>0.97734311810082086</c:v>
                </c:pt>
                <c:pt idx="290">
                  <c:v>0.82869040574729502</c:v>
                </c:pt>
                <c:pt idx="291">
                  <c:v>0.82760718503411534</c:v>
                </c:pt>
                <c:pt idx="292">
                  <c:v>0.95217533772529472</c:v>
                </c:pt>
                <c:pt idx="293">
                  <c:v>0.8672699376752141</c:v>
                </c:pt>
                <c:pt idx="294">
                  <c:v>0.84413937043958709</c:v>
                </c:pt>
                <c:pt idx="295">
                  <c:v>0.94334016550623723</c:v>
                </c:pt>
                <c:pt idx="296">
                  <c:v>0.9555397375123047</c:v>
                </c:pt>
                <c:pt idx="297">
                  <c:v>0.90531037362839784</c:v>
                </c:pt>
                <c:pt idx="298">
                  <c:v>0.90298471439950412</c:v>
                </c:pt>
                <c:pt idx="299">
                  <c:v>0.91735022819325951</c:v>
                </c:pt>
                <c:pt idx="300">
                  <c:v>0.92834366931075385</c:v>
                </c:pt>
                <c:pt idx="301">
                  <c:v>0.92639021466450655</c:v>
                </c:pt>
                <c:pt idx="302">
                  <c:v>0.84517346108535973</c:v>
                </c:pt>
                <c:pt idx="303">
                  <c:v>0.93638808472192625</c:v>
                </c:pt>
                <c:pt idx="304">
                  <c:v>1.0275290522703775</c:v>
                </c:pt>
                <c:pt idx="305">
                  <c:v>0.93428236389488362</c:v>
                </c:pt>
                <c:pt idx="306">
                  <c:v>0.92052932370703133</c:v>
                </c:pt>
                <c:pt idx="307">
                  <c:v>0.88563991015126531</c:v>
                </c:pt>
                <c:pt idx="308">
                  <c:v>0.90380138881590766</c:v>
                </c:pt>
                <c:pt idx="309">
                  <c:v>0.96961247123706751</c:v>
                </c:pt>
                <c:pt idx="310">
                  <c:v>1.0428470907469807</c:v>
                </c:pt>
                <c:pt idx="311">
                  <c:v>0.96698694636411298</c:v>
                </c:pt>
                <c:pt idx="312">
                  <c:v>0.89333019732515795</c:v>
                </c:pt>
                <c:pt idx="313">
                  <c:v>0.8920835580413965</c:v>
                </c:pt>
                <c:pt idx="314">
                  <c:v>1.0069972516892527</c:v>
                </c:pt>
                <c:pt idx="315">
                  <c:v>0.97737945506468926</c:v>
                </c:pt>
                <c:pt idx="316">
                  <c:v>0.96028103674886489</c:v>
                </c:pt>
                <c:pt idx="317">
                  <c:v>0.98346190997171812</c:v>
                </c:pt>
                <c:pt idx="318">
                  <c:v>0.85316248684261953</c:v>
                </c:pt>
                <c:pt idx="319">
                  <c:v>0.94572851109983402</c:v>
                </c:pt>
                <c:pt idx="320">
                  <c:v>1.0206529477316115</c:v>
                </c:pt>
                <c:pt idx="321">
                  <c:v>0.96039631359200306</c:v>
                </c:pt>
                <c:pt idx="322">
                  <c:v>0.91174180530782789</c:v>
                </c:pt>
                <c:pt idx="323">
                  <c:v>0.91423347321230908</c:v>
                </c:pt>
                <c:pt idx="324">
                  <c:v>0.99083547469862232</c:v>
                </c:pt>
                <c:pt idx="325">
                  <c:v>1.0195792700518449</c:v>
                </c:pt>
                <c:pt idx="326">
                  <c:v>1.0197248340638703</c:v>
                </c:pt>
                <c:pt idx="327">
                  <c:v>1.0030387735867692</c:v>
                </c:pt>
                <c:pt idx="328">
                  <c:v>0.94881558240503028</c:v>
                </c:pt>
                <c:pt idx="329">
                  <c:v>0.97158077807488052</c:v>
                </c:pt>
                <c:pt idx="330">
                  <c:v>1.0144308330401328</c:v>
                </c:pt>
                <c:pt idx="331">
                  <c:v>0.9707973305578419</c:v>
                </c:pt>
                <c:pt idx="332">
                  <c:v>0.90580688332448611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36-463A-93F7-A0F93E8A9D9C}"/>
            </c:ext>
          </c:extLst>
        </c:ser>
        <c:ser>
          <c:idx val="4"/>
          <c:order val="4"/>
          <c:tx>
            <c:v>cs_line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Sheet1!$O$4:$O$336</c:f>
              <c:numCache>
                <c:formatCode>General</c:formatCode>
                <c:ptCount val="333"/>
                <c:pt idx="0">
                  <c:v>5.246940880555704E-2</c:v>
                </c:pt>
                <c:pt idx="1">
                  <c:v>0.10493667435417953</c:v>
                </c:pt>
                <c:pt idx="2">
                  <c:v>0.15740330775152092</c:v>
                </c:pt>
                <c:pt idx="3">
                  <c:v>0.20986628711850125</c:v>
                </c:pt>
                <c:pt idx="4">
                  <c:v>0.2623271236224729</c:v>
                </c:pt>
                <c:pt idx="5">
                  <c:v>0.314785817394722</c:v>
                </c:pt>
                <c:pt idx="6">
                  <c:v>0.36724387929401309</c:v>
                </c:pt>
                <c:pt idx="7">
                  <c:v>0.41969828793493019</c:v>
                </c:pt>
                <c:pt idx="8">
                  <c:v>0.47215055423792213</c:v>
                </c:pt>
                <c:pt idx="9">
                  <c:v>0.52460067833423163</c:v>
                </c:pt>
                <c:pt idx="10">
                  <c:v>0.57704866035509139</c:v>
                </c:pt>
                <c:pt idx="11">
                  <c:v>0.62949601085074003</c:v>
                </c:pt>
                <c:pt idx="12">
                  <c:v>0.68193970905267109</c:v>
                </c:pt>
                <c:pt idx="13">
                  <c:v>0.73438126557278893</c:v>
                </c:pt>
                <c:pt idx="14">
                  <c:v>0.7868206805422826</c:v>
                </c:pt>
                <c:pt idx="15">
                  <c:v>0.8392594642646386</c:v>
                </c:pt>
                <c:pt idx="16">
                  <c:v>0.89169459646474247</c:v>
                </c:pt>
                <c:pt idx="17">
                  <c:v>0.94412758750773029</c:v>
                </c:pt>
                <c:pt idx="18">
                  <c:v>0.99655843752474838</c:v>
                </c:pt>
                <c:pt idx="19">
                  <c:v>1.0489871466469332</c:v>
                </c:pt>
                <c:pt idx="20">
                  <c:v>1.1014152248694151</c:v>
                </c:pt>
                <c:pt idx="21">
                  <c:v>1.1538396525336487</c:v>
                </c:pt>
                <c:pt idx="22">
                  <c:v>1.2062619396963965</c:v>
                </c:pt>
                <c:pt idx="23">
                  <c:v>1.2586820864887509</c:v>
                </c:pt>
                <c:pt idx="24">
                  <c:v>1.3111016026592257</c:v>
                </c:pt>
                <c:pt idx="25">
                  <c:v>1.3635174690423963</c:v>
                </c:pt>
                <c:pt idx="26">
                  <c:v>1.4159311954483929</c:v>
                </c:pt>
                <c:pt idx="27">
                  <c:v>1.4683427820082646</c:v>
                </c:pt>
                <c:pt idx="28">
                  <c:v>1.5207522288530528</c:v>
                </c:pt>
                <c:pt idx="29">
                  <c:v>1.5731610454230835</c:v>
                </c:pt>
                <c:pt idx="30">
                  <c:v>1.6255662131691631</c:v>
                </c:pt>
                <c:pt idx="31">
                  <c:v>1.6779692415932168</c:v>
                </c:pt>
                <c:pt idx="32">
                  <c:v>1.7303701308262402</c:v>
                </c:pt>
                <c:pt idx="33">
                  <c:v>1.7827703900620815</c:v>
                </c:pt>
                <c:pt idx="34">
                  <c:v>1.8351670012443941</c:v>
                </c:pt>
                <c:pt idx="35">
                  <c:v>1.8875614736286073</c:v>
                </c:pt>
                <c:pt idx="36">
                  <c:v>1.9399538073456741</c:v>
                </c:pt>
                <c:pt idx="37">
                  <c:v>1.9923440025265391</c:v>
                </c:pt>
                <c:pt idx="38">
                  <c:v>2.0447335680570338</c:v>
                </c:pt>
                <c:pt idx="39">
                  <c:v>2.0971194864967004</c:v>
                </c:pt>
                <c:pt idx="40">
                  <c:v>2.1495032667929341</c:v>
                </c:pt>
                <c:pt idx="41">
                  <c:v>2.2018849090766359</c:v>
                </c:pt>
                <c:pt idx="42">
                  <c:v>2.2542659219872925</c:v>
                </c:pt>
                <c:pt idx="43">
                  <c:v>2.3066432885770229</c:v>
                </c:pt>
                <c:pt idx="44">
                  <c:v>2.4113916090276706</c:v>
                </c:pt>
                <c:pt idx="45">
                  <c:v>2.5161328882463669</c:v>
                </c:pt>
                <c:pt idx="46">
                  <c:v>2.6208641107550648</c:v>
                </c:pt>
                <c:pt idx="47">
                  <c:v>2.7255882938787881</c:v>
                </c:pt>
                <c:pt idx="48">
                  <c:v>2.8303024226315103</c:v>
                </c:pt>
                <c:pt idx="49">
                  <c:v>2.9350080061370791</c:v>
                </c:pt>
                <c:pt idx="50">
                  <c:v>3.0397065530269627</c:v>
                </c:pt>
                <c:pt idx="51">
                  <c:v>3.144395049052938</c:v>
                </c:pt>
                <c:pt idx="52">
                  <c:v>3.249076510308647</c:v>
                </c:pt>
                <c:pt idx="53">
                  <c:v>3.3537479230375884</c:v>
                </c:pt>
                <c:pt idx="54">
                  <c:v>3.4584123028410576</c:v>
                </c:pt>
                <c:pt idx="55">
                  <c:v>3.5630666364541561</c:v>
                </c:pt>
                <c:pt idx="56">
                  <c:v>3.6677139389859592</c:v>
                </c:pt>
                <c:pt idx="57">
                  <c:v>3.7723511976630455</c:v>
                </c:pt>
                <c:pt idx="58">
                  <c:v>3.8769799205005904</c:v>
                </c:pt>
                <c:pt idx="59">
                  <c:v>3.9816016150219267</c:v>
                </c:pt>
                <c:pt idx="60">
                  <c:v>4.0862132691906297</c:v>
                </c:pt>
                <c:pt idx="61">
                  <c:v>4.1908178968857452</c:v>
                </c:pt>
                <c:pt idx="62">
                  <c:v>4.2954124865620269</c:v>
                </c:pt>
                <c:pt idx="63">
                  <c:v>4.4000000516067219</c:v>
                </c:pt>
                <c:pt idx="64">
                  <c:v>4.5045775809656421</c:v>
                </c:pt>
                <c:pt idx="65">
                  <c:v>4.6091480875343498</c:v>
                </c:pt>
                <c:pt idx="66">
                  <c:v>4.7659855998748943</c:v>
                </c:pt>
                <c:pt idx="67">
                  <c:v>4.9228054342593257</c:v>
                </c:pt>
                <c:pt idx="68">
                  <c:v>5.0796060884652494</c:v>
                </c:pt>
                <c:pt idx="69">
                  <c:v>5.2363860610059278</c:v>
                </c:pt>
                <c:pt idx="70">
                  <c:v>5.3931483655938006</c:v>
                </c:pt>
                <c:pt idx="71">
                  <c:v>5.5498915005563312</c:v>
                </c:pt>
                <c:pt idx="72">
                  <c:v>5.7066139649562251</c:v>
                </c:pt>
                <c:pt idx="73">
                  <c:v>5.8633187713991868</c:v>
                </c:pt>
                <c:pt idx="74">
                  <c:v>6.0200044187622268</c:v>
                </c:pt>
                <c:pt idx="75">
                  <c:v>6.1766694066572025</c:v>
                </c:pt>
                <c:pt idx="76">
                  <c:v>6.3333167465836837</c:v>
                </c:pt>
                <c:pt idx="77">
                  <c:v>6.4899449379679295</c:v>
                </c:pt>
                <c:pt idx="78">
                  <c:v>6.6465524809706489</c:v>
                </c:pt>
                <c:pt idx="79">
                  <c:v>6.8031423859858853</c:v>
                </c:pt>
                <c:pt idx="80">
                  <c:v>6.9597131529888507</c:v>
                </c:pt>
                <c:pt idx="81">
                  <c:v>7.1684424078313214</c:v>
                </c:pt>
                <c:pt idx="82">
                  <c:v>7.3771391572371359</c:v>
                </c:pt>
                <c:pt idx="83">
                  <c:v>7.5858019065343871</c:v>
                </c:pt>
                <c:pt idx="84">
                  <c:v>7.7944306640311547</c:v>
                </c:pt>
                <c:pt idx="85">
                  <c:v>8.0030254380328163</c:v>
                </c:pt>
                <c:pt idx="86">
                  <c:v>8.2115862368420398</c:v>
                </c:pt>
                <c:pt idx="87">
                  <c:v>8.4201130687587948</c:v>
                </c:pt>
                <c:pt idx="88">
                  <c:v>8.6286059420803394</c:v>
                </c:pt>
                <c:pt idx="89">
                  <c:v>8.8370648651012367</c:v>
                </c:pt>
                <c:pt idx="90">
                  <c:v>9.0454883455768567</c:v>
                </c:pt>
                <c:pt idx="91">
                  <c:v>9.2538793931136336</c:v>
                </c:pt>
                <c:pt idx="92">
                  <c:v>9.5143201208682111</c:v>
                </c:pt>
                <c:pt idx="93">
                  <c:v>9.7747093561460616</c:v>
                </c:pt>
                <c:pt idx="94">
                  <c:v>10.035044115450546</c:v>
                </c:pt>
                <c:pt idx="95">
                  <c:v>10.295325914933917</c:v>
                </c:pt>
                <c:pt idx="96">
                  <c:v>10.555554770754929</c:v>
                </c:pt>
                <c:pt idx="97">
                  <c:v>10.815730699065767</c:v>
                </c:pt>
                <c:pt idx="98">
                  <c:v>11.075853716012045</c:v>
                </c:pt>
                <c:pt idx="99">
                  <c:v>11.335923837732807</c:v>
                </c:pt>
                <c:pt idx="100">
                  <c:v>11.647939382803823</c:v>
                </c:pt>
                <c:pt idx="101">
                  <c:v>11.959877312138698</c:v>
                </c:pt>
                <c:pt idx="102">
                  <c:v>12.27173915144078</c:v>
                </c:pt>
                <c:pt idx="103">
                  <c:v>12.583526424938894</c:v>
                </c:pt>
                <c:pt idx="104">
                  <c:v>12.89523616730853</c:v>
                </c:pt>
                <c:pt idx="105">
                  <c:v>13.206869903116404</c:v>
                </c:pt>
                <c:pt idx="106">
                  <c:v>13.518429155456333</c:v>
                </c:pt>
                <c:pt idx="107">
                  <c:v>13.829910961152127</c:v>
                </c:pt>
                <c:pt idx="108">
                  <c:v>14.193210195489993</c:v>
                </c:pt>
                <c:pt idx="109">
                  <c:v>14.556407628196775</c:v>
                </c:pt>
                <c:pt idx="110">
                  <c:v>14.919501808388539</c:v>
                </c:pt>
                <c:pt idx="111">
                  <c:v>15.282491286855555</c:v>
                </c:pt>
                <c:pt idx="112">
                  <c:v>15.645379094488179</c:v>
                </c:pt>
                <c:pt idx="113">
                  <c:v>16.008162289217054</c:v>
                </c:pt>
                <c:pt idx="114">
                  <c:v>16.422646720785146</c:v>
                </c:pt>
                <c:pt idx="115">
                  <c:v>16.836996587570059</c:v>
                </c:pt>
                <c:pt idx="116">
                  <c:v>17.251211955092007</c:v>
                </c:pt>
                <c:pt idx="117">
                  <c:v>17.665291398380425</c:v>
                </c:pt>
                <c:pt idx="118">
                  <c:v>18.079237964250655</c:v>
                </c:pt>
                <c:pt idx="119">
                  <c:v>18.544766947750698</c:v>
                </c:pt>
                <c:pt idx="120">
                  <c:v>19.010126047384485</c:v>
                </c:pt>
                <c:pt idx="121">
                  <c:v>19.475315356127719</c:v>
                </c:pt>
                <c:pt idx="122">
                  <c:v>19.940334966888312</c:v>
                </c:pt>
                <c:pt idx="123">
                  <c:v>20.405184972506369</c:v>
                </c:pt>
                <c:pt idx="124">
                  <c:v>20.921485841605968</c:v>
                </c:pt>
                <c:pt idx="125">
                  <c:v>21.437579049646477</c:v>
                </c:pt>
                <c:pt idx="126">
                  <c:v>21.953461750996613</c:v>
                </c:pt>
                <c:pt idx="127">
                  <c:v>22.469135559258319</c:v>
                </c:pt>
                <c:pt idx="128">
                  <c:v>22.984600601284527</c:v>
                </c:pt>
                <c:pt idx="129">
                  <c:v>23.551372360647925</c:v>
                </c:pt>
                <c:pt idx="130">
                  <c:v>24.117890350818012</c:v>
                </c:pt>
                <c:pt idx="131">
                  <c:v>24.684157706704308</c:v>
                </c:pt>
                <c:pt idx="132">
                  <c:v>25.250171631390764</c:v>
                </c:pt>
                <c:pt idx="133">
                  <c:v>25.867355430604679</c:v>
                </c:pt>
                <c:pt idx="134">
                  <c:v>26.48423832731914</c:v>
                </c:pt>
                <c:pt idx="135">
                  <c:v>27.100823500417416</c:v>
                </c:pt>
                <c:pt idx="136">
                  <c:v>27.768453010049786</c:v>
                </c:pt>
                <c:pt idx="137">
                  <c:v>28.435731902175469</c:v>
                </c:pt>
                <c:pt idx="138">
                  <c:v>29.102660452921491</c:v>
                </c:pt>
                <c:pt idx="139">
                  <c:v>29.769238938124985</c:v>
                </c:pt>
                <c:pt idx="140">
                  <c:v>30.486701173554312</c:v>
                </c:pt>
                <c:pt idx="141">
                  <c:v>31.203758079537732</c:v>
                </c:pt>
                <c:pt idx="142">
                  <c:v>31.920409999463839</c:v>
                </c:pt>
                <c:pt idx="143">
                  <c:v>32.687802005742398</c:v>
                </c:pt>
                <c:pt idx="144">
                  <c:v>33.454731392124408</c:v>
                </c:pt>
                <c:pt idx="145">
                  <c:v>34.221195634478157</c:v>
                </c:pt>
                <c:pt idx="146">
                  <c:v>35.038246603997742</c:v>
                </c:pt>
                <c:pt idx="147">
                  <c:v>35.854772476319944</c:v>
                </c:pt>
                <c:pt idx="148">
                  <c:v>36.670772289152097</c:v>
                </c:pt>
                <c:pt idx="149">
                  <c:v>37.537194419555398</c:v>
                </c:pt>
                <c:pt idx="150">
                  <c:v>38.403025329443345</c:v>
                </c:pt>
                <c:pt idx="151">
                  <c:v>39.319141789851528</c:v>
                </c:pt>
                <c:pt idx="152">
                  <c:v>40.234595185208605</c:v>
                </c:pt>
                <c:pt idx="153">
                  <c:v>41.14938623512213</c:v>
                </c:pt>
                <c:pt idx="154">
                  <c:v>42.114280916078783</c:v>
                </c:pt>
                <c:pt idx="155">
                  <c:v>43.078440719239936</c:v>
                </c:pt>
                <c:pt idx="156">
                  <c:v>44.092549364554777</c:v>
                </c:pt>
                <c:pt idx="157">
                  <c:v>45.105844037363127</c:v>
                </c:pt>
                <c:pt idx="158">
                  <c:v>46.168929643619208</c:v>
                </c:pt>
                <c:pt idx="159">
                  <c:v>47.231120055379463</c:v>
                </c:pt>
                <c:pt idx="160">
                  <c:v>48.342931696115045</c:v>
                </c:pt>
                <c:pt idx="161">
                  <c:v>49.453763394155239</c:v>
                </c:pt>
                <c:pt idx="162">
                  <c:v>50.61404074833866</c:v>
                </c:pt>
                <c:pt idx="163">
                  <c:v>51.773249942519264</c:v>
                </c:pt>
                <c:pt idx="164">
                  <c:v>52.981721983781732</c:v>
                </c:pt>
                <c:pt idx="165">
                  <c:v>54.189034240283767</c:v>
                </c:pt>
                <c:pt idx="166">
                  <c:v>55.445420840471954</c:v>
                </c:pt>
                <c:pt idx="167">
                  <c:v>56.700552684599899</c:v>
                </c:pt>
                <c:pt idx="168">
                  <c:v>58.004558986603833</c:v>
                </c:pt>
                <c:pt idx="169">
                  <c:v>59.357288512757663</c:v>
                </c:pt>
                <c:pt idx="170">
                  <c:v>60.708561315520811</c:v>
                </c:pt>
                <c:pt idx="171">
                  <c:v>62.108346241424591</c:v>
                </c:pt>
                <c:pt idx="172">
                  <c:v>63.506568246751364</c:v>
                </c:pt>
                <c:pt idx="173">
                  <c:v>64.953083103665577</c:v>
                </c:pt>
                <c:pt idx="174">
                  <c:v>66.447722309971539</c:v>
                </c:pt>
                <c:pt idx="175">
                  <c:v>67.940578291360936</c:v>
                </c:pt>
                <c:pt idx="176">
                  <c:v>69.481324385440359</c:v>
                </c:pt>
                <c:pt idx="177">
                  <c:v>71.069784633801859</c:v>
                </c:pt>
                <c:pt idx="178">
                  <c:v>72.705769264196789</c:v>
                </c:pt>
                <c:pt idx="179">
                  <c:v>74.339612341720567</c:v>
                </c:pt>
                <c:pt idx="180">
                  <c:v>76.020731496807414</c:v>
                </c:pt>
                <c:pt idx="181">
                  <c:v>77.748929902897416</c:v>
                </c:pt>
                <c:pt idx="182">
                  <c:v>79.524007103092998</c:v>
                </c:pt>
                <c:pt idx="183">
                  <c:v>81.345757640475171</c:v>
                </c:pt>
                <c:pt idx="184">
                  <c:v>83.164843852855412</c:v>
                </c:pt>
                <c:pt idx="185">
                  <c:v>85.030327074916258</c:v>
                </c:pt>
                <c:pt idx="186">
                  <c:v>86.941993903821256</c:v>
                </c:pt>
                <c:pt idx="187">
                  <c:v>88.899623299674204</c:v>
                </c:pt>
                <c:pt idx="188">
                  <c:v>90.902990887838058</c:v>
                </c:pt>
                <c:pt idx="189">
                  <c:v>92.951867606902596</c:v>
                </c:pt>
                <c:pt idx="190">
                  <c:v>95.046021174045592</c:v>
                </c:pt>
                <c:pt idx="191">
                  <c:v>97.185211940962134</c:v>
                </c:pt>
                <c:pt idx="192">
                  <c:v>99.369197173655294</c:v>
                </c:pt>
                <c:pt idx="193">
                  <c:v>101.59772971333186</c:v>
                </c:pt>
                <c:pt idx="194">
                  <c:v>103.87055804435485</c:v>
                </c:pt>
                <c:pt idx="195">
                  <c:v>106.18742775192786</c:v>
                </c:pt>
                <c:pt idx="196">
                  <c:v>108.5480774200789</c:v>
                </c:pt>
                <c:pt idx="197">
                  <c:v>110.95224287921047</c:v>
                </c:pt>
                <c:pt idx="198">
                  <c:v>113.39965588351616</c:v>
                </c:pt>
                <c:pt idx="199">
                  <c:v>115.93788784800746</c:v>
                </c:pt>
                <c:pt idx="200">
                  <c:v>118.51861955420259</c:v>
                </c:pt>
                <c:pt idx="201">
                  <c:v>121.14156633394818</c:v>
                </c:pt>
                <c:pt idx="202">
                  <c:v>123.80644117047535</c:v>
                </c:pt>
                <c:pt idx="203">
                  <c:v>126.56037949356818</c:v>
                </c:pt>
                <c:pt idx="204">
                  <c:v>129.35544172795647</c:v>
                </c:pt>
                <c:pt idx="205">
                  <c:v>132.19132440059042</c:v>
                </c:pt>
                <c:pt idx="206">
                  <c:v>135.11481922914962</c:v>
                </c:pt>
                <c:pt idx="207">
                  <c:v>138.07829016751384</c:v>
                </c:pt>
                <c:pt idx="208">
                  <c:v>141.12828448916147</c:v>
                </c:pt>
                <c:pt idx="209">
                  <c:v>144.21738175687923</c:v>
                </c:pt>
                <c:pt idx="210">
                  <c:v>147.39187635763039</c:v>
                </c:pt>
                <c:pt idx="211">
                  <c:v>150.6045706492244</c:v>
                </c:pt>
                <c:pt idx="212">
                  <c:v>153.90149795533713</c:v>
                </c:pt>
                <c:pt idx="213">
                  <c:v>157.23569445984393</c:v>
                </c:pt>
                <c:pt idx="214">
                  <c:v>160.65292847031571</c:v>
                </c:pt>
                <c:pt idx="215">
                  <c:v>164.15245418052811</c:v>
                </c:pt>
                <c:pt idx="216">
                  <c:v>167.73351253114137</c:v>
                </c:pt>
                <c:pt idx="217">
                  <c:v>171.34962807437836</c:v>
                </c:pt>
                <c:pt idx="218">
                  <c:v>175.04599930568693</c:v>
                </c:pt>
                <c:pt idx="219">
                  <c:v>178.82183417182713</c:v>
                </c:pt>
                <c:pt idx="220">
                  <c:v>182.67632876104059</c:v>
                </c:pt>
                <c:pt idx="221">
                  <c:v>186.60866379129857</c:v>
                </c:pt>
                <c:pt idx="222">
                  <c:v>190.6180102459702</c:v>
                </c:pt>
                <c:pt idx="223">
                  <c:v>194.70352458183956</c:v>
                </c:pt>
                <c:pt idx="224">
                  <c:v>198.86435433602543</c:v>
                </c:pt>
                <c:pt idx="225">
                  <c:v>203.09963337382521</c:v>
                </c:pt>
                <c:pt idx="226">
                  <c:v>207.4084874642264</c:v>
                </c:pt>
                <c:pt idx="227">
                  <c:v>211.83420434338882</c:v>
                </c:pt>
                <c:pt idx="228">
                  <c:v>216.33137850166159</c:v>
                </c:pt>
                <c:pt idx="229">
                  <c:v>220.89910052735377</c:v>
                </c:pt>
                <c:pt idx="230">
                  <c:v>225.58010696283918</c:v>
                </c:pt>
                <c:pt idx="231">
                  <c:v>230.32945949386345</c:v>
                </c:pt>
                <c:pt idx="232">
                  <c:v>235.1895146257487</c:v>
                </c:pt>
                <c:pt idx="233">
                  <c:v>240.11565803022799</c:v>
                </c:pt>
                <c:pt idx="234">
                  <c:v>245.14985838781584</c:v>
                </c:pt>
                <c:pt idx="235">
                  <c:v>250.29058126208847</c:v>
                </c:pt>
                <c:pt idx="236">
                  <c:v>255.49372086114471</c:v>
                </c:pt>
                <c:pt idx="237">
                  <c:v>260.80063983681958</c:v>
                </c:pt>
                <c:pt idx="238">
                  <c:v>266.20975488982015</c:v>
                </c:pt>
                <c:pt idx="239">
                  <c:v>271.71945767913326</c:v>
                </c:pt>
                <c:pt idx="240">
                  <c:v>277.32812568516601</c:v>
                </c:pt>
                <c:pt idx="241">
                  <c:v>283.03411723681313</c:v>
                </c:pt>
                <c:pt idx="242">
                  <c:v>288.83577742850622</c:v>
                </c:pt>
                <c:pt idx="243">
                  <c:v>294.77255636634158</c:v>
                </c:pt>
                <c:pt idx="244">
                  <c:v>300.80121518320658</c:v>
                </c:pt>
                <c:pt idx="245">
                  <c:v>306.92004817474538</c:v>
                </c:pt>
                <c:pt idx="246">
                  <c:v>313.16779926766003</c:v>
                </c:pt>
                <c:pt idx="247">
                  <c:v>319.50183252936364</c:v>
                </c:pt>
                <c:pt idx="248">
                  <c:v>325.96040724256943</c:v>
                </c:pt>
                <c:pt idx="249">
                  <c:v>332.54107574579086</c:v>
                </c:pt>
                <c:pt idx="250">
                  <c:v>339.20183722729223</c:v>
                </c:pt>
                <c:pt idx="251">
                  <c:v>345.98020962524419</c:v>
                </c:pt>
                <c:pt idx="252">
                  <c:v>352.87369051233497</c:v>
                </c:pt>
                <c:pt idx="253">
                  <c:v>359.87975953030235</c:v>
                </c:pt>
                <c:pt idx="254">
                  <c:v>366.99588043113926</c:v>
                </c:pt>
                <c:pt idx="255">
                  <c:v>374.25779965793157</c:v>
                </c:pt>
                <c:pt idx="256">
                  <c:v>381.62414668409923</c:v>
                </c:pt>
                <c:pt idx="257">
                  <c:v>389.09234157009615</c:v>
                </c:pt>
                <c:pt idx="258">
                  <c:v>396.69731435825247</c:v>
                </c:pt>
                <c:pt idx="259">
                  <c:v>404.43567546488237</c:v>
                </c:pt>
                <c:pt idx="260">
                  <c:v>412.26703394662428</c:v>
                </c:pt>
                <c:pt idx="261">
                  <c:v>420.22548773304317</c:v>
                </c:pt>
                <c:pt idx="262">
                  <c:v>428.30760339627136</c:v>
                </c:pt>
                <c:pt idx="263">
                  <c:v>436.50993548718003</c:v>
                </c:pt>
                <c:pt idx="264">
                  <c:v>444.86490276862452</c:v>
                </c:pt>
                <c:pt idx="265">
                  <c:v>453.33260126976836</c:v>
                </c:pt>
                <c:pt idx="266">
                  <c:v>461.90956249030535</c:v>
                </c:pt>
                <c:pt idx="267">
                  <c:v>470.62732280272121</c:v>
                </c:pt>
                <c:pt idx="268">
                  <c:v>479.48153610218424</c:v>
                </c:pt>
                <c:pt idx="269">
                  <c:v>488.46784421536114</c:v>
                </c:pt>
                <c:pt idx="270">
                  <c:v>497.58188938317465</c:v>
                </c:pt>
                <c:pt idx="271">
                  <c:v>506.81930772002499</c:v>
                </c:pt>
                <c:pt idx="272">
                  <c:v>516.17574436429231</c:v>
                </c:pt>
                <c:pt idx="273">
                  <c:v>525.64684976651984</c:v>
                </c:pt>
                <c:pt idx="274">
                  <c:v>535.26117236463233</c:v>
                </c:pt>
                <c:pt idx="275">
                  <c:v>545.01345037873716</c:v>
                </c:pt>
                <c:pt idx="276">
                  <c:v>554.89843037796686</c:v>
                </c:pt>
                <c:pt idx="277">
                  <c:v>564.91086921776844</c:v>
                </c:pt>
                <c:pt idx="278">
                  <c:v>575.04554329666496</c:v>
                </c:pt>
                <c:pt idx="279">
                  <c:v>585.29725019218017</c:v>
                </c:pt>
                <c:pt idx="280">
                  <c:v>595.69177600307751</c:v>
                </c:pt>
                <c:pt idx="281">
                  <c:v>606.19236564043717</c:v>
                </c:pt>
                <c:pt idx="282">
                  <c:v>616.82421146139632</c:v>
                </c:pt>
                <c:pt idx="283">
                  <c:v>627.58125290372777</c:v>
                </c:pt>
                <c:pt idx="284">
                  <c:v>638.45747024155969</c:v>
                </c:pt>
                <c:pt idx="285">
                  <c:v>649.47618214210877</c:v>
                </c:pt>
                <c:pt idx="286">
                  <c:v>660.63044897468149</c:v>
                </c:pt>
                <c:pt idx="287">
                  <c:v>671.88476611523299</c:v>
                </c:pt>
                <c:pt idx="288">
                  <c:v>683.26159618930808</c:v>
                </c:pt>
                <c:pt idx="289">
                  <c:v>694.78209861127516</c:v>
                </c:pt>
                <c:pt idx="290">
                  <c:v>706.41095751964474</c:v>
                </c:pt>
                <c:pt idx="291">
                  <c:v>718.16878389705494</c:v>
                </c:pt>
                <c:pt idx="292">
                  <c:v>730.04799228444824</c:v>
                </c:pt>
                <c:pt idx="293">
                  <c:v>742.04108580665741</c:v>
                </c:pt>
                <c:pt idx="294">
                  <c:v>754.14065880525459</c:v>
                </c:pt>
                <c:pt idx="295">
                  <c:v>766.36524307008233</c:v>
                </c:pt>
                <c:pt idx="296">
                  <c:v>778.68110398086787</c:v>
                </c:pt>
                <c:pt idx="297">
                  <c:v>791.13142335179555</c:v>
                </c:pt>
                <c:pt idx="298">
                  <c:v>803.68234757147309</c:v>
                </c:pt>
                <c:pt idx="299">
                  <c:v>816.35041375209903</c:v>
                </c:pt>
                <c:pt idx="300">
                  <c:v>829.10274144105676</c:v>
                </c:pt>
                <c:pt idx="301">
                  <c:v>841.97915283496081</c:v>
                </c:pt>
                <c:pt idx="302">
                  <c:v>854.946714283137</c:v>
                </c:pt>
                <c:pt idx="303">
                  <c:v>868.02007656830256</c:v>
                </c:pt>
                <c:pt idx="304">
                  <c:v>881.18999642631343</c:v>
                </c:pt>
                <c:pt idx="305">
                  <c:v>894.44741112509701</c:v>
                </c:pt>
                <c:pt idx="306">
                  <c:v>907.80538482821851</c:v>
                </c:pt>
                <c:pt idx="307">
                  <c:v>921.2325956201795</c:v>
                </c:pt>
                <c:pt idx="308">
                  <c:v>934.76304134578834</c:v>
                </c:pt>
                <c:pt idx="309">
                  <c:v>948.36547488160238</c:v>
                </c:pt>
                <c:pt idx="310">
                  <c:v>962.05134424317293</c:v>
                </c:pt>
                <c:pt idx="311">
                  <c:v>975.81075282804773</c:v>
                </c:pt>
                <c:pt idx="312">
                  <c:v>989.65388461799921</c:v>
                </c:pt>
                <c:pt idx="313">
                  <c:v>1003.5703059330833</c:v>
                </c:pt>
                <c:pt idx="314">
                  <c:v>1017.5498577810001</c:v>
                </c:pt>
                <c:pt idx="315">
                  <c:v>1031.601453540341</c:v>
                </c:pt>
                <c:pt idx="316">
                  <c:v>1045.7144741179593</c:v>
                </c:pt>
                <c:pt idx="317">
                  <c:v>1059.8967148319293</c:v>
                </c:pt>
                <c:pt idx="318">
                  <c:v>1074.1193916766731</c:v>
                </c:pt>
                <c:pt idx="319">
                  <c:v>1088.4076912033472</c:v>
                </c:pt>
                <c:pt idx="320">
                  <c:v>1102.73316399843</c:v>
                </c:pt>
                <c:pt idx="321">
                  <c:v>1117.119329686356</c:v>
                </c:pt>
                <c:pt idx="322">
                  <c:v>1131.5381276501739</c:v>
                </c:pt>
                <c:pt idx="323">
                  <c:v>1145.9953959818695</c:v>
                </c:pt>
                <c:pt idx="324">
                  <c:v>1160.4960448221698</c:v>
                </c:pt>
                <c:pt idx="325">
                  <c:v>1175.0286371917407</c:v>
                </c:pt>
                <c:pt idx="326">
                  <c:v>1189.5821537995369</c:v>
                </c:pt>
                <c:pt idx="327">
                  <c:v>1204.1608063162826</c:v>
                </c:pt>
                <c:pt idx="328">
                  <c:v>1218.7679723600083</c:v>
                </c:pt>
                <c:pt idx="329">
                  <c:v>1233.3920434400115</c:v>
                </c:pt>
                <c:pt idx="330">
                  <c:v>1248.0218783922287</c:v>
                </c:pt>
                <c:pt idx="331">
                  <c:v>1262.6603737333046</c:v>
                </c:pt>
                <c:pt idx="332">
                  <c:v>1277.3096856511816</c:v>
                </c:pt>
              </c:numCache>
            </c:numRef>
          </c:xVal>
          <c:yVal>
            <c:numRef>
              <c:f>Sheet1!$T$4:$T$336</c:f>
              <c:numCache>
                <c:formatCode>0.00E+00</c:formatCode>
                <c:ptCount val="333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0.54</c:v>
                </c:pt>
                <c:pt idx="89">
                  <c:v>0.54</c:v>
                </c:pt>
                <c:pt idx="90">
                  <c:v>0.54</c:v>
                </c:pt>
                <c:pt idx="91">
                  <c:v>0.54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0.54</c:v>
                </c:pt>
                <c:pt idx="100">
                  <c:v>0.54</c:v>
                </c:pt>
                <c:pt idx="101">
                  <c:v>0.54</c:v>
                </c:pt>
                <c:pt idx="102">
                  <c:v>0.54</c:v>
                </c:pt>
                <c:pt idx="103">
                  <c:v>0.54</c:v>
                </c:pt>
                <c:pt idx="104">
                  <c:v>0.54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0.54</c:v>
                </c:pt>
                <c:pt idx="114">
                  <c:v>0.54</c:v>
                </c:pt>
                <c:pt idx="115">
                  <c:v>0.54</c:v>
                </c:pt>
                <c:pt idx="116">
                  <c:v>0.54</c:v>
                </c:pt>
                <c:pt idx="117">
                  <c:v>0.54</c:v>
                </c:pt>
                <c:pt idx="118">
                  <c:v>0.54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</c:v>
                </c:pt>
                <c:pt idx="126">
                  <c:v>0.54</c:v>
                </c:pt>
                <c:pt idx="127">
                  <c:v>0.54</c:v>
                </c:pt>
                <c:pt idx="128">
                  <c:v>0.54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0.54</c:v>
                </c:pt>
                <c:pt idx="158">
                  <c:v>0.54</c:v>
                </c:pt>
                <c:pt idx="159">
                  <c:v>0.54</c:v>
                </c:pt>
                <c:pt idx="160">
                  <c:v>0.54</c:v>
                </c:pt>
                <c:pt idx="161">
                  <c:v>0.54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</c:v>
                </c:pt>
                <c:pt idx="203">
                  <c:v>0.54</c:v>
                </c:pt>
                <c:pt idx="204">
                  <c:v>0.54</c:v>
                </c:pt>
                <c:pt idx="205">
                  <c:v>0.54</c:v>
                </c:pt>
                <c:pt idx="206">
                  <c:v>0.54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</c:v>
                </c:pt>
                <c:pt idx="251">
                  <c:v>0.54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</c:v>
                </c:pt>
                <c:pt idx="282">
                  <c:v>0.54</c:v>
                </c:pt>
                <c:pt idx="283">
                  <c:v>0.54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0.54</c:v>
                </c:pt>
                <c:pt idx="306">
                  <c:v>0.54</c:v>
                </c:pt>
                <c:pt idx="307">
                  <c:v>0.54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0.54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</c:v>
                </c:pt>
                <c:pt idx="328">
                  <c:v>0.54</c:v>
                </c:pt>
                <c:pt idx="329">
                  <c:v>0.54</c:v>
                </c:pt>
                <c:pt idx="330">
                  <c:v>0.54</c:v>
                </c:pt>
                <c:pt idx="331">
                  <c:v>0.54</c:v>
                </c:pt>
                <c:pt idx="332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43FB-8D45-D68D185A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0432"/>
        <c:axId val="650181464"/>
      </c:scatterChart>
      <c:valAx>
        <c:axId val="661320432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tDe/CD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81464"/>
        <c:crosses val="autoZero"/>
        <c:crossBetween val="midCat"/>
      </c:valAx>
      <c:valAx>
        <c:axId val="650181464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Pd, dPd*(tDe/Cd)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043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487768</xdr:colOff>
      <xdr:row>4</xdr:row>
      <xdr:rowOff>147304</xdr:rowOff>
    </xdr:from>
    <xdr:to>
      <xdr:col>39</xdr:col>
      <xdr:colOff>573494</xdr:colOff>
      <xdr:row>30</xdr:row>
      <xdr:rowOff>14619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AC31A-EBC6-41A4-99D9-80FB4833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tabSelected="1" zoomScale="86" zoomScaleNormal="86" workbookViewId="0">
      <selection activeCell="H18" sqref="H18"/>
    </sheetView>
  </sheetViews>
  <sheetFormatPr defaultRowHeight="15" x14ac:dyDescent="0.25"/>
  <cols>
    <col min="1" max="2" width="9.140625" style="1"/>
    <col min="3" max="3" width="11.28515625" style="1" customWidth="1"/>
    <col min="4" max="10" width="9.140625" style="1"/>
    <col min="11" max="11" width="14" style="1" bestFit="1" customWidth="1"/>
    <col min="12" max="16" width="9.140625" style="1"/>
    <col min="17" max="17" width="12" style="1" bestFit="1" customWidth="1"/>
    <col min="18" max="19" width="16.28515625" style="1" bestFit="1" customWidth="1"/>
    <col min="20" max="16384" width="9.140625" style="1"/>
  </cols>
  <sheetData>
    <row r="1" spans="1:20" ht="15.75" thickBot="1" x14ac:dyDescent="0.3">
      <c r="A1" s="21" t="s">
        <v>0</v>
      </c>
      <c r="B1" s="22"/>
      <c r="C1" s="23"/>
      <c r="E1" s="21" t="s">
        <v>1</v>
      </c>
      <c r="F1" s="22"/>
      <c r="G1" s="23"/>
    </row>
    <row r="2" spans="1:20" ht="15.75" thickBot="1" x14ac:dyDescent="0.3">
      <c r="A2" s="27" t="s">
        <v>2</v>
      </c>
      <c r="B2" s="2" t="s">
        <v>3</v>
      </c>
      <c r="C2" s="2">
        <v>170</v>
      </c>
      <c r="E2" s="27" t="s">
        <v>4</v>
      </c>
      <c r="F2" s="2" t="s">
        <v>5</v>
      </c>
      <c r="G2" s="3">
        <v>0.26200000000000001</v>
      </c>
      <c r="I2" s="31" t="s">
        <v>34</v>
      </c>
      <c r="J2" s="32"/>
      <c r="K2" s="33"/>
      <c r="M2" s="29" t="s">
        <v>35</v>
      </c>
      <c r="N2" s="30"/>
      <c r="O2" s="30"/>
      <c r="P2" s="30"/>
      <c r="Q2" s="30"/>
      <c r="R2" s="30"/>
      <c r="S2" s="30"/>
      <c r="T2" s="34"/>
    </row>
    <row r="3" spans="1:20" ht="15.75" thickBot="1" x14ac:dyDescent="0.3">
      <c r="A3" s="27" t="s">
        <v>6</v>
      </c>
      <c r="B3" s="2" t="s">
        <v>7</v>
      </c>
      <c r="C3" s="2">
        <v>1500</v>
      </c>
      <c r="E3" s="27" t="s">
        <v>8</v>
      </c>
      <c r="F3" s="2" t="s">
        <v>9</v>
      </c>
      <c r="G3" s="4">
        <v>57.5</v>
      </c>
      <c r="I3" s="24" t="s">
        <v>10</v>
      </c>
      <c r="J3" s="25" t="s">
        <v>11</v>
      </c>
      <c r="K3" s="25" t="s">
        <v>12</v>
      </c>
      <c r="M3" s="26" t="s">
        <v>13</v>
      </c>
      <c r="N3" s="26" t="s">
        <v>14</v>
      </c>
      <c r="O3" s="26" t="s">
        <v>15</v>
      </c>
      <c r="P3" s="26" t="s">
        <v>16</v>
      </c>
      <c r="Q3" s="26" t="s">
        <v>17</v>
      </c>
      <c r="R3" s="26" t="s">
        <v>18</v>
      </c>
      <c r="S3" s="26" t="s">
        <v>19</v>
      </c>
      <c r="T3" s="26" t="s">
        <v>36</v>
      </c>
    </row>
    <row r="4" spans="1:20" ht="15.75" thickBot="1" x14ac:dyDescent="0.3">
      <c r="E4" s="27" t="s">
        <v>20</v>
      </c>
      <c r="F4" s="6">
        <v>-2.23</v>
      </c>
      <c r="G4" s="7"/>
      <c r="I4" s="8">
        <v>3.4721999999999999E-3</v>
      </c>
      <c r="J4" s="9">
        <v>0.99904099999999996</v>
      </c>
      <c r="K4" s="10">
        <v>0.84931826200000005</v>
      </c>
      <c r="M4" s="5">
        <f>_xll.ptaTd(I4,$G$3,$B$9,$C$10,$C$7,$C$11)</f>
        <v>1218.8928265756724</v>
      </c>
      <c r="N4" s="5">
        <f>M4*$F$9/(M4+$F$9)</f>
        <v>1218.867931556661</v>
      </c>
      <c r="O4" s="5">
        <f>$N4/$F$8</f>
        <v>5.246940880555704E-2</v>
      </c>
      <c r="P4" s="5">
        <f>_xll.PdwVWIHRLSFB(N4,$F$8,$F$4,$G$5)</f>
        <v>5.127682091209964E-2</v>
      </c>
      <c r="Q4" s="5">
        <f>-_xll.ptaPd(J4,0,$C$3,$G$3,$C$8,$B$6,$C$10)</f>
        <v>4.6877907471525662E-2</v>
      </c>
      <c r="R4" s="5">
        <f>_xll.DataDifferentiate($O$4:$O$336,$P$4:$P$336,$O4,0.1)*O4</f>
        <v>4.9868080356943956E-2</v>
      </c>
      <c r="S4" s="5">
        <f>_xll.DataDifferentiate($O$4:$O$336,$Q$4:$Q$336,$O4,0.1)*O4</f>
        <v>4.7928498357847821E-2</v>
      </c>
      <c r="T4" s="35">
        <v>0.54</v>
      </c>
    </row>
    <row r="5" spans="1:20" ht="15.75" thickBot="1" x14ac:dyDescent="0.3">
      <c r="A5" s="21" t="s">
        <v>21</v>
      </c>
      <c r="B5" s="22"/>
      <c r="C5" s="23"/>
      <c r="E5" s="28" t="s">
        <v>33</v>
      </c>
      <c r="F5" s="2" t="s">
        <v>26</v>
      </c>
      <c r="G5" s="2">
        <v>2800</v>
      </c>
      <c r="I5" s="11">
        <v>6.9443999999999999E-3</v>
      </c>
      <c r="J5" s="12">
        <v>2.0204300000000002</v>
      </c>
      <c r="K5" s="13">
        <v>2.0978742700000002</v>
      </c>
      <c r="M5" s="5">
        <f>_xll.ptaTd(I5,$G$3,$B$9,$C$10,$C$7,$C$11)</f>
        <v>2437.7856531513448</v>
      </c>
      <c r="N5" s="5">
        <f t="shared" ref="N5:N68" si="0">M5*$F$9/(M5+$F$9)</f>
        <v>2437.6860751091099</v>
      </c>
      <c r="O5" s="5">
        <f t="shared" ref="O5:O67" si="1">$N5/$F$8</f>
        <v>0.10493667435417953</v>
      </c>
      <c r="P5" s="5">
        <f>_xll.PdwVWIHRLSFB(N5,$F$8,$F$4,$G$5)</f>
        <v>0.10114286427050538</v>
      </c>
      <c r="Q5" s="5">
        <f>-_xll.ptaPd(J5,0,$C$3,$G$3,$C$8,$B$6,$C$10)</f>
        <v>9.4804448058382604E-2</v>
      </c>
      <c r="R5" s="5">
        <f>_xll.DataDifferentiate($O$4:$O$336,$P$4:$P$336,$O5,0.1)*O5</f>
        <v>9.8681183995856625E-2</v>
      </c>
      <c r="S5" s="5">
        <f>_xll.DataDifferentiate($O$4:$O$336,$Q$4:$Q$336,$O5,0.1)*O5</f>
        <v>9.4788876909168582E-2</v>
      </c>
      <c r="T5" s="35">
        <v>0.54</v>
      </c>
    </row>
    <row r="6" spans="1:20" ht="15.75" thickBot="1" x14ac:dyDescent="0.3">
      <c r="A6" s="27" t="s">
        <v>22</v>
      </c>
      <c r="B6" s="14">
        <v>1.35</v>
      </c>
      <c r="C6" s="15"/>
      <c r="I6" s="11">
        <v>1.0416699999999999E-2</v>
      </c>
      <c r="J6" s="12">
        <v>3.0190860000000002</v>
      </c>
      <c r="K6" s="13">
        <v>3.0645756070000001</v>
      </c>
      <c r="M6" s="5">
        <f>_xll.ptaTd(I6,$G$3,$B$9,$C$10,$C$7,$C$11)</f>
        <v>3656.7135840650903</v>
      </c>
      <c r="N6" s="5">
        <f t="shared" si="0"/>
        <v>3656.4895337443481</v>
      </c>
      <c r="O6" s="5">
        <f t="shared" si="1"/>
        <v>0.15740330775152092</v>
      </c>
      <c r="P6" s="5">
        <f>_xll.PdwVWIHRLSFB(N6,$F$8,$F$4,$G$5)</f>
        <v>0.14995540763351334</v>
      </c>
      <c r="Q6" s="5">
        <f>-_xll.ptaPd(J6,0,$C$3,$G$3,$C$8,$B$6,$C$10)</f>
        <v>0.14166429021089078</v>
      </c>
      <c r="R6" s="5">
        <f>_xll.DataDifferentiate($O$4:$O$336,$P$4:$P$336,$O6,0.1)*O6</f>
        <v>0.14495335851322538</v>
      </c>
      <c r="S6" s="5">
        <f>_xll.DataDifferentiate($O$4:$O$336,$Q$4:$Q$336,$O6,0.1)*O6</f>
        <v>0.1409858915310728</v>
      </c>
      <c r="T6" s="35">
        <v>0.54</v>
      </c>
    </row>
    <row r="7" spans="1:20" ht="15.75" thickBot="1" x14ac:dyDescent="0.3">
      <c r="A7" s="27" t="s">
        <v>23</v>
      </c>
      <c r="B7" s="2" t="s">
        <v>24</v>
      </c>
      <c r="C7" s="3">
        <v>1.03E-5</v>
      </c>
      <c r="I7" s="11">
        <v>1.3888899999999999E-2</v>
      </c>
      <c r="J7" s="12">
        <v>4.0234019999999999</v>
      </c>
      <c r="K7" s="13">
        <v>3.917222201</v>
      </c>
      <c r="M7" s="5">
        <f>_xll.ptaTd(I7,$G$3,$B$9,$C$10,$C$7,$C$11)</f>
        <v>4875.606410640763</v>
      </c>
      <c r="N7" s="5">
        <f t="shared" si="0"/>
        <v>4875.2081090060274</v>
      </c>
      <c r="O7" s="5">
        <f t="shared" si="1"/>
        <v>0.20986628711850125</v>
      </c>
      <c r="P7" s="5">
        <f>_xll.PdwVWIHRLSFB(N7,$F$8,$F$4,$G$5)</f>
        <v>0.19777304863504092</v>
      </c>
      <c r="Q7" s="5">
        <f>-_xll.ptaPd(J7,0,$C$3,$G$3,$C$8,$B$6,$C$10)</f>
        <v>0.18878971601440911</v>
      </c>
      <c r="R7" s="5">
        <f>_xll.DataDifferentiate($O$4:$O$336,$P$4:$P$336,$O7,0.1)*O7</f>
        <v>0.18944357286722441</v>
      </c>
      <c r="S7" s="5">
        <f>_xll.DataDifferentiate($O$4:$O$336,$Q$4:$Q$336,$O7,0.1)*O7</f>
        <v>0.18320666204006908</v>
      </c>
      <c r="T7" s="35">
        <v>0.54</v>
      </c>
    </row>
    <row r="8" spans="1:20" ht="15.75" thickBot="1" x14ac:dyDescent="0.3">
      <c r="A8" s="27" t="s">
        <v>25</v>
      </c>
      <c r="B8" s="2" t="s">
        <v>26</v>
      </c>
      <c r="C8" s="2">
        <v>105</v>
      </c>
      <c r="E8" s="27" t="s">
        <v>27</v>
      </c>
      <c r="F8" s="6">
        <f>_xll.ptaCd(G2,B9,C7,C8,C11)</f>
        <v>23230.067944420418</v>
      </c>
      <c r="G8" s="7"/>
      <c r="I8" s="11">
        <v>1.7361100000000001E-2</v>
      </c>
      <c r="J8" s="12">
        <v>4.9711239999999997</v>
      </c>
      <c r="K8" s="13">
        <v>4.6964226030000003</v>
      </c>
      <c r="M8" s="5">
        <f>_xll.ptaTd(I8,$G$3,$B$9,$C$10,$C$7,$C$11)</f>
        <v>6094.4992372164352</v>
      </c>
      <c r="N8" s="5">
        <f t="shared" si="0"/>
        <v>6093.8769054144195</v>
      </c>
      <c r="O8" s="5">
        <f t="shared" si="1"/>
        <v>0.2623271236224729</v>
      </c>
      <c r="P8" s="5">
        <f>_xll.PdwVWIHRLSFB(N8,$F$8,$F$4,$G$5)</f>
        <v>0.24466881166007842</v>
      </c>
      <c r="Q8" s="5">
        <f>-_xll.ptaPd(J8,0,$C$3,$G$3,$C$8,$B$6,$C$10)</f>
        <v>0.23325958684526513</v>
      </c>
      <c r="R8" s="5">
        <f>_xll.DataDifferentiate($O$4:$O$336,$P$4:$P$336,$O8,0.1)*O8</f>
        <v>0.23233468457189016</v>
      </c>
      <c r="S8" s="5">
        <f>_xll.DataDifferentiate($O$4:$O$336,$Q$4:$Q$336,$O8,0.1)*O8</f>
        <v>0.21947471796530291</v>
      </c>
      <c r="T8" s="35">
        <v>0.54</v>
      </c>
    </row>
    <row r="9" spans="1:20" ht="15.75" thickBot="1" x14ac:dyDescent="0.3">
      <c r="A9" s="27" t="s">
        <v>28</v>
      </c>
      <c r="B9" s="14">
        <v>0.14000000000000001</v>
      </c>
      <c r="C9" s="15"/>
      <c r="E9" s="27" t="s">
        <v>29</v>
      </c>
      <c r="F9" s="14">
        <f>_xll.ptaTd(C2,G3,B9,C10,C7,C11)</f>
        <v>59677374.724343158</v>
      </c>
      <c r="G9" s="15"/>
      <c r="I9" s="11">
        <v>2.0833299999999999E-2</v>
      </c>
      <c r="J9" s="12">
        <v>5.8941400000000002</v>
      </c>
      <c r="K9" s="13">
        <v>5.6059082150000004</v>
      </c>
      <c r="M9" s="5">
        <f>_xll.ptaTd(I9,$G$3,$B$9,$C$10,$C$7,$C$11)</f>
        <v>7313.3920637921083</v>
      </c>
      <c r="N9" s="5">
        <f t="shared" si="0"/>
        <v>7312.4959260193109</v>
      </c>
      <c r="O9" s="5">
        <f t="shared" si="1"/>
        <v>0.314785817394722</v>
      </c>
      <c r="P9" s="5">
        <f>_xll.PdwVWIHRLSFB(N9,$F$8,$F$4,$G$5)</f>
        <v>0.29069693279856229</v>
      </c>
      <c r="Q9" s="5">
        <f>-_xll.ptaPd(J9,0,$C$3,$G$3,$C$8,$B$6,$C$10)</f>
        <v>0.27657018034717124</v>
      </c>
      <c r="R9" s="5">
        <f>_xll.DataDifferentiate($O$4:$O$336,$P$4:$P$336,$O9,0.1)*O9</f>
        <v>0.27373212737501068</v>
      </c>
      <c r="S9" s="5">
        <f>_xll.DataDifferentiate($O$4:$O$336,$Q$4:$Q$336,$O9,0.1)*O9</f>
        <v>0.26155038935827341</v>
      </c>
      <c r="T9" s="35">
        <v>0.54</v>
      </c>
    </row>
    <row r="10" spans="1:20" ht="15.75" thickBot="1" x14ac:dyDescent="0.3">
      <c r="A10" s="27" t="s">
        <v>30</v>
      </c>
      <c r="B10" s="2" t="s">
        <v>31</v>
      </c>
      <c r="C10" s="2">
        <v>0.45</v>
      </c>
      <c r="I10" s="11">
        <v>2.43056E-2</v>
      </c>
      <c r="J10" s="12">
        <v>6.8289289999999996</v>
      </c>
      <c r="K10" s="13">
        <v>6.5814294579999997</v>
      </c>
      <c r="M10" s="5">
        <f>_xll.ptaTd(I10,$G$3,$B$9,$C$10,$C$7,$C$11)</f>
        <v>8532.3199947058547</v>
      </c>
      <c r="N10" s="5">
        <f t="shared" si="0"/>
        <v>8531.1002681724549</v>
      </c>
      <c r="O10" s="5">
        <f t="shared" si="1"/>
        <v>0.36724387929401309</v>
      </c>
      <c r="P10" s="5">
        <f>_xll.PdwVWIHRLSFB(N10,$F$8,$F$4,$G$5)</f>
        <v>0.33590255936029406</v>
      </c>
      <c r="Q10" s="5">
        <f>-_xll.ptaPd(J10,0,$C$3,$G$3,$C$8,$B$6,$C$10)</f>
        <v>0.3204331972277597</v>
      </c>
      <c r="R10" s="5">
        <f>_xll.DataDifferentiate($O$4:$O$336,$P$4:$P$336,$O10,0.1)*O10</f>
        <v>0.31372364667827202</v>
      </c>
      <c r="S10" s="5">
        <f>_xll.DataDifferentiate($O$4:$O$336,$Q$4:$Q$336,$O10,0.1)*O10</f>
        <v>0.30768170070002832</v>
      </c>
      <c r="T10" s="35">
        <v>0.54</v>
      </c>
    </row>
    <row r="11" spans="1:20" ht="15.75" thickBot="1" x14ac:dyDescent="0.3">
      <c r="A11" s="27" t="s">
        <v>32</v>
      </c>
      <c r="B11" s="2" t="s">
        <v>26</v>
      </c>
      <c r="C11" s="2">
        <v>0.25800000000000001</v>
      </c>
      <c r="I11" s="11">
        <v>2.7777799999999998E-2</v>
      </c>
      <c r="J11" s="12">
        <v>7.7673620000000003</v>
      </c>
      <c r="K11" s="13">
        <v>7.2751892649999998</v>
      </c>
      <c r="M11" s="5">
        <f>_xll.ptaTd(I11,$G$3,$B$9,$C$10,$C$7,$C$11)</f>
        <v>9751.212821281526</v>
      </c>
      <c r="N11" s="5">
        <f t="shared" si="0"/>
        <v>9749.6197448853527</v>
      </c>
      <c r="O11" s="5">
        <f t="shared" si="1"/>
        <v>0.41969828793493019</v>
      </c>
      <c r="P11" s="5">
        <f>_xll.PdwVWIHRLSFB(N11,$F$8,$F$4,$G$5)</f>
        <v>0.38032005458031376</v>
      </c>
      <c r="Q11" s="5">
        <f>-_xll.ptaPd(J11,0,$C$3,$G$3,$C$8,$B$6,$C$10)</f>
        <v>0.36446720117977593</v>
      </c>
      <c r="R11" s="5">
        <f>_xll.DataDifferentiate($O$4:$O$336,$P$4:$P$336,$O11,0.1)*O11</f>
        <v>0.35238087500194454</v>
      </c>
      <c r="S11" s="5">
        <f>_xll.DataDifferentiate($O$4:$O$336,$Q$4:$Q$336,$O11,0.1)*O11</f>
        <v>0.34179758672625776</v>
      </c>
      <c r="T11" s="35">
        <v>0.54</v>
      </c>
    </row>
    <row r="12" spans="1:20" ht="15.75" thickBot="1" x14ac:dyDescent="0.3">
      <c r="I12" s="11">
        <v>3.125E-2</v>
      </c>
      <c r="J12" s="12">
        <v>8.64968</v>
      </c>
      <c r="K12" s="13">
        <v>8.1011840339999992</v>
      </c>
      <c r="M12" s="5">
        <f>_xll.ptaTd(I12,$G$3,$B$9,$C$10,$C$7,$C$11)</f>
        <v>10970.105647857199</v>
      </c>
      <c r="N12" s="5">
        <f t="shared" si="0"/>
        <v>10968.089454942688</v>
      </c>
      <c r="O12" s="5">
        <f t="shared" si="1"/>
        <v>0.47215055423792213</v>
      </c>
      <c r="P12" s="5">
        <f>_xll.PdwVWIHRLSFB(N12,$F$8,$F$4,$G$5)</f>
        <v>0.4239827824159545</v>
      </c>
      <c r="Q12" s="5">
        <f>-_xll.ptaPd(J12,0,$C$3,$G$3,$C$8,$B$6,$C$10)</f>
        <v>0.40586812623136198</v>
      </c>
      <c r="R12" s="5">
        <f>_xll.DataDifferentiate($O$4:$O$336,$P$4:$P$336,$O12,0.1)*O12</f>
        <v>0.3897697090353775</v>
      </c>
      <c r="S12" s="5">
        <f>_xll.DataDifferentiate($O$4:$O$336,$Q$4:$Q$336,$O12,0.1)*O12</f>
        <v>0.37868177333648922</v>
      </c>
      <c r="T12" s="35">
        <v>0.54</v>
      </c>
    </row>
    <row r="13" spans="1:20" ht="15.75" thickBot="1" x14ac:dyDescent="0.3">
      <c r="I13" s="11">
        <v>3.4722200000000002E-2</v>
      </c>
      <c r="J13" s="12">
        <v>9.5604189999999996</v>
      </c>
      <c r="K13" s="13">
        <v>9.0307072010000002</v>
      </c>
      <c r="M13" s="5">
        <f>_xll.ptaTd(I13,$G$3,$B$9,$C$10,$C$7,$C$11)</f>
        <v>12188.99847443287</v>
      </c>
      <c r="N13" s="5">
        <f t="shared" si="0"/>
        <v>12186.509401393241</v>
      </c>
      <c r="O13" s="5">
        <f t="shared" si="1"/>
        <v>0.52460067833423163</v>
      </c>
      <c r="P13" s="5">
        <f>_xll.PdwVWIHRLSFB(N13,$F$8,$F$4,$G$5)</f>
        <v>0.46691910183264979</v>
      </c>
      <c r="Q13" s="5">
        <f>-_xll.ptaPd(J13,0,$C$3,$G$3,$C$8,$B$6,$C$10)</f>
        <v>0.44860264720969001</v>
      </c>
      <c r="R13" s="5">
        <f>_xll.DataDifferentiate($O$4:$O$336,$P$4:$P$336,$O13,0.1)*O13</f>
        <v>0.42594785600605523</v>
      </c>
      <c r="S13" s="5">
        <f>_xll.DataDifferentiate($O$4:$O$336,$Q$4:$Q$336,$O13,0.1)*O13</f>
        <v>0.42332582546984143</v>
      </c>
      <c r="T13" s="35">
        <v>0.54</v>
      </c>
    </row>
    <row r="14" spans="1:20" ht="15.75" thickBot="1" x14ac:dyDescent="0.3">
      <c r="I14" s="11">
        <v>3.8194400000000003E-2</v>
      </c>
      <c r="J14" s="12">
        <v>10.453647999999999</v>
      </c>
      <c r="K14" s="13">
        <v>9.696728792</v>
      </c>
      <c r="M14" s="5">
        <f>_xll.ptaTd(I14,$G$3,$B$9,$C$10,$C$7,$C$11)</f>
        <v>13407.891301008545</v>
      </c>
      <c r="N14" s="5">
        <f t="shared" si="0"/>
        <v>13404.879587285553</v>
      </c>
      <c r="O14" s="5">
        <f t="shared" si="1"/>
        <v>0.57704866035509139</v>
      </c>
      <c r="P14" s="5">
        <f>_xll.PdwVWIHRLSFB(N14,$F$8,$F$4,$G$5)</f>
        <v>0.50915449534974466</v>
      </c>
      <c r="Q14" s="5">
        <f>-_xll.ptaPd(J14,0,$C$3,$G$3,$C$8,$B$6,$C$10)</f>
        <v>0.49051554809452197</v>
      </c>
      <c r="R14" s="5">
        <f>_xll.DataDifferentiate($O$4:$O$336,$P$4:$P$336,$O14,0.1)*O14</f>
        <v>0.46096744746088086</v>
      </c>
      <c r="S14" s="5">
        <f>_xll.DataDifferentiate($O$4:$O$336,$Q$4:$Q$336,$O14,0.1)*O14</f>
        <v>0.4562632961089455</v>
      </c>
      <c r="T14" s="35">
        <v>0.54</v>
      </c>
    </row>
    <row r="15" spans="1:20" ht="15.75" thickBot="1" x14ac:dyDescent="0.3">
      <c r="I15" s="11">
        <v>4.1666700000000001E-2</v>
      </c>
      <c r="J15" s="12">
        <v>11.32798</v>
      </c>
      <c r="K15" s="13">
        <v>10.39055117</v>
      </c>
      <c r="M15" s="5">
        <f>_xll.ptaTd(I15,$G$3,$B$9,$C$10,$C$7,$C$11)</f>
        <v>14626.819231922291</v>
      </c>
      <c r="N15" s="5">
        <f t="shared" si="0"/>
        <v>14623.235102804303</v>
      </c>
      <c r="O15" s="5">
        <f t="shared" si="1"/>
        <v>0.62949601085074003</v>
      </c>
      <c r="P15" s="5">
        <f>_xll.PdwVWIHRLSFB(N15,$F$8,$F$4,$G$5)</f>
        <v>0.55071331486913289</v>
      </c>
      <c r="Q15" s="5">
        <f>-_xll.ptaPd(J15,0,$C$3,$G$3,$C$8,$B$6,$C$10)</f>
        <v>0.5315417468144884</v>
      </c>
      <c r="R15" s="5">
        <f>_xll.DataDifferentiate($O$4:$O$336,$P$4:$P$336,$O15,0.1)*O15</f>
        <v>0.49487705167769591</v>
      </c>
      <c r="S15" s="5">
        <f>_xll.DataDifferentiate($O$4:$O$336,$Q$4:$Q$336,$O15,0.1)*O15</f>
        <v>0.48366483087654272</v>
      </c>
      <c r="T15" s="35">
        <v>0.54</v>
      </c>
    </row>
    <row r="16" spans="1:20" ht="15.75" thickBot="1" x14ac:dyDescent="0.3">
      <c r="I16" s="11">
        <v>4.5138900000000003E-2</v>
      </c>
      <c r="J16" s="12">
        <v>12.171182999999999</v>
      </c>
      <c r="K16" s="13">
        <v>11.14560404</v>
      </c>
      <c r="M16" s="5">
        <f>_xll.ptaTd(I16,$G$3,$B$9,$C$10,$C$7,$C$11)</f>
        <v>15845.712058497962</v>
      </c>
      <c r="N16" s="5">
        <f t="shared" si="0"/>
        <v>15841.505775291842</v>
      </c>
      <c r="O16" s="5">
        <f t="shared" si="1"/>
        <v>0.68193970905267109</v>
      </c>
      <c r="P16" s="5">
        <f>_xll.PdwVWIHRLSFB(N16,$F$8,$F$4,$G$5)</f>
        <v>0.59161443272585557</v>
      </c>
      <c r="Q16" s="5">
        <f>-_xll.ptaPd(J16,0,$C$3,$G$3,$C$8,$B$6,$C$10)</f>
        <v>0.57110728237680541</v>
      </c>
      <c r="R16" s="5">
        <f>_xll.DataDifferentiate($O$4:$O$336,$P$4:$P$336,$O16,0.1)*O16</f>
        <v>0.52771856031987596</v>
      </c>
      <c r="S16" s="5">
        <f>_xll.DataDifferentiate($O$4:$O$336,$Q$4:$Q$336,$O16,0.1)*O16</f>
        <v>0.51609461485409902</v>
      </c>
      <c r="T16" s="35">
        <v>0.54</v>
      </c>
    </row>
    <row r="17" spans="9:20" ht="15.75" thickBot="1" x14ac:dyDescent="0.3">
      <c r="I17" s="11">
        <v>4.8611099999999997E-2</v>
      </c>
      <c r="J17" s="12">
        <v>13.019639</v>
      </c>
      <c r="K17" s="13">
        <v>11.849122510000001</v>
      </c>
      <c r="M17" s="5">
        <f>_xll.ptaTd(I17,$G$3,$B$9,$C$10,$C$7,$C$11)</f>
        <v>17064.604885073633</v>
      </c>
      <c r="N17" s="5">
        <f t="shared" si="0"/>
        <v>17059.726696365342</v>
      </c>
      <c r="O17" s="5">
        <f t="shared" si="1"/>
        <v>0.73438126557278893</v>
      </c>
      <c r="P17" s="5">
        <f>_xll.PdwVWIHRLSFB(N17,$F$8,$F$4,$G$5)</f>
        <v>0.63187872080625151</v>
      </c>
      <c r="Q17" s="5">
        <f>-_xll.ptaPd(J17,0,$C$3,$G$3,$C$8,$B$6,$C$10)</f>
        <v>0.61091930396717142</v>
      </c>
      <c r="R17" s="5">
        <f>_xll.DataDifferentiate($O$4:$O$336,$P$4:$P$336,$O17,0.1)*O17</f>
        <v>0.55953357679325977</v>
      </c>
      <c r="S17" s="5">
        <f>_xll.DataDifferentiate($O$4:$O$336,$Q$4:$Q$336,$O17,0.1)*O17</f>
        <v>0.55857630167516736</v>
      </c>
      <c r="T17" s="35">
        <v>0.54</v>
      </c>
    </row>
    <row r="18" spans="9:20" ht="15.75" thickBot="1" x14ac:dyDescent="0.3">
      <c r="I18" s="11">
        <v>5.2083299999999999E-2</v>
      </c>
      <c r="J18" s="12">
        <v>13.871276</v>
      </c>
      <c r="K18" s="13">
        <v>12.432832660000001</v>
      </c>
      <c r="M18" s="5">
        <f>_xll.ptaTd(I18,$G$3,$B$9,$C$10,$C$7,$C$11)</f>
        <v>18283.497711649306</v>
      </c>
      <c r="N18" s="5">
        <f t="shared" si="0"/>
        <v>18277.897869072338</v>
      </c>
      <c r="O18" s="5">
        <f t="shared" si="1"/>
        <v>0.7868206805422826</v>
      </c>
      <c r="P18" s="5">
        <f>_xll.PdwVWIHRLSFB(N18,$F$8,$F$4,$G$5)</f>
        <v>0.67152448267833886</v>
      </c>
      <c r="Q18" s="5">
        <f>-_xll.ptaPd(J18,0,$C$3,$G$3,$C$8,$B$6,$C$10)</f>
        <v>0.65088058732323761</v>
      </c>
      <c r="R18" s="5">
        <f>_xll.DataDifferentiate($O$4:$O$336,$P$4:$P$336,$O18,0.1)*O18</f>
        <v>0.59035999031286523</v>
      </c>
      <c r="S18" s="5">
        <f>_xll.DataDifferentiate($O$4:$O$336,$Q$4:$Q$336,$O18,0.1)*O18</f>
        <v>0.59231947835947618</v>
      </c>
      <c r="T18" s="35">
        <v>0.54</v>
      </c>
    </row>
    <row r="19" spans="9:20" ht="15.75" thickBot="1" x14ac:dyDescent="0.3">
      <c r="I19" s="11">
        <v>5.5555599999999997E-2</v>
      </c>
      <c r="J19" s="12">
        <v>14.702237999999999</v>
      </c>
      <c r="K19" s="13">
        <v>13.072560190000001</v>
      </c>
      <c r="M19" s="5">
        <f>_xll.ptaTd(I19,$G$3,$B$9,$C$10,$C$7,$C$11)</f>
        <v>19502.425642563052</v>
      </c>
      <c r="N19" s="5">
        <f t="shared" si="0"/>
        <v>19496.054377865436</v>
      </c>
      <c r="O19" s="5">
        <f t="shared" si="1"/>
        <v>0.8392594642646386</v>
      </c>
      <c r="P19" s="5">
        <f>_xll.PdwVWIHRLSFB(N19,$F$8,$F$4,$G$5)</f>
        <v>0.71056996466394839</v>
      </c>
      <c r="Q19" s="5">
        <f>-_xll.ptaPd(J19,0,$C$3,$G$3,$C$8,$B$6,$C$10)</f>
        <v>0.68987173958661208</v>
      </c>
      <c r="R19" s="5">
        <f>_xll.DataDifferentiate($O$4:$O$336,$P$4:$P$336,$O19,0.1)*O19</f>
        <v>0.62023410399129064</v>
      </c>
      <c r="S19" s="5">
        <f>_xll.DataDifferentiate($O$4:$O$336,$Q$4:$Q$336,$O19,0.1)*O19</f>
        <v>0.6067053581215871</v>
      </c>
      <c r="T19" s="35">
        <v>0.54</v>
      </c>
    </row>
    <row r="20" spans="9:20" ht="15.75" thickBot="1" x14ac:dyDescent="0.3">
      <c r="I20" s="11">
        <v>5.9027799999999998E-2</v>
      </c>
      <c r="J20" s="12">
        <v>15.486992000000001</v>
      </c>
      <c r="K20" s="13">
        <v>13.848736799999999</v>
      </c>
      <c r="M20" s="5">
        <f>_xll.ptaTd(I20,$G$3,$B$9,$C$10,$C$7,$C$11)</f>
        <v>20721.318469138725</v>
      </c>
      <c r="N20" s="5">
        <f t="shared" si="0"/>
        <v>20714.126061548515</v>
      </c>
      <c r="O20" s="5">
        <f t="shared" si="1"/>
        <v>0.89169459646474247</v>
      </c>
      <c r="P20" s="5">
        <f>_xll.PdwVWIHRLSFB(N20,$F$8,$F$4,$G$5)</f>
        <v>0.74902901632845376</v>
      </c>
      <c r="Q20" s="5">
        <f>-_xll.ptaPd(J20,0,$C$3,$G$3,$C$8,$B$6,$C$10)</f>
        <v>0.72669467818463729</v>
      </c>
      <c r="R20" s="5">
        <f>_xll.DataDifferentiate($O$4:$O$336,$P$4:$P$336,$O20,0.1)*O20</f>
        <v>0.64918750176775997</v>
      </c>
      <c r="S20" s="5">
        <f>_xll.DataDifferentiate($O$4:$O$336,$Q$4:$Q$336,$O20,0.1)*O20</f>
        <v>0.63350451966332866</v>
      </c>
      <c r="T20" s="35">
        <v>0.54</v>
      </c>
    </row>
    <row r="21" spans="9:20" ht="15.75" thickBot="1" x14ac:dyDescent="0.3">
      <c r="I21" s="11">
        <v>6.25E-2</v>
      </c>
      <c r="J21" s="12">
        <v>16.290023999999999</v>
      </c>
      <c r="K21" s="13">
        <v>14.32420892</v>
      </c>
      <c r="M21" s="5">
        <f>_xll.ptaTd(I21,$G$3,$B$9,$C$10,$C$7,$C$11)</f>
        <v>21940.211295714398</v>
      </c>
      <c r="N21" s="5">
        <f t="shared" si="0"/>
        <v>21932.148006006308</v>
      </c>
      <c r="O21" s="5">
        <f t="shared" si="1"/>
        <v>0.94412758750773029</v>
      </c>
      <c r="P21" s="5">
        <f>_xll.PdwVWIHRLSFB(N21,$F$8,$F$4,$G$5)</f>
        <v>0.78691796084499888</v>
      </c>
      <c r="Q21" s="5">
        <f>-_xll.ptaPd(J21,0,$C$3,$G$3,$C$8,$B$6,$C$10)</f>
        <v>0.76437527366838032</v>
      </c>
      <c r="R21" s="5">
        <f>_xll.DataDifferentiate($O$4:$O$336,$P$4:$P$336,$O21,0.1)*O21</f>
        <v>0.67725251519194363</v>
      </c>
      <c r="S21" s="5">
        <f>_xll.DataDifferentiate($O$4:$O$336,$Q$4:$Q$336,$O21,0.1)*O21</f>
        <v>0.68955019381006977</v>
      </c>
      <c r="T21" s="35">
        <v>0.54</v>
      </c>
    </row>
    <row r="22" spans="9:20" ht="15.75" thickBot="1" x14ac:dyDescent="0.3">
      <c r="I22" s="11">
        <v>6.5972199999999995E-2</v>
      </c>
      <c r="J22" s="12">
        <v>17.119201</v>
      </c>
      <c r="K22" s="13">
        <v>15.059675909999999</v>
      </c>
      <c r="M22" s="5">
        <f>_xll.ptaTd(I22,$G$3,$B$9,$C$10,$C$7,$C$11)</f>
        <v>23159.104122290068</v>
      </c>
      <c r="N22" s="5">
        <f t="shared" si="0"/>
        <v>23150.120214285354</v>
      </c>
      <c r="O22" s="5">
        <f t="shared" si="1"/>
        <v>0.99655843752474838</v>
      </c>
      <c r="P22" s="5">
        <f>_xll.PdwVWIHRLSFB(N22,$F$8,$F$4,$G$5)</f>
        <v>0.82425118165421396</v>
      </c>
      <c r="Q22" s="5">
        <f>-_xll.ptaPd(J22,0,$C$3,$G$3,$C$8,$B$6,$C$10)</f>
        <v>0.80328266854358299</v>
      </c>
      <c r="R22" s="5">
        <f>_xll.DataDifferentiate($O$4:$O$336,$P$4:$P$336,$O22,0.1)*O22</f>
        <v>0.70445887617343961</v>
      </c>
      <c r="S22" s="5">
        <f>_xll.DataDifferentiate($O$4:$O$336,$Q$4:$Q$336,$O22,0.1)*O22</f>
        <v>0.70799480471824372</v>
      </c>
      <c r="T22" s="35">
        <v>0.54</v>
      </c>
    </row>
    <row r="23" spans="9:20" ht="15.75" thickBot="1" x14ac:dyDescent="0.3">
      <c r="I23" s="11">
        <v>6.9444400000000003E-2</v>
      </c>
      <c r="J23" s="12">
        <v>17.877661</v>
      </c>
      <c r="K23" s="13">
        <v>15.619987630000001</v>
      </c>
      <c r="M23" s="5">
        <f>_xll.ptaTd(I23,$G$3,$B$9,$C$10,$C$7,$C$11)</f>
        <v>24377.996948865741</v>
      </c>
      <c r="N23" s="5">
        <f t="shared" si="0"/>
        <v>24368.042689431964</v>
      </c>
      <c r="O23" s="5">
        <f t="shared" si="1"/>
        <v>1.0489871466469332</v>
      </c>
      <c r="P23" s="5">
        <f>_xll.PdwVWIHRLSFB(N23,$F$8,$F$4,$G$5)</f>
        <v>0.86104233368916516</v>
      </c>
      <c r="Q23" s="5">
        <f>-_xll.ptaPd(J23,0,$C$3,$G$3,$C$8,$B$6,$C$10)</f>
        <v>0.83887181623707441</v>
      </c>
      <c r="R23" s="5">
        <f>_xll.DataDifferentiate($O$4:$O$336,$P$4:$P$336,$O23,0.1)*O23</f>
        <v>0.73083477973490696</v>
      </c>
      <c r="S23" s="5">
        <f>_xll.DataDifferentiate($O$4:$O$336,$Q$4:$Q$336,$O23,0.1)*O23</f>
        <v>0.7232670407139834</v>
      </c>
      <c r="T23" s="35">
        <v>0.54</v>
      </c>
    </row>
    <row r="24" spans="9:20" ht="15.75" thickBot="1" x14ac:dyDescent="0.3">
      <c r="I24" s="11">
        <v>7.2916700000000001E-2</v>
      </c>
      <c r="J24" s="12">
        <v>18.659979</v>
      </c>
      <c r="K24" s="13">
        <v>16.028526930000002</v>
      </c>
      <c r="M24" s="5">
        <f>_xll.ptaTd(I24,$G$3,$B$9,$C$10,$C$7,$C$11)</f>
        <v>25596.92487977949</v>
      </c>
      <c r="N24" s="5">
        <f t="shared" si="0"/>
        <v>25585.950508735605</v>
      </c>
      <c r="O24" s="5">
        <f t="shared" si="1"/>
        <v>1.1014152248694151</v>
      </c>
      <c r="P24" s="5">
        <f>_xll.PdwVWIHRLSFB(N24,$F$8,$F$4,$G$5)</f>
        <v>0.89730545499541703</v>
      </c>
      <c r="Q24" s="5">
        <f>-_xll.ptaPd(J24,0,$C$3,$G$3,$C$8,$B$6,$C$10)</f>
        <v>0.87558045063477075</v>
      </c>
      <c r="R24" s="5">
        <f>_xll.DataDifferentiate($O$4:$O$336,$P$4:$P$336,$O24,0.1)*O24</f>
        <v>0.75640776711025559</v>
      </c>
      <c r="S24" s="5">
        <f>_xll.DataDifferentiate($O$4:$O$336,$Q$4:$Q$336,$O24,0.1)*O24</f>
        <v>0.7608806981234435</v>
      </c>
      <c r="T24" s="35">
        <v>0.54</v>
      </c>
    </row>
    <row r="25" spans="9:20" ht="15.75" thickBot="1" x14ac:dyDescent="0.3">
      <c r="I25" s="11">
        <v>7.6388899999999996E-2</v>
      </c>
      <c r="J25" s="12">
        <v>19.42135</v>
      </c>
      <c r="K25" s="13">
        <v>16.636900229999998</v>
      </c>
      <c r="M25" s="5">
        <f>_xll.ptaTd(I25,$G$3,$B$9,$C$10,$C$7,$C$11)</f>
        <v>26815.817706355159</v>
      </c>
      <c r="N25" s="5">
        <f t="shared" si="0"/>
        <v>26803.773525323108</v>
      </c>
      <c r="O25" s="5">
        <f t="shared" si="1"/>
        <v>1.1538396525336487</v>
      </c>
      <c r="P25" s="5">
        <f>_xll.PdwVWIHRLSFB(N25,$F$8,$F$4,$G$5)</f>
        <v>0.93305086196823372</v>
      </c>
      <c r="Q25" s="5">
        <f>-_xll.ptaPd(J25,0,$C$3,$G$3,$C$8,$B$6,$C$10)</f>
        <v>0.91130619090919684</v>
      </c>
      <c r="R25" s="5">
        <f>_xll.DataDifferentiate($O$4:$O$336,$P$4:$P$336,$O25,0.1)*O25</f>
        <v>0.78120186505417122</v>
      </c>
      <c r="S25" s="5">
        <f>_xll.DataDifferentiate($O$4:$O$336,$Q$4:$Q$336,$O25,0.1)*O25</f>
        <v>0.77503849951377446</v>
      </c>
      <c r="T25" s="35">
        <v>0.54</v>
      </c>
    </row>
    <row r="26" spans="9:20" ht="15.75" thickBot="1" x14ac:dyDescent="0.3">
      <c r="I26" s="11">
        <v>7.9861100000000004E-2</v>
      </c>
      <c r="J26" s="12">
        <v>20.160865999999999</v>
      </c>
      <c r="K26" s="13">
        <v>17.283066810000001</v>
      </c>
      <c r="M26" s="5">
        <f>_xll.ptaTd(I26,$G$3,$B$9,$C$10,$C$7,$C$11)</f>
        <v>28034.710532930836</v>
      </c>
      <c r="N26" s="5">
        <f t="shared" si="0"/>
        <v>28021.546817915656</v>
      </c>
      <c r="O26" s="5">
        <f t="shared" si="1"/>
        <v>1.2062619396963965</v>
      </c>
      <c r="P26" s="5">
        <f>_xll.PdwVWIHRLSFB(N26,$F$8,$F$4,$G$5)</f>
        <v>0.9682914647950428</v>
      </c>
      <c r="Q26" s="5">
        <f>-_xll.ptaPd(J26,0,$C$3,$G$3,$C$8,$B$6,$C$10)</f>
        <v>0.9460064310612154</v>
      </c>
      <c r="R26" s="5">
        <f>_xll.DataDifferentiate($O$4:$O$336,$P$4:$P$336,$O26,0.1)*O26</f>
        <v>0.80524215395343424</v>
      </c>
      <c r="S26" s="5">
        <f>_xll.DataDifferentiate($O$4:$O$336,$Q$4:$Q$336,$O26,0.1)*O26</f>
        <v>0.80422774497767624</v>
      </c>
      <c r="T26" s="35">
        <v>0.54</v>
      </c>
    </row>
    <row r="27" spans="9:20" ht="15.75" thickBot="1" x14ac:dyDescent="0.3">
      <c r="I27" s="11">
        <v>8.3333299999999999E-2</v>
      </c>
      <c r="J27" s="12">
        <v>20.911017999999999</v>
      </c>
      <c r="K27" s="13">
        <v>17.64556408</v>
      </c>
      <c r="M27" s="5">
        <f>_xll.ptaTd(I27,$G$3,$B$9,$C$10,$C$7,$C$11)</f>
        <v>29253.603359506506</v>
      </c>
      <c r="N27" s="5">
        <f t="shared" si="0"/>
        <v>29239.27038955854</v>
      </c>
      <c r="O27" s="5">
        <f t="shared" si="1"/>
        <v>1.2586820864887509</v>
      </c>
      <c r="P27" s="5">
        <f>_xll.PdwVWIHRLSFB(N27,$F$8,$F$4,$G$5)</f>
        <v>1.0030386223362251</v>
      </c>
      <c r="Q27" s="5">
        <f>-_xll.ptaPd(J27,0,$C$3,$G$3,$C$8,$B$6,$C$10)</f>
        <v>0.98120574324718157</v>
      </c>
      <c r="R27" s="5">
        <f>_xll.DataDifferentiate($O$4:$O$336,$P$4:$P$336,$O27,0.1)*O27</f>
        <v>0.82855189783291827</v>
      </c>
      <c r="S27" s="5">
        <f>_xll.DataDifferentiate($O$4:$O$336,$Q$4:$Q$336,$O27,0.1)*O27</f>
        <v>0.83911136087282301</v>
      </c>
      <c r="T27" s="35">
        <v>0.54</v>
      </c>
    </row>
    <row r="28" spans="9:20" ht="15.75" thickBot="1" x14ac:dyDescent="0.3">
      <c r="I28" s="11">
        <v>8.6805599999999997E-2</v>
      </c>
      <c r="J28" s="12">
        <v>21.650379000000001</v>
      </c>
      <c r="K28" s="13">
        <v>18.317954719999999</v>
      </c>
      <c r="M28" s="5">
        <f>_xll.ptaTd(I28,$G$3,$B$9,$C$10,$C$7,$C$11)</f>
        <v>30472.531290420247</v>
      </c>
      <c r="N28" s="5">
        <f t="shared" si="0"/>
        <v>30456.979311812313</v>
      </c>
      <c r="O28" s="5">
        <f t="shared" si="1"/>
        <v>1.3111016026592257</v>
      </c>
      <c r="P28" s="5">
        <f>_xll.PdwVWIHRLSFB(N28,$F$8,$F$4,$G$5)</f>
        <v>1.0373042122824181</v>
      </c>
      <c r="Q28" s="5">
        <f>-_xll.ptaPd(J28,0,$C$3,$G$3,$C$8,$B$6,$C$10)</f>
        <v>1.0158987103486867</v>
      </c>
      <c r="R28" s="5">
        <f>_xll.DataDifferentiate($O$4:$O$336,$P$4:$P$336,$O28,0.1)*O28</f>
        <v>0.85115401262211143</v>
      </c>
      <c r="S28" s="5">
        <f>_xll.DataDifferentiate($O$4:$O$336,$Q$4:$Q$336,$O28,0.1)*O28</f>
        <v>0.86189946144651008</v>
      </c>
      <c r="T28" s="35">
        <v>0.54</v>
      </c>
    </row>
    <row r="29" spans="9:20" ht="15.75" thickBot="1" x14ac:dyDescent="0.3">
      <c r="I29" s="11">
        <v>9.0277800000000005E-2</v>
      </c>
      <c r="J29" s="12">
        <v>22.379753000000001</v>
      </c>
      <c r="K29" s="13">
        <v>18.810018079999999</v>
      </c>
      <c r="M29" s="5">
        <f>_xll.ptaTd(I29,$G$3,$B$9,$C$10,$C$7,$C$11)</f>
        <v>31691.424116995924</v>
      </c>
      <c r="N29" s="5">
        <f t="shared" si="0"/>
        <v>31674.60344925903</v>
      </c>
      <c r="O29" s="5">
        <f t="shared" si="1"/>
        <v>1.3635174690423963</v>
      </c>
      <c r="P29" s="5">
        <f>_xll.PdwVWIHRLSFB(N29,$F$8,$F$4,$G$5)</f>
        <v>1.0710967341672881</v>
      </c>
      <c r="Q29" s="5">
        <f>-_xll.ptaPd(J29,0,$C$3,$G$3,$C$8,$B$6,$C$10)</f>
        <v>1.0501230583825878</v>
      </c>
      <c r="R29" s="5">
        <f>_xll.DataDifferentiate($O$4:$O$336,$P$4:$P$336,$O29,0.1)*O29</f>
        <v>0.87306850188342067</v>
      </c>
      <c r="S29" s="5">
        <f>_xll.DataDifferentiate($O$4:$O$336,$Q$4:$Q$336,$O29,0.1)*O29</f>
        <v>0.8659902540164649</v>
      </c>
      <c r="T29" s="35">
        <v>0.54</v>
      </c>
    </row>
    <row r="30" spans="9:20" ht="15.75" thickBot="1" x14ac:dyDescent="0.3">
      <c r="I30" s="11">
        <v>9.375E-2</v>
      </c>
      <c r="J30" s="12">
        <v>23.069279000000002</v>
      </c>
      <c r="K30" s="13">
        <v>19.270901089999999</v>
      </c>
      <c r="M30" s="5">
        <f>_xll.ptaTd(I30,$G$3,$B$9,$C$10,$C$7,$C$11)</f>
        <v>32910.316943571597</v>
      </c>
      <c r="N30" s="5">
        <f t="shared" si="0"/>
        <v>32892.177874890593</v>
      </c>
      <c r="O30" s="5">
        <f t="shared" si="1"/>
        <v>1.4159311954483929</v>
      </c>
      <c r="P30" s="5">
        <f>_xll.PdwVWIHRLSFB(N30,$F$8,$F$4,$G$5)</f>
        <v>1.1044272548913083</v>
      </c>
      <c r="Q30" s="5">
        <f>-_xll.ptaPd(J30,0,$C$3,$G$3,$C$8,$B$6,$C$10)</f>
        <v>1.082477622436727</v>
      </c>
      <c r="R30" s="5">
        <f>_xll.DataDifferentiate($O$4:$O$336,$P$4:$P$336,$O30,0.1)*O30</f>
        <v>0.89431647595775643</v>
      </c>
      <c r="S30" s="5">
        <f>_xll.DataDifferentiate($O$4:$O$336,$Q$4:$Q$336,$O30,0.1)*O30</f>
        <v>0.90829419144824164</v>
      </c>
      <c r="T30" s="35">
        <v>0.54</v>
      </c>
    </row>
    <row r="31" spans="9:20" ht="15.75" thickBot="1" x14ac:dyDescent="0.3">
      <c r="I31" s="11">
        <v>9.7222199999999995E-2</v>
      </c>
      <c r="J31" s="12">
        <v>23.812815000000001</v>
      </c>
      <c r="K31" s="13">
        <v>19.762648630000001</v>
      </c>
      <c r="M31" s="5">
        <f>_xll.ptaTd(I31,$G$3,$B$9,$C$10,$C$7,$C$11)</f>
        <v>34129.209770147267</v>
      </c>
      <c r="N31" s="5">
        <f t="shared" si="0"/>
        <v>34109.702591751287</v>
      </c>
      <c r="O31" s="5">
        <f t="shared" si="1"/>
        <v>1.4683427820082646</v>
      </c>
      <c r="P31" s="5">
        <f>_xll.PdwVWIHRLSFB(N31,$F$8,$F$4,$G$5)</f>
        <v>1.1373054813523855</v>
      </c>
      <c r="Q31" s="5">
        <f>-_xll.ptaPd(J31,0,$C$3,$G$3,$C$8,$B$6,$C$10)</f>
        <v>1.1173664926730318</v>
      </c>
      <c r="R31" s="5">
        <f>_xll.DataDifferentiate($O$4:$O$336,$P$4:$P$336,$O31,0.1)*O31</f>
        <v>0.91491756395269974</v>
      </c>
      <c r="S31" s="5">
        <f>_xll.DataDifferentiate($O$4:$O$336,$Q$4:$Q$336,$O31,0.1)*O31</f>
        <v>0.94102925830736928</v>
      </c>
      <c r="T31" s="35">
        <v>0.54</v>
      </c>
    </row>
    <row r="32" spans="9:20" ht="15.75" thickBot="1" x14ac:dyDescent="0.3">
      <c r="I32" s="11">
        <v>0.1006944</v>
      </c>
      <c r="J32" s="12">
        <v>24.500938999999999</v>
      </c>
      <c r="K32" s="13">
        <v>20.050583499999998</v>
      </c>
      <c r="M32" s="5">
        <f>_xll.ptaTd(I32,$G$3,$B$9,$C$10,$C$7,$C$11)</f>
        <v>35348.102596722943</v>
      </c>
      <c r="N32" s="5">
        <f t="shared" si="0"/>
        <v>35327.177602885204</v>
      </c>
      <c r="O32" s="5">
        <f t="shared" si="1"/>
        <v>1.5207522288530528</v>
      </c>
      <c r="P32" s="5">
        <f>_xll.PdwVWIHRLSFB(N32,$F$8,$F$4,$G$5)</f>
        <v>1.1697407717221964</v>
      </c>
      <c r="Q32" s="5">
        <f>-_xll.ptaPd(J32,0,$C$3,$G$3,$C$8,$B$6,$C$10)</f>
        <v>1.1496552708122034</v>
      </c>
      <c r="R32" s="5">
        <f>_xll.DataDifferentiate($O$4:$O$336,$P$4:$P$336,$O32,0.1)*O32</f>
        <v>0.93489064146125078</v>
      </c>
      <c r="S32" s="5">
        <f>_xll.DataDifferentiate($O$4:$O$336,$Q$4:$Q$336,$O32,0.1)*O32</f>
        <v>0.93537249896993857</v>
      </c>
      <c r="T32" s="35">
        <v>0.54</v>
      </c>
    </row>
    <row r="33" spans="9:20" ht="15.75" thickBot="1" x14ac:dyDescent="0.3">
      <c r="I33" s="11">
        <v>0.1041667</v>
      </c>
      <c r="J33" s="12">
        <v>25.186788</v>
      </c>
      <c r="K33" s="13">
        <v>20.90879009</v>
      </c>
      <c r="M33" s="5">
        <f>_xll.ptaTd(I33,$G$3,$B$9,$C$10,$C$7,$C$11)</f>
        <v>36567.030527636685</v>
      </c>
      <c r="N33" s="5">
        <f t="shared" si="0"/>
        <v>36544.637972693687</v>
      </c>
      <c r="O33" s="5">
        <f t="shared" si="1"/>
        <v>1.5731610454230835</v>
      </c>
      <c r="P33" s="5">
        <f>_xll.PdwVWIHRLSFB(N33,$F$8,$F$4,$G$5)</f>
        <v>1.2017430797810345</v>
      </c>
      <c r="Q33" s="5">
        <f>-_xll.ptaPd(J33,0,$C$3,$G$3,$C$8,$B$6,$C$10)</f>
        <v>1.1818372993389989</v>
      </c>
      <c r="R33" s="5">
        <f>_xll.DataDifferentiate($O$4:$O$336,$P$4:$P$336,$O33,0.1)*O33</f>
        <v>0.95425439749591112</v>
      </c>
      <c r="S33" s="5">
        <f>_xll.DataDifferentiate($O$4:$O$336,$Q$4:$Q$336,$O33,0.1)*O33</f>
        <v>0.97434048286107255</v>
      </c>
      <c r="T33" s="35">
        <v>0.54</v>
      </c>
    </row>
    <row r="34" spans="9:20" ht="15.75" thickBot="1" x14ac:dyDescent="0.3">
      <c r="I34" s="11">
        <v>0.1076389</v>
      </c>
      <c r="J34" s="12">
        <v>25.884415000000001</v>
      </c>
      <c r="K34" s="13">
        <v>21.103400050000001</v>
      </c>
      <c r="M34" s="5">
        <f>_xll.ptaTd(I34,$G$3,$B$9,$C$10,$C$7,$C$11)</f>
        <v>37785.923354212362</v>
      </c>
      <c r="N34" s="5">
        <f t="shared" si="0"/>
        <v>37762.013580073864</v>
      </c>
      <c r="O34" s="5">
        <f t="shared" si="1"/>
        <v>1.6255662131691631</v>
      </c>
      <c r="P34" s="5">
        <f>_xll.PdwVWIHRLSFB(N34,$F$8,$F$4,$G$5)</f>
        <v>1.2333192922887546</v>
      </c>
      <c r="Q34" s="5">
        <f>-_xll.ptaPd(J34,0,$C$3,$G$3,$C$8,$B$6,$C$10)</f>
        <v>1.2145719858590098</v>
      </c>
      <c r="R34" s="5">
        <f>_xll.DataDifferentiate($O$4:$O$336,$P$4:$P$336,$O34,0.1)*O34</f>
        <v>0.97302519745249882</v>
      </c>
      <c r="S34" s="5">
        <f>_xll.DataDifferentiate($O$4:$O$336,$Q$4:$Q$336,$O34,0.1)*O34</f>
        <v>1.002861855500448</v>
      </c>
      <c r="T34" s="35">
        <v>0.54</v>
      </c>
    </row>
    <row r="35" spans="9:20" ht="15.75" thickBot="1" x14ac:dyDescent="0.3">
      <c r="I35" s="11">
        <v>0.1111111</v>
      </c>
      <c r="J35" s="12">
        <v>26.564781</v>
      </c>
      <c r="K35" s="13">
        <v>21.603214479999998</v>
      </c>
      <c r="M35" s="5">
        <f>_xll.ptaTd(I35,$G$3,$B$9,$C$10,$C$7,$C$11)</f>
        <v>39004.816180788039</v>
      </c>
      <c r="N35" s="5">
        <f t="shared" si="0"/>
        <v>38979.339490858023</v>
      </c>
      <c r="O35" s="5">
        <f t="shared" si="1"/>
        <v>1.6779692415932168</v>
      </c>
      <c r="P35" s="5">
        <f>_xll.PdwVWIHRLSFB(N35,$F$8,$F$4,$G$5)</f>
        <v>1.2644787853561235</v>
      </c>
      <c r="Q35" s="5">
        <f>-_xll.ptaPd(J35,0,$C$3,$G$3,$C$8,$B$6,$C$10)</f>
        <v>1.2464967360892525</v>
      </c>
      <c r="R35" s="5">
        <f>_xll.DataDifferentiate($O$4:$O$336,$P$4:$P$336,$O35,0.1)*O35</f>
        <v>0.99122048052116096</v>
      </c>
      <c r="S35" s="5">
        <f>_xll.DataDifferentiate($O$4:$O$336,$Q$4:$Q$336,$O35,0.1)*O35</f>
        <v>0.9763163482783318</v>
      </c>
      <c r="T35" s="35">
        <v>0.54</v>
      </c>
    </row>
    <row r="36" spans="9:20" ht="15.75" thickBot="1" x14ac:dyDescent="0.3">
      <c r="I36" s="11">
        <v>0.1145833</v>
      </c>
      <c r="J36" s="12">
        <v>27.183986000000001</v>
      </c>
      <c r="K36" s="13">
        <v>22.249250100000001</v>
      </c>
      <c r="M36" s="5">
        <f>_xll.ptaTd(I36,$G$3,$B$9,$C$10,$C$7,$C$11)</f>
        <v>40223.709007363701</v>
      </c>
      <c r="N36" s="5">
        <f t="shared" si="0"/>
        <v>40196.615708089208</v>
      </c>
      <c r="O36" s="5">
        <f t="shared" si="1"/>
        <v>1.7303701308262402</v>
      </c>
      <c r="P36" s="5">
        <f>_xll.PdwVWIHRLSFB(N36,$F$8,$F$4,$G$5)</f>
        <v>1.295229734354026</v>
      </c>
      <c r="Q36" s="5">
        <f>-_xll.ptaPd(J36,0,$C$3,$G$3,$C$8,$B$6,$C$10)</f>
        <v>1.2755516344326701</v>
      </c>
      <c r="R36" s="5">
        <f>_xll.DataDifferentiate($O$4:$O$336,$P$4:$P$336,$O36,0.1)*O36</f>
        <v>1.0088564230667874</v>
      </c>
      <c r="S36" s="5">
        <f>_xll.DataDifferentiate($O$4:$O$336,$Q$4:$Q$336,$O36,0.1)*O36</f>
        <v>1.0506212960308388</v>
      </c>
      <c r="T36" s="35">
        <v>0.54</v>
      </c>
    </row>
    <row r="37" spans="9:20" ht="15.75" thickBot="1" x14ac:dyDescent="0.3">
      <c r="I37" s="11">
        <v>0.1180556</v>
      </c>
      <c r="J37" s="12">
        <v>27.920869</v>
      </c>
      <c r="K37" s="13">
        <v>22.325349429999999</v>
      </c>
      <c r="M37" s="5">
        <f>_xll.ptaTd(I37,$G$3,$B$9,$C$10,$C$7,$C$11)</f>
        <v>41442.63693827745</v>
      </c>
      <c r="N37" s="5">
        <f t="shared" si="0"/>
        <v>41413.877290443044</v>
      </c>
      <c r="O37" s="5">
        <f t="shared" si="1"/>
        <v>1.7827703900620815</v>
      </c>
      <c r="P37" s="5">
        <f>_xll.PdwVWIHRLSFB(N37,$F$8,$F$4,$G$5)</f>
        <v>1.3255809265702132</v>
      </c>
      <c r="Q37" s="5">
        <f>-_xll.ptaPd(J37,0,$C$3,$G$3,$C$8,$B$6,$C$10)</f>
        <v>1.3101283265717716</v>
      </c>
      <c r="R37" s="5">
        <f>_xll.DataDifferentiate($O$4:$O$336,$P$4:$P$336,$O37,0.1)*O37</f>
        <v>1.0259491111634498</v>
      </c>
      <c r="S37" s="5">
        <f>_xll.DataDifferentiate($O$4:$O$336,$Q$4:$Q$336,$O37,0.1)*O37</f>
        <v>1.0908283870919466</v>
      </c>
      <c r="T37" s="35">
        <v>0.54</v>
      </c>
    </row>
    <row r="38" spans="9:20" ht="15.75" thickBot="1" x14ac:dyDescent="0.3">
      <c r="I38" s="11">
        <v>0.12152780000000001</v>
      </c>
      <c r="J38" s="12">
        <v>28.550540000000002</v>
      </c>
      <c r="K38" s="13">
        <v>22.963682160000001</v>
      </c>
      <c r="M38" s="5">
        <f>_xll.ptaTd(I38,$G$3,$B$9,$C$10,$C$7,$C$11)</f>
        <v>42661.529764853127</v>
      </c>
      <c r="N38" s="5">
        <f t="shared" si="0"/>
        <v>42631.054128265547</v>
      </c>
      <c r="O38" s="5">
        <f t="shared" si="1"/>
        <v>1.8351670012443941</v>
      </c>
      <c r="P38" s="5">
        <f>_xll.PdwVWIHRLSFB(N38,$F$8,$F$4,$G$5)</f>
        <v>1.3555382885451901</v>
      </c>
      <c r="Q38" s="5">
        <f>-_xll.ptaPd(J38,0,$C$3,$G$3,$C$8,$B$6,$C$10)</f>
        <v>1.3396743200550252</v>
      </c>
      <c r="R38" s="5">
        <f>_xll.DataDifferentiate($O$4:$O$336,$P$4:$P$336,$O38,0.1)*O38</f>
        <v>1.0425128073993819</v>
      </c>
      <c r="S38" s="5">
        <f>_xll.DataDifferentiate($O$4:$O$336,$Q$4:$Q$336,$O38,0.1)*O38</f>
        <v>1.0588443256451463</v>
      </c>
      <c r="T38" s="35">
        <v>0.54</v>
      </c>
    </row>
    <row r="39" spans="9:20" ht="15.75" thickBot="1" x14ac:dyDescent="0.3">
      <c r="I39" s="11">
        <v>0.125</v>
      </c>
      <c r="J39" s="12">
        <v>29.209402000000001</v>
      </c>
      <c r="K39" s="13">
        <v>23.024863270000001</v>
      </c>
      <c r="M39" s="5">
        <f>_xll.ptaTd(I39,$G$3,$B$9,$C$10,$C$7,$C$11)</f>
        <v>43880.422591428796</v>
      </c>
      <c r="N39" s="5">
        <f t="shared" si="0"/>
        <v>43848.181281662874</v>
      </c>
      <c r="O39" s="5">
        <f t="shared" si="1"/>
        <v>1.8875614736286073</v>
      </c>
      <c r="P39" s="5">
        <f>_xll.PdwVWIHRLSFB(N39,$F$8,$F$4,$G$5)</f>
        <v>1.3851101549360723</v>
      </c>
      <c r="Q39" s="5">
        <f>-_xll.ptaPd(J39,0,$C$3,$G$3,$C$8,$B$6,$C$10)</f>
        <v>1.3705900401030555</v>
      </c>
      <c r="R39" s="5">
        <f>_xll.DataDifferentiate($O$4:$O$336,$P$4:$P$336,$O39,0.1)*O39</f>
        <v>1.0585626364000329</v>
      </c>
      <c r="S39" s="5">
        <f>_xll.DataDifferentiate($O$4:$O$336,$Q$4:$Q$336,$O39,0.1)*O39</f>
        <v>1.1208874768398722</v>
      </c>
      <c r="T39" s="35">
        <v>0.54</v>
      </c>
    </row>
    <row r="40" spans="9:20" ht="15.75" thickBot="1" x14ac:dyDescent="0.3">
      <c r="I40" s="11">
        <v>0.12847220000000001</v>
      </c>
      <c r="J40" s="12">
        <v>29.876659</v>
      </c>
      <c r="K40" s="13">
        <v>23.659458189999999</v>
      </c>
      <c r="M40" s="5">
        <f>_xll.ptaTd(I40,$G$3,$B$9,$C$10,$C$7,$C$11)</f>
        <v>45099.315418004473</v>
      </c>
      <c r="N40" s="5">
        <f t="shared" si="0"/>
        <v>45065.258753677088</v>
      </c>
      <c r="O40" s="5">
        <f t="shared" si="1"/>
        <v>1.9399538073456741</v>
      </c>
      <c r="P40" s="5">
        <f>_xll.PdwVWIHRLSFB(N40,$F$8,$F$4,$G$5)</f>
        <v>1.4143037530500893</v>
      </c>
      <c r="Q40" s="5">
        <f>-_xll.ptaPd(J40,0,$C$3,$G$3,$C$8,$B$6,$C$10)</f>
        <v>1.4018996779514799</v>
      </c>
      <c r="R40" s="5">
        <f>_xll.DataDifferentiate($O$4:$O$336,$P$4:$P$336,$O40,0.1)*O40</f>
        <v>1.0741125940994947</v>
      </c>
      <c r="S40" s="5">
        <f>_xll.DataDifferentiate($O$4:$O$336,$Q$4:$Q$336,$O40,0.1)*O40</f>
        <v>1.0762691744911446</v>
      </c>
      <c r="T40" s="35">
        <v>0.54</v>
      </c>
    </row>
    <row r="41" spans="9:20" ht="15.75" thickBot="1" x14ac:dyDescent="0.3">
      <c r="I41" s="11">
        <v>0.13194439999999999</v>
      </c>
      <c r="J41" s="12">
        <v>30.448298000000001</v>
      </c>
      <c r="K41" s="13">
        <v>23.70827311</v>
      </c>
      <c r="M41" s="5">
        <f>_xll.ptaTd(I41,$G$3,$B$9,$C$10,$C$7,$C$11)</f>
        <v>46318.208244580135</v>
      </c>
      <c r="N41" s="5">
        <f t="shared" si="0"/>
        <v>46282.286547350028</v>
      </c>
      <c r="O41" s="5">
        <f t="shared" si="1"/>
        <v>1.9923440025265391</v>
      </c>
      <c r="P41" s="5">
        <f>_xll.PdwVWIHRLSFB(N41,$F$8,$F$4,$G$5)</f>
        <v>1.4431261050110076</v>
      </c>
      <c r="Q41" s="5">
        <f>-_xll.ptaPd(J41,0,$C$3,$G$3,$C$8,$B$6,$C$10)</f>
        <v>1.4287226413224683</v>
      </c>
      <c r="R41" s="5">
        <f>_xll.DataDifferentiate($O$4:$O$336,$P$4:$P$336,$O41,0.1)*O41</f>
        <v>1.0891763247352473</v>
      </c>
      <c r="S41" s="5">
        <f>_xll.DataDifferentiate($O$4:$O$336,$Q$4:$Q$336,$O41,0.1)*O41</f>
        <v>1.1166177408425018</v>
      </c>
      <c r="T41" s="35">
        <v>0.54</v>
      </c>
    </row>
    <row r="42" spans="9:20" ht="15.75" thickBot="1" x14ac:dyDescent="0.3">
      <c r="I42" s="11">
        <v>0.1354167</v>
      </c>
      <c r="J42" s="12">
        <v>31.128163000000001</v>
      </c>
      <c r="K42" s="13">
        <v>24.393308040000001</v>
      </c>
      <c r="M42" s="5">
        <f>_xll.ptaTd(I42,$G$3,$B$9,$C$10,$C$7,$C$11)</f>
        <v>47537.136175493892</v>
      </c>
      <c r="N42" s="5">
        <f t="shared" si="0"/>
        <v>47499.299714202083</v>
      </c>
      <c r="O42" s="5">
        <f t="shared" si="1"/>
        <v>2.0447335680570338</v>
      </c>
      <c r="P42" s="5">
        <f>_xll.PdwVWIHRLSFB(N42,$F$8,$F$4,$G$5)</f>
        <v>1.4715848466925281</v>
      </c>
      <c r="Q42" s="5">
        <f>-_xll.ptaPd(J42,0,$C$3,$G$3,$C$8,$B$6,$C$10)</f>
        <v>1.460623883176535</v>
      </c>
      <c r="R42" s="5">
        <f>_xll.DataDifferentiate($O$4:$O$336,$P$4:$P$336,$O42,0.1)*O42</f>
        <v>1.1037674827023614</v>
      </c>
      <c r="S42" s="5">
        <f>_xll.DataDifferentiate($O$4:$O$336,$Q$4:$Q$336,$O42,0.1)*O42</f>
        <v>1.1331873623032642</v>
      </c>
      <c r="T42" s="35">
        <v>0.54</v>
      </c>
    </row>
    <row r="43" spans="9:20" ht="15.75" thickBot="1" x14ac:dyDescent="0.3">
      <c r="I43" s="11">
        <v>0.13888890000000001</v>
      </c>
      <c r="J43" s="12">
        <v>31.685790999999998</v>
      </c>
      <c r="K43" s="13">
        <v>24.57577525</v>
      </c>
      <c r="M43" s="5">
        <f>_xll.ptaTd(I43,$G$3,$B$9,$C$10,$C$7,$C$11)</f>
        <v>48756.029002069561</v>
      </c>
      <c r="N43" s="5">
        <f t="shared" si="0"/>
        <v>48716.228158886406</v>
      </c>
      <c r="O43" s="5">
        <f t="shared" si="1"/>
        <v>2.0971194864967004</v>
      </c>
      <c r="P43" s="5">
        <f>_xll.PdwVWIHRLSFB(N43,$F$8,$F$4,$G$5)</f>
        <v>1.4996849764283091</v>
      </c>
      <c r="Q43" s="5">
        <f>-_xll.ptaPd(J43,0,$C$3,$G$3,$C$8,$B$6,$C$10)</f>
        <v>1.4867894097040069</v>
      </c>
      <c r="R43" s="5">
        <f>_xll.DataDifferentiate($O$4:$O$336,$P$4:$P$336,$O43,0.1)*O43</f>
        <v>1.1178980589883307</v>
      </c>
      <c r="S43" s="5">
        <f>_xll.DataDifferentiate($O$4:$O$336,$Q$4:$Q$336,$O43,0.1)*O43</f>
        <v>1.1131763636840473</v>
      </c>
      <c r="T43" s="35">
        <v>0.54</v>
      </c>
    </row>
    <row r="44" spans="9:20" ht="15.75" thickBot="1" x14ac:dyDescent="0.3">
      <c r="I44" s="11">
        <v>0.14236109999999999</v>
      </c>
      <c r="J44" s="12">
        <v>32.313360000000003</v>
      </c>
      <c r="K44" s="13">
        <v>24.85570972</v>
      </c>
      <c r="M44" s="5">
        <f>_xll.ptaTd(I44,$G$3,$B$9,$C$10,$C$7,$C$11)</f>
        <v>49974.921828645231</v>
      </c>
      <c r="N44" s="5">
        <f t="shared" si="0"/>
        <v>49933.106934353513</v>
      </c>
      <c r="O44" s="5">
        <f t="shared" si="1"/>
        <v>2.1495032667929341</v>
      </c>
      <c r="P44" s="5">
        <f>_xll.PdwVWIHRLSFB(N44,$F$8,$F$4,$G$5)</f>
        <v>1.527433773559578</v>
      </c>
      <c r="Q44" s="5">
        <f>-_xll.ptaPd(J44,0,$C$3,$G$3,$C$8,$B$6,$C$10)</f>
        <v>1.5162367712377156</v>
      </c>
      <c r="R44" s="5">
        <f>_xll.DataDifferentiate($O$4:$O$336,$P$4:$P$336,$O44,0.1)*O44</f>
        <v>1.131580746205495</v>
      </c>
      <c r="S44" s="5">
        <f>_xll.DataDifferentiate($O$4:$O$336,$Q$4:$Q$336,$O44,0.1)*O44</f>
        <v>1.1749908873227255</v>
      </c>
      <c r="T44" s="35">
        <v>0.54</v>
      </c>
    </row>
    <row r="45" spans="9:20" ht="15.75" thickBot="1" x14ac:dyDescent="0.3">
      <c r="I45" s="11">
        <v>0.1458333</v>
      </c>
      <c r="J45" s="12">
        <v>32.906269000000002</v>
      </c>
      <c r="K45" s="13">
        <v>25.234473009999999</v>
      </c>
      <c r="M45" s="5">
        <f>_xll.ptaTd(I45,$G$3,$B$9,$C$10,$C$7,$C$11)</f>
        <v>51193.8146552209</v>
      </c>
      <c r="N45" s="5">
        <f t="shared" si="0"/>
        <v>51149.936043644229</v>
      </c>
      <c r="O45" s="5">
        <f t="shared" si="1"/>
        <v>2.2018849090766359</v>
      </c>
      <c r="P45" s="5">
        <f>_xll.PdwVWIHRLSFB(N45,$F$8,$F$4,$G$5)</f>
        <v>1.5548375165824446</v>
      </c>
      <c r="Q45" s="5">
        <f>-_xll.ptaPd(J45,0,$C$3,$G$3,$C$8,$B$6,$C$10)</f>
        <v>1.5440577848307862</v>
      </c>
      <c r="R45" s="5">
        <f>_xll.DataDifferentiate($O$4:$O$336,$P$4:$P$336,$O45,0.1)*O45</f>
        <v>1.1448276884135007</v>
      </c>
      <c r="S45" s="5">
        <f>_xll.DataDifferentiate($O$4:$O$336,$Q$4:$Q$336,$O45,0.1)*O45</f>
        <v>1.1877600281809111</v>
      </c>
      <c r="T45" s="35">
        <v>0.54</v>
      </c>
    </row>
    <row r="46" spans="9:20" ht="15.75" thickBot="1" x14ac:dyDescent="0.3">
      <c r="I46" s="11">
        <v>0.14930560000000001</v>
      </c>
      <c r="J46" s="12">
        <v>33.517718000000002</v>
      </c>
      <c r="K46" s="13">
        <v>25.527976200000001</v>
      </c>
      <c r="M46" s="5">
        <f>_xll.ptaTd(I46,$G$3,$B$9,$C$10,$C$7,$C$11)</f>
        <v>52412.742586134649</v>
      </c>
      <c r="N46" s="5">
        <f t="shared" si="0"/>
        <v>52366.75053255634</v>
      </c>
      <c r="O46" s="5">
        <f t="shared" si="1"/>
        <v>2.2542659219872925</v>
      </c>
      <c r="P46" s="5">
        <f>_xll.PdwVWIHRLSFB(N46,$F$8,$F$4,$G$5)</f>
        <v>1.5819031042777469</v>
      </c>
      <c r="Q46" s="5">
        <f>-_xll.ptaPd(J46,0,$C$3,$G$3,$C$8,$B$6,$C$10)</f>
        <v>1.5727487491110879</v>
      </c>
      <c r="R46" s="5">
        <f>_xll.DataDifferentiate($O$4:$O$336,$P$4:$P$336,$O46,0.1)*O46</f>
        <v>1.1576506846948511</v>
      </c>
      <c r="S46" s="5">
        <f>_xll.DataDifferentiate($O$4:$O$336,$Q$4:$Q$336,$O46,0.1)*O46</f>
        <v>1.2485741813263291</v>
      </c>
      <c r="T46" s="35">
        <v>0.54</v>
      </c>
    </row>
    <row r="47" spans="9:20" ht="15.75" thickBot="1" x14ac:dyDescent="0.3">
      <c r="I47" s="11">
        <v>0.15277779999999999</v>
      </c>
      <c r="J47" s="12">
        <v>34.142822000000002</v>
      </c>
      <c r="K47" s="13">
        <v>25.892601899999999</v>
      </c>
      <c r="M47" s="5">
        <f>_xll.ptaTd(I47,$G$3,$B$9,$C$10,$C$7,$C$11)</f>
        <v>53631.635412710319</v>
      </c>
      <c r="N47" s="5">
        <f t="shared" si="0"/>
        <v>53583.480317185597</v>
      </c>
      <c r="O47" s="5">
        <f t="shared" si="1"/>
        <v>2.3066432885770229</v>
      </c>
      <c r="P47" s="5">
        <f>_xll.PdwVWIHRLSFB(N47,$F$8,$F$4,$G$5)</f>
        <v>1.6086349238257966</v>
      </c>
      <c r="Q47" s="5">
        <f>-_xll.ptaPd(J47,0,$C$3,$G$3,$C$8,$B$6,$C$10)</f>
        <v>1.6020804456801783</v>
      </c>
      <c r="R47" s="5">
        <f>_xll.DataDifferentiate($O$4:$O$336,$P$4:$P$336,$O47,0.1)*O47</f>
        <v>1.1701014705299315</v>
      </c>
      <c r="S47" s="5">
        <f>_xll.DataDifferentiate($O$4:$O$336,$Q$4:$Q$336,$O47,0.1)*O47</f>
        <v>1.26408643648135</v>
      </c>
      <c r="T47" s="35">
        <v>0.54</v>
      </c>
    </row>
    <row r="48" spans="9:20" ht="15.75" thickBot="1" x14ac:dyDescent="0.3">
      <c r="I48" s="11">
        <v>0.15972220000000001</v>
      </c>
      <c r="J48" s="12">
        <v>35.312677999999998</v>
      </c>
      <c r="K48" s="13">
        <v>26.578548250000001</v>
      </c>
      <c r="M48" s="5">
        <f>_xll.ptaTd(I48,$G$3,$B$9,$C$10,$C$7,$C$11)</f>
        <v>56069.421065861672</v>
      </c>
      <c r="N48" s="5">
        <f t="shared" si="0"/>
        <v>56016.790918318067</v>
      </c>
      <c r="O48" s="5">
        <f t="shared" si="1"/>
        <v>2.4113916090276706</v>
      </c>
      <c r="P48" s="5">
        <f>_xll.PdwVWIHRLSFB(N48,$F$8,$F$4,$G$5)</f>
        <v>1.6611227070853163</v>
      </c>
      <c r="Q48" s="5">
        <f>-_xll.ptaPd(J48,0,$C$3,$G$3,$C$8,$B$6,$C$10)</f>
        <v>1.6569734894321453</v>
      </c>
      <c r="R48" s="5">
        <f>_xll.DataDifferentiate($O$4:$O$336,$P$4:$P$336,$O48,0.1)*O48</f>
        <v>1.1938085114306782</v>
      </c>
      <c r="S48" s="5">
        <f>_xll.DataDifferentiate($O$4:$O$336,$Q$4:$Q$336,$O48,0.1)*O48</f>
        <v>1.2134192020296848</v>
      </c>
      <c r="T48" s="35">
        <v>0.54</v>
      </c>
    </row>
    <row r="49" spans="9:20" ht="15.75" thickBot="1" x14ac:dyDescent="0.3">
      <c r="I49" s="11">
        <v>0.1666667</v>
      </c>
      <c r="J49" s="12">
        <v>36.389401999999997</v>
      </c>
      <c r="K49" s="13">
        <v>27.102245620000001</v>
      </c>
      <c r="M49" s="5">
        <f>_xll.ptaTd(I49,$G$3,$B$9,$C$10,$C$7,$C$11)</f>
        <v>58507.241823351091</v>
      </c>
      <c r="N49" s="5">
        <f t="shared" si="0"/>
        <v>58449.937951153894</v>
      </c>
      <c r="O49" s="5">
        <f t="shared" si="1"/>
        <v>2.5161328882463669</v>
      </c>
      <c r="P49" s="5">
        <f>_xll.PdwVWIHRLSFB(N49,$F$8,$F$4,$G$5)</f>
        <v>1.7123470999966546</v>
      </c>
      <c r="Q49" s="5">
        <f>-_xll.ptaPd(J49,0,$C$3,$G$3,$C$8,$B$6,$C$10)</f>
        <v>1.707496509052332</v>
      </c>
      <c r="R49" s="5">
        <f>_xll.DataDifferentiate($O$4:$O$336,$P$4:$P$336,$O49,0.1)*O49</f>
        <v>1.2159063668350374</v>
      </c>
      <c r="S49" s="5">
        <f>_xll.DataDifferentiate($O$4:$O$336,$Q$4:$Q$336,$O49,0.1)*O49</f>
        <v>1.2715465416236804</v>
      </c>
      <c r="T49" s="35">
        <v>0.54</v>
      </c>
    </row>
    <row r="50" spans="9:20" ht="15.75" thickBot="1" x14ac:dyDescent="0.3">
      <c r="I50" s="11">
        <v>0.17361109999999999</v>
      </c>
      <c r="J50" s="12">
        <v>37.568677000000001</v>
      </c>
      <c r="K50" s="13">
        <v>27.325347879999999</v>
      </c>
      <c r="M50" s="5">
        <f>_xll.ptaTd(I50,$G$3,$B$9,$C$10,$C$7,$C$11)</f>
        <v>60945.02747650243</v>
      </c>
      <c r="N50" s="5">
        <f t="shared" si="0"/>
        <v>60882.851365933158</v>
      </c>
      <c r="O50" s="5">
        <f t="shared" si="1"/>
        <v>2.6208641107550648</v>
      </c>
      <c r="P50" s="5">
        <f>_xll.PdwVWIHRLSFB(N50,$F$8,$F$4,$G$5)</f>
        <v>1.7623491740386574</v>
      </c>
      <c r="Q50" s="5">
        <f>-_xll.ptaPd(J50,0,$C$3,$G$3,$C$8,$B$6,$C$10)</f>
        <v>1.7628315196609894</v>
      </c>
      <c r="R50" s="5">
        <f>_xll.DataDifferentiate($O$4:$O$336,$P$4:$P$336,$O50,0.1)*O50</f>
        <v>1.2365572194722421</v>
      </c>
      <c r="S50" s="5">
        <f>_xll.DataDifferentiate($O$4:$O$336,$Q$4:$Q$336,$O50,0.1)*O50</f>
        <v>1.3166881188909434</v>
      </c>
      <c r="T50" s="35">
        <v>0.54</v>
      </c>
    </row>
    <row r="51" spans="9:20" ht="15.75" thickBot="1" x14ac:dyDescent="0.3">
      <c r="I51" s="11">
        <v>0.18055560000000001</v>
      </c>
      <c r="J51" s="12">
        <v>38.631974999999997</v>
      </c>
      <c r="K51" s="13">
        <v>27.82177149</v>
      </c>
      <c r="M51" s="5">
        <f>_xll.ptaTd(I51,$G$3,$B$9,$C$10,$C$7,$C$11)</f>
        <v>63382.848233991848</v>
      </c>
      <c r="N51" s="5">
        <f t="shared" si="0"/>
        <v>63315.601255321169</v>
      </c>
      <c r="O51" s="5">
        <f t="shared" si="1"/>
        <v>2.7255882938787881</v>
      </c>
      <c r="P51" s="5">
        <f>_xll.PdwVWIHRLSFB(N51,$F$8,$F$4,$G$5)</f>
        <v>1.8111709193148626</v>
      </c>
      <c r="Q51" s="5">
        <f>-_xll.ptaPd(J51,0,$C$3,$G$3,$C$8,$B$6,$C$10)</f>
        <v>1.8127245523379847</v>
      </c>
      <c r="R51" s="5">
        <f>_xll.DataDifferentiate($O$4:$O$336,$P$4:$P$336,$O51,0.1)*O51</f>
        <v>1.2558357761985259</v>
      </c>
      <c r="S51" s="5">
        <f>_xll.DataDifferentiate($O$4:$O$336,$Q$4:$Q$336,$O51,0.1)*O51</f>
        <v>1.3019126320580257</v>
      </c>
      <c r="T51" s="35">
        <v>0.54</v>
      </c>
    </row>
    <row r="52" spans="9:20" ht="15.75" thickBot="1" x14ac:dyDescent="0.3">
      <c r="I52" s="11">
        <v>0.1875</v>
      </c>
      <c r="J52" s="12">
        <v>39.700704000000002</v>
      </c>
      <c r="K52" s="13">
        <v>28.5724704</v>
      </c>
      <c r="M52" s="5">
        <f>_xll.ptaTd(I52,$G$3,$B$9,$C$10,$C$7,$C$11)</f>
        <v>65820.633887143194</v>
      </c>
      <c r="N52" s="5">
        <f t="shared" si="0"/>
        <v>65748.117580987702</v>
      </c>
      <c r="O52" s="5">
        <f t="shared" si="1"/>
        <v>2.8303024226315103</v>
      </c>
      <c r="P52" s="5">
        <f>_xll.PdwVWIHRLSFB(N52,$F$8,$F$4,$G$5)</f>
        <v>1.8588495968905394</v>
      </c>
      <c r="Q52" s="5">
        <f>-_xll.ptaPd(J52,0,$C$3,$G$3,$C$8,$B$6,$C$10)</f>
        <v>1.8628724233203933</v>
      </c>
      <c r="R52" s="5">
        <f>_xll.DataDifferentiate($O$4:$O$336,$P$4:$P$336,$O52,0.1)*O52</f>
        <v>1.2738113936968465</v>
      </c>
      <c r="S52" s="5">
        <f>_xll.DataDifferentiate($O$4:$O$336,$Q$4:$Q$336,$O52,0.1)*O52</f>
        <v>1.3192416434150089</v>
      </c>
      <c r="T52" s="35">
        <v>0.54</v>
      </c>
    </row>
    <row r="53" spans="9:20" ht="15.75" thickBot="1" x14ac:dyDescent="0.3">
      <c r="I53" s="11">
        <v>0.19444439999999999</v>
      </c>
      <c r="J53" s="12">
        <v>40.712271000000001</v>
      </c>
      <c r="K53" s="13">
        <v>28.733315999999999</v>
      </c>
      <c r="M53" s="5">
        <f>_xll.ptaTd(I53,$G$3,$B$9,$C$10,$C$7,$C$11)</f>
        <v>68258.419540294533</v>
      </c>
      <c r="N53" s="5">
        <f t="shared" si="0"/>
        <v>68180.435399982249</v>
      </c>
      <c r="O53" s="5">
        <f t="shared" si="1"/>
        <v>2.9350080061370791</v>
      </c>
      <c r="P53" s="5">
        <f>_xll.PdwVWIHRLSFB(N53,$F$8,$F$4,$G$5)</f>
        <v>1.905422850785536</v>
      </c>
      <c r="Q53" s="5">
        <f>-_xll.ptaPd(J53,0,$C$3,$G$3,$C$8,$B$6,$C$10)</f>
        <v>1.910338087119225</v>
      </c>
      <c r="R53" s="5">
        <f>_xll.DataDifferentiate($O$4:$O$336,$P$4:$P$336,$O53,0.1)*O53</f>
        <v>1.2905504054055252</v>
      </c>
      <c r="S53" s="5">
        <f>_xll.DataDifferentiate($O$4:$O$336,$Q$4:$Q$336,$O53,0.1)*O53</f>
        <v>1.3390366306433712</v>
      </c>
      <c r="T53" s="35">
        <v>0.54</v>
      </c>
    </row>
    <row r="54" spans="9:20" ht="15.75" thickBot="1" x14ac:dyDescent="0.3">
      <c r="I54" s="11">
        <v>0.20138890000000001</v>
      </c>
      <c r="J54" s="12">
        <v>41.736730000000001</v>
      </c>
      <c r="K54" s="13">
        <v>29.16853317</v>
      </c>
      <c r="M54" s="5">
        <f>_xll.ptaTd(I54,$G$3,$B$9,$C$10,$C$7,$C$11)</f>
        <v>70696.240297783967</v>
      </c>
      <c r="N54" s="5">
        <f t="shared" si="0"/>
        <v>70612.589757916328</v>
      </c>
      <c r="O54" s="5">
        <f t="shared" si="1"/>
        <v>3.0397065530269627</v>
      </c>
      <c r="P54" s="5">
        <f>_xll.PdwVWIHRLSFB(N54,$F$8,$F$4,$G$5)</f>
        <v>1.9509266185397522</v>
      </c>
      <c r="Q54" s="5">
        <f>-_xll.ptaPd(J54,0,$C$3,$G$3,$C$8,$B$6,$C$10)</f>
        <v>1.9584086810291566</v>
      </c>
      <c r="R54" s="5">
        <f>_xll.DataDifferentiate($O$4:$O$336,$P$4:$P$336,$O54,0.1)*O54</f>
        <v>1.3061154662138141</v>
      </c>
      <c r="S54" s="5">
        <f>_xll.DataDifferentiate($O$4:$O$336,$Q$4:$Q$336,$O54,0.1)*O54</f>
        <v>1.3867459670569</v>
      </c>
      <c r="T54" s="35">
        <v>0.54</v>
      </c>
    </row>
    <row r="55" spans="9:20" ht="15.75" thickBot="1" x14ac:dyDescent="0.3">
      <c r="I55" s="11">
        <v>0.2083333</v>
      </c>
      <c r="J55" s="12">
        <v>42.748049000000002</v>
      </c>
      <c r="K55" s="13">
        <v>29.595805389999999</v>
      </c>
      <c r="M55" s="5">
        <f>_xll.ptaTd(I55,$G$3,$B$9,$C$10,$C$7,$C$11)</f>
        <v>73134.025950935305</v>
      </c>
      <c r="N55" s="5">
        <f t="shared" si="0"/>
        <v>73044.510633598926</v>
      </c>
      <c r="O55" s="5">
        <f t="shared" si="1"/>
        <v>3.144395049052938</v>
      </c>
      <c r="P55" s="5">
        <f>_xll.PdwVWIHRLSFB(N55,$F$8,$F$4,$G$5)</f>
        <v>1.9953933633235745</v>
      </c>
      <c r="Q55" s="5">
        <f>-_xll.ptaPd(J55,0,$C$3,$G$3,$C$8,$B$6,$C$10)</f>
        <v>2.0058627079471667</v>
      </c>
      <c r="R55" s="5">
        <f>_xll.DataDifferentiate($O$4:$O$336,$P$4:$P$336,$O55,0.1)*O55</f>
        <v>1.320565259901527</v>
      </c>
      <c r="S55" s="5">
        <f>_xll.DataDifferentiate($O$4:$O$336,$Q$4:$Q$336,$O55,0.1)*O55</f>
        <v>1.3985876948573701</v>
      </c>
      <c r="T55" s="35">
        <v>0.54</v>
      </c>
    </row>
    <row r="56" spans="9:20" ht="15.75" thickBot="1" x14ac:dyDescent="0.3">
      <c r="I56" s="11">
        <v>0.21527779999999999</v>
      </c>
      <c r="J56" s="12">
        <v>43.721373999999997</v>
      </c>
      <c r="K56" s="13">
        <v>30.083268149999999</v>
      </c>
      <c r="M56" s="5">
        <f>_xll.ptaTd(I56,$G$3,$B$9,$C$10,$C$7,$C$11)</f>
        <v>75571.846708424724</v>
      </c>
      <c r="N56" s="5">
        <f t="shared" si="0"/>
        <v>75476.268091090256</v>
      </c>
      <c r="O56" s="5">
        <f t="shared" si="1"/>
        <v>3.249076510308647</v>
      </c>
      <c r="P56" s="5">
        <f>_xll.PdwVWIHRLSFB(N56,$F$8,$F$4,$G$5)</f>
        <v>2.0388566970248214</v>
      </c>
      <c r="Q56" s="5">
        <f>-_xll.ptaPd(J56,0,$C$3,$G$3,$C$8,$B$6,$C$10)</f>
        <v>2.0515339459541377</v>
      </c>
      <c r="R56" s="5">
        <f>_xll.DataDifferentiate($O$4:$O$336,$P$4:$P$336,$O56,0.1)*O56</f>
        <v>1.3339560659230894</v>
      </c>
      <c r="S56" s="5">
        <f>_xll.DataDifferentiate($O$4:$O$336,$Q$4:$Q$336,$O56,0.1)*O56</f>
        <v>1.4105554865286531</v>
      </c>
      <c r="T56" s="35">
        <v>0.54</v>
      </c>
    </row>
    <row r="57" spans="9:20" ht="15.75" thickBot="1" x14ac:dyDescent="0.3">
      <c r="I57" s="11">
        <v>0.22222220000000001</v>
      </c>
      <c r="J57" s="12">
        <v>44.685026000000001</v>
      </c>
      <c r="K57" s="13">
        <v>30.461280930000001</v>
      </c>
      <c r="M57" s="5">
        <f>_xll.ptaTd(I57,$G$3,$B$9,$C$10,$C$7,$C$11)</f>
        <v>78009.632361576078</v>
      </c>
      <c r="N57" s="5">
        <f t="shared" si="0"/>
        <v>77907.792120622034</v>
      </c>
      <c r="O57" s="5">
        <f t="shared" si="1"/>
        <v>3.3537479230375884</v>
      </c>
      <c r="P57" s="5">
        <f>_xll.PdwVWIHRLSFB(N57,$F$8,$F$4,$G$5)</f>
        <v>2.0813463526380005</v>
      </c>
      <c r="Q57" s="5">
        <f>-_xll.ptaPd(J57,0,$C$3,$G$3,$C$8,$B$6,$C$10)</f>
        <v>2.0967512986861587</v>
      </c>
      <c r="R57" s="5">
        <f>_xll.DataDifferentiate($O$4:$O$336,$P$4:$P$336,$O57,0.1)*O57</f>
        <v>1.3463406734872536</v>
      </c>
      <c r="S57" s="5">
        <f>_xll.DataDifferentiate($O$4:$O$336,$Q$4:$Q$336,$O57,0.1)*O57</f>
        <v>1.418610380299101</v>
      </c>
      <c r="T57" s="35">
        <v>0.54</v>
      </c>
    </row>
    <row r="58" spans="9:20" ht="15.75" thickBot="1" x14ac:dyDescent="0.3">
      <c r="I58" s="11">
        <v>0.2291667</v>
      </c>
      <c r="J58" s="12">
        <v>45.608460999999998</v>
      </c>
      <c r="K58" s="13">
        <v>30.69632494</v>
      </c>
      <c r="M58" s="5">
        <f>_xll.ptaTd(I58,$G$3,$B$9,$C$10,$C$7,$C$11)</f>
        <v>80447.453119065482</v>
      </c>
      <c r="N58" s="5">
        <f t="shared" si="0"/>
        <v>80339.152774817252</v>
      </c>
      <c r="O58" s="5">
        <f t="shared" si="1"/>
        <v>3.4584123028410576</v>
      </c>
      <c r="P58" s="5">
        <f>_xll.PdwVWIHRLSFB(N58,$F$8,$F$4,$G$5)</f>
        <v>2.1228932764508399</v>
      </c>
      <c r="Q58" s="5">
        <f>-_xll.ptaPd(J58,0,$C$3,$G$3,$C$8,$B$6,$C$10)</f>
        <v>2.1400815528859041</v>
      </c>
      <c r="R58" s="5">
        <f>_xll.DataDifferentiate($O$4:$O$336,$P$4:$P$336,$O58,0.1)*O58</f>
        <v>1.35776951221664</v>
      </c>
      <c r="S58" s="5">
        <f>_xll.DataDifferentiate($O$4:$O$336,$Q$4:$Q$336,$O58,0.1)*O58</f>
        <v>1.4399808740967623</v>
      </c>
      <c r="T58" s="35">
        <v>0.54</v>
      </c>
    </row>
    <row r="59" spans="9:20" ht="15.75" thickBot="1" x14ac:dyDescent="0.3">
      <c r="I59" s="11">
        <v>0.23611109999999999</v>
      </c>
      <c r="J59" s="12">
        <v>46.542414999999998</v>
      </c>
      <c r="K59" s="13">
        <v>30.973370419999998</v>
      </c>
      <c r="M59" s="5">
        <f>_xll.ptaTd(I59,$G$3,$B$9,$C$10,$C$7,$C$11)</f>
        <v>82885.238772216821</v>
      </c>
      <c r="N59" s="5">
        <f t="shared" si="0"/>
        <v>82770.280055327574</v>
      </c>
      <c r="O59" s="5">
        <f t="shared" si="1"/>
        <v>3.5630666364541561</v>
      </c>
      <c r="P59" s="5">
        <f>_xll.PdwVWIHRLSFB(N59,$F$8,$F$4,$G$5)</f>
        <v>2.1635247758887326</v>
      </c>
      <c r="Q59" s="5">
        <f>-_xll.ptaPd(J59,0,$C$3,$G$3,$C$8,$B$6,$C$10)</f>
        <v>2.1839053891395328</v>
      </c>
      <c r="R59" s="5">
        <f>_xll.DataDifferentiate($O$4:$O$336,$P$4:$P$336,$O59,0.1)*O59</f>
        <v>1.3682899648740023</v>
      </c>
      <c r="S59" s="5">
        <f>_xll.DataDifferentiate($O$4:$O$336,$Q$4:$Q$336,$O59,0.1)*O59</f>
        <v>1.4608675479100637</v>
      </c>
      <c r="T59" s="35">
        <v>0.54</v>
      </c>
    </row>
    <row r="60" spans="9:20" ht="15.75" thickBot="1" x14ac:dyDescent="0.3">
      <c r="I60" s="11">
        <v>0.24305560000000001</v>
      </c>
      <c r="J60" s="12">
        <v>47.437299000000003</v>
      </c>
      <c r="K60" s="13">
        <v>31.299006760000001</v>
      </c>
      <c r="M60" s="5">
        <f>_xll.ptaTd(I60,$G$3,$B$9,$C$10,$C$7,$C$11)</f>
        <v>85323.059529706254</v>
      </c>
      <c r="N60" s="5">
        <f t="shared" si="0"/>
        <v>85201.244003341679</v>
      </c>
      <c r="O60" s="5">
        <f t="shared" si="1"/>
        <v>3.6677139389859592</v>
      </c>
      <c r="P60" s="5">
        <f>_xll.PdwVWIHRLSFB(N60,$F$8,$F$4,$G$5)</f>
        <v>2.2032694156721622</v>
      </c>
      <c r="Q60" s="5">
        <f>-_xll.ptaPd(J60,0,$C$3,$G$3,$C$8,$B$6,$C$10)</f>
        <v>2.2258959474346867</v>
      </c>
      <c r="R60" s="5">
        <f>_xll.DataDifferentiate($O$4:$O$336,$P$4:$P$336,$O60,0.1)*O60</f>
        <v>1.3779477053851881</v>
      </c>
      <c r="S60" s="5">
        <f>_xll.DataDifferentiate($O$4:$O$336,$Q$4:$Q$336,$O60,0.1)*O60</f>
        <v>1.4763375071382197</v>
      </c>
      <c r="T60" s="35">
        <v>0.54</v>
      </c>
    </row>
    <row r="61" spans="9:20" ht="15.75" thickBot="1" x14ac:dyDescent="0.3">
      <c r="I61" s="11">
        <v>0.25</v>
      </c>
      <c r="J61" s="12">
        <v>48.337736999999997</v>
      </c>
      <c r="K61" s="13">
        <v>31.525692209999999</v>
      </c>
      <c r="M61" s="5">
        <f>_xll.ptaTd(I61,$G$3,$B$9,$C$10,$C$7,$C$11)</f>
        <v>87760.845182857593</v>
      </c>
      <c r="N61" s="5">
        <f t="shared" si="0"/>
        <v>87631.974631928286</v>
      </c>
      <c r="O61" s="5">
        <f t="shared" si="1"/>
        <v>3.7723511976630455</v>
      </c>
      <c r="P61" s="5">
        <f>_xll.PdwVWIHRLSFB(N61,$F$8,$F$4,$G$5)</f>
        <v>2.2421523590941268</v>
      </c>
      <c r="Q61" s="5">
        <f>-_xll.ptaPd(J61,0,$C$3,$G$3,$C$8,$B$6,$C$10)</f>
        <v>2.2681471155527575</v>
      </c>
      <c r="R61" s="5">
        <f>_xll.DataDifferentiate($O$4:$O$336,$P$4:$P$336,$O61,0.1)*O61</f>
        <v>1.3867850727323445</v>
      </c>
      <c r="S61" s="5">
        <f>_xll.DataDifferentiate($O$4:$O$336,$Q$4:$Q$336,$O61,0.1)*O61</f>
        <v>1.4788435305013892</v>
      </c>
      <c r="T61" s="35">
        <v>0.54</v>
      </c>
    </row>
    <row r="62" spans="9:20" ht="15.75" thickBot="1" x14ac:dyDescent="0.3">
      <c r="I62" s="11">
        <v>0.25694440000000002</v>
      </c>
      <c r="J62" s="12">
        <v>49.185634999999998</v>
      </c>
      <c r="K62" s="13">
        <v>31.880272179999999</v>
      </c>
      <c r="M62" s="5">
        <f>_xll.ptaTd(I62,$G$3,$B$9,$C$10,$C$7,$C$11)</f>
        <v>90198.630836008946</v>
      </c>
      <c r="N62" s="5">
        <f t="shared" si="0"/>
        <v>90062.506972382384</v>
      </c>
      <c r="O62" s="5">
        <f t="shared" si="1"/>
        <v>3.8769799205005904</v>
      </c>
      <c r="P62" s="5">
        <f>_xll.PdwVWIHRLSFB(N62,$F$8,$F$4,$G$5)</f>
        <v>2.2801994734649589</v>
      </c>
      <c r="Q62" s="5">
        <f>-_xll.ptaPd(J62,0,$C$3,$G$3,$C$8,$B$6,$C$10)</f>
        <v>2.307932954161275</v>
      </c>
      <c r="R62" s="5">
        <f>_xll.DataDifferentiate($O$4:$O$336,$P$4:$P$336,$O62,0.1)*O62</f>
        <v>1.3948432235674879</v>
      </c>
      <c r="S62" s="5">
        <f>_xll.DataDifferentiate($O$4:$O$336,$Q$4:$Q$336,$O62,0.1)*O62</f>
        <v>1.482900950163458</v>
      </c>
      <c r="T62" s="35">
        <v>0.54</v>
      </c>
    </row>
    <row r="63" spans="9:20" ht="15.75" thickBot="1" x14ac:dyDescent="0.3">
      <c r="I63" s="11">
        <v>0.26388889999999998</v>
      </c>
      <c r="J63" s="12">
        <v>50.043425999999997</v>
      </c>
      <c r="K63" s="13">
        <v>31.85965478</v>
      </c>
      <c r="M63" s="5">
        <f>_xll.ptaTd(I63,$G$3,$B$9,$C$10,$C$7,$C$11)</f>
        <v>92636.45159349835</v>
      </c>
      <c r="N63" s="5">
        <f t="shared" si="0"/>
        <v>92492.876044573422</v>
      </c>
      <c r="O63" s="5">
        <f t="shared" si="1"/>
        <v>3.9816016150219267</v>
      </c>
      <c r="P63" s="5">
        <f>_xll.PdwVWIHRLSFB(N63,$F$8,$F$4,$G$5)</f>
        <v>2.3174356319544134</v>
      </c>
      <c r="Q63" s="5">
        <f>-_xll.ptaPd(J63,0,$C$3,$G$3,$C$8,$B$6,$C$10)</f>
        <v>2.3481830010841813</v>
      </c>
      <c r="R63" s="5">
        <f>_xll.DataDifferentiate($O$4:$O$336,$P$4:$P$336,$O63,0.1)*O63</f>
        <v>1.4021611917191543</v>
      </c>
      <c r="S63" s="5">
        <f>_xll.DataDifferentiate($O$4:$O$336,$Q$4:$Q$336,$O63,0.1)*O63</f>
        <v>1.5135655880150334</v>
      </c>
      <c r="T63" s="35">
        <v>0.54</v>
      </c>
    </row>
    <row r="64" spans="9:20" ht="15.75" thickBot="1" x14ac:dyDescent="0.3">
      <c r="I64" s="11">
        <v>0.2708333</v>
      </c>
      <c r="J64" s="12">
        <v>50.880713999999998</v>
      </c>
      <c r="K64" s="13">
        <v>32.109604070000003</v>
      </c>
      <c r="M64" s="5">
        <f>_xll.ptaTd(I64,$G$3,$B$9,$C$10,$C$7,$C$11)</f>
        <v>95074.237246649689</v>
      </c>
      <c r="N64" s="5">
        <f t="shared" si="0"/>
        <v>94923.01187869061</v>
      </c>
      <c r="O64" s="5">
        <f t="shared" si="1"/>
        <v>4.0862132691906297</v>
      </c>
      <c r="P64" s="5">
        <f>_xll.PdwVWIHRLSFB(N64,$F$8,$F$4,$G$5)</f>
        <v>2.3538831841694843</v>
      </c>
      <c r="Q64" s="5">
        <f>-_xll.ptaPd(J64,0,$C$3,$G$3,$C$8,$B$6,$C$10)</f>
        <v>2.3874709876543205</v>
      </c>
      <c r="R64" s="5">
        <f>_xll.DataDifferentiate($O$4:$O$336,$P$4:$P$336,$O64,0.1)*O64</f>
        <v>1.4087751449415411</v>
      </c>
      <c r="S64" s="5">
        <f>_xll.DataDifferentiate($O$4:$O$336,$Q$4:$Q$336,$O64,0.1)*O64</f>
        <v>1.5167303329846757</v>
      </c>
      <c r="T64" s="35">
        <v>0.54</v>
      </c>
    </row>
    <row r="65" spans="9:20" ht="15.75" thickBot="1" x14ac:dyDescent="0.3">
      <c r="I65" s="11">
        <v>0.27777780000000002</v>
      </c>
      <c r="J65" s="12">
        <v>51.698427000000002</v>
      </c>
      <c r="K65" s="13">
        <v>32.248139420000001</v>
      </c>
      <c r="M65" s="5">
        <f>_xll.ptaTd(I65,$G$3,$B$9,$C$10,$C$7,$C$11)</f>
        <v>97512.058004139122</v>
      </c>
      <c r="N65" s="5">
        <f t="shared" si="0"/>
        <v>97352.984487348949</v>
      </c>
      <c r="O65" s="5">
        <f t="shared" si="1"/>
        <v>4.1908178968857452</v>
      </c>
      <c r="P65" s="5">
        <f>_xll.PdwVWIHRLSFB(N65,$F$8,$F$4,$G$5)</f>
        <v>2.3895657161422359</v>
      </c>
      <c r="Q65" s="5">
        <f>-_xll.ptaPd(J65,0,$C$3,$G$3,$C$8,$B$6,$C$10)</f>
        <v>2.4258404583289619</v>
      </c>
      <c r="R65" s="5">
        <f>_xll.DataDifferentiate($O$4:$O$336,$P$4:$P$336,$O65,0.1)*O65</f>
        <v>1.4147204084849636</v>
      </c>
      <c r="S65" s="5">
        <f>_xll.DataDifferentiate($O$4:$O$336,$Q$4:$Q$336,$O65,0.1)*O65</f>
        <v>1.5272163239251626</v>
      </c>
      <c r="T65" s="35">
        <v>0.54</v>
      </c>
    </row>
    <row r="66" spans="9:20" ht="15.75" thickBot="1" x14ac:dyDescent="0.3">
      <c r="I66" s="11">
        <v>0.28472219999999998</v>
      </c>
      <c r="J66" s="12">
        <v>52.505428999999999</v>
      </c>
      <c r="K66" s="13">
        <v>32.489132310000002</v>
      </c>
      <c r="M66" s="5">
        <f>_xll.ptaTd(I66,$G$3,$B$9,$C$10,$C$7,$C$11)</f>
        <v>99949.843657290461</v>
      </c>
      <c r="N66" s="5">
        <f t="shared" si="0"/>
        <v>99782.723912147747</v>
      </c>
      <c r="O66" s="5">
        <f t="shared" si="1"/>
        <v>4.2954124865620269</v>
      </c>
      <c r="P66" s="5">
        <f>_xll.PdwVWIHRLSFB(N66,$F$8,$F$4,$G$5)</f>
        <v>2.4245039335123244</v>
      </c>
      <c r="Q66" s="5">
        <f>-_xll.ptaPd(J66,0,$C$3,$G$3,$C$8,$B$6,$C$10)</f>
        <v>2.4637073377516643</v>
      </c>
      <c r="R66" s="5">
        <f>_xll.DataDifferentiate($O$4:$O$336,$P$4:$P$336,$O66,0.1)*O66</f>
        <v>1.4200304806927739</v>
      </c>
      <c r="S66" s="5">
        <f>_xll.DataDifferentiate($O$4:$O$336,$Q$4:$Q$336,$O66,0.1)*O66</f>
        <v>1.4794852873332831</v>
      </c>
      <c r="T66" s="35">
        <v>0.54</v>
      </c>
    </row>
    <row r="67" spans="9:20" ht="15.75" thickBot="1" x14ac:dyDescent="0.3">
      <c r="I67" s="11">
        <v>0.2916667</v>
      </c>
      <c r="J67" s="12">
        <v>53.233916999999998</v>
      </c>
      <c r="K67" s="13">
        <v>32.589790860000001</v>
      </c>
      <c r="M67" s="5">
        <f>_xll.ptaTd(I67,$G$3,$B$9,$C$10,$C$7,$C$11)</f>
        <v>102387.66441477989</v>
      </c>
      <c r="N67" s="5">
        <f t="shared" si="0"/>
        <v>102212.3001542775</v>
      </c>
      <c r="O67" s="5">
        <f t="shared" si="1"/>
        <v>4.4000000516067219</v>
      </c>
      <c r="P67" s="5">
        <f>_xll.PdwVWIHRLSFB(N67,$F$8,$F$4,$G$5)</f>
        <v>2.4587197832725503</v>
      </c>
      <c r="Q67" s="5">
        <f>-_xll.ptaPd(J67,0,$C$3,$G$3,$C$8,$B$6,$C$10)</f>
        <v>2.4978901120903716</v>
      </c>
      <c r="R67" s="5">
        <f>_xll.DataDifferentiate($O$4:$O$336,$P$4:$P$336,$O67,0.1)*O67</f>
        <v>1.4247369546334607</v>
      </c>
      <c r="S67" s="5">
        <f>_xll.DataDifferentiate($O$4:$O$336,$Q$4:$Q$336,$O67,0.1)*O67</f>
        <v>1.4963844472453924</v>
      </c>
      <c r="T67" s="35">
        <v>0.54</v>
      </c>
    </row>
    <row r="68" spans="9:20" ht="15.75" thickBot="1" x14ac:dyDescent="0.3">
      <c r="I68" s="11">
        <v>0.29861110000000002</v>
      </c>
      <c r="J68" s="12">
        <v>54.021408000000001</v>
      </c>
      <c r="K68" s="13">
        <v>32.5258325</v>
      </c>
      <c r="M68" s="5">
        <f>_xll.ptaTd(I68,$G$3,$B$9,$C$10,$C$7,$C$11)</f>
        <v>104825.45006793123</v>
      </c>
      <c r="N68" s="5">
        <f t="shared" si="0"/>
        <v>104641.64326674482</v>
      </c>
      <c r="O68" s="5">
        <f t="shared" ref="O68:O103" si="2">$N68/$F$8</f>
        <v>4.5045775809656421</v>
      </c>
      <c r="P68" s="5">
        <f>_xll.PdwVWIHRLSFB(N68,$F$8,$F$4,$G$5)</f>
        <v>2.492232463431046</v>
      </c>
      <c r="Q68" s="5">
        <f>-_xll.ptaPd(J68,0,$C$3,$G$3,$C$8,$B$6,$C$10)</f>
        <v>2.5348414786835938</v>
      </c>
      <c r="R68" s="5">
        <f>_xll.DataDifferentiate($O$4:$O$336,$P$4:$P$336,$O68,0.1)*O68</f>
        <v>1.4288700151203331</v>
      </c>
      <c r="S68" s="5">
        <f>_xll.DataDifferentiate($O$4:$O$336,$Q$4:$Q$336,$O68,0.1)*O68</f>
        <v>1.5623168837683006</v>
      </c>
      <c r="T68" s="35">
        <v>0.54</v>
      </c>
    </row>
    <row r="69" spans="9:20" ht="15.75" thickBot="1" x14ac:dyDescent="0.3">
      <c r="I69" s="11">
        <v>0.30555559999999998</v>
      </c>
      <c r="J69" s="12">
        <v>54.779828000000002</v>
      </c>
      <c r="K69" s="13">
        <v>32.639761819999997</v>
      </c>
      <c r="M69" s="5">
        <f>_xll.ptaTd(I69,$G$3,$B$9,$C$10,$C$7,$C$11)</f>
        <v>107263.27082542064</v>
      </c>
      <c r="N69" s="5">
        <f t="shared" ref="N69:N132" si="3">M69*$F$9/(M69+$F$9)</f>
        <v>107070.82323931837</v>
      </c>
      <c r="O69" s="5">
        <f t="shared" si="2"/>
        <v>4.6091480875343498</v>
      </c>
      <c r="P69" s="5">
        <f>_xll.PdwVWIHRLSFB(N69,$F$8,$F$4,$G$5)</f>
        <v>2.5250624220090692</v>
      </c>
      <c r="Q69" s="5">
        <f>-_xll.ptaPd(J69,0,$C$3,$G$3,$C$8,$B$6,$C$10)</f>
        <v>2.5704287494608238</v>
      </c>
      <c r="R69" s="5">
        <f>_xll.DataDifferentiate($O$4:$O$336,$P$4:$P$336,$O69,0.1)*O69</f>
        <v>1.4325246811004699</v>
      </c>
      <c r="S69" s="5">
        <f>_xll.DataDifferentiate($O$4:$O$336,$Q$4:$Q$336,$O69,0.1)*O69</f>
        <v>1.5552900820326867</v>
      </c>
      <c r="T69" s="35">
        <v>0.54</v>
      </c>
    </row>
    <row r="70" spans="9:20" ht="15.75" thickBot="1" x14ac:dyDescent="0.3">
      <c r="I70" s="11">
        <v>0.31597219999999998</v>
      </c>
      <c r="J70" s="12">
        <v>55.893236999999999</v>
      </c>
      <c r="K70" s="13">
        <v>32.835422370000003</v>
      </c>
      <c r="M70" s="5">
        <f>_xll.ptaTd(I70,$G$3,$B$9,$C$10,$C$7,$C$11)</f>
        <v>110919.94930514766</v>
      </c>
      <c r="N70" s="5">
        <f t="shared" si="3"/>
        <v>110714.1693072231</v>
      </c>
      <c r="O70" s="5">
        <f t="shared" si="2"/>
        <v>4.7659855998748943</v>
      </c>
      <c r="P70" s="5">
        <f>_xll.PdwVWIHRLSFB(N70,$F$8,$F$4,$G$5)</f>
        <v>2.5730665655498304</v>
      </c>
      <c r="Q70" s="5">
        <f>-_xll.ptaPd(J70,0,$C$3,$G$3,$C$8,$B$6,$C$10)</f>
        <v>2.62267313590739</v>
      </c>
      <c r="R70" s="5">
        <f>_xll.DataDifferentiate($O$4:$O$336,$P$4:$P$336,$O70,0.1)*O70</f>
        <v>1.4370436971463845</v>
      </c>
      <c r="S70" s="5">
        <f>_xll.DataDifferentiate($O$4:$O$336,$Q$4:$Q$336,$O70,0.1)*O70</f>
        <v>1.5491857876129704</v>
      </c>
      <c r="T70" s="35">
        <v>0.54</v>
      </c>
    </row>
    <row r="71" spans="9:20" ht="15.75" thickBot="1" x14ac:dyDescent="0.3">
      <c r="I71" s="11">
        <v>0.32638889999999998</v>
      </c>
      <c r="J71" s="12">
        <v>56.952641999999997</v>
      </c>
      <c r="K71" s="13">
        <v>33.136867940000002</v>
      </c>
      <c r="M71" s="5">
        <f>_xll.ptaTd(I71,$G$3,$B$9,$C$10,$C$7,$C$11)</f>
        <v>114576.66288921275</v>
      </c>
      <c r="N71" s="5">
        <f t="shared" si="3"/>
        <v>114357.10471500619</v>
      </c>
      <c r="O71" s="5">
        <f t="shared" si="2"/>
        <v>4.9228054342593257</v>
      </c>
      <c r="P71" s="5">
        <f>_xll.PdwVWIHRLSFB(N71,$F$8,$F$4,$G$5)</f>
        <v>2.6196367909843303</v>
      </c>
      <c r="Q71" s="5">
        <f>-_xll.ptaPd(J71,0,$C$3,$G$3,$C$8,$B$6,$C$10)</f>
        <v>2.6723834977092293</v>
      </c>
      <c r="R71" s="5">
        <f>_xll.DataDifferentiate($O$4:$O$336,$P$4:$P$336,$O71,0.1)*O71</f>
        <v>1.4403839100250404</v>
      </c>
      <c r="S71" s="5">
        <f>_xll.DataDifferentiate($O$4:$O$336,$Q$4:$Q$336,$O71,0.1)*O71</f>
        <v>1.5245905493250669</v>
      </c>
      <c r="T71" s="35">
        <v>0.54</v>
      </c>
    </row>
    <row r="72" spans="9:20" ht="15.75" thickBot="1" x14ac:dyDescent="0.3">
      <c r="I72" s="11">
        <v>0.33680559999999998</v>
      </c>
      <c r="J72" s="12">
        <v>57.963194000000001</v>
      </c>
      <c r="K72" s="13">
        <v>33.154387569999997</v>
      </c>
      <c r="M72" s="5">
        <f>_xll.ptaTd(I72,$G$3,$B$9,$C$10,$C$7,$C$11)</f>
        <v>118233.37647327784</v>
      </c>
      <c r="N72" s="5">
        <f t="shared" si="3"/>
        <v>117999.59456593938</v>
      </c>
      <c r="O72" s="5">
        <f t="shared" si="2"/>
        <v>5.0796060884652494</v>
      </c>
      <c r="P72" s="5">
        <f>_xll.PdwVWIHRLSFB(N72,$F$8,$F$4,$G$5)</f>
        <v>2.6648302432475965</v>
      </c>
      <c r="Q72" s="5">
        <f>-_xll.ptaPd(J72,0,$C$3,$G$3,$C$8,$B$6,$C$10)</f>
        <v>2.7198015347579245</v>
      </c>
      <c r="R72" s="5">
        <f>_xll.DataDifferentiate($O$4:$O$336,$P$4:$P$336,$O72,0.1)*O72</f>
        <v>1.4427276653125312</v>
      </c>
      <c r="S72" s="5">
        <f>_xll.DataDifferentiate($O$4:$O$336,$Q$4:$Q$336,$O72,0.1)*O72</f>
        <v>1.5407161539853071</v>
      </c>
      <c r="T72" s="35">
        <v>0.54</v>
      </c>
    </row>
    <row r="73" spans="9:20" ht="15.75" thickBot="1" x14ac:dyDescent="0.3">
      <c r="I73" s="11">
        <v>0.34722219999999998</v>
      </c>
      <c r="J73" s="12">
        <v>58.979655999999999</v>
      </c>
      <c r="K73" s="13">
        <v>33.164725799999999</v>
      </c>
      <c r="M73" s="5">
        <f>_xll.ptaTd(I73,$G$3,$B$9,$C$10,$C$7,$C$11)</f>
        <v>121890.05495300486</v>
      </c>
      <c r="N73" s="5">
        <f t="shared" si="3"/>
        <v>121641.6039803837</v>
      </c>
      <c r="O73" s="5">
        <f t="shared" si="2"/>
        <v>5.2363860610059278</v>
      </c>
      <c r="P73" s="5">
        <f>_xll.PdwVWIHRLSFB(N73,$F$8,$F$4,$G$5)</f>
        <v>2.7087012420039875</v>
      </c>
      <c r="Q73" s="5">
        <f>-_xll.ptaPd(J73,0,$C$3,$G$3,$C$8,$B$6,$C$10)</f>
        <v>2.7674968861842641</v>
      </c>
      <c r="R73" s="5">
        <f>_xll.DataDifferentiate($O$4:$O$336,$P$4:$P$336,$O73,0.1)*O73</f>
        <v>1.4441502993504109</v>
      </c>
      <c r="S73" s="5">
        <f>_xll.DataDifferentiate($O$4:$O$336,$Q$4:$Q$336,$O73,0.1)*O73</f>
        <v>1.5873577896653441</v>
      </c>
      <c r="T73" s="35">
        <v>0.54</v>
      </c>
    </row>
    <row r="74" spans="9:20" ht="15.75" thickBot="1" x14ac:dyDescent="0.3">
      <c r="I74" s="11">
        <v>0.35763889999999998</v>
      </c>
      <c r="J74" s="12">
        <v>59.988798000000003</v>
      </c>
      <c r="K74" s="13">
        <v>33.067000810000003</v>
      </c>
      <c r="M74" s="5">
        <f>_xll.ptaTd(I74,$G$3,$B$9,$C$10,$C$7,$C$11)</f>
        <v>125546.76853706995</v>
      </c>
      <c r="N74" s="5">
        <f t="shared" si="3"/>
        <v>125283.20296708393</v>
      </c>
      <c r="O74" s="5">
        <f t="shared" si="2"/>
        <v>5.3931483655938006</v>
      </c>
      <c r="P74" s="5">
        <f>_xll.PdwVWIHRLSFB(N74,$F$8,$F$4,$G$5)</f>
        <v>2.751302652740014</v>
      </c>
      <c r="Q74" s="5">
        <f>-_xll.ptaPd(J74,0,$C$3,$G$3,$C$8,$B$6,$C$10)</f>
        <v>2.8148487619347393</v>
      </c>
      <c r="R74" s="5">
        <f>_xll.DataDifferentiate($O$4:$O$336,$P$4:$P$336,$O74,0.1)*O74</f>
        <v>1.4447216992168799</v>
      </c>
      <c r="S74" s="5">
        <f>_xll.DataDifferentiate($O$4:$O$336,$Q$4:$Q$336,$O74,0.1)*O74</f>
        <v>1.5724313188694181</v>
      </c>
      <c r="T74" s="35">
        <v>0.54</v>
      </c>
    </row>
    <row r="75" spans="9:20" ht="15.75" thickBot="1" x14ac:dyDescent="0.3">
      <c r="I75" s="11">
        <v>0.36805559999999998</v>
      </c>
      <c r="J75" s="12">
        <v>60.927667</v>
      </c>
      <c r="K75" s="13">
        <v>33.273215630000003</v>
      </c>
      <c r="M75" s="5">
        <f>_xll.ptaTd(I75,$G$3,$B$9,$C$10,$C$7,$C$11)</f>
        <v>129203.48212113504</v>
      </c>
      <c r="N75" s="5">
        <f t="shared" si="3"/>
        <v>128924.35664208495</v>
      </c>
      <c r="O75" s="5">
        <f t="shared" si="2"/>
        <v>5.5498915005563312</v>
      </c>
      <c r="P75" s="5">
        <f>_xll.PdwVWIHRLSFB(N75,$F$8,$F$4,$G$5)</f>
        <v>2.7926835251240076</v>
      </c>
      <c r="Q75" s="5">
        <f>-_xll.ptaPd(J75,0,$C$3,$G$3,$C$8,$B$6,$C$10)</f>
        <v>2.8589032242740062</v>
      </c>
      <c r="R75" s="5">
        <f>_xll.DataDifferentiate($O$4:$O$336,$P$4:$P$336,$O75,0.1)*O75</f>
        <v>1.4445073939183621</v>
      </c>
      <c r="S75" s="5">
        <f>_xll.DataDifferentiate($O$4:$O$336,$Q$4:$Q$336,$O75,0.1)*O75</f>
        <v>1.5553075293312486</v>
      </c>
      <c r="T75" s="35">
        <v>0.54</v>
      </c>
    </row>
    <row r="76" spans="9:20" ht="15.75" thickBot="1" x14ac:dyDescent="0.3">
      <c r="I76" s="11">
        <v>0.37847219999999998</v>
      </c>
      <c r="J76" s="12">
        <v>61.860931999999998</v>
      </c>
      <c r="K76" s="13">
        <v>33.243177959999997</v>
      </c>
      <c r="M76" s="5">
        <f>_xll.ptaTd(I76,$G$3,$B$9,$C$10,$C$7,$C$11)</f>
        <v>132860.16060086203</v>
      </c>
      <c r="N76" s="5">
        <f t="shared" si="3"/>
        <v>132565.0301385115</v>
      </c>
      <c r="O76" s="5">
        <f t="shared" si="2"/>
        <v>5.7066139649562251</v>
      </c>
      <c r="P76" s="5">
        <f>_xll.PdwVWIHRLSFB(N76,$F$8,$F$4,$G$5)</f>
        <v>2.8328905957097232</v>
      </c>
      <c r="Q76" s="5">
        <f>-_xll.ptaPd(J76,0,$C$3,$G$3,$C$8,$B$6,$C$10)</f>
        <v>2.9026947306450297</v>
      </c>
      <c r="R76" s="5">
        <f>_xll.DataDifferentiate($O$4:$O$336,$P$4:$P$336,$O76,0.1)*O76</f>
        <v>1.4435680389696295</v>
      </c>
      <c r="S76" s="5">
        <f>_xll.DataDifferentiate($O$4:$O$336,$Q$4:$Q$336,$O76,0.1)*O76</f>
        <v>1.5610553834217635</v>
      </c>
      <c r="T76" s="35">
        <v>0.54</v>
      </c>
    </row>
    <row r="77" spans="9:20" ht="15.75" thickBot="1" x14ac:dyDescent="0.3">
      <c r="I77" s="11">
        <v>0.38888889999999998</v>
      </c>
      <c r="J77" s="12">
        <v>62.754894999999998</v>
      </c>
      <c r="K77" s="13">
        <v>33.120611519999997</v>
      </c>
      <c r="M77" s="5">
        <f>_xll.ptaTd(I77,$G$3,$B$9,$C$10,$C$7,$C$11)</f>
        <v>136516.87418492715</v>
      </c>
      <c r="N77" s="5">
        <f t="shared" si="3"/>
        <v>136205.29343939875</v>
      </c>
      <c r="O77" s="5">
        <f t="shared" si="2"/>
        <v>5.8633187713991868</v>
      </c>
      <c r="P77" s="5">
        <f>_xll.PdwVWIHRLSFB(N77,$F$8,$F$4,$G$5)</f>
        <v>2.8719694757884482</v>
      </c>
      <c r="Q77" s="5">
        <f>-_xll.ptaPd(J77,0,$C$3,$G$3,$C$8,$B$6,$C$10)</f>
        <v>2.9446420729432612</v>
      </c>
      <c r="R77" s="5">
        <f>_xll.DataDifferentiate($O$4:$O$336,$P$4:$P$336,$O77,0.1)*O77</f>
        <v>1.4419600249937488</v>
      </c>
      <c r="S77" s="5">
        <f>_xll.DataDifferentiate($O$4:$O$336,$Q$4:$Q$336,$O77,0.1)*O77</f>
        <v>1.543173160395968</v>
      </c>
      <c r="T77" s="35">
        <v>0.54</v>
      </c>
    </row>
    <row r="78" spans="9:20" ht="15.75" thickBot="1" x14ac:dyDescent="0.3">
      <c r="I78" s="11">
        <v>0.39930559999999998</v>
      </c>
      <c r="J78" s="12">
        <v>63.618746000000002</v>
      </c>
      <c r="K78" s="13">
        <v>33.002041050000003</v>
      </c>
      <c r="M78" s="5">
        <f>_xll.ptaTd(I78,$G$3,$B$9,$C$10,$C$7,$C$11)</f>
        <v>140173.58776899223</v>
      </c>
      <c r="N78" s="5">
        <f t="shared" si="3"/>
        <v>139845.11167355767</v>
      </c>
      <c r="O78" s="5">
        <f t="shared" si="2"/>
        <v>6.0200044187622268</v>
      </c>
      <c r="P78" s="5">
        <f>_xll.PdwVWIHRLSFB(N78,$F$8,$F$4,$G$5)</f>
        <v>2.9099625236201216</v>
      </c>
      <c r="Q78" s="5">
        <f>-_xll.ptaPd(J78,0,$C$3,$G$3,$C$8,$B$6,$C$10)</f>
        <v>2.9851764726797931</v>
      </c>
      <c r="R78" s="5">
        <f>_xll.DataDifferentiate($O$4:$O$336,$P$4:$P$336,$O78,0.1)*O78</f>
        <v>1.4397367014135332</v>
      </c>
      <c r="S78" s="5">
        <f>_xll.DataDifferentiate($O$4:$O$336,$Q$4:$Q$336,$O78,0.1)*O78</f>
        <v>1.5726366472241777</v>
      </c>
      <c r="T78" s="35">
        <v>0.54</v>
      </c>
    </row>
    <row r="79" spans="9:20" ht="15.75" thickBot="1" x14ac:dyDescent="0.3">
      <c r="I79" s="11">
        <v>0.40972219999999998</v>
      </c>
      <c r="J79" s="12">
        <v>64.499418000000006</v>
      </c>
      <c r="K79" s="13">
        <v>33.033861399999999</v>
      </c>
      <c r="M79" s="5">
        <f>_xll.ptaTd(I79,$G$3,$B$9,$C$10,$C$7,$C$11)</f>
        <v>143830.26624871924</v>
      </c>
      <c r="N79" s="5">
        <f t="shared" si="3"/>
        <v>143484.44998686976</v>
      </c>
      <c r="O79" s="5">
        <f t="shared" si="2"/>
        <v>6.1766694066572025</v>
      </c>
      <c r="P79" s="5">
        <f>_xll.PdwVWIHRLSFB(N79,$F$8,$F$4,$G$5)</f>
        <v>2.9469101576460339</v>
      </c>
      <c r="Q79" s="5">
        <f>-_xll.ptaPd(J79,0,$C$3,$G$3,$C$8,$B$6,$C$10)</f>
        <v>3.0265001626272166</v>
      </c>
      <c r="R79" s="5">
        <f>_xll.DataDifferentiate($O$4:$O$336,$P$4:$P$336,$O79,0.1)*O79</f>
        <v>1.4369471079410012</v>
      </c>
      <c r="S79" s="5">
        <f>_xll.DataDifferentiate($O$4:$O$336,$Q$4:$Q$336,$O79,0.1)*O79</f>
        <v>1.5570514915016094</v>
      </c>
      <c r="T79" s="35">
        <v>0.54</v>
      </c>
    </row>
    <row r="80" spans="9:20" ht="15.75" thickBot="1" x14ac:dyDescent="0.3">
      <c r="I80" s="11">
        <v>0.42013889999999998</v>
      </c>
      <c r="J80" s="12">
        <v>65.301975999999996</v>
      </c>
      <c r="K80" s="13">
        <v>32.924135960000001</v>
      </c>
      <c r="M80" s="5">
        <f>_xll.ptaTd(I80,$G$3,$B$9,$C$10,$C$7,$C$11)</f>
        <v>147486.97983278436</v>
      </c>
      <c r="N80" s="5">
        <f t="shared" si="3"/>
        <v>147123.37833667465</v>
      </c>
      <c r="O80" s="5">
        <f t="shared" si="2"/>
        <v>6.3333167465836837</v>
      </c>
      <c r="P80" s="5">
        <f>_xll.PdwVWIHRLSFB(N80,$F$8,$F$4,$G$5)</f>
        <v>2.9828519581574251</v>
      </c>
      <c r="Q80" s="5">
        <f>-_xll.ptaPd(J80,0,$C$3,$G$3,$C$8,$B$6,$C$10)</f>
        <v>3.0641585166532601</v>
      </c>
      <c r="R80" s="5">
        <f>_xll.DataDifferentiate($O$4:$O$336,$P$4:$P$336,$O80,0.1)*O80</f>
        <v>1.4336368916969293</v>
      </c>
      <c r="S80" s="5">
        <f>_xll.DataDifferentiate($O$4:$O$336,$Q$4:$Q$336,$O80,0.1)*O80</f>
        <v>1.5125110556579597</v>
      </c>
      <c r="T80" s="35">
        <v>0.54</v>
      </c>
    </row>
    <row r="81" spans="9:20" ht="15.75" thickBot="1" x14ac:dyDescent="0.3">
      <c r="I81" s="11">
        <v>0.43055559999999998</v>
      </c>
      <c r="J81" s="12">
        <v>66.093862000000001</v>
      </c>
      <c r="K81" s="13">
        <v>32.869682009999998</v>
      </c>
      <c r="M81" s="5">
        <f>_xll.ptaTd(I81,$G$3,$B$9,$C$10,$C$7,$C$11)</f>
        <v>151143.69341684945</v>
      </c>
      <c r="N81" s="5">
        <f t="shared" si="3"/>
        <v>150761.86186454236</v>
      </c>
      <c r="O81" s="5">
        <f t="shared" si="2"/>
        <v>6.4899449379679295</v>
      </c>
      <c r="P81" s="5">
        <f>_xll.PdwVWIHRLSFB(N81,$F$8,$F$4,$G$5)</f>
        <v>3.017824675877431</v>
      </c>
      <c r="Q81" s="5">
        <f>-_xll.ptaPd(J81,0,$C$3,$G$3,$C$8,$B$6,$C$10)</f>
        <v>3.1013161094207207</v>
      </c>
      <c r="R81" s="5">
        <f>_xll.DataDifferentiate($O$4:$O$336,$P$4:$P$336,$O81,0.1)*O81</f>
        <v>1.4298488142248638</v>
      </c>
      <c r="S81" s="5">
        <f>_xll.DataDifferentiate($O$4:$O$336,$Q$4:$Q$336,$O81,0.1)*O81</f>
        <v>1.5226723690871335</v>
      </c>
      <c r="T81" s="35">
        <v>0.54</v>
      </c>
    </row>
    <row r="82" spans="9:20" ht="15.75" thickBot="1" x14ac:dyDescent="0.3">
      <c r="I82" s="11">
        <v>0.44097219999999998</v>
      </c>
      <c r="J82" s="12">
        <v>66.868195</v>
      </c>
      <c r="K82" s="13">
        <v>32.878105779999999</v>
      </c>
      <c r="M82" s="5">
        <f>_xll.ptaTd(I82,$G$3,$B$9,$C$10,$C$7,$C$11)</f>
        <v>154800.37189657646</v>
      </c>
      <c r="N82" s="5">
        <f t="shared" si="3"/>
        <v>154399.86572910426</v>
      </c>
      <c r="O82" s="5">
        <f t="shared" si="2"/>
        <v>6.6465524809706489</v>
      </c>
      <c r="P82" s="5">
        <f>_xll.PdwVWIHRLSFB(N82,$F$8,$F$4,$G$5)</f>
        <v>3.0518634124788862</v>
      </c>
      <c r="Q82" s="5">
        <f>-_xll.ptaPd(J82,0,$C$3,$G$3,$C$8,$B$6,$C$10)</f>
        <v>3.1376500644097041</v>
      </c>
      <c r="R82" s="5">
        <f>_xll.DataDifferentiate($O$4:$O$336,$P$4:$P$336,$O82,0.1)*O82</f>
        <v>1.4256230785370745</v>
      </c>
      <c r="S82" s="5">
        <f>_xll.DataDifferentiate($O$4:$O$336,$Q$4:$Q$336,$O82,0.1)*O82</f>
        <v>1.5529958530333228</v>
      </c>
      <c r="T82" s="35">
        <v>0.54</v>
      </c>
    </row>
    <row r="83" spans="9:20" ht="15.75" thickBot="1" x14ac:dyDescent="0.3">
      <c r="I83" s="11">
        <v>0.45138889999999998</v>
      </c>
      <c r="J83" s="12">
        <v>67.653439000000006</v>
      </c>
      <c r="K83" s="13">
        <v>32.73899334</v>
      </c>
      <c r="M83" s="5">
        <f>_xll.ptaTd(I83,$G$3,$B$9,$C$10,$C$7,$C$11)</f>
        <v>158457.08548064154</v>
      </c>
      <c r="N83" s="5">
        <f t="shared" si="3"/>
        <v>158037.45986201856</v>
      </c>
      <c r="O83" s="5">
        <f t="shared" si="2"/>
        <v>6.8031423859858853</v>
      </c>
      <c r="P83" s="5">
        <f>_xll.PdwVWIHRLSFB(N83,$F$8,$F$4,$G$5)</f>
        <v>3.085002687610265</v>
      </c>
      <c r="Q83" s="5">
        <f>-_xll.ptaPd(J83,0,$C$3,$G$3,$C$8,$B$6,$C$10)</f>
        <v>3.1744959952319336</v>
      </c>
      <c r="R83" s="5">
        <f>_xll.DataDifferentiate($O$4:$O$336,$P$4:$P$336,$O83,0.1)*O83</f>
        <v>1.4209967522981366</v>
      </c>
      <c r="S83" s="5">
        <f>_xll.DataDifferentiate($O$4:$O$336,$Q$4:$Q$336,$O83,0.1)*O83</f>
        <v>1.5575225734226734</v>
      </c>
      <c r="T83" s="35">
        <v>0.54</v>
      </c>
    </row>
    <row r="84" spans="9:20" ht="15.75" thickBot="1" x14ac:dyDescent="0.3">
      <c r="I84" s="11">
        <v>0.46180559999999998</v>
      </c>
      <c r="J84" s="12">
        <v>68.396142999999995</v>
      </c>
      <c r="K84" s="13">
        <v>32.485587449999997</v>
      </c>
      <c r="M84" s="5">
        <f>_xll.ptaTd(I84,$G$3,$B$9,$C$10,$C$7,$C$11)</f>
        <v>162113.79906470663</v>
      </c>
      <c r="N84" s="5">
        <f t="shared" si="3"/>
        <v>161674.60941760745</v>
      </c>
      <c r="O84" s="5">
        <f t="shared" si="2"/>
        <v>6.9597131529888507</v>
      </c>
      <c r="P84" s="5">
        <f>_xll.PdwVWIHRLSFB(N84,$F$8,$F$4,$G$5)</f>
        <v>3.1172745108524644</v>
      </c>
      <c r="Q84" s="5">
        <f>-_xll.ptaPd(J84,0,$C$3,$G$3,$C$8,$B$6,$C$10)</f>
        <v>3.2093458256099976</v>
      </c>
      <c r="R84" s="5">
        <f>_xll.DataDifferentiate($O$4:$O$336,$P$4:$P$336,$O84,0.1)*O84</f>
        <v>1.4160775832296337</v>
      </c>
      <c r="S84" s="5">
        <f>_xll.DataDifferentiate($O$4:$O$336,$Q$4:$Q$336,$O84,0.1)*O84</f>
        <v>1.5351120449380393</v>
      </c>
      <c r="T84" s="35">
        <v>0.54</v>
      </c>
    </row>
    <row r="85" spans="9:20" ht="15.75" thickBot="1" x14ac:dyDescent="0.3">
      <c r="I85" s="11">
        <v>0.47569440000000002</v>
      </c>
      <c r="J85" s="12">
        <v>69.365395000000007</v>
      </c>
      <c r="K85" s="13">
        <v>32.375427680000001</v>
      </c>
      <c r="M85" s="5">
        <f>_xll.ptaTd(I85,$G$3,$B$9,$C$10,$C$7,$C$11)</f>
        <v>166989.37037100934</v>
      </c>
      <c r="N85" s="5">
        <f t="shared" si="3"/>
        <v>166523.40418958629</v>
      </c>
      <c r="O85" s="5">
        <f t="shared" si="2"/>
        <v>7.1684424078313214</v>
      </c>
      <c r="P85" s="5">
        <f>_xll.PdwVWIHRLSFB(N85,$F$8,$F$4,$G$5)</f>
        <v>3.1590071527888841</v>
      </c>
      <c r="Q85" s="5">
        <f>-_xll.ptaPd(J85,0,$C$3,$G$3,$C$8,$B$6,$C$10)</f>
        <v>3.2548259466186367</v>
      </c>
      <c r="R85" s="5">
        <f>_xll.DataDifferentiate($O$4:$O$336,$P$4:$P$336,$O85,0.1)*O85</f>
        <v>1.4090027604758906</v>
      </c>
      <c r="S85" s="5">
        <f>_xll.DataDifferentiate($O$4:$O$336,$Q$4:$Q$336,$O85,0.1)*O85</f>
        <v>1.5367355802173122</v>
      </c>
      <c r="T85" s="35">
        <v>0.54</v>
      </c>
    </row>
    <row r="86" spans="9:20" ht="15.75" thickBot="1" x14ac:dyDescent="0.3">
      <c r="I86" s="11">
        <v>0.4895833</v>
      </c>
      <c r="J86" s="12">
        <v>70.303228000000004</v>
      </c>
      <c r="K86" s="13">
        <v>32.485154170000001</v>
      </c>
      <c r="M86" s="5">
        <f>_xll.ptaTd(I86,$G$3,$B$9,$C$10,$C$7,$C$11)</f>
        <v>171864.9767816501</v>
      </c>
      <c r="N86" s="5">
        <f t="shared" si="3"/>
        <v>171371.44385806305</v>
      </c>
      <c r="O86" s="5">
        <f t="shared" si="2"/>
        <v>7.3771391572371359</v>
      </c>
      <c r="P86" s="5">
        <f>_xll.PdwVWIHRLSFB(N86,$F$8,$F$4,$G$5)</f>
        <v>3.1993224557259174</v>
      </c>
      <c r="Q86" s="5">
        <f>-_xll.ptaPd(J86,0,$C$3,$G$3,$C$8,$B$6,$C$10)</f>
        <v>3.2988317968267293</v>
      </c>
      <c r="R86" s="5">
        <f>_xll.DataDifferentiate($O$4:$O$336,$P$4:$P$336,$O86,0.1)*O86</f>
        <v>1.401305570269324</v>
      </c>
      <c r="S86" s="5">
        <f>_xll.DataDifferentiate($O$4:$O$336,$Q$4:$Q$336,$O86,0.1)*O86</f>
        <v>1.5166924750675652</v>
      </c>
      <c r="T86" s="35">
        <v>0.54</v>
      </c>
    </row>
    <row r="87" spans="9:20" ht="15.75" thickBot="1" x14ac:dyDescent="0.3">
      <c r="I87" s="11">
        <v>0.50347220000000004</v>
      </c>
      <c r="J87" s="12">
        <v>71.194070999999994</v>
      </c>
      <c r="K87" s="13">
        <v>31.934919879999999</v>
      </c>
      <c r="M87" s="5">
        <f>_xll.ptaTd(I87,$G$3,$B$9,$C$10,$C$7,$C$11)</f>
        <v>176740.58319229085</v>
      </c>
      <c r="N87" s="5">
        <f t="shared" si="3"/>
        <v>176218.69370170776</v>
      </c>
      <c r="O87" s="5">
        <f t="shared" si="2"/>
        <v>7.5858019065343871</v>
      </c>
      <c r="P87" s="5">
        <f>_xll.PdwVWIHRLSFB(N87,$F$8,$F$4,$G$5)</f>
        <v>3.2382858264142551</v>
      </c>
      <c r="Q87" s="5">
        <f>-_xll.ptaPd(J87,0,$C$3,$G$3,$C$8,$B$6,$C$10)</f>
        <v>3.3406327396565589</v>
      </c>
      <c r="R87" s="5">
        <f>_xll.DataDifferentiate($O$4:$O$336,$P$4:$P$336,$O87,0.1)*O87</f>
        <v>1.3931512956436849</v>
      </c>
      <c r="S87" s="5">
        <f>_xll.DataDifferentiate($O$4:$O$336,$Q$4:$Q$336,$O87,0.1)*O87</f>
        <v>1.4972060122472415</v>
      </c>
      <c r="T87" s="35">
        <v>0.54</v>
      </c>
    </row>
    <row r="88" spans="9:20" ht="15.75" thickBot="1" x14ac:dyDescent="0.3">
      <c r="I88" s="11">
        <v>0.51736110000000002</v>
      </c>
      <c r="J88" s="12">
        <v>72.058464999999998</v>
      </c>
      <c r="K88" s="13">
        <v>31.787411200000001</v>
      </c>
      <c r="M88" s="5">
        <f>_xll.ptaTd(I88,$G$3,$B$9,$C$10,$C$7,$C$11)</f>
        <v>181616.18960293161</v>
      </c>
      <c r="N88" s="5">
        <f t="shared" si="3"/>
        <v>181065.15391351769</v>
      </c>
      <c r="O88" s="5">
        <f t="shared" si="2"/>
        <v>7.7944306640311547</v>
      </c>
      <c r="P88" s="5">
        <f>_xll.PdwVWIHRLSFB(N88,$F$8,$F$4,$G$5)</f>
        <v>3.2759592829118662</v>
      </c>
      <c r="Q88" s="5">
        <f>-_xll.ptaPd(J88,0,$C$3,$G$3,$C$8,$B$6,$C$10)</f>
        <v>3.3811926185313421</v>
      </c>
      <c r="R88" s="5">
        <f>_xll.DataDifferentiate($O$4:$O$336,$P$4:$P$336,$O88,0.1)*O88</f>
        <v>1.3845978737916338</v>
      </c>
      <c r="S88" s="5">
        <f>_xll.DataDifferentiate($O$4:$O$336,$Q$4:$Q$336,$O88,0.1)*O88</f>
        <v>1.4856246391488264</v>
      </c>
      <c r="T88" s="35">
        <v>0.54</v>
      </c>
    </row>
    <row r="89" spans="9:20" ht="15.75" thickBot="1" x14ac:dyDescent="0.3">
      <c r="I89" s="11">
        <v>0.53125</v>
      </c>
      <c r="J89" s="12">
        <v>72.888838000000007</v>
      </c>
      <c r="K89" s="13">
        <v>31.499771620000001</v>
      </c>
      <c r="M89" s="5">
        <f>_xll.ptaTd(I89,$G$3,$B$9,$C$10,$C$7,$C$11)</f>
        <v>186491.79601357237</v>
      </c>
      <c r="N89" s="5">
        <f t="shared" si="3"/>
        <v>185910.82468642731</v>
      </c>
      <c r="O89" s="5">
        <f t="shared" si="2"/>
        <v>8.0030254380328163</v>
      </c>
      <c r="P89" s="5">
        <f>_xll.PdwVWIHRLSFB(N89,$F$8,$F$4,$G$5)</f>
        <v>3.3124013577948297</v>
      </c>
      <c r="Q89" s="5">
        <f>-_xll.ptaPd(J89,0,$C$3,$G$3,$C$8,$B$6,$C$10)</f>
        <v>3.4201561332027657</v>
      </c>
      <c r="R89" s="5">
        <f>_xll.DataDifferentiate($O$4:$O$336,$P$4:$P$336,$O89,0.1)*O89</f>
        <v>1.3756986055189719</v>
      </c>
      <c r="S89" s="5">
        <f>_xll.DataDifferentiate($O$4:$O$336,$Q$4:$Q$336,$O89,0.1)*O89</f>
        <v>1.5087508625483776</v>
      </c>
      <c r="T89" s="35">
        <v>0.54</v>
      </c>
    </row>
    <row r="90" spans="9:20" ht="15.75" thickBot="1" x14ac:dyDescent="0.3">
      <c r="I90" s="11">
        <v>0.54513889999999998</v>
      </c>
      <c r="J90" s="12">
        <v>73.734471999999997</v>
      </c>
      <c r="K90" s="13">
        <v>31.32326677</v>
      </c>
      <c r="M90" s="5">
        <f>_xll.ptaTd(I90,$G$3,$B$9,$C$10,$C$7,$C$11)</f>
        <v>191367.40242421316</v>
      </c>
      <c r="N90" s="5">
        <f t="shared" si="3"/>
        <v>190755.70621330815</v>
      </c>
      <c r="O90" s="5">
        <f t="shared" si="2"/>
        <v>8.2115862368420398</v>
      </c>
      <c r="P90" s="5">
        <f>_xll.PdwVWIHRLSFB(N90,$F$8,$F$4,$G$5)</f>
        <v>3.3476673975146616</v>
      </c>
      <c r="Q90" s="5">
        <f>-_xll.ptaPd(J90,0,$C$3,$G$3,$C$8,$B$6,$C$10)</f>
        <v>3.4598357383508782</v>
      </c>
      <c r="R90" s="5">
        <f>_xll.DataDifferentiate($O$4:$O$336,$P$4:$P$336,$O90,0.1)*O90</f>
        <v>1.3665030048754274</v>
      </c>
      <c r="S90" s="5">
        <f>_xll.DataDifferentiate($O$4:$O$336,$Q$4:$Q$336,$O90,0.1)*O90</f>
        <v>1.4591690486949276</v>
      </c>
      <c r="T90" s="35">
        <v>0.54</v>
      </c>
    </row>
    <row r="91" spans="9:20" ht="15.75" thickBot="1" x14ac:dyDescent="0.3">
      <c r="I91" s="11">
        <v>0.55902779999999996</v>
      </c>
      <c r="J91" s="12">
        <v>74.468361000000002</v>
      </c>
      <c r="K91" s="13">
        <v>30.956385539999999</v>
      </c>
      <c r="M91" s="5">
        <f>_xll.ptaTd(I91,$G$3,$B$9,$C$10,$C$7,$C$11)</f>
        <v>196243.00883485391</v>
      </c>
      <c r="N91" s="5">
        <f t="shared" si="3"/>
        <v>195599.79868696909</v>
      </c>
      <c r="O91" s="5">
        <f t="shared" si="2"/>
        <v>8.4201130687587948</v>
      </c>
      <c r="P91" s="5">
        <f>_xll.PdwVWIHRLSFB(N91,$F$8,$F$4,$G$5)</f>
        <v>3.3818097497410471</v>
      </c>
      <c r="Q91" s="5">
        <f>-_xll.ptaPd(J91,0,$C$3,$G$3,$C$8,$B$6,$C$10)</f>
        <v>3.4942719433078029</v>
      </c>
      <c r="R91" s="5">
        <f>_xll.DataDifferentiate($O$4:$O$336,$P$4:$P$336,$O91,0.1)*O91</f>
        <v>1.3570550602746725</v>
      </c>
      <c r="S91" s="5">
        <f>_xll.DataDifferentiate($O$4:$O$336,$Q$4:$Q$336,$O91,0.1)*O91</f>
        <v>1.4270211736983178</v>
      </c>
      <c r="T91" s="35">
        <v>0.54</v>
      </c>
    </row>
    <row r="92" spans="9:20" ht="15.75" thickBot="1" x14ac:dyDescent="0.3">
      <c r="I92" s="11">
        <v>0.57291669999999995</v>
      </c>
      <c r="J92" s="12">
        <v>75.240671000000006</v>
      </c>
      <c r="K92" s="13">
        <v>30.65574239</v>
      </c>
      <c r="M92" s="5">
        <f>_xll.ptaTd(I92,$G$3,$B$9,$C$10,$C$7,$C$11)</f>
        <v>201118.61524549464</v>
      </c>
      <c r="N92" s="5">
        <f t="shared" si="3"/>
        <v>200443.10230015602</v>
      </c>
      <c r="O92" s="5">
        <f t="shared" si="2"/>
        <v>8.6286059420803394</v>
      </c>
      <c r="P92" s="5">
        <f>_xll.PdwVWIHRLSFB(N92,$F$8,$F$4,$G$5)</f>
        <v>3.4148779162050009</v>
      </c>
      <c r="Q92" s="5">
        <f>-_xll.ptaPd(J92,0,$C$3,$G$3,$C$8,$B$6,$C$10)</f>
        <v>3.5305109732568583</v>
      </c>
      <c r="R92" s="5">
        <f>_xll.DataDifferentiate($O$4:$O$336,$P$4:$P$336,$O92,0.1)*O92</f>
        <v>1.3473947502820545</v>
      </c>
      <c r="S92" s="5">
        <f>_xll.DataDifferentiate($O$4:$O$336,$Q$4:$Q$336,$O92,0.1)*O92</f>
        <v>1.4659511890268655</v>
      </c>
      <c r="T92" s="35">
        <v>0.54</v>
      </c>
    </row>
    <row r="93" spans="9:20" ht="15.75" thickBot="1" x14ac:dyDescent="0.3">
      <c r="I93" s="11">
        <v>0.58680560000000004</v>
      </c>
      <c r="J93" s="12">
        <v>75.978029000000006</v>
      </c>
      <c r="K93" s="13">
        <v>30.33616486</v>
      </c>
      <c r="M93" s="5">
        <f>_xll.ptaTd(I93,$G$3,$B$9,$C$10,$C$7,$C$11)</f>
        <v>205994.22165613543</v>
      </c>
      <c r="N93" s="5">
        <f t="shared" si="3"/>
        <v>205285.61724555219</v>
      </c>
      <c r="O93" s="5">
        <f t="shared" si="2"/>
        <v>8.8370648651012367</v>
      </c>
      <c r="P93" s="5">
        <f>_xll.PdwVWIHRLSFB(N93,$F$8,$F$4,$G$5)</f>
        <v>3.4469187721461108</v>
      </c>
      <c r="Q93" s="5">
        <f>-_xll.ptaPd(J93,0,$C$3,$G$3,$C$8,$B$6,$C$10)</f>
        <v>3.5651099537765658</v>
      </c>
      <c r="R93" s="5">
        <f>_xll.DataDifferentiate($O$4:$O$336,$P$4:$P$336,$O93,0.1)*O93</f>
        <v>1.337559638861876</v>
      </c>
      <c r="S93" s="5">
        <f>_xll.DataDifferentiate($O$4:$O$336,$Q$4:$Q$336,$O93,0.1)*O93</f>
        <v>1.4303682767922206</v>
      </c>
      <c r="T93" s="35">
        <v>0.54</v>
      </c>
    </row>
    <row r="94" spans="9:20" ht="15.75" thickBot="1" x14ac:dyDescent="0.3">
      <c r="I94" s="11">
        <v>0.60069439999999996</v>
      </c>
      <c r="J94" s="12">
        <v>76.678708999999998</v>
      </c>
      <c r="K94" s="13">
        <v>30.247233600000001</v>
      </c>
      <c r="M94" s="5">
        <f>_xll.ptaTd(I94,$G$3,$B$9,$C$10,$C$7,$C$11)</f>
        <v>210869.79296243814</v>
      </c>
      <c r="N94" s="5">
        <f t="shared" si="3"/>
        <v>210127.30885821342</v>
      </c>
      <c r="O94" s="5">
        <f t="shared" si="2"/>
        <v>9.0454883455768567</v>
      </c>
      <c r="P94" s="5">
        <f>_xll.PdwVWIHRLSFB(N94,$F$8,$F$4,$G$5)</f>
        <v>3.4779765303651078</v>
      </c>
      <c r="Q94" s="5">
        <f>-_xll.ptaPd(J94,0,$C$3,$G$3,$C$8,$B$6,$C$10)</f>
        <v>3.5979878959302396</v>
      </c>
      <c r="R94" s="5">
        <f>_xll.DataDifferentiate($O$4:$O$336,$P$4:$P$336,$O94,0.1)*O94</f>
        <v>1.3275822082399105</v>
      </c>
      <c r="S94" s="5">
        <f>_xll.DataDifferentiate($O$4:$O$336,$Q$4:$Q$336,$O94,0.1)*O94</f>
        <v>1.4323982540154541</v>
      </c>
      <c r="T94" s="35">
        <v>0.54</v>
      </c>
    </row>
    <row r="95" spans="9:20" ht="15.75" thickBot="1" x14ac:dyDescent="0.3">
      <c r="I95" s="11">
        <v>0.61458330000000005</v>
      </c>
      <c r="J95" s="12">
        <v>77.384690000000006</v>
      </c>
      <c r="K95" s="13">
        <v>29.726912729999999</v>
      </c>
      <c r="M95" s="5">
        <f>_xll.ptaTd(I95,$G$3,$B$9,$C$10,$C$7,$C$11)</f>
        <v>215745.39937307892</v>
      </c>
      <c r="N95" s="5">
        <f t="shared" si="3"/>
        <v>214968.2470515017</v>
      </c>
      <c r="O95" s="5">
        <f t="shared" si="2"/>
        <v>9.2538793931136336</v>
      </c>
      <c r="P95" s="5">
        <f>_xll.PdwVWIHRLSFB(N95,$F$8,$F$4,$G$5)</f>
        <v>3.5080936747905791</v>
      </c>
      <c r="Q95" s="5">
        <f>-_xll.ptaPd(J95,0,$C$3,$G$3,$C$8,$B$6,$C$10)</f>
        <v>3.6311145764114761</v>
      </c>
      <c r="R95" s="5">
        <f>_xll.DataDifferentiate($O$4:$O$336,$P$4:$P$336,$O95,0.1)*O95</f>
        <v>1.3175626595778624</v>
      </c>
      <c r="S95" s="5">
        <f>_xll.DataDifferentiate($O$4:$O$336,$Q$4:$Q$336,$O95,0.1)*O95</f>
        <v>1.4139138853297952</v>
      </c>
      <c r="T95" s="35">
        <v>0.54</v>
      </c>
    </row>
    <row r="96" spans="9:20" ht="15.75" thickBot="1" x14ac:dyDescent="0.3">
      <c r="I96" s="11">
        <v>0.63194439999999996</v>
      </c>
      <c r="J96" s="12">
        <v>78.189926</v>
      </c>
      <c r="K96" s="13">
        <v>29.726586770000001</v>
      </c>
      <c r="M96" s="5">
        <f>_xll.ptaTd(I96,$G$3,$B$9,$C$10,$C$7,$C$11)</f>
        <v>221839.89861029532</v>
      </c>
      <c r="N96" s="5">
        <f t="shared" si="3"/>
        <v>221018.30285273481</v>
      </c>
      <c r="O96" s="5">
        <f t="shared" si="2"/>
        <v>9.5143201208682111</v>
      </c>
      <c r="P96" s="5">
        <f>_xll.PdwVWIHRLSFB(N96,$F$8,$F$4,$G$5)</f>
        <v>3.5444776439264207</v>
      </c>
      <c r="Q96" s="5">
        <f>-_xll.ptaPd(J96,0,$C$3,$G$3,$C$8,$B$6,$C$10)</f>
        <v>3.6688985899812305</v>
      </c>
      <c r="R96" s="5">
        <f>_xll.DataDifferentiate($O$4:$O$336,$P$4:$P$336,$O96,0.1)*O96</f>
        <v>1.3049196581104257</v>
      </c>
      <c r="S96" s="5">
        <f>_xll.DataDifferentiate($O$4:$O$336,$Q$4:$Q$336,$O96,0.1)*O96</f>
        <v>1.3551191239704725</v>
      </c>
      <c r="T96" s="35">
        <v>0.54</v>
      </c>
    </row>
    <row r="97" spans="9:20" ht="15.75" thickBot="1" x14ac:dyDescent="0.3">
      <c r="I97" s="11">
        <v>0.64930560000000004</v>
      </c>
      <c r="J97" s="12">
        <v>78.965619000000004</v>
      </c>
      <c r="K97" s="13">
        <v>29.149876549999998</v>
      </c>
      <c r="M97" s="5">
        <f>_xll.ptaTd(I97,$G$3,$B$9,$C$10,$C$7,$C$11)</f>
        <v>227934.43295184983</v>
      </c>
      <c r="N97" s="5">
        <f t="shared" si="3"/>
        <v>227067.16248023495</v>
      </c>
      <c r="O97" s="5">
        <f t="shared" si="2"/>
        <v>9.7747093561460616</v>
      </c>
      <c r="P97" s="5">
        <f>_xll.PdwVWIHRLSFB(N97,$F$8,$F$4,$G$5)</f>
        <v>3.5795274446585457</v>
      </c>
      <c r="Q97" s="5">
        <f>-_xll.ptaPd(J97,0,$C$3,$G$3,$C$8,$B$6,$C$10)</f>
        <v>3.705296360123107</v>
      </c>
      <c r="R97" s="5">
        <f>_xll.DataDifferentiate($O$4:$O$336,$P$4:$P$336,$O97,0.1)*O97</f>
        <v>1.2921025540990529</v>
      </c>
      <c r="S97" s="5">
        <f>_xll.DataDifferentiate($O$4:$O$336,$Q$4:$Q$336,$O97,0.1)*O97</f>
        <v>1.3802279019949695</v>
      </c>
      <c r="T97" s="35">
        <v>0.54</v>
      </c>
    </row>
    <row r="98" spans="9:20" ht="15.75" thickBot="1" x14ac:dyDescent="0.3">
      <c r="I98" s="11">
        <v>0.66666669999999995</v>
      </c>
      <c r="J98" s="12">
        <v>79.756924999999995</v>
      </c>
      <c r="K98" s="13">
        <v>28.818550380000001</v>
      </c>
      <c r="M98" s="5">
        <f>_xll.ptaTd(I98,$G$3,$B$9,$C$10,$C$7,$C$11)</f>
        <v>234028.93218906625</v>
      </c>
      <c r="N98" s="5">
        <f t="shared" si="3"/>
        <v>233114.75662717246</v>
      </c>
      <c r="O98" s="5">
        <f t="shared" si="2"/>
        <v>10.035044115450546</v>
      </c>
      <c r="P98" s="5">
        <f>_xll.PdwVWIHRLSFB(N98,$F$8,$F$4,$G$5)</f>
        <v>3.6133115450401427</v>
      </c>
      <c r="Q98" s="5">
        <f>-_xll.ptaPd(J98,0,$C$3,$G$3,$C$8,$B$6,$C$10)</f>
        <v>3.7424267376047746</v>
      </c>
      <c r="R98" s="5">
        <f>_xll.DataDifferentiate($O$4:$O$336,$P$4:$P$336,$O98,0.1)*O98</f>
        <v>1.2792441917866721</v>
      </c>
      <c r="S98" s="5">
        <f>_xll.DataDifferentiate($O$4:$O$336,$Q$4:$Q$336,$O98,0.1)*O98</f>
        <v>1.3669280975413769</v>
      </c>
      <c r="T98" s="35">
        <v>0.54</v>
      </c>
    </row>
    <row r="99" spans="9:20" ht="15.75" thickBot="1" x14ac:dyDescent="0.3">
      <c r="I99" s="11">
        <v>0.68402779999999996</v>
      </c>
      <c r="J99" s="12">
        <v>80.476963999999995</v>
      </c>
      <c r="K99" s="13">
        <v>28.2981877</v>
      </c>
      <c r="M99" s="5">
        <f>_xll.ptaTd(I99,$G$3,$B$9,$C$10,$C$7,$C$11)</f>
        <v>240123.43142628271</v>
      </c>
      <c r="N99" s="5">
        <f t="shared" si="3"/>
        <v>239161.12051386721</v>
      </c>
      <c r="O99" s="5">
        <f t="shared" si="2"/>
        <v>10.295325914933917</v>
      </c>
      <c r="P99" s="5">
        <f>_xll.PdwVWIHRLSFB(N99,$F$8,$F$4,$G$5)</f>
        <v>3.6458946812606512</v>
      </c>
      <c r="Q99" s="5">
        <f>-_xll.ptaPd(J99,0,$C$3,$G$3,$C$8,$B$6,$C$10)</f>
        <v>3.776213060306135</v>
      </c>
      <c r="R99" s="5">
        <f>_xll.DataDifferentiate($O$4:$O$336,$P$4:$P$336,$O99,0.1)*O99</f>
        <v>1.2663816545271529</v>
      </c>
      <c r="S99" s="5">
        <f>_xll.DataDifferentiate($O$4:$O$336,$Q$4:$Q$336,$O99,0.1)*O99</f>
        <v>1.3507596957930443</v>
      </c>
      <c r="T99" s="35">
        <v>0.54</v>
      </c>
    </row>
    <row r="100" spans="9:20" ht="15.75" thickBot="1" x14ac:dyDescent="0.3">
      <c r="I100" s="11">
        <v>0.70138889999999998</v>
      </c>
      <c r="J100" s="12">
        <v>81.212322999999998</v>
      </c>
      <c r="K100" s="13">
        <v>28.083432559999999</v>
      </c>
      <c r="M100" s="5">
        <f>_xll.ptaTd(I100,$G$3,$B$9,$C$10,$C$7,$C$11)</f>
        <v>246217.93066349911</v>
      </c>
      <c r="N100" s="5">
        <f t="shared" si="3"/>
        <v>245206.25451568808</v>
      </c>
      <c r="O100" s="5">
        <f t="shared" si="2"/>
        <v>10.555554770754929</v>
      </c>
      <c r="P100" s="5">
        <f>_xll.PdwVWIHRLSFB(N100,$F$8,$F$4,$G$5)</f>
        <v>3.677337446214672</v>
      </c>
      <c r="Q100" s="5">
        <f>-_xll.ptaPd(J100,0,$C$3,$G$3,$C$8,$B$6,$C$10)</f>
        <v>3.810718241935672</v>
      </c>
      <c r="R100" s="5">
        <f>_xll.DataDifferentiate($O$4:$O$336,$P$4:$P$336,$O100,0.1)*O100</f>
        <v>1.253548083028764</v>
      </c>
      <c r="S100" s="5">
        <f>_xll.DataDifferentiate($O$4:$O$336,$Q$4:$Q$336,$O100,0.1)*O100</f>
        <v>1.3232669991392321</v>
      </c>
      <c r="T100" s="35">
        <v>0.54</v>
      </c>
    </row>
    <row r="101" spans="9:20" ht="15.75" thickBot="1" x14ac:dyDescent="0.3">
      <c r="I101" s="11">
        <v>0.71875</v>
      </c>
      <c r="J101" s="12">
        <v>81.867326000000006</v>
      </c>
      <c r="K101" s="13">
        <v>27.75702068</v>
      </c>
      <c r="M101" s="5">
        <f>_xll.ptaTd(I101,$G$3,$B$9,$C$10,$C$7,$C$11)</f>
        <v>252312.42990071556</v>
      </c>
      <c r="N101" s="5">
        <f t="shared" si="3"/>
        <v>251250.1590078515</v>
      </c>
      <c r="O101" s="5">
        <f t="shared" si="2"/>
        <v>10.815730699065767</v>
      </c>
      <c r="P101" s="5">
        <f>_xll.PdwVWIHRLSFB(N101,$F$8,$F$4,$G$5)</f>
        <v>3.7076967131379672</v>
      </c>
      <c r="Q101" s="5">
        <f>-_xll.ptaPd(J101,0,$C$3,$G$3,$C$8,$B$6,$C$10)</f>
        <v>3.8414528864873692</v>
      </c>
      <c r="R101" s="5">
        <f>_xll.DataDifferentiate($O$4:$O$336,$P$4:$P$336,$O101,0.1)*O101</f>
        <v>1.2407714228932798</v>
      </c>
      <c r="S101" s="5">
        <f>_xll.DataDifferentiate($O$4:$O$336,$Q$4:$Q$336,$O101,0.1)*O101</f>
        <v>1.2893255404621415</v>
      </c>
      <c r="T101" s="35">
        <v>0.54</v>
      </c>
    </row>
    <row r="102" spans="9:20" ht="15.75" thickBot="1" x14ac:dyDescent="0.3">
      <c r="I102" s="11">
        <v>0.73611110000000002</v>
      </c>
      <c r="J102" s="12">
        <v>82.534148000000002</v>
      </c>
      <c r="K102" s="13">
        <v>27.261192430000001</v>
      </c>
      <c r="M102" s="5">
        <f>_xll.ptaTd(I102,$G$3,$B$9,$C$10,$C$7,$C$11)</f>
        <v>258406.92913793202</v>
      </c>
      <c r="N102" s="5">
        <f t="shared" si="3"/>
        <v>257292.83436542115</v>
      </c>
      <c r="O102" s="5">
        <f t="shared" si="2"/>
        <v>11.075853716012045</v>
      </c>
      <c r="P102" s="5">
        <f>_xll.PdwVWIHRLSFB(N102,$F$8,$F$4,$G$5)</f>
        <v>3.7370259067722178</v>
      </c>
      <c r="Q102" s="5">
        <f>-_xll.ptaPd(J102,0,$C$3,$G$3,$C$8,$B$6,$C$10)</f>
        <v>3.8727421128714488</v>
      </c>
      <c r="R102" s="5">
        <f>_xll.DataDifferentiate($O$4:$O$336,$P$4:$P$336,$O102,0.1)*O102</f>
        <v>1.228077354030054</v>
      </c>
      <c r="S102" s="5">
        <f>_xll.DataDifferentiate($O$4:$O$336,$Q$4:$Q$336,$O102,0.1)*O102</f>
        <v>1.2821499550686581</v>
      </c>
      <c r="T102" s="35">
        <v>0.54</v>
      </c>
    </row>
    <row r="103" spans="9:20" ht="15.75" thickBot="1" x14ac:dyDescent="0.3">
      <c r="I103" s="11">
        <v>0.75347220000000004</v>
      </c>
      <c r="J103" s="12">
        <v>83.150675000000007</v>
      </c>
      <c r="K103" s="13">
        <v>26.962096460000001</v>
      </c>
      <c r="M103" s="5">
        <f>_xll.ptaTd(I103,$G$3,$B$9,$C$10,$C$7,$C$11)</f>
        <v>264501.42837514845</v>
      </c>
      <c r="N103" s="5">
        <f t="shared" si="3"/>
        <v>263334.28096330818</v>
      </c>
      <c r="O103" s="5">
        <f t="shared" si="2"/>
        <v>11.335923837732807</v>
      </c>
      <c r="P103" s="5">
        <f>_xll.PdwVWIHRLSFB(N103,$F$8,$F$4,$G$5)</f>
        <v>3.7653753014848403</v>
      </c>
      <c r="Q103" s="5">
        <f>-_xll.ptaPd(J103,0,$C$3,$G$3,$C$8,$B$6,$C$10)</f>
        <v>3.9016713516711556</v>
      </c>
      <c r="R103" s="5">
        <f>_xll.DataDifferentiate($O$4:$O$336,$P$4:$P$336,$O103,0.1)*O103</f>
        <v>1.2155524633195789</v>
      </c>
      <c r="S103" s="5">
        <f>_xll.DataDifferentiate($O$4:$O$336,$Q$4:$Q$336,$O103,0.1)*O103</f>
        <v>1.2455565701490603</v>
      </c>
      <c r="T103" s="35">
        <v>0.54</v>
      </c>
    </row>
    <row r="104" spans="9:20" ht="15.75" thickBot="1" x14ac:dyDescent="0.3">
      <c r="I104" s="11">
        <v>0.77430560000000004</v>
      </c>
      <c r="J104" s="12">
        <v>83.870461000000006</v>
      </c>
      <c r="K104" s="13">
        <v>26.47879455</v>
      </c>
      <c r="M104" s="5">
        <f>_xll.ptaTd(I104,$G$3,$B$9,$C$10,$C$7,$C$11)</f>
        <v>271814.85554327862</v>
      </c>
      <c r="N104" s="5">
        <f t="shared" si="3"/>
        <v>270582.42327502323</v>
      </c>
      <c r="O104" s="5">
        <f>$N104/$F$8</f>
        <v>11.647939382803823</v>
      </c>
      <c r="P104" s="5">
        <f>_xll.PdwVWIHRLSFB(N104,$F$8,$F$4,$G$5)</f>
        <v>3.7981677138193533</v>
      </c>
      <c r="Q104" s="5">
        <f>-_xll.ptaPd(J104,0,$C$3,$G$3,$C$8,$B$6,$C$10)</f>
        <v>3.9354458028771613</v>
      </c>
      <c r="R104" s="5">
        <f>_xll.DataDifferentiate($O$4:$O$336,$P$4:$P$336,$O104,0.1)*O104</f>
        <v>1.2006823433781828</v>
      </c>
      <c r="S104" s="5">
        <f>_xll.DataDifferentiate($O$4:$O$336,$Q$4:$Q$336,$O104,0.1)*O104</f>
        <v>1.2406599873343471</v>
      </c>
      <c r="T104" s="35">
        <v>0.54</v>
      </c>
    </row>
    <row r="105" spans="9:20" ht="15.75" thickBot="1" x14ac:dyDescent="0.3">
      <c r="I105" s="16">
        <v>0.79513889999999998</v>
      </c>
      <c r="J105" s="2">
        <v>84.567031999999998</v>
      </c>
      <c r="K105" s="17">
        <v>26.19824534</v>
      </c>
      <c r="M105" s="5">
        <f>_xll.ptaTd(I105,$G$3,$B$9,$C$10,$C$7,$C$11)</f>
        <v>279128.24760707072</v>
      </c>
      <c r="N105" s="5">
        <f t="shared" si="3"/>
        <v>277828.76256791421</v>
      </c>
      <c r="O105" s="5">
        <f t="shared" ref="O105:O168" si="4">$N105/$F$8</f>
        <v>11.959877312138698</v>
      </c>
      <c r="P105" s="5">
        <f>_xll.PdwVWIHRLSFB(N105,$F$8,$F$4,$G$5)</f>
        <v>3.8296934218602967</v>
      </c>
      <c r="Q105" s="5">
        <f>-_xll.ptaPd(J105,0,$C$3,$G$3,$C$8,$B$6,$C$10)</f>
        <v>3.9681309388078665</v>
      </c>
      <c r="R105" s="5">
        <f>_xll.DataDifferentiate($O$4:$O$336,$P$4:$P$336,$O105,0.1)*O105</f>
        <v>1.1859381339383614</v>
      </c>
      <c r="S105" s="5">
        <f>_xll.DataDifferentiate($O$4:$O$336,$Q$4:$Q$336,$O105,0.1)*O105</f>
        <v>1.2144584415241979</v>
      </c>
      <c r="T105" s="35">
        <v>0.54</v>
      </c>
    </row>
    <row r="106" spans="9:20" ht="15.75" thickBot="1" x14ac:dyDescent="0.3">
      <c r="I106" s="16">
        <v>0.81597220000000004</v>
      </c>
      <c r="J106" s="2">
        <v>85.220416999999998</v>
      </c>
      <c r="K106" s="17">
        <v>25.56776249</v>
      </c>
      <c r="M106" s="5">
        <f>_xll.ptaTd(I106,$G$3,$B$9,$C$10,$C$7,$C$11)</f>
        <v>286441.63967086287</v>
      </c>
      <c r="N106" s="5">
        <f t="shared" si="3"/>
        <v>285073.3342841735</v>
      </c>
      <c r="O106" s="5">
        <f t="shared" si="4"/>
        <v>12.27173915144078</v>
      </c>
      <c r="P106" s="5">
        <f>_xll.PdwVWIHRLSFB(N106,$F$8,$F$4,$G$5)</f>
        <v>3.8600238165034879</v>
      </c>
      <c r="Q106" s="5">
        <f>-_xll.ptaPd(J106,0,$C$3,$G$3,$C$8,$B$6,$C$10)</f>
        <v>3.9987896620967831</v>
      </c>
      <c r="R106" s="5">
        <f>_xll.DataDifferentiate($O$4:$O$336,$P$4:$P$336,$O106,0.1)*O106</f>
        <v>1.1714217336168626</v>
      </c>
      <c r="S106" s="5">
        <f>_xll.DataDifferentiate($O$4:$O$336,$Q$4:$Q$336,$O106,0.1)*O106</f>
        <v>1.2188835728608196</v>
      </c>
      <c r="T106" s="35">
        <v>0.54</v>
      </c>
    </row>
    <row r="107" spans="9:20" ht="15.75" thickBot="1" x14ac:dyDescent="0.3">
      <c r="I107" s="16">
        <v>0.83680560000000004</v>
      </c>
      <c r="J107" s="2">
        <v>85.887142999999995</v>
      </c>
      <c r="K107" s="17">
        <v>25.37827991</v>
      </c>
      <c r="M107" s="5">
        <f>_xll.ptaTd(I107,$G$3,$B$9,$C$10,$C$7,$C$11)</f>
        <v>293755.06683899305</v>
      </c>
      <c r="N107" s="5">
        <f t="shared" si="3"/>
        <v>292316.17383174028</v>
      </c>
      <c r="O107" s="5">
        <f t="shared" si="4"/>
        <v>12.583526424938894</v>
      </c>
      <c r="P107" s="5">
        <f>_xll.PdwVWIHRLSFB(N107,$F$8,$F$4,$G$5)</f>
        <v>3.8892252785796555</v>
      </c>
      <c r="Q107" s="5">
        <f>-_xll.ptaPd(J107,0,$C$3,$G$3,$C$8,$B$6,$C$10)</f>
        <v>4.0300743838818356</v>
      </c>
      <c r="R107" s="5">
        <f>_xll.DataDifferentiate($O$4:$O$336,$P$4:$P$336,$O107,0.1)*O107</f>
        <v>1.1571525326274816</v>
      </c>
      <c r="S107" s="5">
        <f>_xll.DataDifferentiate($O$4:$O$336,$Q$4:$Q$336,$O107,0.1)*O107</f>
        <v>1.1920911009794906</v>
      </c>
      <c r="T107" s="35">
        <v>0.54</v>
      </c>
    </row>
    <row r="108" spans="9:20" ht="15.75" thickBot="1" x14ac:dyDescent="0.3">
      <c r="I108" s="16">
        <v>0.85763889999999998</v>
      </c>
      <c r="J108" s="2">
        <v>86.479235000000003</v>
      </c>
      <c r="K108" s="17">
        <v>24.863140999999999</v>
      </c>
      <c r="M108" s="5">
        <f>_xll.ptaTd(I108,$G$3,$B$9,$C$10,$C$7,$C$11)</f>
        <v>301068.45890278509</v>
      </c>
      <c r="N108" s="5">
        <f t="shared" si="3"/>
        <v>299557.21232592472</v>
      </c>
      <c r="O108" s="5">
        <f t="shared" si="4"/>
        <v>12.89523616730853</v>
      </c>
      <c r="P108" s="5">
        <f>_xll.PdwVWIHRLSFB(N108,$F$8,$F$4,$G$5)</f>
        <v>3.9173594507603648</v>
      </c>
      <c r="Q108" s="5">
        <f>-_xll.ptaPd(J108,0,$C$3,$G$3,$C$8,$B$6,$C$10)</f>
        <v>4.0578570614602647</v>
      </c>
      <c r="R108" s="5">
        <f>_xll.DataDifferentiate($O$4:$O$336,$P$4:$P$336,$O108,0.1)*O108</f>
        <v>1.14314566514028</v>
      </c>
      <c r="S108" s="5">
        <f>_xll.DataDifferentiate($O$4:$O$336,$Q$4:$Q$336,$O108,0.1)*O108</f>
        <v>1.1788513962309053</v>
      </c>
      <c r="T108" s="35">
        <v>0.54</v>
      </c>
    </row>
    <row r="109" spans="9:20" ht="15.75" thickBot="1" x14ac:dyDescent="0.3">
      <c r="I109" s="16">
        <v>0.87847220000000004</v>
      </c>
      <c r="J109" s="2">
        <v>87.101564999999994</v>
      </c>
      <c r="K109" s="17">
        <v>24.40720713</v>
      </c>
      <c r="M109" s="5">
        <f>_xll.ptaTd(I109,$G$3,$B$9,$C$10,$C$7,$C$11)</f>
        <v>308381.85096657724</v>
      </c>
      <c r="N109" s="5">
        <f t="shared" si="3"/>
        <v>306796.48518251517</v>
      </c>
      <c r="O109" s="5">
        <f t="shared" si="4"/>
        <v>13.206869903116404</v>
      </c>
      <c r="P109" s="5">
        <f>_xll.PdwVWIHRLSFB(N109,$F$8,$F$4,$G$5)</f>
        <v>3.9444840996832875</v>
      </c>
      <c r="Q109" s="5">
        <f>-_xll.ptaPd(J109,0,$C$3,$G$3,$C$8,$B$6,$C$10)</f>
        <v>4.0870585938866153</v>
      </c>
      <c r="R109" s="5">
        <f>_xll.DataDifferentiate($O$4:$O$336,$P$4:$P$336,$O109,0.1)*O109</f>
        <v>1.1294129197400831</v>
      </c>
      <c r="S109" s="5">
        <f>_xll.DataDifferentiate($O$4:$O$336,$Q$4:$Q$336,$O109,0.1)*O109</f>
        <v>1.1933272328715734</v>
      </c>
      <c r="T109" s="35">
        <v>0.54</v>
      </c>
    </row>
    <row r="110" spans="9:20" ht="15.75" thickBot="1" x14ac:dyDescent="0.3">
      <c r="I110" s="16">
        <v>0.89930560000000004</v>
      </c>
      <c r="J110" s="2">
        <v>87.679289999999995</v>
      </c>
      <c r="K110" s="17">
        <v>24.151857790000001</v>
      </c>
      <c r="M110" s="5">
        <f>_xll.ptaTd(I110,$G$3,$B$9,$C$10,$C$7,$C$11)</f>
        <v>315695.27813470742</v>
      </c>
      <c r="N110" s="5">
        <f t="shared" si="3"/>
        <v>314034.02778308454</v>
      </c>
      <c r="O110" s="5">
        <f t="shared" si="4"/>
        <v>13.518429155456333</v>
      </c>
      <c r="P110" s="5">
        <f>_xll.PdwVWIHRLSFB(N110,$F$8,$F$4,$G$5)</f>
        <v>3.9706533208139625</v>
      </c>
      <c r="Q110" s="5">
        <f>-_xll.ptaPd(J110,0,$C$3,$G$3,$C$8,$B$6,$C$10)</f>
        <v>4.1141671300667992</v>
      </c>
      <c r="R110" s="5">
        <f>_xll.DataDifferentiate($O$4:$O$336,$P$4:$P$336,$O110,0.1)*O110</f>
        <v>1.1159645746393927</v>
      </c>
      <c r="S110" s="5">
        <f>_xll.DataDifferentiate($O$4:$O$336,$Q$4:$Q$336,$O110,0.1)*O110</f>
        <v>1.1067287807453345</v>
      </c>
      <c r="T110" s="35">
        <v>0.54</v>
      </c>
    </row>
    <row r="111" spans="9:20" ht="15.75" thickBot="1" x14ac:dyDescent="0.3">
      <c r="I111" s="16">
        <v>0.92013889999999998</v>
      </c>
      <c r="J111" s="2">
        <v>88.188625000000002</v>
      </c>
      <c r="K111" s="17">
        <v>23.77559007</v>
      </c>
      <c r="M111" s="5">
        <f>_xll.ptaTd(I111,$G$3,$B$9,$C$10,$C$7,$C$11)</f>
        <v>323008.67019849952</v>
      </c>
      <c r="N111" s="5">
        <f t="shared" si="3"/>
        <v>321269.77129284857</v>
      </c>
      <c r="O111" s="5">
        <f t="shared" si="4"/>
        <v>13.829910961152127</v>
      </c>
      <c r="P111" s="5">
        <f>_xll.PdwVWIHRLSFB(N111,$F$8,$F$4,$G$5)</f>
        <v>3.9959172035217012</v>
      </c>
      <c r="Q111" s="5">
        <f>-_xll.ptaPd(J111,0,$C$3,$G$3,$C$8,$B$6,$C$10)</f>
        <v>4.1380666086687885</v>
      </c>
      <c r="R111" s="5">
        <f>_xll.DataDifferentiate($O$4:$O$336,$P$4:$P$336,$O111,0.1)*O111</f>
        <v>1.1028607293806338</v>
      </c>
      <c r="S111" s="5">
        <f>_xll.DataDifferentiate($O$4:$O$336,$Q$4:$Q$336,$O111,0.1)*O111</f>
        <v>1.0975559475076972</v>
      </c>
      <c r="T111" s="35">
        <v>0.54</v>
      </c>
    </row>
    <row r="112" spans="9:20" ht="15.75" thickBot="1" x14ac:dyDescent="0.3">
      <c r="I112" s="16">
        <v>0.94444439999999996</v>
      </c>
      <c r="J112" s="2">
        <v>88.826849999999993</v>
      </c>
      <c r="K112" s="17">
        <v>23.382946050000001</v>
      </c>
      <c r="M112" s="5">
        <f>_xll.ptaTd(I112,$G$3,$B$9,$C$10,$C$7,$C$11)</f>
        <v>331540.95508886728</v>
      </c>
      <c r="N112" s="5">
        <f t="shared" si="3"/>
        <v>329709.23719067313</v>
      </c>
      <c r="O112" s="5">
        <f t="shared" si="4"/>
        <v>14.193210195489993</v>
      </c>
      <c r="P112" s="5">
        <f>_xll.PdwVWIHRLSFB(N112,$F$8,$F$4,$G$5)</f>
        <v>4.0243103390241401</v>
      </c>
      <c r="Q112" s="5">
        <f>-_xll.ptaPd(J112,0,$C$3,$G$3,$C$8,$B$6,$C$10)</f>
        <v>4.1680139806945755</v>
      </c>
      <c r="R112" s="5">
        <f>_xll.DataDifferentiate($O$4:$O$336,$P$4:$P$336,$O112,0.1)*O112</f>
        <v>1.0879425642539082</v>
      </c>
      <c r="S112" s="5">
        <f>_xll.DataDifferentiate($O$4:$O$336,$Q$4:$Q$336,$O112,0.1)*O112</f>
        <v>1.0914054393831945</v>
      </c>
      <c r="T112" s="35">
        <v>0.54</v>
      </c>
    </row>
    <row r="113" spans="9:20" ht="15.75" thickBot="1" x14ac:dyDescent="0.3">
      <c r="I113" s="16">
        <v>0.96875</v>
      </c>
      <c r="J113" s="2">
        <v>89.379216999999997</v>
      </c>
      <c r="K113" s="17">
        <v>23.006661059999999</v>
      </c>
      <c r="M113" s="5">
        <f>_xll.ptaTd(I113,$G$3,$B$9,$C$10,$C$7,$C$11)</f>
        <v>340073.27508357319</v>
      </c>
      <c r="N113" s="5">
        <f t="shared" si="3"/>
        <v>338146.33822969074</v>
      </c>
      <c r="O113" s="5">
        <f t="shared" si="4"/>
        <v>14.556407628196775</v>
      </c>
      <c r="P113" s="5">
        <f>_xll.PdwVWIHRLSFB(N113,$F$8,$F$4,$G$5)</f>
        <v>4.0516051679548237</v>
      </c>
      <c r="Q113" s="5">
        <f>-_xll.ptaPd(J113,0,$C$3,$G$3,$C$8,$B$6,$C$10)</f>
        <v>4.1939326458107455</v>
      </c>
      <c r="R113" s="5">
        <f>_xll.DataDifferentiate($O$4:$O$336,$P$4:$P$336,$O113,0.1)*O113</f>
        <v>1.0733653642733747</v>
      </c>
      <c r="S113" s="5">
        <f>_xll.DataDifferentiate($O$4:$O$336,$Q$4:$Q$336,$O113,0.1)*O113</f>
        <v>1.0296836820928637</v>
      </c>
      <c r="T113" s="35">
        <v>0.54</v>
      </c>
    </row>
    <row r="114" spans="9:20" ht="15.75" thickBot="1" x14ac:dyDescent="0.3">
      <c r="I114" s="16">
        <v>0.99305560000000004</v>
      </c>
      <c r="J114" s="2">
        <v>89.921756000000002</v>
      </c>
      <c r="K114" s="17">
        <v>22.305081749999999</v>
      </c>
      <c r="M114" s="5">
        <f>_xll.ptaTd(I114,$G$3,$B$9,$C$10,$C$7,$C$11)</f>
        <v>348605.59507827903</v>
      </c>
      <c r="N114" s="5">
        <f t="shared" si="3"/>
        <v>346581.04070576903</v>
      </c>
      <c r="O114" s="5">
        <f t="shared" si="4"/>
        <v>14.919501808388539</v>
      </c>
      <c r="P114" s="5">
        <f>_xll.PdwVWIHRLSFB(N114,$F$8,$F$4,$G$5)</f>
        <v>4.0778661701635359</v>
      </c>
      <c r="Q114" s="5">
        <f>-_xll.ptaPd(J114,0,$C$3,$G$3,$C$8,$B$6,$C$10)</f>
        <v>4.2193901526014521</v>
      </c>
      <c r="R114" s="5">
        <f>_xll.DataDifferentiate($O$4:$O$336,$P$4:$P$336,$O114,0.1)*O114</f>
        <v>1.0591972625515991</v>
      </c>
      <c r="S114" s="5">
        <f>_xll.DataDifferentiate($O$4:$O$336,$Q$4:$Q$336,$O114,0.1)*O114</f>
        <v>1.0685501296575652</v>
      </c>
      <c r="T114" s="35">
        <v>0.54</v>
      </c>
    </row>
    <row r="115" spans="9:20" ht="15.75" thickBot="1" x14ac:dyDescent="0.3">
      <c r="I115" s="16">
        <v>1.0173611</v>
      </c>
      <c r="J115" s="2">
        <v>90.487471999999997</v>
      </c>
      <c r="K115" s="17">
        <v>21.887329080000001</v>
      </c>
      <c r="M115" s="5">
        <f>_xll.ptaTd(I115,$G$3,$B$9,$C$10,$C$7,$C$11)</f>
        <v>357137.8799686468</v>
      </c>
      <c r="N115" s="5">
        <f t="shared" si="3"/>
        <v>355013.31095366756</v>
      </c>
      <c r="O115" s="5">
        <f t="shared" si="4"/>
        <v>15.282491286855555</v>
      </c>
      <c r="P115" s="5">
        <f>_xll.PdwVWIHRLSFB(N115,$F$8,$F$4,$G$5)</f>
        <v>4.1031531346778998</v>
      </c>
      <c r="Q115" s="5">
        <f>-_xll.ptaPd(J115,0,$C$3,$G$3,$C$8,$B$6,$C$10)</f>
        <v>4.2459351915970105</v>
      </c>
      <c r="R115" s="5">
        <f>_xll.DataDifferentiate($O$4:$O$336,$P$4:$P$336,$O115,0.1)*O115</f>
        <v>1.04543671979924</v>
      </c>
      <c r="S115" s="5">
        <f>_xll.DataDifferentiate($O$4:$O$336,$Q$4:$Q$336,$O115,0.1)*O115</f>
        <v>1.0521307675020068</v>
      </c>
      <c r="T115" s="35">
        <v>0.54</v>
      </c>
    </row>
    <row r="116" spans="9:20" ht="15.75" thickBot="1" x14ac:dyDescent="0.3">
      <c r="I116" s="16">
        <v>1.0416666999999999</v>
      </c>
      <c r="J116" s="2">
        <v>90.986784999999998</v>
      </c>
      <c r="K116" s="17">
        <v>21.57454942</v>
      </c>
      <c r="M116" s="5">
        <f>_xll.ptaTd(I116,$G$3,$B$9,$C$10,$C$7,$C$11)</f>
        <v>365670.19996335264</v>
      </c>
      <c r="N116" s="5">
        <f t="shared" si="3"/>
        <v>363443.21938117518</v>
      </c>
      <c r="O116" s="5">
        <f t="shared" si="4"/>
        <v>15.645379094488179</v>
      </c>
      <c r="P116" s="5">
        <f>_xll.PdwVWIHRLSFB(N116,$F$8,$F$4,$G$5)</f>
        <v>4.1275218615048512</v>
      </c>
      <c r="Q116" s="5">
        <f>-_xll.ptaPd(J116,0,$C$3,$G$3,$C$8,$B$6,$C$10)</f>
        <v>4.2693644088296665</v>
      </c>
      <c r="R116" s="5">
        <f>_xll.DataDifferentiate($O$4:$O$336,$P$4:$P$336,$O116,0.1)*O116</f>
        <v>1.0320812784035409</v>
      </c>
      <c r="S116" s="5">
        <f>_xll.DataDifferentiate($O$4:$O$336,$Q$4:$Q$336,$O116,0.1)*O116</f>
        <v>1.040258266523379</v>
      </c>
      <c r="T116" s="35">
        <v>0.54</v>
      </c>
    </row>
    <row r="117" spans="9:20" ht="15.75" thickBot="1" x14ac:dyDescent="0.3">
      <c r="I117" s="16">
        <v>1.0659722</v>
      </c>
      <c r="J117" s="2">
        <v>91.515739999999994</v>
      </c>
      <c r="K117" s="17">
        <v>21.100810790000001</v>
      </c>
      <c r="M117" s="5">
        <f>_xll.ptaTd(I117,$G$3,$B$9,$C$10,$C$7,$C$11)</f>
        <v>374202.48485372041</v>
      </c>
      <c r="N117" s="5">
        <f t="shared" si="3"/>
        <v>371870.69764382084</v>
      </c>
      <c r="O117" s="5">
        <f t="shared" si="4"/>
        <v>16.008162289217054</v>
      </c>
      <c r="P117" s="5">
        <f>_xll.PdwVWIHRLSFB(N117,$F$8,$F$4,$G$5)</f>
        <v>4.1510238401407999</v>
      </c>
      <c r="Q117" s="5">
        <f>-_xll.ptaPd(J117,0,$C$3,$G$3,$C$8,$B$6,$C$10)</f>
        <v>4.2941845148579487</v>
      </c>
      <c r="R117" s="5">
        <f>_xll.DataDifferentiate($O$4:$O$336,$P$4:$P$336,$O117,0.1)*O117</f>
        <v>1.0191739949725591</v>
      </c>
      <c r="S117" s="5">
        <f>_xll.DataDifferentiate($O$4:$O$336,$Q$4:$Q$336,$O117,0.1)*O117</f>
        <v>1.030290633455903</v>
      </c>
      <c r="T117" s="35">
        <v>0.54</v>
      </c>
    </row>
    <row r="118" spans="9:20" ht="15.75" thickBot="1" x14ac:dyDescent="0.3">
      <c r="I118" s="16">
        <v>1.09375</v>
      </c>
      <c r="J118" s="2">
        <v>92.043325999999993</v>
      </c>
      <c r="K118" s="17">
        <v>20.85149646</v>
      </c>
      <c r="M118" s="5">
        <f>_xll.ptaTd(I118,$G$3,$B$9,$C$10,$C$7,$C$11)</f>
        <v>383953.69767500192</v>
      </c>
      <c r="N118" s="5">
        <f t="shared" si="3"/>
        <v>381499.1991510521</v>
      </c>
      <c r="O118" s="5">
        <f t="shared" si="4"/>
        <v>16.422646720785146</v>
      </c>
      <c r="P118" s="5">
        <f>_xll.PdwVWIHRLSFB(N118,$F$8,$F$4,$G$5)</f>
        <v>4.1768836217169305</v>
      </c>
      <c r="Q118" s="5">
        <f>-_xll.ptaPd(J118,0,$C$3,$G$3,$C$8,$B$6,$C$10)</f>
        <v>4.3189403834271793</v>
      </c>
      <c r="R118" s="5">
        <f>_xll.DataDifferentiate($O$4:$O$336,$P$4:$P$336,$O118,0.1)*O118</f>
        <v>1.0049030580531384</v>
      </c>
      <c r="S118" s="5">
        <f>_xll.DataDifferentiate($O$4:$O$336,$Q$4:$Q$336,$O118,0.1)*O118</f>
        <v>0.93353683112171604</v>
      </c>
      <c r="T118" s="35">
        <v>0.54</v>
      </c>
    </row>
    <row r="119" spans="9:20" ht="15.75" thickBot="1" x14ac:dyDescent="0.3">
      <c r="I119" s="16">
        <v>1.1215278</v>
      </c>
      <c r="J119" s="2">
        <v>92.519842999999995</v>
      </c>
      <c r="K119" s="17">
        <v>20.456890319999999</v>
      </c>
      <c r="M119" s="5">
        <f>_xll.ptaTd(I119,$G$3,$B$9,$C$10,$C$7,$C$11)</f>
        <v>393704.9104962835</v>
      </c>
      <c r="N119" s="5">
        <f t="shared" si="3"/>
        <v>391124.57470922719</v>
      </c>
      <c r="O119" s="5">
        <f t="shared" si="4"/>
        <v>16.836996587570059</v>
      </c>
      <c r="P119" s="5">
        <f>_xll.PdwVWIHRLSFB(N119,$F$8,$F$4,$G$5)</f>
        <v>4.2017405996747774</v>
      </c>
      <c r="Q119" s="5">
        <f>-_xll.ptaPd(J119,0,$C$3,$G$3,$C$8,$B$6,$C$10)</f>
        <v>4.3412999460823745</v>
      </c>
      <c r="R119" s="5">
        <f>_xll.DataDifferentiate($O$4:$O$336,$P$4:$P$336,$O119,0.1)*O119</f>
        <v>0.99108302362345735</v>
      </c>
      <c r="S119" s="5">
        <f>_xll.DataDifferentiate($O$4:$O$336,$Q$4:$Q$336,$O119,0.1)*O119</f>
        <v>0.93032535363547075</v>
      </c>
      <c r="T119" s="35">
        <v>0.54</v>
      </c>
    </row>
    <row r="120" spans="9:20" ht="15.75" thickBot="1" x14ac:dyDescent="0.3">
      <c r="I120" s="16">
        <v>1.1493055999999999</v>
      </c>
      <c r="J120" s="2">
        <v>93.019008999999997</v>
      </c>
      <c r="K120" s="17">
        <v>20.117786479999999</v>
      </c>
      <c r="M120" s="5">
        <f>_xll.ptaTd(I120,$G$3,$B$9,$C$10,$C$7,$C$11)</f>
        <v>403456.12331756501</v>
      </c>
      <c r="N120" s="5">
        <f t="shared" si="3"/>
        <v>400746.82584038511</v>
      </c>
      <c r="O120" s="5">
        <f t="shared" si="4"/>
        <v>17.251211955092007</v>
      </c>
      <c r="P120" s="5">
        <f>_xll.PdwVWIHRLSFB(N120,$F$8,$F$4,$G$5)</f>
        <v>4.2256560994253984</v>
      </c>
      <c r="Q120" s="5">
        <f>-_xll.ptaPd(J120,0,$C$3,$G$3,$C$8,$B$6,$C$10)</f>
        <v>4.3647222656477691</v>
      </c>
      <c r="R120" s="5">
        <f>_xll.DataDifferentiate($O$4:$O$336,$P$4:$P$336,$O120,0.1)*O120</f>
        <v>0.97775748408718</v>
      </c>
      <c r="S120" s="5">
        <f>_xll.DataDifferentiate($O$4:$O$336,$Q$4:$Q$336,$O120,0.1)*O120</f>
        <v>0.93208633824662768</v>
      </c>
      <c r="T120" s="35">
        <v>0.54</v>
      </c>
    </row>
    <row r="121" spans="9:20" ht="15.75" thickBot="1" x14ac:dyDescent="0.3">
      <c r="I121" s="16">
        <v>1.1770833000000001</v>
      </c>
      <c r="J121" s="2">
        <v>93.473612000000003</v>
      </c>
      <c r="K121" s="17">
        <v>19.662863789999999</v>
      </c>
      <c r="M121" s="5">
        <f>_xll.ptaTd(I121,$G$3,$B$9,$C$10,$C$7,$C$11)</f>
        <v>413207.30103450845</v>
      </c>
      <c r="N121" s="5">
        <f t="shared" si="3"/>
        <v>410365.91944236285</v>
      </c>
      <c r="O121" s="5">
        <f t="shared" si="4"/>
        <v>17.665291398380425</v>
      </c>
      <c r="P121" s="5">
        <f>_xll.PdwVWIHRLSFB(N121,$F$8,$F$4,$G$5)</f>
        <v>4.2486866588401542</v>
      </c>
      <c r="Q121" s="5">
        <f>-_xll.ptaPd(J121,0,$C$3,$G$3,$C$8,$B$6,$C$10)</f>
        <v>4.3860535597290706</v>
      </c>
      <c r="R121" s="5">
        <f>_xll.DataDifferentiate($O$4:$O$336,$P$4:$P$336,$O121,0.1)*O121</f>
        <v>0.96491414578215018</v>
      </c>
      <c r="S121" s="5">
        <f>_xll.DataDifferentiate($O$4:$O$336,$Q$4:$Q$336,$O121,0.1)*O121</f>
        <v>0.91188858241092841</v>
      </c>
      <c r="T121" s="35">
        <v>0.54</v>
      </c>
    </row>
    <row r="122" spans="9:20" ht="15.75" thickBot="1" x14ac:dyDescent="0.3">
      <c r="I122" s="16">
        <v>1.2048611</v>
      </c>
      <c r="J122" s="2">
        <v>93.929928000000004</v>
      </c>
      <c r="K122" s="17">
        <v>19.23529139</v>
      </c>
      <c r="M122" s="5">
        <f>_xll.ptaTd(I122,$G$3,$B$9,$C$10,$C$7,$C$11)</f>
        <v>422958.51385578996</v>
      </c>
      <c r="N122" s="5">
        <f t="shared" si="3"/>
        <v>419981.92629288777</v>
      </c>
      <c r="O122" s="5">
        <f t="shared" si="4"/>
        <v>18.079237964250655</v>
      </c>
      <c r="P122" s="5">
        <f>_xll.PdwVWIHRLSFB(N122,$F$8,$F$4,$G$5)</f>
        <v>4.2708848290012922</v>
      </c>
      <c r="Q122" s="5">
        <f>-_xll.ptaPd(J122,0,$C$3,$G$3,$C$8,$B$6,$C$10)</f>
        <v>4.4074652327492743</v>
      </c>
      <c r="R122" s="5">
        <f>_xll.DataDifferentiate($O$4:$O$336,$P$4:$P$336,$O122,0.1)*O122</f>
        <v>0.95258038510829535</v>
      </c>
      <c r="S122" s="5">
        <f>_xll.DataDifferentiate($O$4:$O$336,$Q$4:$Q$336,$O122,0.1)*O122</f>
        <v>0.92076353954616197</v>
      </c>
      <c r="T122" s="35">
        <v>0.54</v>
      </c>
    </row>
    <row r="123" spans="9:20" ht="15.75" thickBot="1" x14ac:dyDescent="0.3">
      <c r="I123" s="16">
        <v>1.2361111</v>
      </c>
      <c r="J123" s="2">
        <v>94.426320000000004</v>
      </c>
      <c r="K123" s="17">
        <v>18.909521439999999</v>
      </c>
      <c r="M123" s="5">
        <f>_xll.ptaTd(I123,$G$3,$B$9,$C$10,$C$7,$C$11)</f>
        <v>433928.61950364715</v>
      </c>
      <c r="N123" s="5">
        <f t="shared" si="3"/>
        <v>430796.19620969077</v>
      </c>
      <c r="O123" s="5">
        <f t="shared" si="4"/>
        <v>18.544766947750698</v>
      </c>
      <c r="P123" s="5">
        <f>_xll.PdwVWIHRLSFB(N123,$F$8,$F$4,$G$5)</f>
        <v>4.2949228786765552</v>
      </c>
      <c r="Q123" s="5">
        <f>-_xll.ptaPd(J123,0,$C$3,$G$3,$C$8,$B$6,$C$10)</f>
        <v>4.43075738817193</v>
      </c>
      <c r="R123" s="5">
        <f>_xll.DataDifferentiate($O$4:$O$336,$P$4:$P$336,$O123,0.1)*O123</f>
        <v>0.93924380932962925</v>
      </c>
      <c r="S123" s="5">
        <f>_xll.DataDifferentiate($O$4:$O$336,$Q$4:$Q$336,$O123,0.1)*O123</f>
        <v>0.88576786154424048</v>
      </c>
      <c r="T123" s="35">
        <v>0.54</v>
      </c>
    </row>
    <row r="124" spans="9:20" ht="15.75" thickBot="1" x14ac:dyDescent="0.3">
      <c r="I124" s="16">
        <v>1.2673611</v>
      </c>
      <c r="J124" s="2">
        <v>94.877514000000005</v>
      </c>
      <c r="K124" s="17">
        <v>18.756802740000001</v>
      </c>
      <c r="M124" s="5">
        <f>_xll.ptaTd(I124,$G$3,$B$9,$C$10,$C$7,$C$11)</f>
        <v>444898.72515150439</v>
      </c>
      <c r="N124" s="5">
        <f t="shared" si="3"/>
        <v>441606.51971273794</v>
      </c>
      <c r="O124" s="5">
        <f t="shared" si="4"/>
        <v>19.010126047384485</v>
      </c>
      <c r="P124" s="5">
        <f>_xll.PdwVWIHRLSFB(N124,$F$8,$F$4,$G$5)</f>
        <v>4.3180322048485174</v>
      </c>
      <c r="Q124" s="5">
        <f>-_xll.ptaPd(J124,0,$C$3,$G$3,$C$8,$B$6,$C$10)</f>
        <v>4.4519287220648414</v>
      </c>
      <c r="R124" s="5">
        <f>_xll.DataDifferentiate($O$4:$O$336,$P$4:$P$336,$O124,0.1)*O124</f>
        <v>0.92641426622358025</v>
      </c>
      <c r="S124" s="5">
        <f>_xll.DataDifferentiate($O$4:$O$336,$Q$4:$Q$336,$O124,0.1)*O124</f>
        <v>0.89951780351720545</v>
      </c>
      <c r="T124" s="35">
        <v>0.54</v>
      </c>
    </row>
    <row r="125" spans="9:20" ht="15.75" thickBot="1" x14ac:dyDescent="0.3">
      <c r="I125" s="16">
        <v>1.2986111</v>
      </c>
      <c r="J125" s="2">
        <v>95.364687000000004</v>
      </c>
      <c r="K125" s="17">
        <v>18.19353654</v>
      </c>
      <c r="M125" s="5">
        <f>_xll.ptaTd(I125,$G$3,$B$9,$C$10,$C$7,$C$11)</f>
        <v>455868.83079936157</v>
      </c>
      <c r="N125" s="5">
        <f t="shared" si="3"/>
        <v>452412.89896186127</v>
      </c>
      <c r="O125" s="5">
        <f t="shared" si="4"/>
        <v>19.475315356127719</v>
      </c>
      <c r="P125" s="5">
        <f>_xll.PdwVWIHRLSFB(N125,$F$8,$F$4,$G$5)</f>
        <v>4.3402713050046797</v>
      </c>
      <c r="Q125" s="5">
        <f>-_xll.ptaPd(J125,0,$C$3,$G$3,$C$8,$B$6,$C$10)</f>
        <v>4.4747882952121145</v>
      </c>
      <c r="R125" s="5">
        <f>_xll.DataDifferentiate($O$4:$O$336,$P$4:$P$336,$O125,0.1)*O125</f>
        <v>0.91411813086367399</v>
      </c>
      <c r="S125" s="5">
        <f>_xll.DataDifferentiate($O$4:$O$336,$Q$4:$Q$336,$O125,0.1)*O125</f>
        <v>0.86382481942763867</v>
      </c>
      <c r="T125" s="35">
        <v>0.54</v>
      </c>
    </row>
    <row r="126" spans="9:20" ht="15.75" thickBot="1" x14ac:dyDescent="0.3">
      <c r="I126" s="16">
        <v>1.3298611</v>
      </c>
      <c r="J126" s="2">
        <v>95.756848000000005</v>
      </c>
      <c r="K126" s="17">
        <v>17.915967890000001</v>
      </c>
      <c r="M126" s="5">
        <f>_xll.ptaTd(I126,$G$3,$B$9,$C$10,$C$7,$C$11)</f>
        <v>466838.93644721876</v>
      </c>
      <c r="N126" s="5">
        <f t="shared" si="3"/>
        <v>463215.33611531771</v>
      </c>
      <c r="O126" s="5">
        <f t="shared" si="4"/>
        <v>19.940334966888312</v>
      </c>
      <c r="P126" s="5">
        <f>_xll.PdwVWIHRLSFB(N126,$F$8,$F$4,$G$5)</f>
        <v>4.3616939668317434</v>
      </c>
      <c r="Q126" s="5">
        <f>-_xll.ptaPd(J126,0,$C$3,$G$3,$C$8,$B$6,$C$10)</f>
        <v>4.4931896291633153</v>
      </c>
      <c r="R126" s="5">
        <f>_xll.DataDifferentiate($O$4:$O$336,$P$4:$P$336,$O126,0.1)*O126</f>
        <v>0.90233510788107751</v>
      </c>
      <c r="S126" s="5">
        <f>_xll.DataDifferentiate($O$4:$O$336,$Q$4:$Q$336,$O126,0.1)*O126</f>
        <v>0.8251663371940734</v>
      </c>
      <c r="T126" s="35">
        <v>0.54</v>
      </c>
    </row>
    <row r="127" spans="9:20" ht="15.75" thickBot="1" x14ac:dyDescent="0.3">
      <c r="I127" s="16">
        <v>1.3611111</v>
      </c>
      <c r="J127" s="2">
        <v>96.184735000000003</v>
      </c>
      <c r="K127" s="17">
        <v>17.660095640000002</v>
      </c>
      <c r="M127" s="5">
        <f>_xll.ptaTd(I127,$G$3,$B$9,$C$10,$C$7,$C$11)</f>
        <v>477809.042095076</v>
      </c>
      <c r="N127" s="5">
        <f t="shared" si="3"/>
        <v>474013.8333297894</v>
      </c>
      <c r="O127" s="5">
        <f t="shared" si="4"/>
        <v>20.405184972506369</v>
      </c>
      <c r="P127" s="5">
        <f>_xll.PdwVWIHRLSFB(N127,$F$8,$F$4,$G$5)</f>
        <v>4.3823498119143522</v>
      </c>
      <c r="Q127" s="5">
        <f>-_xll.ptaPd(J127,0,$C$3,$G$3,$C$8,$B$6,$C$10)</f>
        <v>4.5132673308735241</v>
      </c>
      <c r="R127" s="5">
        <f>_xll.DataDifferentiate($O$4:$O$336,$P$4:$P$336,$O127,0.1)*O127</f>
        <v>0.89107905044640645</v>
      </c>
      <c r="S127" s="5">
        <f>_xll.DataDifferentiate($O$4:$O$336,$Q$4:$Q$336,$O127,0.1)*O127</f>
        <v>0.8487715746344483</v>
      </c>
      <c r="T127" s="35">
        <v>0.54</v>
      </c>
    </row>
    <row r="128" spans="9:20" ht="15.75" thickBot="1" x14ac:dyDescent="0.3">
      <c r="I128" s="16">
        <v>1.3958333000000001</v>
      </c>
      <c r="J128" s="2">
        <v>96.622917999999999</v>
      </c>
      <c r="K128" s="17">
        <v>17.205220199999999</v>
      </c>
      <c r="M128" s="5">
        <f>_xll.ptaTd(I128,$G$3,$B$9,$C$10,$C$7,$C$11)</f>
        <v>489998.04056950886</v>
      </c>
      <c r="N128" s="5">
        <f t="shared" si="3"/>
        <v>486007.53759873641</v>
      </c>
      <c r="O128" s="5">
        <f t="shared" si="4"/>
        <v>20.921485841605968</v>
      </c>
      <c r="P128" s="5">
        <f>_xll.PdwVWIHRLSFB(N128,$F$8,$F$4,$G$5)</f>
        <v>4.4044568730971596</v>
      </c>
      <c r="Q128" s="5">
        <f>-_xll.ptaPd(J128,0,$C$3,$G$3,$C$8,$B$6,$C$10)</f>
        <v>4.5338281508294571</v>
      </c>
      <c r="R128" s="5">
        <f>_xll.DataDifferentiate($O$4:$O$336,$P$4:$P$336,$O128,0.1)*O128</f>
        <v>0.87911960093621444</v>
      </c>
      <c r="S128" s="5">
        <f>_xll.DataDifferentiate($O$4:$O$336,$Q$4:$Q$336,$O128,0.1)*O128</f>
        <v>0.82512708554043512</v>
      </c>
      <c r="T128" s="35">
        <v>0.54</v>
      </c>
    </row>
    <row r="129" spans="9:20" ht="15.75" thickBot="1" x14ac:dyDescent="0.3">
      <c r="I129" s="16">
        <v>1.4305555999999999</v>
      </c>
      <c r="J129" s="2">
        <v>97.052476999999996</v>
      </c>
      <c r="K129" s="17">
        <v>17.089730289999999</v>
      </c>
      <c r="M129" s="5">
        <f>_xll.ptaTd(I129,$G$3,$B$9,$C$10,$C$7,$C$11)</f>
        <v>502187.07414827979</v>
      </c>
      <c r="N129" s="5">
        <f t="shared" si="3"/>
        <v>497996.41788717132</v>
      </c>
      <c r="O129" s="5">
        <f t="shared" si="4"/>
        <v>21.437579049646477</v>
      </c>
      <c r="P129" s="5">
        <f>_xll.PdwVWIHRLSFB(N129,$F$8,$F$4,$G$5)</f>
        <v>4.4257312815940866</v>
      </c>
      <c r="Q129" s="5">
        <f>-_xll.ptaPd(J129,0,$C$3,$G$3,$C$8,$B$6,$C$10)</f>
        <v>4.5539843076393991</v>
      </c>
      <c r="R129" s="5">
        <f>_xll.DataDifferentiate($O$4:$O$336,$P$4:$P$336,$O129,0.1)*O129</f>
        <v>0.86767520660817499</v>
      </c>
      <c r="S129" s="5">
        <f>_xll.DataDifferentiate($O$4:$O$336,$Q$4:$Q$336,$O129,0.1)*O129</f>
        <v>0.76505484823577674</v>
      </c>
      <c r="T129" s="35">
        <v>0.54</v>
      </c>
    </row>
    <row r="130" spans="9:20" ht="15.75" thickBot="1" x14ac:dyDescent="0.3">
      <c r="I130" s="16">
        <v>1.4652778</v>
      </c>
      <c r="J130" s="2">
        <v>97.407825000000003</v>
      </c>
      <c r="K130" s="17">
        <v>16.621839349999998</v>
      </c>
      <c r="M130" s="5">
        <f>_xll.ptaTd(I130,$G$3,$B$9,$C$10,$C$7,$C$11)</f>
        <v>514376.07262271264</v>
      </c>
      <c r="N130" s="5">
        <f t="shared" si="3"/>
        <v>509980.40809088614</v>
      </c>
      <c r="O130" s="5">
        <f t="shared" si="4"/>
        <v>21.953461750996613</v>
      </c>
      <c r="P130" s="5">
        <f>_xll.PdwVWIHRLSFB(N130,$F$8,$F$4,$G$5)</f>
        <v>4.4462258925278801</v>
      </c>
      <c r="Q130" s="5">
        <f>-_xll.ptaPd(J130,0,$C$3,$G$3,$C$8,$B$6,$C$10)</f>
        <v>4.5706582686321822</v>
      </c>
      <c r="R130" s="5">
        <f>_xll.DataDifferentiate($O$4:$O$336,$P$4:$P$336,$O130,0.1)*O130</f>
        <v>0.85675822859950024</v>
      </c>
      <c r="S130" s="5">
        <f>_xll.DataDifferentiate($O$4:$O$336,$Q$4:$Q$336,$O130,0.1)*O130</f>
        <v>0.73287162347962709</v>
      </c>
      <c r="T130" s="35">
        <v>0.54</v>
      </c>
    </row>
    <row r="131" spans="9:20" ht="15.75" thickBot="1" x14ac:dyDescent="0.3">
      <c r="I131" s="16">
        <v>1.5</v>
      </c>
      <c r="J131" s="2">
        <v>97.786360999999999</v>
      </c>
      <c r="K131" s="17">
        <v>16.359132129999999</v>
      </c>
      <c r="M131" s="5">
        <f>_xll.ptaTd(I131,$G$3,$B$9,$C$10,$C$7,$C$11)</f>
        <v>526565.07109714556</v>
      </c>
      <c r="N131" s="5">
        <f t="shared" si="3"/>
        <v>521959.54569396359</v>
      </c>
      <c r="O131" s="5">
        <f t="shared" si="4"/>
        <v>22.469135559258319</v>
      </c>
      <c r="P131" s="5">
        <f>_xll.PdwVWIHRLSFB(N131,$F$8,$F$4,$G$5)</f>
        <v>4.4659892130091823</v>
      </c>
      <c r="Q131" s="5">
        <f>-_xll.ptaPd(J131,0,$C$3,$G$3,$C$8,$B$6,$C$10)</f>
        <v>4.5884202779817906</v>
      </c>
      <c r="R131" s="5">
        <f>_xll.DataDifferentiate($O$4:$O$336,$P$4:$P$336,$O131,0.1)*O131</f>
        <v>0.84634164566752557</v>
      </c>
      <c r="S131" s="5">
        <f>_xll.DataDifferentiate($O$4:$O$336,$Q$4:$Q$336,$O131,0.1)*O131</f>
        <v>0.78262992021013666</v>
      </c>
      <c r="T131" s="35">
        <v>0.54</v>
      </c>
    </row>
    <row r="132" spans="9:20" ht="15.75" thickBot="1" x14ac:dyDescent="0.3">
      <c r="I132" s="16">
        <v>1.5347222</v>
      </c>
      <c r="J132" s="2">
        <v>98.173246000000006</v>
      </c>
      <c r="K132" s="17">
        <v>16.146652790000001</v>
      </c>
      <c r="M132" s="5">
        <f>_xll.ptaTd(I132,$G$3,$B$9,$C$10,$C$7,$C$11)</f>
        <v>538754.06957157841</v>
      </c>
      <c r="N132" s="5">
        <f t="shared" si="3"/>
        <v>533933.83364320593</v>
      </c>
      <c r="O132" s="5">
        <f t="shared" si="4"/>
        <v>22.984600601284527</v>
      </c>
      <c r="P132" s="5">
        <f>_xll.PdwVWIHRLSFB(N132,$F$8,$F$4,$G$5)</f>
        <v>4.4850659237603958</v>
      </c>
      <c r="Q132" s="5">
        <f>-_xll.ptaPd(J132,0,$C$3,$G$3,$C$8,$B$6,$C$10)</f>
        <v>4.6065740466780918</v>
      </c>
      <c r="R132" s="5">
        <f>_xll.DataDifferentiate($O$4:$O$336,$P$4:$P$336,$O132,0.1)*O132</f>
        <v>0.83642927099589537</v>
      </c>
      <c r="S132" s="5">
        <f>_xll.DataDifferentiate($O$4:$O$336,$Q$4:$Q$336,$O132,0.1)*O132</f>
        <v>0.75875422914434232</v>
      </c>
      <c r="T132" s="35">
        <v>0.54</v>
      </c>
    </row>
    <row r="133" spans="9:20" ht="15.75" thickBot="1" x14ac:dyDescent="0.3">
      <c r="I133" s="16">
        <v>1.5729166999999999</v>
      </c>
      <c r="J133" s="2">
        <v>98.542675000000003</v>
      </c>
      <c r="K133" s="17">
        <v>15.907072830000001</v>
      </c>
      <c r="M133" s="5">
        <f>_xll.ptaTd(I133,$G$3,$B$9,$C$10,$C$7,$C$11)</f>
        <v>552161.99597692501</v>
      </c>
      <c r="N133" s="5">
        <f t="shared" ref="N133:N196" si="5">M133*$F$9/(M133+$F$9)</f>
        <v>547099.98012219637</v>
      </c>
      <c r="O133" s="5">
        <f t="shared" si="4"/>
        <v>23.551372360647925</v>
      </c>
      <c r="P133" s="5">
        <f>_xll.PdwVWIHRLSFB(N133,$F$8,$F$4,$G$5)</f>
        <v>4.5053061771764087</v>
      </c>
      <c r="Q133" s="5">
        <f>-_xll.ptaPd(J133,0,$C$3,$G$3,$C$8,$B$6,$C$10)</f>
        <v>4.6239087291178489</v>
      </c>
      <c r="R133" s="5">
        <f>_xll.DataDifferentiate($O$4:$O$336,$P$4:$P$336,$O133,0.1)*O133</f>
        <v>0.82604371160206991</v>
      </c>
      <c r="S133" s="5">
        <f>_xll.DataDifferentiate($O$4:$O$336,$Q$4:$Q$336,$O133,0.1)*O133</f>
        <v>0.75675502404313599</v>
      </c>
      <c r="T133" s="35">
        <v>0.54</v>
      </c>
    </row>
    <row r="134" spans="9:20" ht="15.75" thickBot="1" x14ac:dyDescent="0.3">
      <c r="I134" s="16">
        <v>1.6111111</v>
      </c>
      <c r="J134" s="2">
        <v>98.949288999999993</v>
      </c>
      <c r="K134" s="17">
        <v>15.564617849999999</v>
      </c>
      <c r="M134" s="5">
        <f>_xll.ptaTd(I134,$G$3,$B$9,$C$10,$C$7,$C$11)</f>
        <v>565569.88727793354</v>
      </c>
      <c r="N134" s="5">
        <f t="shared" si="5"/>
        <v>560260.23152558401</v>
      </c>
      <c r="O134" s="5">
        <f t="shared" si="4"/>
        <v>24.117890350818012</v>
      </c>
      <c r="P134" s="5">
        <f>_xll.PdwVWIHRLSFB(N134,$F$8,$F$4,$G$5)</f>
        <v>4.5248153903036563</v>
      </c>
      <c r="Q134" s="5">
        <f>-_xll.ptaPd(J134,0,$C$3,$G$3,$C$8,$B$6,$C$10)</f>
        <v>4.6429882398372557</v>
      </c>
      <c r="R134" s="5">
        <f>_xll.DataDifferentiate($O$4:$O$336,$P$4:$P$336,$O134,0.1)*O134</f>
        <v>0.81614316656667563</v>
      </c>
      <c r="S134" s="5">
        <f>_xll.DataDifferentiate($O$4:$O$336,$Q$4:$Q$336,$O134,0.1)*O134</f>
        <v>0.76304394115064578</v>
      </c>
      <c r="T134" s="35">
        <v>0.54</v>
      </c>
    </row>
    <row r="135" spans="9:20" ht="15.75" thickBot="1" x14ac:dyDescent="0.3">
      <c r="I135" s="16">
        <v>1.6493055999999999</v>
      </c>
      <c r="J135" s="2">
        <v>99.306484999999995</v>
      </c>
      <c r="K135" s="17">
        <v>15.61939184</v>
      </c>
      <c r="M135" s="5">
        <f>_xll.ptaTd(I135,$G$3,$B$9,$C$10,$C$7,$C$11)</f>
        <v>578977.81368328026</v>
      </c>
      <c r="N135" s="5">
        <f t="shared" si="5"/>
        <v>573414.66067752999</v>
      </c>
      <c r="O135" s="5">
        <f t="shared" si="4"/>
        <v>24.684157706704308</v>
      </c>
      <c r="P135" s="5">
        <f>_xll.PdwVWIHRLSFB(N135,$F$8,$F$4,$G$5)</f>
        <v>4.5436396394161251</v>
      </c>
      <c r="Q135" s="5">
        <f>-_xll.ptaPd(J135,0,$C$3,$G$3,$C$8,$B$6,$C$10)</f>
        <v>4.659748914361324</v>
      </c>
      <c r="R135" s="5">
        <f>_xll.DataDifferentiate($O$4:$O$336,$P$4:$P$336,$O135,0.1)*O135</f>
        <v>0.80672871647737754</v>
      </c>
      <c r="S135" s="5">
        <f>_xll.DataDifferentiate($O$4:$O$336,$Q$4:$Q$336,$O135,0.1)*O135</f>
        <v>0.68860193227859923</v>
      </c>
      <c r="T135" s="35">
        <v>0.54</v>
      </c>
    </row>
    <row r="136" spans="9:20" ht="15.75" thickBot="1" x14ac:dyDescent="0.3">
      <c r="I136" s="16">
        <v>1.6875</v>
      </c>
      <c r="J136" s="2">
        <v>99.622468999999995</v>
      </c>
      <c r="K136" s="17">
        <v>15.33454592</v>
      </c>
      <c r="M136" s="5">
        <f>_xll.ptaTd(I136,$G$3,$B$9,$C$10,$C$7,$C$11)</f>
        <v>592385.70498428878</v>
      </c>
      <c r="N136" s="5">
        <f t="shared" si="5"/>
        <v>586563.2026054844</v>
      </c>
      <c r="O136" s="5">
        <f t="shared" si="4"/>
        <v>25.250171631390764</v>
      </c>
      <c r="P136" s="5">
        <f>_xll.PdwVWIHRLSFB(N136,$F$8,$F$4,$G$5)</f>
        <v>4.5618209405007004</v>
      </c>
      <c r="Q136" s="5">
        <f>-_xll.ptaPd(J136,0,$C$3,$G$3,$C$8,$B$6,$C$10)</f>
        <v>4.6745758020611108</v>
      </c>
      <c r="R136" s="5">
        <f>_xll.DataDifferentiate($O$4:$O$336,$P$4:$P$336,$O136,0.1)*O136</f>
        <v>0.79779649929749752</v>
      </c>
      <c r="S136" s="5">
        <f>_xll.DataDifferentiate($O$4:$O$336,$Q$4:$Q$336,$O136,0.1)*O136</f>
        <v>0.7060314246743431</v>
      </c>
      <c r="T136" s="35">
        <v>0.54</v>
      </c>
    </row>
    <row r="137" spans="9:20" ht="15.75" thickBot="1" x14ac:dyDescent="0.3">
      <c r="I137" s="16">
        <v>1.7291666999999999</v>
      </c>
      <c r="J137" s="2">
        <v>100.015581</v>
      </c>
      <c r="K137" s="17">
        <v>14.983171479999999</v>
      </c>
      <c r="M137" s="5">
        <f>_xll.ptaTd(I137,$G$3,$B$9,$C$10,$C$7,$C$11)</f>
        <v>607012.52421621094</v>
      </c>
      <c r="N137" s="5">
        <f t="shared" si="5"/>
        <v>600900.42419541918</v>
      </c>
      <c r="O137" s="5">
        <f t="shared" si="4"/>
        <v>25.867355430604679</v>
      </c>
      <c r="P137" s="5">
        <f>_xll.PdwVWIHRLSFB(N137,$F$8,$F$4,$G$5)</f>
        <v>4.5809673233393235</v>
      </c>
      <c r="Q137" s="5">
        <f>-_xll.ptaPd(J137,0,$C$3,$G$3,$C$8,$B$6,$C$10)</f>
        <v>4.6930217596964292</v>
      </c>
      <c r="R137" s="5">
        <f>_xll.DataDifferentiate($O$4:$O$336,$P$4:$P$336,$O137,0.1)*O137</f>
        <v>0.78854307307457439</v>
      </c>
      <c r="S137" s="5">
        <f>_xll.DataDifferentiate($O$4:$O$336,$Q$4:$Q$336,$O137,0.1)*O137</f>
        <v>0.73916772348517701</v>
      </c>
      <c r="T137" s="35">
        <v>0.54</v>
      </c>
    </row>
    <row r="138" spans="9:20" ht="15.75" thickBot="1" x14ac:dyDescent="0.3">
      <c r="I138" s="16">
        <v>1.7708333000000001</v>
      </c>
      <c r="J138" s="2">
        <v>100.37401300000001</v>
      </c>
      <c r="K138" s="17">
        <v>14.820281039999999</v>
      </c>
      <c r="M138" s="5">
        <f>_xll.ptaTd(I138,$G$3,$B$9,$C$10,$C$7,$C$11)</f>
        <v>621639.30834379524</v>
      </c>
      <c r="N138" s="5">
        <f t="shared" si="5"/>
        <v>615230.65579984698</v>
      </c>
      <c r="O138" s="5">
        <f t="shared" si="4"/>
        <v>26.48423832731914</v>
      </c>
      <c r="P138" s="5">
        <f>_xll.PdwVWIHRLSFB(N138,$F$8,$F$4,$G$5)</f>
        <v>4.5994406779178281</v>
      </c>
      <c r="Q138" s="5">
        <f>-_xll.ptaPd(J138,0,$C$3,$G$3,$C$8,$B$6,$C$10)</f>
        <v>4.7098404309329789</v>
      </c>
      <c r="R138" s="5">
        <f>_xll.DataDifferentiate($O$4:$O$336,$P$4:$P$336,$O138,0.1)*O138</f>
        <v>0.77974709252946472</v>
      </c>
      <c r="S138" s="5">
        <f>_xll.DataDifferentiate($O$4:$O$336,$Q$4:$Q$336,$O138,0.1)*O138</f>
        <v>0.69194764098792561</v>
      </c>
      <c r="T138" s="35">
        <v>0.54</v>
      </c>
    </row>
    <row r="139" spans="9:20" ht="15.75" thickBot="1" x14ac:dyDescent="0.3">
      <c r="I139" s="16">
        <v>1.8125</v>
      </c>
      <c r="J139" s="2">
        <v>100.702393</v>
      </c>
      <c r="K139" s="17">
        <v>14.607253589999999</v>
      </c>
      <c r="M139" s="5">
        <f>_xll.ptaTd(I139,$G$3,$B$9,$C$10,$C$7,$C$11)</f>
        <v>636266.12757571752</v>
      </c>
      <c r="N139" s="5">
        <f t="shared" si="5"/>
        <v>629553.9712644422</v>
      </c>
      <c r="O139" s="5">
        <f t="shared" si="4"/>
        <v>27.100823500417416</v>
      </c>
      <c r="P139" s="5">
        <f>_xll.PdwVWIHRLSFB(N139,$F$8,$F$4,$G$5)</f>
        <v>4.617283304229888</v>
      </c>
      <c r="Q139" s="5">
        <f>-_xll.ptaPd(J139,0,$C$3,$G$3,$C$8,$B$6,$C$10)</f>
        <v>4.7252489749822217</v>
      </c>
      <c r="R139" s="5">
        <f>_xll.DataDifferentiate($O$4:$O$336,$P$4:$P$336,$O139,0.1)*O139</f>
        <v>0.77142491045082506</v>
      </c>
      <c r="S139" s="5">
        <f>_xll.DataDifferentiate($O$4:$O$336,$Q$4:$Q$336,$O139,0.1)*O139</f>
        <v>0.69505481976023209</v>
      </c>
      <c r="T139" s="35">
        <v>0.54</v>
      </c>
    </row>
    <row r="140" spans="9:20" ht="15.75" thickBot="1" x14ac:dyDescent="0.3">
      <c r="I140" s="16">
        <v>1.8576389</v>
      </c>
      <c r="J140" s="2">
        <v>101.07742399999999</v>
      </c>
      <c r="K140" s="17">
        <v>14.4599668</v>
      </c>
      <c r="M140" s="5">
        <f>_xll.ptaTd(I140,$G$3,$B$9,$C$10,$C$7,$C$11)</f>
        <v>652111.83963421546</v>
      </c>
      <c r="N140" s="5">
        <f t="shared" si="5"/>
        <v>645063.05013490224</v>
      </c>
      <c r="O140" s="5">
        <f t="shared" si="4"/>
        <v>27.768453010049786</v>
      </c>
      <c r="P140" s="5">
        <f>_xll.PdwVWIHRLSFB(N140,$F$8,$F$4,$G$5)</f>
        <v>4.6359455804858056</v>
      </c>
      <c r="Q140" s="5">
        <f>-_xll.ptaPd(J140,0,$C$3,$G$3,$C$8,$B$6,$C$10)</f>
        <v>4.7428465195444103</v>
      </c>
      <c r="R140" s="5">
        <f>_xll.DataDifferentiate($O$4:$O$336,$P$4:$P$336,$O140,0.1)*O140</f>
        <v>0.76288636561671752</v>
      </c>
      <c r="S140" s="5">
        <f>_xll.DataDifferentiate($O$4:$O$336,$Q$4:$Q$336,$O140,0.1)*O140</f>
        <v>0.67697782716889221</v>
      </c>
      <c r="T140" s="35">
        <v>0.54</v>
      </c>
    </row>
    <row r="141" spans="9:20" ht="15.75" thickBot="1" x14ac:dyDescent="0.3">
      <c r="I141" s="16">
        <v>1.9027778</v>
      </c>
      <c r="J141" s="2">
        <v>101.395991</v>
      </c>
      <c r="K141" s="17">
        <v>14.27178033</v>
      </c>
      <c r="M141" s="5">
        <f>_xll.ptaTd(I141,$G$3,$B$9,$C$10,$C$7,$C$11)</f>
        <v>667957.5516927134</v>
      </c>
      <c r="N141" s="5">
        <f t="shared" si="5"/>
        <v>660563.98413685942</v>
      </c>
      <c r="O141" s="5">
        <f t="shared" si="4"/>
        <v>28.435731902175469</v>
      </c>
      <c r="P141" s="5">
        <f>_xll.PdwVWIHRLSFB(N141,$F$8,$F$4,$G$5)</f>
        <v>4.6539577549512572</v>
      </c>
      <c r="Q141" s="5">
        <f>-_xll.ptaPd(J141,0,$C$3,$G$3,$C$8,$B$6,$C$10)</f>
        <v>4.7577946091117873</v>
      </c>
      <c r="R141" s="5">
        <f>_xll.DataDifferentiate($O$4:$O$336,$P$4:$P$336,$O141,0.1)*O141</f>
        <v>0.75478938679264695</v>
      </c>
      <c r="S141" s="5">
        <f>_xll.DataDifferentiate($O$4:$O$336,$Q$4:$Q$336,$O141,0.1)*O141</f>
        <v>0.63233934422727889</v>
      </c>
      <c r="T141" s="35">
        <v>0.54</v>
      </c>
    </row>
    <row r="142" spans="9:20" ht="15.75" thickBot="1" x14ac:dyDescent="0.3">
      <c r="I142" s="16">
        <v>1.9479166999999999</v>
      </c>
      <c r="J142" s="2">
        <v>101.709728</v>
      </c>
      <c r="K142" s="17">
        <v>14.15866076</v>
      </c>
      <c r="M142" s="5">
        <f>_xll.ptaTd(I142,$G$3,$B$9,$C$10,$C$7,$C$11)</f>
        <v>683803.26375121134</v>
      </c>
      <c r="N142" s="5">
        <f t="shared" si="5"/>
        <v>676056.77968476329</v>
      </c>
      <c r="O142" s="5">
        <f t="shared" si="4"/>
        <v>29.102660452921491</v>
      </c>
      <c r="P142" s="5">
        <f>_xll.PdwVWIHRLSFB(N142,$F$8,$F$4,$G$5)</f>
        <v>4.6713606906133389</v>
      </c>
      <c r="Q142" s="5">
        <f>-_xll.ptaPd(J142,0,$C$3,$G$3,$C$8,$B$6,$C$10)</f>
        <v>4.772516061040581</v>
      </c>
      <c r="R142" s="5">
        <f>_xll.DataDifferentiate($O$4:$O$336,$P$4:$P$336,$O142,0.1)*O142</f>
        <v>0.74712569765607051</v>
      </c>
      <c r="S142" s="5">
        <f>_xll.DataDifferentiate($O$4:$O$336,$Q$4:$Q$336,$O142,0.1)*O142</f>
        <v>0.63453781147330701</v>
      </c>
      <c r="T142" s="35">
        <v>0.54</v>
      </c>
    </row>
    <row r="143" spans="9:20" ht="15.75" thickBot="1" x14ac:dyDescent="0.3">
      <c r="I143" s="16">
        <v>1.9930555999999999</v>
      </c>
      <c r="J143" s="2">
        <v>102.015629</v>
      </c>
      <c r="K143" s="17">
        <v>13.89626507</v>
      </c>
      <c r="M143" s="5">
        <f>_xll.ptaTd(I143,$G$3,$B$9,$C$10,$C$7,$C$11)</f>
        <v>699648.97580970929</v>
      </c>
      <c r="N143" s="5">
        <f t="shared" si="5"/>
        <v>691541.44318632933</v>
      </c>
      <c r="O143" s="5">
        <f t="shared" si="4"/>
        <v>29.769238938124985</v>
      </c>
      <c r="P143" s="5">
        <f>_xll.PdwVWIHRLSFB(N143,$F$8,$F$4,$G$5)</f>
        <v>4.6881919437475803</v>
      </c>
      <c r="Q143" s="5">
        <f>-_xll.ptaPd(J143,0,$C$3,$G$3,$C$8,$B$6,$C$10)</f>
        <v>4.7868698250737367</v>
      </c>
      <c r="R143" s="5">
        <f>_xll.DataDifferentiate($O$4:$O$336,$P$4:$P$336,$O143,0.1)*O143</f>
        <v>0.73988679296911675</v>
      </c>
      <c r="S143" s="5">
        <f>_xll.DataDifferentiate($O$4:$O$336,$Q$4:$Q$336,$O143,0.1)*O143</f>
        <v>0.66585229168939009</v>
      </c>
      <c r="T143" s="35">
        <v>0.54</v>
      </c>
    </row>
    <row r="144" spans="9:20" ht="15.75" thickBot="1" x14ac:dyDescent="0.3">
      <c r="I144" s="16">
        <v>2.0416666999999999</v>
      </c>
      <c r="J144" s="2">
        <v>102.371347</v>
      </c>
      <c r="K144" s="17">
        <v>13.846469430000001</v>
      </c>
      <c r="M144" s="5">
        <f>_xll.ptaTd(I144,$G$3,$B$9,$C$10,$C$7,$C$11)</f>
        <v>716713.58069478301</v>
      </c>
      <c r="N144" s="5">
        <f t="shared" si="5"/>
        <v>708208.13966290839</v>
      </c>
      <c r="O144" s="5">
        <f t="shared" si="4"/>
        <v>30.486701173554312</v>
      </c>
      <c r="P144" s="5">
        <f>_xll.PdwVWIHRLSFB(N144,$F$8,$F$4,$G$5)</f>
        <v>4.7057178838981768</v>
      </c>
      <c r="Q144" s="5">
        <f>-_xll.ptaPd(J144,0,$C$3,$G$3,$C$8,$B$6,$C$10)</f>
        <v>4.8035611475419397</v>
      </c>
      <c r="R144" s="5">
        <f>_xll.DataDifferentiate($O$4:$O$336,$P$4:$P$336,$O144,0.1)*O144</f>
        <v>0.73251242451532939</v>
      </c>
      <c r="S144" s="5">
        <f>_xll.DataDifferentiate($O$4:$O$336,$Q$4:$Q$336,$O144,0.1)*O144</f>
        <v>0.67929819720414408</v>
      </c>
      <c r="T144" s="35">
        <v>0.54</v>
      </c>
    </row>
    <row r="145" spans="9:20" ht="15.75" thickBot="1" x14ac:dyDescent="0.3">
      <c r="I145" s="16">
        <v>2.0902778</v>
      </c>
      <c r="J145" s="2">
        <v>102.69684100000001</v>
      </c>
      <c r="K145" s="17">
        <v>13.640151700000001</v>
      </c>
      <c r="M145" s="5">
        <f>_xll.ptaTd(I145,$G$3,$B$9,$C$10,$C$7,$C$11)</f>
        <v>733778.18557985674</v>
      </c>
      <c r="N145" s="5">
        <f t="shared" si="5"/>
        <v>724865.42030891904</v>
      </c>
      <c r="O145" s="5">
        <f t="shared" si="4"/>
        <v>31.203758079537732</v>
      </c>
      <c r="P145" s="5">
        <f>_xll.PdwVWIHRLSFB(N145,$F$8,$F$4,$G$5)</f>
        <v>4.7226598575198029</v>
      </c>
      <c r="Q145" s="5">
        <f>-_xll.ptaPd(J145,0,$C$3,$G$3,$C$8,$B$6,$C$10)</f>
        <v>4.8188342720829107</v>
      </c>
      <c r="R145" s="5">
        <f>_xll.DataDifferentiate($O$4:$O$336,$P$4:$P$336,$O145,0.1)*O145</f>
        <v>0.72552564337655157</v>
      </c>
      <c r="S145" s="5">
        <f>_xll.DataDifferentiate($O$4:$O$336,$Q$4:$Q$336,$O145,0.1)*O145</f>
        <v>0.61349861016528906</v>
      </c>
      <c r="T145" s="35">
        <v>0.54</v>
      </c>
    </row>
    <row r="146" spans="9:20" ht="15.75" thickBot="1" x14ac:dyDescent="0.3">
      <c r="I146" s="16">
        <v>2.1388889</v>
      </c>
      <c r="J146" s="2">
        <v>102.97211</v>
      </c>
      <c r="K146" s="17">
        <v>13.538473570000001</v>
      </c>
      <c r="M146" s="5">
        <f>_xll.ptaTd(I146,$G$3,$B$9,$C$10,$C$7,$C$11)</f>
        <v>750842.79046493035</v>
      </c>
      <c r="N146" s="5">
        <f t="shared" si="5"/>
        <v>741513.29310130188</v>
      </c>
      <c r="O146" s="5">
        <f t="shared" si="4"/>
        <v>31.920409999463839</v>
      </c>
      <c r="P146" s="5">
        <f>_xll.PdwVWIHRLSFB(N146,$F$8,$F$4,$G$5)</f>
        <v>4.7390536767484157</v>
      </c>
      <c r="Q146" s="5">
        <f>-_xll.ptaPd(J146,0,$C$3,$G$3,$C$8,$B$6,$C$10)</f>
        <v>4.8317506936429657</v>
      </c>
      <c r="R146" s="5">
        <f>_xll.DataDifferentiate($O$4:$O$336,$P$4:$P$336,$O146,0.1)*O146</f>
        <v>0.71893456643316367</v>
      </c>
      <c r="S146" s="5">
        <f>_xll.DataDifferentiate($O$4:$O$336,$Q$4:$Q$336,$O146,0.1)*O146</f>
        <v>0.6345466406347321</v>
      </c>
      <c r="T146" s="35">
        <v>0.54</v>
      </c>
    </row>
    <row r="147" spans="9:20" ht="15.75" thickBot="1" x14ac:dyDescent="0.3">
      <c r="I147" s="16">
        <v>2.1909722</v>
      </c>
      <c r="J147" s="2">
        <v>103.329716</v>
      </c>
      <c r="K147" s="17">
        <v>13.598442990000001</v>
      </c>
      <c r="M147" s="5">
        <f>_xll.ptaTd(I147,$G$3,$B$9,$C$10,$C$7,$C$11)</f>
        <v>769126.28817657952</v>
      </c>
      <c r="N147" s="5">
        <f t="shared" si="5"/>
        <v>759339.86154715787</v>
      </c>
      <c r="O147" s="5">
        <f t="shared" si="4"/>
        <v>32.687802005742398</v>
      </c>
      <c r="P147" s="5">
        <f>_xll.PdwVWIHRLSFB(N147,$F$8,$F$4,$G$5)</f>
        <v>4.7560474941984845</v>
      </c>
      <c r="Q147" s="5">
        <f>-_xll.ptaPd(J147,0,$C$3,$G$3,$C$8,$B$6,$C$10)</f>
        <v>4.8485306065587146</v>
      </c>
      <c r="R147" s="5">
        <f>_xll.DataDifferentiate($O$4:$O$336,$P$4:$P$336,$O147,0.1)*O147</f>
        <v>0.71226503796416618</v>
      </c>
      <c r="S147" s="5">
        <f>_xll.DataDifferentiate($O$4:$O$336,$Q$4:$Q$336,$O147,0.1)*O147</f>
        <v>0.64847641437500214</v>
      </c>
      <c r="T147" s="35">
        <v>0.54</v>
      </c>
    </row>
    <row r="148" spans="9:20" ht="15.75" thickBot="1" x14ac:dyDescent="0.3">
      <c r="I148" s="16">
        <v>2.2430555999999999</v>
      </c>
      <c r="J148" s="2">
        <v>103.62084400000001</v>
      </c>
      <c r="K148" s="17">
        <v>13.407933679999999</v>
      </c>
      <c r="M148" s="5">
        <f>_xll.ptaTd(I148,$G$3,$B$9,$C$10,$C$7,$C$11)</f>
        <v>787409.82099256699</v>
      </c>
      <c r="N148" s="5">
        <f t="shared" si="5"/>
        <v>777155.68330138468</v>
      </c>
      <c r="O148" s="5">
        <f t="shared" si="4"/>
        <v>33.454731392124408</v>
      </c>
      <c r="P148" s="5">
        <f>_xll.PdwVWIHRLSFB(N148,$F$8,$F$4,$G$5)</f>
        <v>4.7724867664714568</v>
      </c>
      <c r="Q148" s="5">
        <f>-_xll.ptaPd(J148,0,$C$3,$G$3,$C$8,$B$6,$C$10)</f>
        <v>4.8621911784935712</v>
      </c>
      <c r="R148" s="5">
        <f>_xll.DataDifferentiate($O$4:$O$336,$P$4:$P$336,$O148,0.1)*O148</f>
        <v>0.7059514847145234</v>
      </c>
      <c r="S148" s="5">
        <f>_xll.DataDifferentiate($O$4:$O$336,$Q$4:$Q$336,$O148,0.1)*O148</f>
        <v>0.61857362031044216</v>
      </c>
      <c r="T148" s="35">
        <v>0.54</v>
      </c>
    </row>
    <row r="149" spans="9:20" ht="15.75" thickBot="1" x14ac:dyDescent="0.3">
      <c r="I149" s="16">
        <v>2.2951389</v>
      </c>
      <c r="J149" s="2">
        <v>103.933933</v>
      </c>
      <c r="K149" s="17">
        <v>13.452507110000001</v>
      </c>
      <c r="M149" s="5">
        <f>_xll.ptaTd(I149,$G$3,$B$9,$C$10,$C$7,$C$11)</f>
        <v>805693.31870421616</v>
      </c>
      <c r="N149" s="5">
        <f t="shared" si="5"/>
        <v>794960.69972823095</v>
      </c>
      <c r="O149" s="5">
        <f t="shared" si="4"/>
        <v>34.221195634478157</v>
      </c>
      <c r="P149" s="5">
        <f>_xll.PdwVWIHRLSFB(N149,$F$8,$F$4,$G$5)</f>
        <v>4.7884050065660455</v>
      </c>
      <c r="Q149" s="5">
        <f>-_xll.ptaPd(J149,0,$C$3,$G$3,$C$8,$B$6,$C$10)</f>
        <v>4.8768822243789272</v>
      </c>
      <c r="R149" s="5">
        <f>_xll.DataDifferentiate($O$4:$O$336,$P$4:$P$336,$O149,0.1)*O149</f>
        <v>0.700000846692864</v>
      </c>
      <c r="S149" s="5">
        <f>_xll.DataDifferentiate($O$4:$O$336,$Q$4:$Q$336,$O149,0.1)*O149</f>
        <v>0.63877845319172655</v>
      </c>
      <c r="T149" s="35">
        <v>0.54</v>
      </c>
    </row>
    <row r="150" spans="9:20" ht="15.75" thickBot="1" x14ac:dyDescent="0.3">
      <c r="I150" s="16">
        <v>2.3506944000000001</v>
      </c>
      <c r="J150" s="2">
        <v>104.249658</v>
      </c>
      <c r="K150" s="17">
        <v>13.062143750000001</v>
      </c>
      <c r="M150" s="5">
        <f>_xll.ptaTd(I150,$G$3,$B$9,$C$10,$C$7,$C$11)</f>
        <v>825195.70924244123</v>
      </c>
      <c r="N150" s="5">
        <f t="shared" si="5"/>
        <v>813940.84926422557</v>
      </c>
      <c r="O150" s="5">
        <f t="shared" si="4"/>
        <v>35.038246603997742</v>
      </c>
      <c r="P150" s="5">
        <f>_xll.PdwVWIHRLSFB(N150,$F$8,$F$4,$G$5)</f>
        <v>4.8048451257155831</v>
      </c>
      <c r="Q150" s="5">
        <f>-_xll.ptaPd(J150,0,$C$3,$G$3,$C$8,$B$6,$C$10)</f>
        <v>4.8916969590459205</v>
      </c>
      <c r="R150" s="5">
        <f>_xll.DataDifferentiate($O$4:$O$336,$P$4:$P$336,$O150,0.1)*O150</f>
        <v>0.69400995463105652</v>
      </c>
      <c r="S150" s="5">
        <f>_xll.DataDifferentiate($O$4:$O$336,$Q$4:$Q$336,$O150,0.1)*O150</f>
        <v>0.60441050655163553</v>
      </c>
      <c r="T150" s="35">
        <v>0.54</v>
      </c>
    </row>
    <row r="151" spans="9:20" ht="15.75" thickBot="1" x14ac:dyDescent="0.3">
      <c r="I151" s="16">
        <v>2.40625</v>
      </c>
      <c r="J151" s="2">
        <v>104.534496</v>
      </c>
      <c r="K151" s="17">
        <v>13.1816335</v>
      </c>
      <c r="M151" s="5">
        <f>_xll.ptaTd(I151,$G$3,$B$9,$C$10,$C$7,$C$11)</f>
        <v>844698.13488500426</v>
      </c>
      <c r="N151" s="5">
        <f t="shared" si="5"/>
        <v>832908.80075664737</v>
      </c>
      <c r="O151" s="5">
        <f t="shared" si="4"/>
        <v>35.854772476319944</v>
      </c>
      <c r="P151" s="5">
        <f>_xll.PdwVWIHRLSFB(N151,$F$8,$F$4,$G$5)</f>
        <v>4.8207619380107243</v>
      </c>
      <c r="Q151" s="5">
        <f>-_xll.ptaPd(J151,0,$C$3,$G$3,$C$8,$B$6,$C$10)</f>
        <v>4.9050623858986464</v>
      </c>
      <c r="R151" s="5">
        <f>_xll.DataDifferentiate($O$4:$O$336,$P$4:$P$336,$O151,0.1)*O151</f>
        <v>0.68834367064785873</v>
      </c>
      <c r="S151" s="5">
        <f>_xll.DataDifferentiate($O$4:$O$336,$Q$4:$Q$336,$O151,0.1)*O151</f>
        <v>0.6226637078614593</v>
      </c>
      <c r="T151" s="35">
        <v>0.54</v>
      </c>
    </row>
    <row r="152" spans="9:20" ht="15.75" thickBot="1" x14ac:dyDescent="0.3">
      <c r="I152" s="16">
        <v>2.4618055999999999</v>
      </c>
      <c r="J152" s="2">
        <v>104.853837</v>
      </c>
      <c r="K152" s="17">
        <v>12.98954998</v>
      </c>
      <c r="M152" s="5">
        <f>_xll.ptaTd(I152,$G$3,$B$9,$C$10,$C$7,$C$11)</f>
        <v>864200.5605275674</v>
      </c>
      <c r="N152" s="5">
        <f t="shared" si="5"/>
        <v>851864.53185137268</v>
      </c>
      <c r="O152" s="5">
        <f t="shared" si="4"/>
        <v>36.670772289152097</v>
      </c>
      <c r="P152" s="5">
        <f>_xll.PdwVWIHRLSFB(N152,$F$8,$F$4,$G$5)</f>
        <v>4.8361868350185571</v>
      </c>
      <c r="Q152" s="5">
        <f>-_xll.ptaPd(J152,0,$C$3,$G$3,$C$8,$B$6,$C$10)</f>
        <v>4.9200467937956844</v>
      </c>
      <c r="R152" s="5">
        <f>_xll.DataDifferentiate($O$4:$O$336,$P$4:$P$336,$O152,0.1)*O152</f>
        <v>0.68300665714141939</v>
      </c>
      <c r="S152" s="5">
        <f>_xll.DataDifferentiate($O$4:$O$336,$Q$4:$Q$336,$O152,0.1)*O152</f>
        <v>0.60839497090200123</v>
      </c>
      <c r="T152" s="35">
        <v>0.54</v>
      </c>
    </row>
    <row r="153" spans="9:20" ht="15.75" thickBot="1" x14ac:dyDescent="0.3">
      <c r="I153" s="16">
        <v>2.5208333000000001</v>
      </c>
      <c r="J153" s="2">
        <v>105.12542999999999</v>
      </c>
      <c r="K153" s="17">
        <v>12.781670630000001</v>
      </c>
      <c r="M153" s="5">
        <f>_xll.ptaTd(I153,$G$3,$B$9,$C$10,$C$7,$C$11)</f>
        <v>884921.84389236802</v>
      </c>
      <c r="N153" s="5">
        <f t="shared" si="5"/>
        <v>871991.57680919091</v>
      </c>
      <c r="O153" s="5">
        <f t="shared" si="4"/>
        <v>37.537194419555398</v>
      </c>
      <c r="P153" s="5">
        <f>_xll.PdwVWIHRLSFB(N153,$F$8,$F$4,$G$5)</f>
        <v>4.8520687978087489</v>
      </c>
      <c r="Q153" s="5">
        <f>-_xll.ptaPd(J153,0,$C$3,$G$3,$C$8,$B$6,$C$10)</f>
        <v>4.9327907267513025</v>
      </c>
      <c r="R153" s="5">
        <f>_xll.DataDifferentiate($O$4:$O$336,$P$4:$P$336,$O153,0.1)*O153</f>
        <v>0.67765500415030688</v>
      </c>
      <c r="S153" s="5">
        <f>_xll.DataDifferentiate($O$4:$O$336,$Q$4:$Q$336,$O153,0.1)*O153</f>
        <v>0.63352171902602639</v>
      </c>
      <c r="T153" s="35">
        <v>0.54</v>
      </c>
    </row>
    <row r="154" spans="9:20" ht="15.75" thickBot="1" x14ac:dyDescent="0.3">
      <c r="I154" s="16">
        <v>2.5798611</v>
      </c>
      <c r="J154" s="2">
        <v>105.476837</v>
      </c>
      <c r="K154" s="17">
        <v>12.65279196</v>
      </c>
      <c r="M154" s="5">
        <f>_xll.ptaTd(I154,$G$3,$B$9,$C$10,$C$7,$C$11)</f>
        <v>905643.16236150672</v>
      </c>
      <c r="N154" s="5">
        <f t="shared" si="5"/>
        <v>892104.88767426717</v>
      </c>
      <c r="O154" s="5">
        <f t="shared" si="4"/>
        <v>38.403025329443345</v>
      </c>
      <c r="P154" s="5">
        <f>_xll.PdwVWIHRLSFB(N154,$F$8,$F$4,$G$5)</f>
        <v>4.8674593442574254</v>
      </c>
      <c r="Q154" s="5">
        <f>-_xll.ptaPd(J154,0,$C$3,$G$3,$C$8,$B$6,$C$10)</f>
        <v>4.9492797645694164</v>
      </c>
      <c r="R154" s="5">
        <f>_xll.DataDifferentiate($O$4:$O$336,$P$4:$P$336,$O154,0.1)*O154</f>
        <v>0.67260466685641429</v>
      </c>
      <c r="S154" s="5">
        <f>_xll.DataDifferentiate($O$4:$O$336,$Q$4:$Q$336,$O154,0.1)*O154</f>
        <v>0.60541105154643993</v>
      </c>
      <c r="T154" s="35">
        <v>0.54</v>
      </c>
    </row>
    <row r="155" spans="9:20" ht="15.75" thickBot="1" x14ac:dyDescent="0.3">
      <c r="I155" s="16">
        <v>2.6423611</v>
      </c>
      <c r="J155" s="2">
        <v>105.716877</v>
      </c>
      <c r="K155" s="17">
        <v>12.665235239999999</v>
      </c>
      <c r="M155" s="5">
        <f>_xll.ptaTd(I155,$G$3,$B$9,$C$10,$C$7,$C$11)</f>
        <v>927583.37365722109</v>
      </c>
      <c r="N155" s="5">
        <f t="shared" si="5"/>
        <v>913386.33529455122</v>
      </c>
      <c r="O155" s="5">
        <f t="shared" si="4"/>
        <v>39.319141789851528</v>
      </c>
      <c r="P155" s="5">
        <f>_xll.PdwVWIHRLSFB(N155,$F$8,$F$4,$G$5)</f>
        <v>4.8832514560313678</v>
      </c>
      <c r="Q155" s="5">
        <f>-_xll.ptaPd(J155,0,$C$3,$G$3,$C$8,$B$6,$C$10)</f>
        <v>4.9605431390550132</v>
      </c>
      <c r="R155" s="5">
        <f>_xll.DataDifferentiate($O$4:$O$336,$P$4:$P$336,$O155,0.1)*O155</f>
        <v>0.66756367328162847</v>
      </c>
      <c r="S155" s="5">
        <f>_xll.DataDifferentiate($O$4:$O$336,$Q$4:$Q$336,$O155,0.1)*O155</f>
        <v>0.55113814355400037</v>
      </c>
      <c r="T155" s="35">
        <v>0.54</v>
      </c>
    </row>
    <row r="156" spans="9:20" ht="15.75" thickBot="1" x14ac:dyDescent="0.3">
      <c r="I156" s="16">
        <v>2.7048611</v>
      </c>
      <c r="J156" s="2">
        <v>106.02392399999999</v>
      </c>
      <c r="K156" s="17">
        <v>12.773999030000001</v>
      </c>
      <c r="M156" s="5">
        <f>_xll.ptaTd(I156,$G$3,$B$9,$C$10,$C$7,$C$11)</f>
        <v>949523.58495293546</v>
      </c>
      <c r="N156" s="5">
        <f t="shared" si="5"/>
        <v>934652.3798686465</v>
      </c>
      <c r="O156" s="5">
        <f t="shared" si="4"/>
        <v>40.234595185208605</v>
      </c>
      <c r="P156" s="5">
        <f>_xll.PdwVWIHRLSFB(N156,$F$8,$F$4,$G$5)</f>
        <v>4.898556234940707</v>
      </c>
      <c r="Q156" s="5">
        <f>-_xll.ptaPd(J156,0,$C$3,$G$3,$C$8,$B$6,$C$10)</f>
        <v>4.9749506767390619</v>
      </c>
      <c r="R156" s="5">
        <f>_xll.DataDifferentiate($O$4:$O$336,$P$4:$P$336,$O156,0.1)*O156</f>
        <v>0.66280388174283256</v>
      </c>
      <c r="S156" s="5">
        <f>_xll.DataDifferentiate($O$4:$O$336,$Q$4:$Q$336,$O156,0.1)*O156</f>
        <v>0.6219859868388371</v>
      </c>
      <c r="T156" s="35">
        <v>0.54</v>
      </c>
    </row>
    <row r="157" spans="9:20" ht="15.75" thickBot="1" x14ac:dyDescent="0.3">
      <c r="I157" s="16">
        <v>2.7673611</v>
      </c>
      <c r="J157" s="2">
        <v>106.319868</v>
      </c>
      <c r="K157" s="17">
        <v>12.446997939999999</v>
      </c>
      <c r="M157" s="5">
        <f>_xll.ptaTd(I157,$G$3,$B$9,$C$10,$C$7,$C$11)</f>
        <v>971463.79624864995</v>
      </c>
      <c r="N157" s="5">
        <f t="shared" si="5"/>
        <v>955903.03811308532</v>
      </c>
      <c r="O157" s="5">
        <f t="shared" si="4"/>
        <v>41.14938623512213</v>
      </c>
      <c r="P157" s="5">
        <f>_xll.PdwVWIHRLSFB(N157,$F$8,$F$4,$G$5)</f>
        <v>4.9134022791802252</v>
      </c>
      <c r="Q157" s="5">
        <f>-_xll.ptaPd(J157,0,$C$3,$G$3,$C$8,$B$6,$C$10)</f>
        <v>4.9888372293918088</v>
      </c>
      <c r="R157" s="5">
        <f>_xll.DataDifferentiate($O$4:$O$336,$P$4:$P$336,$O157,0.1)*O157</f>
        <v>0.6583230355695453</v>
      </c>
      <c r="S157" s="5">
        <f>_xll.DataDifferentiate($O$4:$O$336,$Q$4:$Q$336,$O157,0.1)*O157</f>
        <v>0.55757868819812106</v>
      </c>
      <c r="T157" s="35">
        <v>0.54</v>
      </c>
    </row>
    <row r="158" spans="9:20" ht="15.75" thickBot="1" x14ac:dyDescent="0.3">
      <c r="I158" s="16">
        <v>2.8333333000000001</v>
      </c>
      <c r="J158" s="2">
        <v>106.563152</v>
      </c>
      <c r="K158" s="17">
        <v>12.55616318</v>
      </c>
      <c r="M158" s="5">
        <f>_xll.ptaTd(I158,$G$3,$B$9,$C$10,$C$7,$C$11)</f>
        <v>994622.90037093998</v>
      </c>
      <c r="N158" s="5">
        <f t="shared" si="5"/>
        <v>978317.60711091827</v>
      </c>
      <c r="O158" s="5">
        <f t="shared" si="4"/>
        <v>42.114280916078783</v>
      </c>
      <c r="P158" s="5">
        <f>_xll.PdwVWIHRLSFB(N158,$F$8,$F$4,$G$5)</f>
        <v>4.92860440686544</v>
      </c>
      <c r="Q158" s="5">
        <f>-_xll.ptaPd(J158,0,$C$3,$G$3,$C$8,$B$6,$C$10)</f>
        <v>5.0002528217862183</v>
      </c>
      <c r="R158" s="5">
        <f>_xll.DataDifferentiate($O$4:$O$336,$P$4:$P$336,$O158,0.1)*O158</f>
        <v>0.65386160521656023</v>
      </c>
      <c r="S158" s="5">
        <f>_xll.DataDifferentiate($O$4:$O$336,$Q$4:$Q$336,$O158,0.1)*O158</f>
        <v>0.53993385921200765</v>
      </c>
      <c r="T158" s="35">
        <v>0.54</v>
      </c>
    </row>
    <row r="159" spans="9:20" ht="15.75" thickBot="1" x14ac:dyDescent="0.3">
      <c r="I159" s="16">
        <v>2.8993055999999999</v>
      </c>
      <c r="J159" s="2">
        <v>106.84690999999999</v>
      </c>
      <c r="K159" s="17">
        <v>12.27052958</v>
      </c>
      <c r="M159" s="5">
        <f>_xll.ptaTd(I159,$G$3,$B$9,$C$10,$C$7,$C$11)</f>
        <v>1017782.0395975681</v>
      </c>
      <c r="N159" s="5">
        <f t="shared" si="5"/>
        <v>1000715.1048476308</v>
      </c>
      <c r="O159" s="5">
        <f t="shared" si="4"/>
        <v>43.078440719239936</v>
      </c>
      <c r="P159" s="5">
        <f>_xll.PdwVWIHRLSFB(N159,$F$8,$F$4,$G$5)</f>
        <v>4.9433528998201259</v>
      </c>
      <c r="Q159" s="5">
        <f>-_xll.ptaPd(J159,0,$C$3,$G$3,$C$8,$B$6,$C$10)</f>
        <v>5.0135675718998822</v>
      </c>
      <c r="R159" s="5">
        <f>_xll.DataDifferentiate($O$4:$O$336,$P$4:$P$336,$O159,0.1)*O159</f>
        <v>0.64965469222873851</v>
      </c>
      <c r="S159" s="5">
        <f>_xll.DataDifferentiate($O$4:$O$336,$Q$4:$Q$336,$O159,0.1)*O159</f>
        <v>0.60994668921187045</v>
      </c>
      <c r="T159" s="35">
        <v>0.54</v>
      </c>
    </row>
    <row r="160" spans="9:20" ht="15.75" thickBot="1" x14ac:dyDescent="0.3">
      <c r="I160" s="16">
        <v>2.96875</v>
      </c>
      <c r="J160" s="2">
        <v>107.16085699999999</v>
      </c>
      <c r="K160" s="17">
        <v>12.35751205</v>
      </c>
      <c r="M160" s="5">
        <f>_xll.ptaTd(I160,$G$3,$B$9,$C$10,$C$7,$C$11)</f>
        <v>1042160.0365464338</v>
      </c>
      <c r="N160" s="5">
        <f t="shared" si="5"/>
        <v>1024272.9175813189</v>
      </c>
      <c r="O160" s="5">
        <f t="shared" si="4"/>
        <v>44.092549364554777</v>
      </c>
      <c r="P160" s="5">
        <f>_xll.PdwVWIHRLSFB(N160,$F$8,$F$4,$G$5)</f>
        <v>4.9584160196316756</v>
      </c>
      <c r="Q160" s="5">
        <f>-_xll.ptaPd(J160,0,$C$3,$G$3,$C$8,$B$6,$C$10)</f>
        <v>5.0282988776390489</v>
      </c>
      <c r="R160" s="5">
        <f>_xll.DataDifferentiate($O$4:$O$336,$P$4:$P$336,$O160,0.1)*O160</f>
        <v>0.64548311154428673</v>
      </c>
      <c r="S160" s="5">
        <f>_xll.DataDifferentiate($O$4:$O$336,$Q$4:$Q$336,$O160,0.1)*O160</f>
        <v>0.63265333806289192</v>
      </c>
      <c r="T160" s="35">
        <v>0.54</v>
      </c>
    </row>
    <row r="161" spans="9:20" ht="15.75" thickBot="1" x14ac:dyDescent="0.3">
      <c r="I161" s="16">
        <v>3.0381944000000001</v>
      </c>
      <c r="J161" s="2">
        <v>107.466865</v>
      </c>
      <c r="K161" s="17">
        <v>12.356284759999999</v>
      </c>
      <c r="M161" s="5">
        <f>_xll.ptaTd(I161,$G$3,$B$9,$C$10,$C$7,$C$11)</f>
        <v>1066538.0334952998</v>
      </c>
      <c r="N161" s="5">
        <f t="shared" si="5"/>
        <v>1047811.8216783759</v>
      </c>
      <c r="O161" s="5">
        <f t="shared" si="4"/>
        <v>45.105844037363127</v>
      </c>
      <c r="P161" s="5">
        <f>_xll.PdwVWIHRLSFB(N161,$F$8,$F$4,$G$5)</f>
        <v>4.9730329703928637</v>
      </c>
      <c r="Q161" s="5">
        <f>-_xll.ptaPd(J161,0,$C$3,$G$3,$C$8,$B$6,$C$10)</f>
        <v>5.0426576624232036</v>
      </c>
      <c r="R161" s="5">
        <f>_xll.DataDifferentiate($O$4:$O$336,$P$4:$P$336,$O161,0.1)*O161</f>
        <v>0.64155220978888905</v>
      </c>
      <c r="S161" s="5">
        <f>_xll.DataDifferentiate($O$4:$O$336,$Q$4:$Q$336,$O161,0.1)*O161</f>
        <v>0.57395466304145937</v>
      </c>
      <c r="T161" s="35">
        <v>0.54</v>
      </c>
    </row>
    <row r="162" spans="9:20" ht="15.75" thickBot="1" x14ac:dyDescent="0.3">
      <c r="I162" s="16">
        <v>3.1111111</v>
      </c>
      <c r="J162" s="2">
        <v>107.720789</v>
      </c>
      <c r="K162" s="17">
        <v>12.339101339999999</v>
      </c>
      <c r="M162" s="5">
        <f>_xll.ptaTd(I162,$G$3,$B$9,$C$10,$C$7,$C$11)</f>
        <v>1092134.9583750791</v>
      </c>
      <c r="N162" s="5">
        <f t="shared" si="5"/>
        <v>1072507.3725424402</v>
      </c>
      <c r="O162" s="5">
        <f t="shared" si="4"/>
        <v>46.168929643619208</v>
      </c>
      <c r="P162" s="5">
        <f>_xll.PdwVWIHRLSFB(N162,$F$8,$F$4,$G$5)</f>
        <v>4.9879283183630552</v>
      </c>
      <c r="Q162" s="5">
        <f>-_xll.ptaPd(J162,0,$C$3,$G$3,$C$8,$B$6,$C$10)</f>
        <v>5.0545725145431861</v>
      </c>
      <c r="R162" s="5">
        <f>_xll.DataDifferentiate($O$4:$O$336,$P$4:$P$336,$O162,0.1)*O162</f>
        <v>0.63766447681407445</v>
      </c>
      <c r="S162" s="5">
        <f>_xll.DataDifferentiate($O$4:$O$336,$Q$4:$Q$336,$O162,0.1)*O162</f>
        <v>0.55345995488011579</v>
      </c>
      <c r="T162" s="35">
        <v>0.54</v>
      </c>
    </row>
    <row r="163" spans="9:20" ht="15.75" thickBot="1" x14ac:dyDescent="0.3">
      <c r="I163" s="16">
        <v>3.1840278</v>
      </c>
      <c r="J163" s="2">
        <v>108.009794</v>
      </c>
      <c r="K163" s="17">
        <v>12.44177314</v>
      </c>
      <c r="M163" s="5">
        <f>_xll.ptaTd(I163,$G$3,$B$9,$C$10,$C$7,$C$11)</f>
        <v>1117731.8832548584</v>
      </c>
      <c r="N163" s="5">
        <f t="shared" si="5"/>
        <v>1097182.1279775428</v>
      </c>
      <c r="O163" s="5">
        <f t="shared" si="4"/>
        <v>47.231120055379463</v>
      </c>
      <c r="P163" s="5">
        <f>_xll.PdwVWIHRLSFB(N163,$F$8,$F$4,$G$5)</f>
        <v>5.0023866839324853</v>
      </c>
      <c r="Q163" s="5">
        <f>-_xll.ptaPd(J163,0,$C$3,$G$3,$C$8,$B$6,$C$10)</f>
        <v>5.0681334691474609</v>
      </c>
      <c r="R163" s="5">
        <f>_xll.DataDifferentiate($O$4:$O$336,$P$4:$P$336,$O163,0.1)*O163</f>
        <v>0.63400189830920195</v>
      </c>
      <c r="S163" s="5">
        <f>_xll.DataDifferentiate($O$4:$O$336,$Q$4:$Q$336,$O163,0.1)*O163</f>
        <v>0.59257530306750306</v>
      </c>
      <c r="T163" s="35">
        <v>0.54</v>
      </c>
    </row>
    <row r="164" spans="9:20" ht="15.75" thickBot="1" x14ac:dyDescent="0.3">
      <c r="I164" s="16">
        <v>3.2604166999999999</v>
      </c>
      <c r="J164" s="2">
        <v>108.301598</v>
      </c>
      <c r="K164" s="17">
        <v>12.36668098</v>
      </c>
      <c r="M164" s="5">
        <f>_xll.ptaTd(I164,$G$3,$B$9,$C$10,$C$7,$C$11)</f>
        <v>1144547.7009612138</v>
      </c>
      <c r="N164" s="5">
        <f t="shared" si="5"/>
        <v>1123009.5879332279</v>
      </c>
      <c r="O164" s="5">
        <f t="shared" si="4"/>
        <v>48.342931696115045</v>
      </c>
      <c r="P164" s="5">
        <f>_xll.PdwVWIHRLSFB(N164,$F$8,$F$4,$G$5)</f>
        <v>5.0170916641254344</v>
      </c>
      <c r="Q164" s="5">
        <f>-_xll.ptaPd(J164,0,$C$3,$G$3,$C$8,$B$6,$C$10)</f>
        <v>5.0818257609671358</v>
      </c>
      <c r="R164" s="5">
        <f>_xll.DataDifferentiate($O$4:$O$336,$P$4:$P$336,$O164,0.1)*O164</f>
        <v>0.63039187957512111</v>
      </c>
      <c r="S164" s="5">
        <f>_xll.DataDifferentiate($O$4:$O$336,$Q$4:$Q$336,$O164,0.1)*O164</f>
        <v>0.5520030193035278</v>
      </c>
      <c r="T164" s="35">
        <v>0.54</v>
      </c>
    </row>
    <row r="165" spans="9:20" ht="15.75" thickBot="1" x14ac:dyDescent="0.3">
      <c r="I165" s="16">
        <v>3.3368055999999999</v>
      </c>
      <c r="J165" s="2">
        <v>108.550702</v>
      </c>
      <c r="K165" s="17">
        <v>12.337206699999999</v>
      </c>
      <c r="M165" s="5">
        <f>_xll.ptaTd(I165,$G$3,$B$9,$C$10,$C$7,$C$11)</f>
        <v>1171363.5186675689</v>
      </c>
      <c r="N165" s="5">
        <f t="shared" si="5"/>
        <v>1148814.2837535175</v>
      </c>
      <c r="O165" s="5">
        <f t="shared" si="4"/>
        <v>49.453763394155239</v>
      </c>
      <c r="P165" s="5">
        <f>_xll.PdwVWIHRLSFB(N165,$F$8,$F$4,$G$5)</f>
        <v>5.0313703200377198</v>
      </c>
      <c r="Q165" s="5">
        <f>-_xll.ptaPd(J165,0,$C$3,$G$3,$C$8,$B$6,$C$10)</f>
        <v>5.0935144446776022</v>
      </c>
      <c r="R165" s="5">
        <f>_xll.DataDifferentiate($O$4:$O$336,$P$4:$P$336,$O165,0.1)*O165</f>
        <v>0.62699513789120931</v>
      </c>
      <c r="S165" s="5">
        <f>_xll.DataDifferentiate($O$4:$O$336,$Q$4:$Q$336,$O165,0.1)*O165</f>
        <v>0.56763741748574892</v>
      </c>
      <c r="T165" s="35">
        <v>0.54</v>
      </c>
    </row>
    <row r="166" spans="9:20" ht="15.75" thickBot="1" x14ac:dyDescent="0.3">
      <c r="I166" s="16">
        <v>3.4166666999999999</v>
      </c>
      <c r="J166" s="2">
        <v>108.85920900000001</v>
      </c>
      <c r="K166" s="17">
        <v>12.09914051</v>
      </c>
      <c r="M166" s="5">
        <f>_xll.ptaTd(I166,$G$3,$B$9,$C$10,$C$7,$C$11)</f>
        <v>1199398.2292004996</v>
      </c>
      <c r="N166" s="5">
        <f t="shared" si="5"/>
        <v>1175767.6055255707</v>
      </c>
      <c r="O166" s="5">
        <f t="shared" si="4"/>
        <v>50.61404074833866</v>
      </c>
      <c r="P166" s="5">
        <f>_xll.PdwVWIHRLSFB(N166,$F$8,$F$4,$G$5)</f>
        <v>5.0458679651326905</v>
      </c>
      <c r="Q166" s="5">
        <f>-_xll.ptaPd(J166,0,$C$3,$G$3,$C$8,$B$6,$C$10)</f>
        <v>5.1079904898051973</v>
      </c>
      <c r="R166" s="5">
        <f>_xll.DataDifferentiate($O$4:$O$336,$P$4:$P$336,$O166,0.1)*O166</f>
        <v>0.62365286836648559</v>
      </c>
      <c r="S166" s="5">
        <f>_xll.DataDifferentiate($O$4:$O$336,$Q$4:$Q$336,$O166,0.1)*O166</f>
        <v>0.61724710494399426</v>
      </c>
      <c r="T166" s="35">
        <v>0.54</v>
      </c>
    </row>
    <row r="167" spans="9:20" ht="15.75" thickBot="1" x14ac:dyDescent="0.3">
      <c r="I167" s="16">
        <v>3.4965278</v>
      </c>
      <c r="J167" s="2">
        <v>109.15354499999999</v>
      </c>
      <c r="K167" s="17">
        <v>12.004411429999999</v>
      </c>
      <c r="M167" s="5">
        <f>_xll.ptaTd(I167,$G$3,$B$9,$C$10,$C$7,$C$11)</f>
        <v>1227432.9397334305</v>
      </c>
      <c r="N167" s="5">
        <f t="shared" si="5"/>
        <v>1202696.113868183</v>
      </c>
      <c r="O167" s="5">
        <f t="shared" si="4"/>
        <v>51.773249942519264</v>
      </c>
      <c r="P167" s="5">
        <f>_xll.PdwVWIHRLSFB(N167,$F$8,$F$4,$G$5)</f>
        <v>5.0599507918142912</v>
      </c>
      <c r="Q167" s="5">
        <f>-_xll.ptaPd(J167,0,$C$3,$G$3,$C$8,$B$6,$C$10)</f>
        <v>5.1218015904242291</v>
      </c>
      <c r="R167" s="5">
        <f>_xll.DataDifferentiate($O$4:$O$336,$P$4:$P$336,$O167,0.1)*O167</f>
        <v>0.6205113794479894</v>
      </c>
      <c r="S167" s="5">
        <f>_xll.DataDifferentiate($O$4:$O$336,$Q$4:$Q$336,$O167,0.1)*O167</f>
        <v>0.57630657321170631</v>
      </c>
      <c r="T167" s="35">
        <v>0.54</v>
      </c>
    </row>
    <row r="168" spans="9:20" ht="15.75" thickBot="1" x14ac:dyDescent="0.3">
      <c r="I168" s="16">
        <v>3.5798611</v>
      </c>
      <c r="J168" s="2">
        <v>109.419207</v>
      </c>
      <c r="K168" s="17">
        <v>12.12327857</v>
      </c>
      <c r="M168" s="5">
        <f>_xll.ptaTd(I168,$G$3,$B$9,$C$10,$C$7,$C$11)</f>
        <v>1256686.5430929372</v>
      </c>
      <c r="N168" s="5">
        <f t="shared" si="5"/>
        <v>1230769.0014956426</v>
      </c>
      <c r="O168" s="5">
        <f t="shared" si="4"/>
        <v>52.981721983781732</v>
      </c>
      <c r="P168" s="5">
        <f>_xll.PdwVWIHRLSFB(N168,$F$8,$F$4,$G$5)</f>
        <v>5.0742285864835805</v>
      </c>
      <c r="Q168" s="5">
        <f>-_xll.ptaPd(J168,0,$C$3,$G$3,$C$8,$B$6,$C$10)</f>
        <v>5.1342672236211655</v>
      </c>
      <c r="R168" s="5">
        <f>_xll.DataDifferentiate($O$4:$O$336,$P$4:$P$336,$O168,0.1)*O168</f>
        <v>0.61742895195610681</v>
      </c>
      <c r="S168" s="5">
        <f>_xll.DataDifferentiate($O$4:$O$336,$Q$4:$Q$336,$O168,0.1)*O168</f>
        <v>0.54700228779768234</v>
      </c>
      <c r="T168" s="35">
        <v>0.54</v>
      </c>
    </row>
    <row r="169" spans="9:20" ht="15.75" thickBot="1" x14ac:dyDescent="0.3">
      <c r="I169" s="16">
        <v>3.6631944000000001</v>
      </c>
      <c r="J169" s="2">
        <v>109.685085</v>
      </c>
      <c r="K169" s="17">
        <v>11.97511866</v>
      </c>
      <c r="M169" s="5">
        <f>_xll.ptaTd(I169,$G$3,$B$9,$C$10,$C$7,$C$11)</f>
        <v>1285940.1464524437</v>
      </c>
      <c r="N169" s="5">
        <f t="shared" si="5"/>
        <v>1258814.9472443163</v>
      </c>
      <c r="O169" s="5">
        <f t="shared" ref="O169:O232" si="6">$N169/$F$8</f>
        <v>54.189034240283767</v>
      </c>
      <c r="P169" s="5">
        <f>_xll.PdwVWIHRLSFB(N169,$F$8,$F$4,$G$5)</f>
        <v>5.0881038020137099</v>
      </c>
      <c r="Q169" s="5">
        <f>-_xll.ptaPd(J169,0,$C$3,$G$3,$C$8,$B$6,$C$10)</f>
        <v>5.1467429921659145</v>
      </c>
      <c r="R169" s="5">
        <f>_xll.DataDifferentiate($O$4:$O$336,$P$4:$P$336,$O169,0.1)*O169</f>
        <v>0.61453265762818809</v>
      </c>
      <c r="S169" s="5">
        <f>_xll.DataDifferentiate($O$4:$O$336,$Q$4:$Q$336,$O169,0.1)*O169</f>
        <v>0.58522245052644639</v>
      </c>
      <c r="T169" s="35">
        <v>0.54</v>
      </c>
    </row>
    <row r="170" spans="9:20" ht="15.75" thickBot="1" x14ac:dyDescent="0.3">
      <c r="I170" s="16">
        <v>3.75</v>
      </c>
      <c r="J170" s="2">
        <v>109.98724</v>
      </c>
      <c r="K170" s="17">
        <v>12.14460798</v>
      </c>
      <c r="M170" s="5">
        <f>_xll.ptaTd(I170,$G$3,$B$9,$C$10,$C$7,$C$11)</f>
        <v>1316412.6777428638</v>
      </c>
      <c r="N170" s="5">
        <f t="shared" si="5"/>
        <v>1288000.8933311473</v>
      </c>
      <c r="O170" s="5">
        <f t="shared" si="6"/>
        <v>55.445420840471954</v>
      </c>
      <c r="P170" s="5">
        <f>_xll.PdwVWIHRLSFB(N170,$F$8,$F$4,$G$5)</f>
        <v>5.1021530172781908</v>
      </c>
      <c r="Q170" s="5">
        <f>-_xll.ptaPd(J170,0,$C$3,$G$3,$C$8,$B$6,$C$10)</f>
        <v>5.1609209829911746</v>
      </c>
      <c r="R170" s="5">
        <f>_xll.DataDifferentiate($O$4:$O$336,$P$4:$P$336,$O170,0.1)*O170</f>
        <v>0.61170124670252357</v>
      </c>
      <c r="S170" s="5">
        <f>_xll.DataDifferentiate($O$4:$O$336,$Q$4:$Q$336,$O170,0.1)*O170</f>
        <v>0.56935043705412214</v>
      </c>
      <c r="T170" s="35">
        <v>0.54</v>
      </c>
    </row>
    <row r="171" spans="9:20" ht="15.75" thickBot="1" x14ac:dyDescent="0.3">
      <c r="I171" s="16">
        <v>3.8368055999999999</v>
      </c>
      <c r="J171" s="2">
        <v>110.234763</v>
      </c>
      <c r="K171" s="17">
        <v>11.975970930000001</v>
      </c>
      <c r="M171" s="5">
        <f>_xll.ptaTd(I171,$G$3,$B$9,$C$10,$C$7,$C$11)</f>
        <v>1346885.2090332841</v>
      </c>
      <c r="N171" s="5">
        <f t="shared" si="5"/>
        <v>1317157.6913494451</v>
      </c>
      <c r="O171" s="5">
        <f t="shared" si="6"/>
        <v>56.700552684599899</v>
      </c>
      <c r="P171" s="5">
        <f>_xll.PdwVWIHRLSFB(N171,$F$8,$F$4,$G$5)</f>
        <v>5.1158124886021126</v>
      </c>
      <c r="Q171" s="5">
        <f>-_xll.ptaPd(J171,0,$C$3,$G$3,$C$8,$B$6,$C$10)</f>
        <v>5.1725354815864026</v>
      </c>
      <c r="R171" s="5">
        <f>_xll.DataDifferentiate($O$4:$O$336,$P$4:$P$336,$O171,0.1)*O171</f>
        <v>0.609043713609982</v>
      </c>
      <c r="S171" s="5">
        <f>_xll.DataDifferentiate($O$4:$O$336,$Q$4:$Q$336,$O171,0.1)*O171</f>
        <v>0.49402790803110869</v>
      </c>
      <c r="T171" s="35">
        <v>0.54</v>
      </c>
    </row>
    <row r="172" spans="9:20" ht="15.75" thickBot="1" x14ac:dyDescent="0.3">
      <c r="I172" s="16">
        <v>3.9270833000000001</v>
      </c>
      <c r="J172" s="2">
        <v>110.461288</v>
      </c>
      <c r="K172" s="17">
        <v>11.984861779999999</v>
      </c>
      <c r="M172" s="5">
        <f>_xll.ptaTd(I172,$G$3,$B$9,$C$10,$C$7,$C$11)</f>
        <v>1378576.5980459419</v>
      </c>
      <c r="N172" s="5">
        <f t="shared" si="5"/>
        <v>1347449.846344949</v>
      </c>
      <c r="O172" s="5">
        <f t="shared" si="6"/>
        <v>58.004558986603833</v>
      </c>
      <c r="P172" s="5">
        <f>_xll.PdwVWIHRLSFB(N172,$F$8,$F$4,$G$5)</f>
        <v>5.1296276618489793</v>
      </c>
      <c r="Q172" s="5">
        <f>-_xll.ptaPd(J172,0,$C$3,$G$3,$C$8,$B$6,$C$10)</f>
        <v>5.1831646929901263</v>
      </c>
      <c r="R172" s="5">
        <f>_xll.DataDifferentiate($O$4:$O$336,$P$4:$P$336,$O172,0.1)*O172</f>
        <v>0.6064565032605469</v>
      </c>
      <c r="S172" s="5">
        <f>_xll.DataDifferentiate($O$4:$O$336,$Q$4:$Q$336,$O172,0.1)*O172</f>
        <v>0.55607249062546915</v>
      </c>
      <c r="T172" s="35">
        <v>0.54</v>
      </c>
    </row>
    <row r="173" spans="9:20" ht="15.75" thickBot="1" x14ac:dyDescent="0.3">
      <c r="I173" s="16">
        <v>4.0208332999999996</v>
      </c>
      <c r="J173" s="2">
        <v>110.780591</v>
      </c>
      <c r="K173" s="17">
        <v>11.92314535</v>
      </c>
      <c r="M173" s="5">
        <f>_xll.ptaTd(I173,$G$3,$B$9,$C$10,$C$7,$C$11)</f>
        <v>1411486.9149895133</v>
      </c>
      <c r="N173" s="5">
        <f t="shared" si="5"/>
        <v>1378873.8451479261</v>
      </c>
      <c r="O173" s="5">
        <f t="shared" si="6"/>
        <v>59.357288512757663</v>
      </c>
      <c r="P173" s="5">
        <f>_xll.PdwVWIHRLSFB(N173,$F$8,$F$4,$G$5)</f>
        <v>5.1435757183063782</v>
      </c>
      <c r="Q173" s="5">
        <f>-_xll.ptaPd(J173,0,$C$3,$G$3,$C$8,$B$6,$C$10)</f>
        <v>5.1981473178167157</v>
      </c>
      <c r="R173" s="5">
        <f>_xll.DataDifferentiate($O$4:$O$336,$P$4:$P$336,$O173,0.1)*O173</f>
        <v>0.60393606649556131</v>
      </c>
      <c r="S173" s="5">
        <f>_xll.DataDifferentiate($O$4:$O$336,$Q$4:$Q$336,$O173,0.1)*O173</f>
        <v>0.58495906162226086</v>
      </c>
      <c r="T173" s="35">
        <v>0.54</v>
      </c>
    </row>
    <row r="174" spans="9:20" ht="15.75" thickBot="1" x14ac:dyDescent="0.3">
      <c r="I174" s="16">
        <v>4.1145832999999996</v>
      </c>
      <c r="J174" s="2">
        <v>111.02926600000001</v>
      </c>
      <c r="K174" s="17">
        <v>11.98899303</v>
      </c>
      <c r="M174" s="5">
        <f>_xll.ptaTd(I174,$G$3,$B$9,$C$10,$C$7,$C$11)</f>
        <v>1444397.231933085</v>
      </c>
      <c r="N174" s="5">
        <f t="shared" si="5"/>
        <v>1410264.0041675614</v>
      </c>
      <c r="O174" s="5">
        <f t="shared" si="6"/>
        <v>60.708561315520811</v>
      </c>
      <c r="P174" s="5">
        <f>_xll.PdwVWIHRLSFB(N174,$F$8,$F$4,$G$5)</f>
        <v>5.157140173900812</v>
      </c>
      <c r="Q174" s="5">
        <f>-_xll.ptaPd(J174,0,$C$3,$G$3,$C$8,$B$6,$C$10)</f>
        <v>5.2098158716002763</v>
      </c>
      <c r="R174" s="5">
        <f>_xll.DataDifferentiate($O$4:$O$336,$P$4:$P$336,$O174,0.1)*O174</f>
        <v>0.60158240538645291</v>
      </c>
      <c r="S174" s="5">
        <f>_xll.DataDifferentiate($O$4:$O$336,$Q$4:$Q$336,$O174,0.1)*O174</f>
        <v>0.55583746941216794</v>
      </c>
      <c r="T174" s="35">
        <v>0.54</v>
      </c>
    </row>
    <row r="175" spans="9:20" ht="15.75" thickBot="1" x14ac:dyDescent="0.3">
      <c r="I175" s="16">
        <v>4.2118055999999999</v>
      </c>
      <c r="J175" s="2">
        <v>111.318487</v>
      </c>
      <c r="K175" s="17">
        <v>11.86341241</v>
      </c>
      <c r="M175" s="5">
        <f>_xll.ptaTd(I175,$G$3,$B$9,$C$10,$C$7,$C$11)</f>
        <v>1478526.4768075706</v>
      </c>
      <c r="N175" s="5">
        <f t="shared" si="5"/>
        <v>1442781.1031038817</v>
      </c>
      <c r="O175" s="5">
        <f t="shared" si="6"/>
        <v>62.108346241424591</v>
      </c>
      <c r="P175" s="5">
        <f>_xll.PdwVWIHRLSFB(N175,$F$8,$F$4,$G$5)</f>
        <v>5.1708241793574343</v>
      </c>
      <c r="Q175" s="5">
        <f>-_xll.ptaPd(J175,0,$C$3,$G$3,$C$8,$B$6,$C$10)</f>
        <v>5.2233869615523618</v>
      </c>
      <c r="R175" s="5">
        <f>_xll.DataDifferentiate($O$4:$O$336,$P$4:$P$336,$O175,0.1)*O175</f>
        <v>0.59929992778360797</v>
      </c>
      <c r="S175" s="5">
        <f>_xll.DataDifferentiate($O$4:$O$336,$Q$4:$Q$336,$O175,0.1)*O175</f>
        <v>0.57023748867191837</v>
      </c>
      <c r="T175" s="35">
        <v>0.54</v>
      </c>
    </row>
    <row r="176" spans="9:20" ht="15.75" thickBot="1" x14ac:dyDescent="0.3">
      <c r="I176" s="16">
        <v>4.3090278</v>
      </c>
      <c r="J176" s="2">
        <v>111.57678199999999</v>
      </c>
      <c r="K176" s="17">
        <v>11.88800107</v>
      </c>
      <c r="M176" s="5">
        <f>_xll.ptaTd(I176,$G$3,$B$9,$C$10,$C$7,$C$11)</f>
        <v>1512655.686577718</v>
      </c>
      <c r="N176" s="5">
        <f t="shared" si="5"/>
        <v>1475261.8952890064</v>
      </c>
      <c r="O176" s="5">
        <f t="shared" si="6"/>
        <v>63.506568246751364</v>
      </c>
      <c r="P176" s="5">
        <f>_xll.PdwVWIHRLSFB(N176,$F$8,$F$4,$G$5)</f>
        <v>5.1841392811612392</v>
      </c>
      <c r="Q176" s="5">
        <f>-_xll.ptaPd(J176,0,$C$3,$G$3,$C$8,$B$6,$C$10)</f>
        <v>5.2355069136968249</v>
      </c>
      <c r="R176" s="5">
        <f>_xll.DataDifferentiate($O$4:$O$336,$P$4:$P$336,$O176,0.1)*O176</f>
        <v>0.59717017432846575</v>
      </c>
      <c r="S176" s="5">
        <f>_xll.DataDifferentiate($O$4:$O$336,$Q$4:$Q$336,$O176,0.1)*O176</f>
        <v>0.57795457565422259</v>
      </c>
      <c r="T176" s="35">
        <v>0.54</v>
      </c>
    </row>
    <row r="177" spans="9:20" ht="15.75" thickBot="1" x14ac:dyDescent="0.3">
      <c r="I177" s="16">
        <v>4.4097222</v>
      </c>
      <c r="J177" s="2">
        <v>111.87112999999999</v>
      </c>
      <c r="K177" s="17">
        <v>12.121055569999999</v>
      </c>
      <c r="M177" s="5">
        <f>_xll.ptaTd(I177,$G$3,$B$9,$C$10,$C$7,$C$11)</f>
        <v>1548003.7891744405</v>
      </c>
      <c r="N177" s="5">
        <f t="shared" si="5"/>
        <v>1508864.5336977371</v>
      </c>
      <c r="O177" s="5">
        <f t="shared" si="6"/>
        <v>64.953083103665577</v>
      </c>
      <c r="P177" s="5">
        <f>_xll.PdwVWIHRLSFB(N177,$F$8,$F$4,$G$5)</f>
        <v>5.1975622914417619</v>
      </c>
      <c r="Q177" s="5">
        <f>-_xll.ptaPd(J177,0,$C$3,$G$3,$C$8,$B$6,$C$10)</f>
        <v>5.2493185773907367</v>
      </c>
      <c r="R177" s="5">
        <f>_xll.DataDifferentiate($O$4:$O$336,$P$4:$P$336,$O177,0.1)*O177</f>
        <v>0.59512278690345299</v>
      </c>
      <c r="S177" s="5">
        <f>_xll.DataDifferentiate($O$4:$O$336,$Q$4:$Q$336,$O177,0.1)*O177</f>
        <v>0.56427043290577394</v>
      </c>
      <c r="T177" s="35">
        <v>0.54</v>
      </c>
    </row>
    <row r="178" spans="9:20" ht="15.75" thickBot="1" x14ac:dyDescent="0.3">
      <c r="I178" s="16">
        <v>4.5138889000000004</v>
      </c>
      <c r="J178" s="2">
        <v>112.11951500000001</v>
      </c>
      <c r="K178" s="17">
        <v>11.911746819999999</v>
      </c>
      <c r="M178" s="5">
        <f>_xll.ptaTd(I178,$G$3,$B$9,$C$10,$C$7,$C$11)</f>
        <v>1584570.8197020777</v>
      </c>
      <c r="N178" s="5">
        <f t="shared" si="5"/>
        <v>1543585.1040126192</v>
      </c>
      <c r="O178" s="5">
        <f t="shared" si="6"/>
        <v>66.447722309971539</v>
      </c>
      <c r="P178" s="5">
        <f>_xll.PdwVWIHRLSFB(N178,$F$8,$F$4,$G$5)</f>
        <v>5.2110756914736642</v>
      </c>
      <c r="Q178" s="5">
        <f>-_xll.ptaPd(J178,0,$C$3,$G$3,$C$8,$B$6,$C$10)</f>
        <v>5.2609735235314004</v>
      </c>
      <c r="R178" s="5">
        <f>_xll.DataDifferentiate($O$4:$O$336,$P$4:$P$336,$O178,0.1)*O178</f>
        <v>0.59314940167239683</v>
      </c>
      <c r="S178" s="5">
        <f>_xll.DataDifferentiate($O$4:$O$336,$Q$4:$Q$336,$O178,0.1)*O178</f>
        <v>0.54794921781200068</v>
      </c>
      <c r="T178" s="35">
        <v>0.54</v>
      </c>
    </row>
    <row r="179" spans="9:20" ht="15.75" thickBot="1" x14ac:dyDescent="0.3">
      <c r="I179" s="16">
        <v>4.6180555999999999</v>
      </c>
      <c r="J179" s="2">
        <v>112.396124</v>
      </c>
      <c r="K179" s="17">
        <v>11.95462805</v>
      </c>
      <c r="M179" s="5">
        <f>_xll.ptaTd(I179,$G$3,$B$9,$C$10,$C$7,$C$11)</f>
        <v>1621137.8502297143</v>
      </c>
      <c r="N179" s="5">
        <f t="shared" si="5"/>
        <v>1578264.2498915296</v>
      </c>
      <c r="O179" s="5">
        <f t="shared" si="6"/>
        <v>67.940578291360936</v>
      </c>
      <c r="P179" s="5">
        <f>_xll.PdwVWIHRLSFB(N179,$F$8,$F$4,$G$5)</f>
        <v>5.2242307472497007</v>
      </c>
      <c r="Q179" s="5">
        <f>-_xll.ptaPd(J179,0,$C$3,$G$3,$C$8,$B$6,$C$10)</f>
        <v>5.2739528217862182</v>
      </c>
      <c r="R179" s="5">
        <f>_xll.DataDifferentiate($O$4:$O$336,$P$4:$P$336,$O179,0.1)*O179</f>
        <v>0.59132064476726165</v>
      </c>
      <c r="S179" s="5">
        <f>_xll.DataDifferentiate($O$4:$O$336,$Q$4:$Q$336,$O179,0.1)*O179</f>
        <v>0.57274731912545473</v>
      </c>
      <c r="T179" s="35">
        <v>0.54</v>
      </c>
    </row>
    <row r="180" spans="9:20" ht="15.75" thickBot="1" x14ac:dyDescent="0.3">
      <c r="I180" s="16">
        <v>4.7256944000000001</v>
      </c>
      <c r="J180" s="2">
        <v>112.66398100000001</v>
      </c>
      <c r="K180" s="17">
        <v>11.90302795</v>
      </c>
      <c r="M180" s="5">
        <f>_xll.ptaTd(I180,$G$3,$B$9,$C$10,$C$7,$C$11)</f>
        <v>1658923.7384795882</v>
      </c>
      <c r="N180" s="5">
        <f t="shared" si="5"/>
        <v>1614055.8863420947</v>
      </c>
      <c r="O180" s="5">
        <f t="shared" si="6"/>
        <v>69.481324385440359</v>
      </c>
      <c r="P180" s="5">
        <f>_xll.PdwVWIHRLSFB(N180,$F$8,$F$4,$G$5)</f>
        <v>5.2374680794964128</v>
      </c>
      <c r="Q180" s="5">
        <f>-_xll.ptaPd(J180,0,$C$3,$G$3,$C$8,$B$6,$C$10)</f>
        <v>5.2865214507630069</v>
      </c>
      <c r="R180" s="5">
        <f>_xll.DataDifferentiate($O$4:$O$336,$P$4:$P$336,$O180,0.1)*O180</f>
        <v>0.58957549828554012</v>
      </c>
      <c r="S180" s="5">
        <f>_xll.DataDifferentiate($O$4:$O$336,$Q$4:$Q$336,$O180,0.1)*O180</f>
        <v>0.54636855687063413</v>
      </c>
      <c r="T180" s="35">
        <v>0.54</v>
      </c>
    </row>
    <row r="181" spans="9:20" ht="15.75" thickBot="1" x14ac:dyDescent="0.3">
      <c r="I181" s="16">
        <v>4.8368055999999999</v>
      </c>
      <c r="J181" s="2">
        <v>112.919922</v>
      </c>
      <c r="K181" s="17">
        <v>11.93828323</v>
      </c>
      <c r="M181" s="5">
        <f>_xll.ptaTd(I181,$G$3,$B$9,$C$10,$C$7,$C$11)</f>
        <v>1697928.5897647142</v>
      </c>
      <c r="N181" s="5">
        <f t="shared" si="5"/>
        <v>1650955.9258385433</v>
      </c>
      <c r="O181" s="5">
        <f t="shared" si="6"/>
        <v>71.069784633801859</v>
      </c>
      <c r="P181" s="5">
        <f>_xll.PdwVWIHRLSFB(N181,$F$8,$F$4,$G$5)</f>
        <v>5.2507729704320365</v>
      </c>
      <c r="Q181" s="5">
        <f>-_xll.ptaPd(J181,0,$C$3,$G$3,$C$8,$B$6,$C$10)</f>
        <v>5.2985309463854788</v>
      </c>
      <c r="R181" s="5">
        <f>_xll.DataDifferentiate($O$4:$O$336,$P$4:$P$336,$O181,0.1)*O181</f>
        <v>0.58791639022621356</v>
      </c>
      <c r="S181" s="5">
        <f>_xll.DataDifferentiate($O$4:$O$336,$Q$4:$Q$336,$O181,0.1)*O181</f>
        <v>0.55355472724615995</v>
      </c>
      <c r="T181" s="35">
        <v>0.54</v>
      </c>
    </row>
    <row r="182" spans="9:20" ht="15.75" thickBot="1" x14ac:dyDescent="0.3">
      <c r="I182" s="16">
        <v>4.9513889000000004</v>
      </c>
      <c r="J182" s="2">
        <v>113.199687</v>
      </c>
      <c r="K182" s="17">
        <v>11.63554182</v>
      </c>
      <c r="M182" s="5">
        <f>_xll.ptaTd(I182,$G$3,$B$9,$C$10,$C$7,$C$11)</f>
        <v>1738152.2987720785</v>
      </c>
      <c r="N182" s="5">
        <f t="shared" si="5"/>
        <v>1688959.959958645</v>
      </c>
      <c r="O182" s="5">
        <f t="shared" si="6"/>
        <v>72.705769264196789</v>
      </c>
      <c r="P182" s="5">
        <f>_xll.PdwVWIHRLSFB(N182,$F$8,$F$4,$G$5)</f>
        <v>5.2641319255520731</v>
      </c>
      <c r="Q182" s="5">
        <f>-_xll.ptaPd(J182,0,$C$3,$G$3,$C$8,$B$6,$C$10)</f>
        <v>5.3116583333333338</v>
      </c>
      <c r="R182" s="5">
        <f>_xll.DataDifferentiate($O$4:$O$336,$P$4:$P$336,$O182,0.1)*O182</f>
        <v>0.58634376652333575</v>
      </c>
      <c r="S182" s="5">
        <f>_xll.DataDifferentiate($O$4:$O$336,$Q$4:$Q$336,$O182,0.1)*O182</f>
        <v>0.56502991185084761</v>
      </c>
      <c r="T182" s="35">
        <v>0.54</v>
      </c>
    </row>
    <row r="183" spans="9:20" ht="15.75" thickBot="1" x14ac:dyDescent="0.3">
      <c r="I183" s="16">
        <v>5.0659722</v>
      </c>
      <c r="J183" s="2">
        <v>113.4615</v>
      </c>
      <c r="K183" s="17">
        <v>11.929316139999999</v>
      </c>
      <c r="M183" s="5">
        <f>_xll.ptaTd(I183,$G$3,$B$9,$C$10,$C$7,$C$11)</f>
        <v>1778376.0077794418</v>
      </c>
      <c r="N183" s="5">
        <f t="shared" si="5"/>
        <v>1726914.2456600433</v>
      </c>
      <c r="O183" s="5">
        <f t="shared" si="6"/>
        <v>74.339612341720567</v>
      </c>
      <c r="P183" s="5">
        <f>_xll.PdwVWIHRLSFB(N183,$F$8,$F$4,$G$5)</f>
        <v>5.2771432925090647</v>
      </c>
      <c r="Q183" s="5">
        <f>-_xll.ptaPd(J183,0,$C$3,$G$3,$C$8,$B$6,$C$10)</f>
        <v>5.3239433602630015</v>
      </c>
      <c r="R183" s="5">
        <f>_xll.DataDifferentiate($O$4:$O$336,$P$4:$P$336,$O183,0.1)*O183</f>
        <v>0.5849035455076611</v>
      </c>
      <c r="S183" s="5">
        <f>_xll.DataDifferentiate($O$4:$O$336,$Q$4:$Q$336,$O183,0.1)*O183</f>
        <v>0.54597406767602186</v>
      </c>
      <c r="T183" s="35">
        <v>0.54</v>
      </c>
    </row>
    <row r="184" spans="9:20" ht="15.75" thickBot="1" x14ac:dyDescent="0.3">
      <c r="I184" s="16">
        <v>5.1840278</v>
      </c>
      <c r="J184" s="2">
        <v>113.71818399999999</v>
      </c>
      <c r="K184" s="17">
        <v>11.858920940000001</v>
      </c>
      <c r="M184" s="5">
        <f>_xll.ptaTd(I184,$G$3,$B$9,$C$10,$C$7,$C$11)</f>
        <v>1819818.6447177192</v>
      </c>
      <c r="N184" s="5">
        <f t="shared" si="5"/>
        <v>1765966.7578553774</v>
      </c>
      <c r="O184" s="5">
        <f t="shared" si="6"/>
        <v>76.020731496807414</v>
      </c>
      <c r="P184" s="5">
        <f>_xll.PdwVWIHRLSFB(N184,$F$8,$F$4,$G$5)</f>
        <v>5.2902048488431213</v>
      </c>
      <c r="Q184" s="5">
        <f>-_xll.ptaPd(J184,0,$C$3,$G$3,$C$8,$B$6,$C$10)</f>
        <v>5.3359877196050318</v>
      </c>
      <c r="R184" s="5">
        <f>_xll.DataDifferentiate($O$4:$O$336,$P$4:$P$336,$O184,0.1)*O184</f>
        <v>0.58355572455603777</v>
      </c>
      <c r="S184" s="5">
        <f>_xll.DataDifferentiate($O$4:$O$336,$Q$4:$Q$336,$O184,0.1)*O184</f>
        <v>0.55468259807127152</v>
      </c>
      <c r="T184" s="35">
        <v>0.54</v>
      </c>
    </row>
    <row r="185" spans="9:20" ht="15.75" thickBot="1" x14ac:dyDescent="0.3">
      <c r="I185" s="16">
        <v>5.3055555999999999</v>
      </c>
      <c r="J185" s="2">
        <v>113.99191399999999</v>
      </c>
      <c r="K185" s="17">
        <v>11.69033845</v>
      </c>
      <c r="M185" s="5">
        <f>_xll.ptaTd(I185,$G$3,$B$9,$C$10,$C$7,$C$11)</f>
        <v>1862480.1744825724</v>
      </c>
      <c r="N185" s="5">
        <f t="shared" si="5"/>
        <v>1806112.9242502872</v>
      </c>
      <c r="O185" s="5">
        <f t="shared" si="6"/>
        <v>77.748929902897416</v>
      </c>
      <c r="P185" s="5">
        <f>_xll.PdwVWIHRLSFB(N185,$F$8,$F$4,$G$5)</f>
        <v>5.3033052305196389</v>
      </c>
      <c r="Q185" s="5">
        <f>-_xll.ptaPd(J185,0,$C$3,$G$3,$C$8,$B$6,$C$10)</f>
        <v>5.3488319268119238</v>
      </c>
      <c r="R185" s="5">
        <f>_xll.DataDifferentiate($O$4:$O$336,$P$4:$P$336,$O185,0.1)*O185</f>
        <v>0.58229849208667028</v>
      </c>
      <c r="S185" s="5">
        <f>_xll.DataDifferentiate($O$4:$O$336,$Q$4:$Q$336,$O185,0.1)*O185</f>
        <v>0.56650448459510749</v>
      </c>
      <c r="T185" s="35">
        <v>0.54</v>
      </c>
    </row>
    <row r="186" spans="9:20" ht="15.75" thickBot="1" x14ac:dyDescent="0.3">
      <c r="I186" s="16">
        <v>5.4305555999999999</v>
      </c>
      <c r="J186" s="2">
        <v>114.261888</v>
      </c>
      <c r="K186" s="17">
        <v>11.78265071</v>
      </c>
      <c r="M186" s="5">
        <f>_xll.ptaTd(I186,$G$3,$B$9,$C$10,$C$7,$C$11)</f>
        <v>1906360.5970740011</v>
      </c>
      <c r="N186" s="5">
        <f t="shared" si="5"/>
        <v>1847348.0882174221</v>
      </c>
      <c r="O186" s="5">
        <f t="shared" si="6"/>
        <v>79.524007103092998</v>
      </c>
      <c r="P186" s="5">
        <f>_xll.PdwVWIHRLSFB(N186,$F$8,$F$4,$G$5)</f>
        <v>5.3164338982410193</v>
      </c>
      <c r="Q186" s="5">
        <f>-_xll.ptaPd(J186,0,$C$3,$G$3,$C$8,$B$6,$C$10)</f>
        <v>5.3614998915818557</v>
      </c>
      <c r="R186" s="5">
        <f>_xll.DataDifferentiate($O$4:$O$336,$P$4:$P$336,$O186,0.1)*O186</f>
        <v>0.58113647689187276</v>
      </c>
      <c r="S186" s="5">
        <f>_xll.DataDifferentiate($O$4:$O$336,$Q$4:$Q$336,$O186,0.1)*O186</f>
        <v>0.51780381512546203</v>
      </c>
      <c r="T186" s="35">
        <v>0.54</v>
      </c>
    </row>
    <row r="187" spans="9:20" ht="15.75" thickBot="1" x14ac:dyDescent="0.3">
      <c r="I187" s="16">
        <v>5.5590278</v>
      </c>
      <c r="J187" s="2">
        <v>114.48976999999999</v>
      </c>
      <c r="K187" s="17">
        <v>11.643405</v>
      </c>
      <c r="M187" s="5">
        <f>_xll.ptaTd(I187,$G$3,$B$9,$C$10,$C$7,$C$11)</f>
        <v>1951459.9124920056</v>
      </c>
      <c r="N187" s="5">
        <f t="shared" si="5"/>
        <v>1889667.4769785947</v>
      </c>
      <c r="O187" s="5">
        <f t="shared" si="6"/>
        <v>81.345757640475171</v>
      </c>
      <c r="P187" s="5">
        <f>_xll.PdwVWIHRLSFB(N187,$F$8,$F$4,$G$5)</f>
        <v>5.3295813557044296</v>
      </c>
      <c r="Q187" s="5">
        <f>-_xll.ptaPd(J187,0,$C$3,$G$3,$C$8,$B$6,$C$10)</f>
        <v>5.3721927773697526</v>
      </c>
      <c r="R187" s="5">
        <f>_xll.DataDifferentiate($O$4:$O$336,$P$4:$P$336,$O187,0.1)*O187</f>
        <v>0.58006995647242832</v>
      </c>
      <c r="S187" s="5">
        <f>_xll.DataDifferentiate($O$4:$O$336,$Q$4:$Q$336,$O187,0.1)*O187</f>
        <v>0.56066725259993788</v>
      </c>
      <c r="T187" s="35">
        <v>0.54</v>
      </c>
    </row>
    <row r="188" spans="9:20" ht="15.75" thickBot="1" x14ac:dyDescent="0.3">
      <c r="I188" s="16">
        <v>5.6875</v>
      </c>
      <c r="J188" s="2">
        <v>114.796566</v>
      </c>
      <c r="K188" s="17">
        <v>11.701932559999999</v>
      </c>
      <c r="M188" s="5">
        <f>_xll.ptaTd(I188,$G$3,$B$9,$C$10,$C$7,$C$11)</f>
        <v>1996559.2279100101</v>
      </c>
      <c r="N188" s="5">
        <f t="shared" si="5"/>
        <v>1931924.9732889461</v>
      </c>
      <c r="O188" s="5">
        <f t="shared" si="6"/>
        <v>83.164843852855412</v>
      </c>
      <c r="P188" s="5">
        <f>_xll.PdwVWIHRLSFB(N188,$F$8,$F$4,$G$5)</f>
        <v>5.3423968658809562</v>
      </c>
      <c r="Q188" s="5">
        <f>-_xll.ptaPd(J188,0,$C$3,$G$3,$C$8,$B$6,$C$10)</f>
        <v>5.3865885374042595</v>
      </c>
      <c r="R188" s="5">
        <f>_xll.DataDifferentiate($O$4:$O$336,$P$4:$P$336,$O188,0.1)*O188</f>
        <v>0.57912472447371255</v>
      </c>
      <c r="S188" s="5">
        <f>_xll.DataDifferentiate($O$4:$O$336,$Q$4:$Q$336,$O188,0.1)*O188</f>
        <v>0.60207251575509668</v>
      </c>
      <c r="T188" s="35">
        <v>0.54</v>
      </c>
    </row>
    <row r="189" spans="9:20" ht="15.75" thickBot="1" x14ac:dyDescent="0.3">
      <c r="I189" s="16">
        <v>5.8194444000000001</v>
      </c>
      <c r="J189" s="2">
        <v>115.056894</v>
      </c>
      <c r="K189" s="17">
        <v>11.696250409999999</v>
      </c>
      <c r="M189" s="5">
        <f>_xll.ptaTd(I189,$G$3,$B$9,$C$10,$C$7,$C$11)</f>
        <v>2042877.4361545902</v>
      </c>
      <c r="N189" s="5">
        <f t="shared" si="5"/>
        <v>1975260.2752865958</v>
      </c>
      <c r="O189" s="5">
        <f t="shared" si="6"/>
        <v>85.030327074916258</v>
      </c>
      <c r="P189" s="5">
        <f>_xll.PdwVWIHRLSFB(N189,$F$8,$F$4,$G$5)</f>
        <v>5.355231481128067</v>
      </c>
      <c r="Q189" s="5">
        <f>-_xll.ptaPd(J189,0,$C$3,$G$3,$C$8,$B$6,$C$10)</f>
        <v>5.3988038838177177</v>
      </c>
      <c r="R189" s="5">
        <f>_xll.DataDifferentiate($O$4:$O$336,$P$4:$P$336,$O189,0.1)*O189</f>
        <v>0.57827819279803883</v>
      </c>
      <c r="S189" s="5">
        <f>_xll.DataDifferentiate($O$4:$O$336,$Q$4:$Q$336,$O189,0.1)*O189</f>
        <v>0.51684572440638543</v>
      </c>
      <c r="T189" s="35">
        <v>0.54</v>
      </c>
    </row>
    <row r="190" spans="9:20" ht="15.75" thickBot="1" x14ac:dyDescent="0.3">
      <c r="I190" s="16">
        <v>5.9548610999999996</v>
      </c>
      <c r="J190" s="2">
        <v>115.28492</v>
      </c>
      <c r="K190" s="17">
        <v>11.86531081</v>
      </c>
      <c r="M190" s="5">
        <f>_xll.ptaTd(I190,$G$3,$B$9,$C$10,$C$7,$C$11)</f>
        <v>2090414.5723300842</v>
      </c>
      <c r="N190" s="5">
        <f t="shared" si="5"/>
        <v>2019668.4256091537</v>
      </c>
      <c r="O190" s="5">
        <f t="shared" si="6"/>
        <v>86.941993903821256</v>
      </c>
      <c r="P190" s="5">
        <f>_xll.PdwVWIHRLSFB(N190,$F$8,$F$4,$G$5)</f>
        <v>5.3680772769184202</v>
      </c>
      <c r="Q190" s="5">
        <f>-_xll.ptaPd(J190,0,$C$3,$G$3,$C$8,$B$6,$C$10)</f>
        <v>5.4095035265041558</v>
      </c>
      <c r="R190" s="5">
        <f>_xll.DataDifferentiate($O$4:$O$336,$P$4:$P$336,$O190,0.1)*O190</f>
        <v>0.5775281572665889</v>
      </c>
      <c r="S190" s="5">
        <f>_xll.DataDifferentiate($O$4:$O$336,$Q$4:$Q$336,$O190,0.1)*O190</f>
        <v>0.52706326644779078</v>
      </c>
      <c r="T190" s="35">
        <v>0.54</v>
      </c>
    </row>
    <row r="191" spans="9:20" ht="15.75" thickBot="1" x14ac:dyDescent="0.3">
      <c r="I191" s="16">
        <v>6.09375</v>
      </c>
      <c r="J191" s="2">
        <v>115.55771300000001</v>
      </c>
      <c r="K191" s="17">
        <v>11.825052700000001</v>
      </c>
      <c r="M191" s="5">
        <f>_xll.ptaTd(I191,$G$3,$B$9,$C$10,$C$7,$C$11)</f>
        <v>2139170.6013321537</v>
      </c>
      <c r="N191" s="5">
        <f t="shared" si="5"/>
        <v>2065144.2894848122</v>
      </c>
      <c r="O191" s="5">
        <f t="shared" si="6"/>
        <v>88.899623299674204</v>
      </c>
      <c r="P191" s="5">
        <f>_xll.PdwVWIHRLSFB(N191,$F$8,$F$4,$G$5)</f>
        <v>5.3809268284082377</v>
      </c>
      <c r="Q191" s="5">
        <f>-_xll.ptaPd(J191,0,$C$3,$G$3,$C$8,$B$6,$C$10)</f>
        <v>5.4223037669476213</v>
      </c>
      <c r="R191" s="5">
        <f>_xll.DataDifferentiate($O$4:$O$336,$P$4:$P$336,$O191,0.1)*O191</f>
        <v>0.5768772600933868</v>
      </c>
      <c r="S191" s="5">
        <f>_xll.DataDifferentiate($O$4:$O$336,$Q$4:$Q$336,$O191,0.1)*O191</f>
        <v>0.54346461109983679</v>
      </c>
      <c r="T191" s="35">
        <v>0.54</v>
      </c>
    </row>
    <row r="192" spans="9:20" ht="15.75" thickBot="1" x14ac:dyDescent="0.3">
      <c r="I192" s="16">
        <v>6.2361110999999996</v>
      </c>
      <c r="J192" s="2">
        <v>115.80013</v>
      </c>
      <c r="K192" s="17">
        <v>11.79820439</v>
      </c>
      <c r="M192" s="5">
        <f>_xll.ptaTd(I192,$G$3,$B$9,$C$10,$C$7,$C$11)</f>
        <v>2189145.5231607989</v>
      </c>
      <c r="N192" s="5">
        <f t="shared" si="5"/>
        <v>2111682.6546755084</v>
      </c>
      <c r="O192" s="5">
        <f t="shared" si="6"/>
        <v>90.902990887838058</v>
      </c>
      <c r="P192" s="5">
        <f>_xll.PdwVWIHRLSFB(N192,$F$8,$F$4,$G$5)</f>
        <v>5.3937736077123173</v>
      </c>
      <c r="Q192" s="5">
        <f>-_xll.ptaPd(J192,0,$C$3,$G$3,$C$8,$B$6,$C$10)</f>
        <v>5.4336786771820611</v>
      </c>
      <c r="R192" s="5">
        <f>_xll.DataDifferentiate($O$4:$O$336,$P$4:$P$336,$O192,0.1)*O192</f>
        <v>0.57632839623875221</v>
      </c>
      <c r="S192" s="5">
        <f>_xll.DataDifferentiate($O$4:$O$336,$Q$4:$Q$336,$O192,0.1)*O192</f>
        <v>0.54543687470589453</v>
      </c>
      <c r="T192" s="35">
        <v>0.54</v>
      </c>
    </row>
    <row r="193" spans="9:20" ht="15.75" thickBot="1" x14ac:dyDescent="0.3">
      <c r="I193" s="16">
        <v>6.3819444000000001</v>
      </c>
      <c r="J193" s="2">
        <v>116.076521</v>
      </c>
      <c r="K193" s="17">
        <v>11.68867876</v>
      </c>
      <c r="M193" s="5">
        <f>_xll.ptaTd(I193,$G$3,$B$9,$C$10,$C$7,$C$11)</f>
        <v>2240339.33781602</v>
      </c>
      <c r="N193" s="5">
        <f t="shared" si="5"/>
        <v>2159278.2000691188</v>
      </c>
      <c r="O193" s="5">
        <f t="shared" si="6"/>
        <v>92.951867606902596</v>
      </c>
      <c r="P193" s="5">
        <f>_xll.PdwVWIHRLSFB(N193,$F$8,$F$4,$G$5)</f>
        <v>5.4066115316150158</v>
      </c>
      <c r="Q193" s="5">
        <f>-_xll.ptaPd(J193,0,$C$3,$G$3,$C$8,$B$6,$C$10)</f>
        <v>5.4466477462432534</v>
      </c>
      <c r="R193" s="5">
        <f>_xll.DataDifferentiate($O$4:$O$336,$P$4:$P$336,$O193,0.1)*O193</f>
        <v>0.57587915472170093</v>
      </c>
      <c r="S193" s="5">
        <f>_xll.DataDifferentiate($O$4:$O$336,$Q$4:$Q$336,$O193,0.1)*O193</f>
        <v>0.55944171595703951</v>
      </c>
      <c r="T193" s="35">
        <v>0.54</v>
      </c>
    </row>
    <row r="194" spans="9:20" ht="15.75" thickBot="1" x14ac:dyDescent="0.3">
      <c r="I194" s="16">
        <v>6.53125</v>
      </c>
      <c r="J194" s="2">
        <v>116.330933</v>
      </c>
      <c r="K194" s="17">
        <v>11.692761470000001</v>
      </c>
      <c r="M194" s="5">
        <f>_xll.ptaTd(I194,$G$3,$B$9,$C$10,$C$7,$C$11)</f>
        <v>2292752.0804021545</v>
      </c>
      <c r="N194" s="5">
        <f t="shared" si="5"/>
        <v>2207925.5297199008</v>
      </c>
      <c r="O194" s="5">
        <f t="shared" si="6"/>
        <v>95.046021174045592</v>
      </c>
      <c r="P194" s="5">
        <f>_xll.PdwVWIHRLSFB(N194,$F$8,$F$4,$G$5)</f>
        <v>5.4194351237109011</v>
      </c>
      <c r="Q194" s="5">
        <f>-_xll.ptaPd(J194,0,$C$3,$G$3,$C$8,$B$6,$C$10)</f>
        <v>5.4585854967416267</v>
      </c>
      <c r="R194" s="5">
        <f>_xll.DataDifferentiate($O$4:$O$336,$P$4:$P$336,$O194,0.1)*O194</f>
        <v>0.57553189923098225</v>
      </c>
      <c r="S194" s="5">
        <f>_xll.DataDifferentiate($O$4:$O$336,$Q$4:$Q$336,$O194,0.1)*O194</f>
        <v>0.59175347721144556</v>
      </c>
      <c r="T194" s="35">
        <v>0.54</v>
      </c>
    </row>
    <row r="195" spans="9:20" ht="15.75" thickBot="1" x14ac:dyDescent="0.3">
      <c r="I195" s="16">
        <v>6.6840278</v>
      </c>
      <c r="J195" s="2">
        <v>116.639242</v>
      </c>
      <c r="K195" s="17">
        <v>11.661424520000001</v>
      </c>
      <c r="M195" s="5">
        <f>_xll.ptaTd(I195,$G$3,$B$9,$C$10,$C$7,$C$11)</f>
        <v>2346383.7158148647</v>
      </c>
      <c r="N195" s="5">
        <f t="shared" si="5"/>
        <v>2257619.0765814488</v>
      </c>
      <c r="O195" s="5">
        <f t="shared" si="6"/>
        <v>97.185211940962134</v>
      </c>
      <c r="P195" s="5">
        <f>_xll.PdwVWIHRLSFB(N195,$F$8,$F$4,$G$5)</f>
        <v>5.4322394781613745</v>
      </c>
      <c r="Q195" s="5">
        <f>-_xll.ptaPd(J195,0,$C$3,$G$3,$C$8,$B$6,$C$10)</f>
        <v>5.4730522511337272</v>
      </c>
      <c r="R195" s="5">
        <f>_xll.DataDifferentiate($O$4:$O$336,$P$4:$P$336,$O195,0.1)*O195</f>
        <v>0.57528586733010434</v>
      </c>
      <c r="S195" s="5">
        <f>_xll.DataDifferentiate($O$4:$O$336,$Q$4:$Q$336,$O195,0.1)*O195</f>
        <v>0.59757902559475518</v>
      </c>
      <c r="T195" s="35">
        <v>0.54</v>
      </c>
    </row>
    <row r="196" spans="9:20" ht="15.75" thickBot="1" x14ac:dyDescent="0.3">
      <c r="I196" s="16">
        <v>6.8402778</v>
      </c>
      <c r="J196" s="2">
        <v>116.896266</v>
      </c>
      <c r="K196" s="17">
        <v>11.83609223</v>
      </c>
      <c r="M196" s="5">
        <f>_xll.ptaTd(I196,$G$3,$B$9,$C$10,$C$7,$C$11)</f>
        <v>2401234.2440541508</v>
      </c>
      <c r="N196" s="5">
        <f t="shared" si="5"/>
        <v>2308353.201926522</v>
      </c>
      <c r="O196" s="5">
        <f t="shared" si="6"/>
        <v>99.369197173655294</v>
      </c>
      <c r="P196" s="5">
        <f>_xll.PdwVWIHRLSFB(N196,$F$8,$F$4,$G$5)</f>
        <v>5.4450200890176603</v>
      </c>
      <c r="Q196" s="5">
        <f>-_xll.ptaPd(J196,0,$C$3,$G$3,$C$8,$B$6,$C$10)</f>
        <v>5.4851125642639804</v>
      </c>
      <c r="R196" s="5">
        <f>_xll.DataDifferentiate($O$4:$O$336,$P$4:$P$336,$O196,0.1)*O196</f>
        <v>0.57514140861712393</v>
      </c>
      <c r="S196" s="5">
        <f>_xll.DataDifferentiate($O$4:$O$336,$Q$4:$Q$336,$O196,0.1)*O196</f>
        <v>0.5012270108453506</v>
      </c>
      <c r="T196" s="35">
        <v>0.54</v>
      </c>
    </row>
    <row r="197" spans="9:20" ht="15.75" thickBot="1" x14ac:dyDescent="0.3">
      <c r="I197" s="16">
        <v>7</v>
      </c>
      <c r="J197" s="2">
        <v>117.11265899999999</v>
      </c>
      <c r="K197" s="17">
        <v>11.95409624</v>
      </c>
      <c r="M197" s="5">
        <f>_xll.ptaTd(I197,$G$3,$B$9,$C$10,$C$7,$C$11)</f>
        <v>2457303.6651200126</v>
      </c>
      <c r="N197" s="5">
        <f t="shared" ref="N197:N260" si="7">M197*$F$9/(M197+$F$9)</f>
        <v>2360122.1642395603</v>
      </c>
      <c r="O197" s="5">
        <f t="shared" si="6"/>
        <v>101.59772971333186</v>
      </c>
      <c r="P197" s="5">
        <f>_xll.PdwVWIHRLSFB(N197,$F$8,$F$4,$G$5)</f>
        <v>5.4577730336917796</v>
      </c>
      <c r="Q197" s="5">
        <f>-_xll.ptaPd(J197,0,$C$3,$G$3,$C$8,$B$6,$C$10)</f>
        <v>5.4952663527786516</v>
      </c>
      <c r="R197" s="5">
        <f>_xll.DataDifferentiate($O$4:$O$336,$P$4:$P$336,$O197,0.1)*O197</f>
        <v>0.57510326771723363</v>
      </c>
      <c r="S197" s="5">
        <f>_xll.DataDifferentiate($O$4:$O$336,$Q$4:$Q$336,$O197,0.1)*O197</f>
        <v>0.52705832899988903</v>
      </c>
      <c r="T197" s="35">
        <v>0.54</v>
      </c>
    </row>
    <row r="198" spans="9:20" ht="15.75" thickBot="1" x14ac:dyDescent="0.3">
      <c r="I198" s="16">
        <v>7.1631944000000001</v>
      </c>
      <c r="J198" s="2">
        <v>117.39513100000001</v>
      </c>
      <c r="K198" s="17">
        <v>11.97787707</v>
      </c>
      <c r="M198" s="5">
        <f>_xll.ptaTd(I198,$G$3,$B$9,$C$10,$C$7,$C$11)</f>
        <v>2514591.9790124497</v>
      </c>
      <c r="N198" s="5">
        <f t="shared" si="7"/>
        <v>2412920.1207952281</v>
      </c>
      <c r="O198" s="5">
        <f t="shared" si="6"/>
        <v>103.87055804435485</v>
      </c>
      <c r="P198" s="5">
        <f>_xll.PdwVWIHRLSFB(N198,$F$8,$F$4,$G$5)</f>
        <v>5.470494909323742</v>
      </c>
      <c r="Q198" s="5">
        <f>-_xll.ptaPd(J198,0,$C$3,$G$3,$C$8,$B$6,$C$10)</f>
        <v>5.5085207600345072</v>
      </c>
      <c r="R198" s="5">
        <f>_xll.DataDifferentiate($O$4:$O$336,$P$4:$P$336,$O198,0.1)*O198</f>
        <v>0.57516675676922602</v>
      </c>
      <c r="S198" s="5">
        <f>_xll.DataDifferentiate($O$4:$O$336,$Q$4:$Q$336,$O198,0.1)*O198</f>
        <v>0.57622475780046079</v>
      </c>
      <c r="T198" s="35">
        <v>0.54</v>
      </c>
    </row>
    <row r="199" spans="9:20" ht="15.75" thickBot="1" x14ac:dyDescent="0.3">
      <c r="I199" s="16">
        <v>7.3298610999999996</v>
      </c>
      <c r="J199" s="2">
        <v>117.65474399999999</v>
      </c>
      <c r="K199" s="17">
        <v>11.70772129</v>
      </c>
      <c r="M199" s="5">
        <f>_xll.ptaTd(I199,$G$3,$B$9,$C$10,$C$7,$C$11)</f>
        <v>2573099.2208358007</v>
      </c>
      <c r="N199" s="5">
        <f t="shared" si="7"/>
        <v>2466741.1615205184</v>
      </c>
      <c r="O199" s="5">
        <f t="shared" si="6"/>
        <v>106.18742775192786</v>
      </c>
      <c r="P199" s="5">
        <f>_xll.PdwVWIHRLSFB(N199,$F$8,$F$4,$G$5)</f>
        <v>5.4831824200700732</v>
      </c>
      <c r="Q199" s="5">
        <f>-_xll.ptaPd(J199,0,$C$3,$G$3,$C$8,$B$6,$C$10)</f>
        <v>5.5207025565697894</v>
      </c>
      <c r="R199" s="5">
        <f>_xll.DataDifferentiate($O$4:$O$336,$P$4:$P$336,$O199,0.1)*O199</f>
        <v>0.57532719615950167</v>
      </c>
      <c r="S199" s="5">
        <f>_xll.DataDifferentiate($O$4:$O$336,$Q$4:$Q$336,$O199,0.1)*O199</f>
        <v>0.51099238712823292</v>
      </c>
      <c r="T199" s="35">
        <v>0.54</v>
      </c>
    </row>
    <row r="200" spans="9:20" ht="15.75" thickBot="1" x14ac:dyDescent="0.3">
      <c r="I200" s="16">
        <v>7.5</v>
      </c>
      <c r="J200" s="2">
        <v>117.873994</v>
      </c>
      <c r="K200" s="17">
        <v>11.608228840000001</v>
      </c>
      <c r="M200" s="5">
        <f>_xll.ptaTd(I200,$G$3,$B$9,$C$10,$C$7,$C$11)</f>
        <v>2632825.3554857275</v>
      </c>
      <c r="N200" s="5">
        <f t="shared" si="7"/>
        <v>2521579.2137046405</v>
      </c>
      <c r="O200" s="5">
        <f t="shared" si="6"/>
        <v>108.5480774200789</v>
      </c>
      <c r="P200" s="5">
        <f>_xll.PdwVWIHRLSFB(N200,$F$8,$F$4,$G$5)</f>
        <v>5.4958327367988158</v>
      </c>
      <c r="Q200" s="5">
        <f>-_xll.ptaPd(J200,0,$C$3,$G$3,$C$8,$B$6,$C$10)</f>
        <v>5.5309904038284428</v>
      </c>
      <c r="R200" s="5">
        <f>_xll.DataDifferentiate($O$4:$O$336,$P$4:$P$336,$O200,0.1)*O200</f>
        <v>0.57559009746143197</v>
      </c>
      <c r="S200" s="5">
        <f>_xll.DataDifferentiate($O$4:$O$336,$Q$4:$Q$336,$O200,0.1)*O200</f>
        <v>0.56081711462510575</v>
      </c>
      <c r="T200" s="35">
        <v>0.54</v>
      </c>
    </row>
    <row r="201" spans="9:20" ht="15.75" thickBot="1" x14ac:dyDescent="0.3">
      <c r="I201" s="16">
        <v>7.6736110999999996</v>
      </c>
      <c r="J201" s="2">
        <v>118.180896</v>
      </c>
      <c r="K201" s="17">
        <v>11.83318935</v>
      </c>
      <c r="M201" s="5">
        <f>_xll.ptaTd(I201,$G$3,$B$9,$C$10,$C$7,$C$11)</f>
        <v>2693770.3829622301</v>
      </c>
      <c r="N201" s="5">
        <f t="shared" si="7"/>
        <v>2577428.1406698958</v>
      </c>
      <c r="O201" s="5">
        <f t="shared" si="6"/>
        <v>110.95224287921047</v>
      </c>
      <c r="P201" s="5">
        <f>_xll.PdwVWIHRLSFB(N201,$F$8,$F$4,$G$5)</f>
        <v>5.508443526896885</v>
      </c>
      <c r="Q201" s="5">
        <f>-_xll.ptaPd(J201,0,$C$3,$G$3,$C$8,$B$6,$C$10)</f>
        <v>5.545391137691043</v>
      </c>
      <c r="R201" s="5">
        <f>_xll.DataDifferentiate($O$4:$O$336,$P$4:$P$336,$O201,0.1)*O201</f>
        <v>0.57595711181802833</v>
      </c>
      <c r="S201" s="5">
        <f>_xll.DataDifferentiate($O$4:$O$336,$Q$4:$Q$336,$O201,0.1)*O201</f>
        <v>0.61163354085012445</v>
      </c>
      <c r="T201" s="35">
        <v>0.54</v>
      </c>
    </row>
    <row r="202" spans="9:20" ht="15.75" thickBot="1" x14ac:dyDescent="0.3">
      <c r="I202" s="16">
        <v>7.8506944000000001</v>
      </c>
      <c r="J202" s="2">
        <v>118.443078</v>
      </c>
      <c r="K202" s="17">
        <v>11.996090730000001</v>
      </c>
      <c r="M202" s="5">
        <f>_xll.ptaTd(I202,$G$3,$B$9,$C$10,$C$7,$C$11)</f>
        <v>2755934.3032653085</v>
      </c>
      <c r="N202" s="5">
        <f t="shared" si="7"/>
        <v>2634281.7110479749</v>
      </c>
      <c r="O202" s="5">
        <f t="shared" si="6"/>
        <v>113.39965588351616</v>
      </c>
      <c r="P202" s="5">
        <f>_xll.PdwVWIHRLSFB(N202,$F$8,$F$4,$G$5)</f>
        <v>5.5210127125531505</v>
      </c>
      <c r="Q202" s="5">
        <f>-_xll.ptaPd(J202,0,$C$3,$G$3,$C$8,$B$6,$C$10)</f>
        <v>5.5576934791732242</v>
      </c>
      <c r="R202" s="5">
        <f>_xll.DataDifferentiate($O$4:$O$336,$P$4:$P$336,$O202,0.1)*O202</f>
        <v>0.57642364306472171</v>
      </c>
      <c r="S202" s="5">
        <f>_xll.DataDifferentiate($O$4:$O$336,$Q$4:$Q$336,$O202,0.1)*O202</f>
        <v>0.57833260229177508</v>
      </c>
      <c r="T202" s="35">
        <v>0.54</v>
      </c>
    </row>
    <row r="203" spans="9:20" ht="15.75" thickBot="1" x14ac:dyDescent="0.3">
      <c r="I203" s="16">
        <v>8.0347221999999991</v>
      </c>
      <c r="J203" s="2">
        <v>118.72306399999999</v>
      </c>
      <c r="K203" s="17">
        <v>11.8806362</v>
      </c>
      <c r="M203" s="5">
        <f>_xll.ptaTd(I203,$G$3,$B$9,$C$10,$C$7,$C$11)</f>
        <v>2820536.0443258756</v>
      </c>
      <c r="N203" s="5">
        <f t="shared" si="7"/>
        <v>2693245.0120418076</v>
      </c>
      <c r="O203" s="5">
        <f t="shared" si="6"/>
        <v>115.93788784800746</v>
      </c>
      <c r="P203" s="5">
        <f>_xll.PdwVWIHRLSFB(N203,$F$8,$F$4,$G$5)</f>
        <v>5.5337764113651842</v>
      </c>
      <c r="Q203" s="5">
        <f>-_xll.ptaPd(J203,0,$C$3,$G$3,$C$8,$B$6,$C$10)</f>
        <v>5.570831236083424</v>
      </c>
      <c r="R203" s="5">
        <f>_xll.DataDifferentiate($O$4:$O$336,$P$4:$P$336,$O203,0.1)*O203</f>
        <v>0.57699653119965033</v>
      </c>
      <c r="S203" s="5">
        <f>_xll.DataDifferentiate($O$4:$O$336,$Q$4:$Q$336,$O203,0.1)*O203</f>
        <v>0.50356247542846833</v>
      </c>
      <c r="T203" s="35">
        <v>0.54</v>
      </c>
    </row>
    <row r="204" spans="9:20" ht="15.75" thickBot="1" x14ac:dyDescent="0.3">
      <c r="I204" s="16">
        <v>8.2222221999999991</v>
      </c>
      <c r="J204" s="2">
        <v>118.91539</v>
      </c>
      <c r="K204" s="17">
        <v>11.96126303</v>
      </c>
      <c r="M204" s="5">
        <f>_xll.ptaTd(I204,$G$3,$B$9,$C$10,$C$7,$C$11)</f>
        <v>2886356.6782130185</v>
      </c>
      <c r="N204" s="5">
        <f t="shared" si="7"/>
        <v>2753195.5849230406</v>
      </c>
      <c r="O204" s="5">
        <f t="shared" si="6"/>
        <v>118.51861955420259</v>
      </c>
      <c r="P204" s="5">
        <f>_xll.PdwVWIHRLSFB(N204,$F$8,$F$4,$G$5)</f>
        <v>5.5464841915867709</v>
      </c>
      <c r="Q204" s="5">
        <f>-_xll.ptaPd(J204,0,$C$3,$G$3,$C$8,$B$6,$C$10)</f>
        <v>5.5798557310064236</v>
      </c>
      <c r="R204" s="5">
        <f>_xll.DataDifferentiate($O$4:$O$336,$P$4:$P$336,$O204,0.1)*O204</f>
        <v>0.57766724496357358</v>
      </c>
      <c r="S204" s="5">
        <f>_xll.DataDifferentiate($O$4:$O$336,$Q$4:$Q$336,$O204,0.1)*O204</f>
        <v>0.50428698358127111</v>
      </c>
      <c r="T204" s="35">
        <v>0.54</v>
      </c>
    </row>
    <row r="205" spans="9:20" ht="15.75" thickBot="1" x14ac:dyDescent="0.3">
      <c r="I205" s="16">
        <v>8.4131944000000001</v>
      </c>
      <c r="J205" s="2">
        <v>119.196303</v>
      </c>
      <c r="K205" s="17">
        <v>12.251626890000001</v>
      </c>
      <c r="M205" s="5">
        <f>_xll.ptaTd(I205,$G$3,$B$9,$C$10,$C$7,$C$11)</f>
        <v>2953396.2049267376</v>
      </c>
      <c r="N205" s="5">
        <f t="shared" si="7"/>
        <v>2814126.8168311291</v>
      </c>
      <c r="O205" s="5">
        <f t="shared" si="6"/>
        <v>121.14156633394818</v>
      </c>
      <c r="P205" s="5">
        <f>_xll.PdwVWIHRLSFB(N205,$F$8,$F$4,$G$5)</f>
        <v>5.5591352101650662</v>
      </c>
      <c r="Q205" s="5">
        <f>-_xll.ptaPd(J205,0,$C$3,$G$3,$C$8,$B$6,$C$10)</f>
        <v>5.5930369854509845</v>
      </c>
      <c r="R205" s="5">
        <f>_xll.DataDifferentiate($O$4:$O$336,$P$4:$P$336,$O205,0.1)*O205</f>
        <v>0.57843210978509152</v>
      </c>
      <c r="S205" s="5">
        <f>_xll.DataDifferentiate($O$4:$O$336,$Q$4:$Q$336,$O205,0.1)*O205</f>
        <v>0.62589603768600688</v>
      </c>
      <c r="T205" s="35">
        <v>0.54</v>
      </c>
    </row>
    <row r="206" spans="9:20" ht="15.75" thickBot="1" x14ac:dyDescent="0.3">
      <c r="I206" s="16">
        <v>8.6076388999999995</v>
      </c>
      <c r="J206" s="2">
        <v>119.497883</v>
      </c>
      <c r="K206" s="17">
        <v>12.10734939</v>
      </c>
      <c r="M206" s="5">
        <f>_xll.ptaTd(I206,$G$3,$B$9,$C$10,$C$7,$C$11)</f>
        <v>3021654.6595713701</v>
      </c>
      <c r="N206" s="5">
        <f t="shared" si="7"/>
        <v>2876032.0403470318</v>
      </c>
      <c r="O206" s="5">
        <f t="shared" si="6"/>
        <v>123.80644117047535</v>
      </c>
      <c r="P206" s="5">
        <f>_xll.PdwVWIHRLSFB(N206,$F$8,$F$4,$G$5)</f>
        <v>5.5717286281198275</v>
      </c>
      <c r="Q206" s="5">
        <f>-_xll.ptaPd(J206,0,$C$3,$G$3,$C$8,$B$6,$C$10)</f>
        <v>5.6071879956049848</v>
      </c>
      <c r="R206" s="5">
        <f>_xll.DataDifferentiate($O$4:$O$336,$P$4:$P$336,$O206,0.1)*O206</f>
        <v>0.57929485797999414</v>
      </c>
      <c r="S206" s="5">
        <f>_xll.DataDifferentiate($O$4:$O$336,$Q$4:$Q$336,$O206,0.1)*O206</f>
        <v>0.59380118899027523</v>
      </c>
      <c r="T206" s="35">
        <v>0.54</v>
      </c>
    </row>
    <row r="207" spans="9:20" ht="15.75" thickBot="1" x14ac:dyDescent="0.3">
      <c r="I207" s="16">
        <v>8.8090278000000009</v>
      </c>
      <c r="J207" s="2">
        <v>119.74820099999999</v>
      </c>
      <c r="K207" s="17">
        <v>12.17647004</v>
      </c>
      <c r="M207" s="5">
        <f>_xll.ptaTd(I207,$G$3,$B$9,$C$10,$C$7,$C$11)</f>
        <v>3092350.8998691547</v>
      </c>
      <c r="N207" s="5">
        <f t="shared" si="7"/>
        <v>2940006.2147072214</v>
      </c>
      <c r="O207" s="5">
        <f t="shared" si="6"/>
        <v>126.56037949356818</v>
      </c>
      <c r="P207" s="5">
        <f>_xll.PdwVWIHRLSFB(N207,$F$8,$F$4,$G$5)</f>
        <v>5.5844815825477738</v>
      </c>
      <c r="Q207" s="5">
        <f>-_xll.ptaPd(J207,0,$C$3,$G$3,$C$8,$B$6,$C$10)</f>
        <v>5.6189336437239881</v>
      </c>
      <c r="R207" s="5">
        <f>_xll.DataDifferentiate($O$4:$O$336,$P$4:$P$336,$O207,0.1)*O207</f>
        <v>0.58027002117595705</v>
      </c>
      <c r="S207" s="5">
        <f>_xll.DataDifferentiate($O$4:$O$336,$Q$4:$Q$336,$O207,0.1)*O207</f>
        <v>0.53964343380509661</v>
      </c>
      <c r="T207" s="35">
        <v>0.54</v>
      </c>
    </row>
    <row r="208" spans="9:20" ht="15.75" thickBot="1" x14ac:dyDescent="0.3">
      <c r="I208" s="16">
        <v>9.0138888999999995</v>
      </c>
      <c r="J208" s="2">
        <v>120.002123</v>
      </c>
      <c r="K208" s="17">
        <v>12.153544070000001</v>
      </c>
      <c r="M208" s="5">
        <f>_xll.ptaTd(I208,$G$3,$B$9,$C$10,$C$7,$C$11)</f>
        <v>3164266.0329935136</v>
      </c>
      <c r="N208" s="5">
        <f t="shared" si="7"/>
        <v>3004935.7003209451</v>
      </c>
      <c r="O208" s="5">
        <f t="shared" si="6"/>
        <v>129.35544172795647</v>
      </c>
      <c r="P208" s="5">
        <f>_xll.PdwVWIHRLSFB(N208,$F$8,$F$4,$G$5)</f>
        <v>5.5971665854121699</v>
      </c>
      <c r="Q208" s="5">
        <f>-_xll.ptaPd(J208,0,$C$3,$G$3,$C$8,$B$6,$C$10)</f>
        <v>5.6308484019981577</v>
      </c>
      <c r="R208" s="5">
        <f>_xll.DataDifferentiate($O$4:$O$336,$P$4:$P$336,$O208,0.1)*O208</f>
        <v>0.58132883036600191</v>
      </c>
      <c r="S208" s="5">
        <f>_xll.DataDifferentiate($O$4:$O$336,$Q$4:$Q$336,$O208,0.1)*O208</f>
        <v>0.56668867210769891</v>
      </c>
      <c r="T208" s="35">
        <v>0.54</v>
      </c>
    </row>
    <row r="209" spans="9:20" ht="15.75" thickBot="1" x14ac:dyDescent="0.3">
      <c r="I209" s="16">
        <v>9.2222221999999991</v>
      </c>
      <c r="J209" s="2">
        <v>120.27413</v>
      </c>
      <c r="K209" s="17">
        <v>12.491120670000001</v>
      </c>
      <c r="M209" s="5">
        <f>_xll.ptaTd(I209,$G$3,$B$9,$C$10,$C$7,$C$11)</f>
        <v>3237400.0589444493</v>
      </c>
      <c r="N209" s="5">
        <f t="shared" si="7"/>
        <v>3070813.4474886362</v>
      </c>
      <c r="O209" s="5">
        <f t="shared" si="6"/>
        <v>132.19132440059042</v>
      </c>
      <c r="P209" s="5">
        <f>_xll.PdwVWIHRLSFB(N209,$F$8,$F$4,$G$5)</f>
        <v>5.6097836426231176</v>
      </c>
      <c r="Q209" s="5">
        <f>-_xll.ptaPd(J209,0,$C$3,$G$3,$C$8,$B$6,$C$10)</f>
        <v>5.643611761037084</v>
      </c>
      <c r="R209" s="5">
        <f>_xll.DataDifferentiate($O$4:$O$336,$P$4:$P$336,$O209,0.1)*O209</f>
        <v>0.58248145278333263</v>
      </c>
      <c r="S209" s="5">
        <f>_xll.DataDifferentiate($O$4:$O$336,$Q$4:$Q$336,$O209,0.1)*O209</f>
        <v>0.59649256969556186</v>
      </c>
      <c r="T209" s="35">
        <v>0.54</v>
      </c>
    </row>
    <row r="210" spans="9:20" ht="15.75" thickBot="1" x14ac:dyDescent="0.3">
      <c r="I210" s="16">
        <v>9.4375</v>
      </c>
      <c r="J210" s="2">
        <v>120.55601799999999</v>
      </c>
      <c r="K210" s="17">
        <v>12.463001200000001</v>
      </c>
      <c r="M210" s="5">
        <f>_xll.ptaTd(I210,$G$3,$B$9,$C$10,$C$7,$C$11)</f>
        <v>3312971.9056528737</v>
      </c>
      <c r="N210" s="5">
        <f t="shared" si="7"/>
        <v>3138726.4309912282</v>
      </c>
      <c r="O210" s="5">
        <f t="shared" si="6"/>
        <v>135.11481922914962</v>
      </c>
      <c r="P210" s="5">
        <f>_xll.PdwVWIHRLSFB(N210,$F$8,$F$4,$G$5)</f>
        <v>5.6225368256595321</v>
      </c>
      <c r="Q210" s="5">
        <f>-_xll.ptaPd(J210,0,$C$3,$G$3,$C$8,$B$6,$C$10)</f>
        <v>5.6568387653155199</v>
      </c>
      <c r="R210" s="5">
        <f>_xll.DataDifferentiate($O$4:$O$336,$P$4:$P$336,$O210,0.1)*O210</f>
        <v>0.58374355604388528</v>
      </c>
      <c r="S210" s="5">
        <f>_xll.DataDifferentiate($O$4:$O$336,$Q$4:$Q$336,$O210,0.1)*O210</f>
        <v>0.59768047533530211</v>
      </c>
      <c r="T210" s="35">
        <v>0.54</v>
      </c>
    </row>
    <row r="211" spans="9:20" ht="15.75" thickBot="1" x14ac:dyDescent="0.3">
      <c r="I211" s="16">
        <v>9.65625</v>
      </c>
      <c r="J211" s="2">
        <v>120.828931</v>
      </c>
      <c r="K211" s="17">
        <v>12.197178879999999</v>
      </c>
      <c r="M211" s="5">
        <f>_xll.ptaTd(I211,$G$3,$B$9,$C$10,$C$7,$C$11)</f>
        <v>3389762.6451878743</v>
      </c>
      <c r="N211" s="5">
        <f t="shared" si="7"/>
        <v>3207568.062240744</v>
      </c>
      <c r="O211" s="5">
        <f t="shared" si="6"/>
        <v>138.07829016751384</v>
      </c>
      <c r="P211" s="5">
        <f>_xll.PdwVWIHRLSFB(N211,$F$8,$F$4,$G$5)</f>
        <v>5.6352140285535341</v>
      </c>
      <c r="Q211" s="5">
        <f>-_xll.ptaPd(J211,0,$C$3,$G$3,$C$8,$B$6,$C$10)</f>
        <v>5.66964463650777</v>
      </c>
      <c r="R211" s="5">
        <f>_xll.DataDifferentiate($O$4:$O$336,$P$4:$P$336,$O211,0.1)*O211</f>
        <v>0.58508632175288966</v>
      </c>
      <c r="S211" s="5">
        <f>_xll.DataDifferentiate($O$4:$O$336,$Q$4:$Q$336,$O211,0.1)*O211</f>
        <v>0.5928881315809118</v>
      </c>
      <c r="T211" s="35">
        <v>0.54</v>
      </c>
    </row>
    <row r="212" spans="9:20" ht="15.75" thickBot="1" x14ac:dyDescent="0.3">
      <c r="I212" s="16">
        <v>9.8819444000000001</v>
      </c>
      <c r="J212" s="2">
        <v>121.1062</v>
      </c>
      <c r="K212" s="17">
        <v>12.305685690000001</v>
      </c>
      <c r="M212" s="5">
        <f>_xll.ptaTd(I212,$G$3,$B$9,$C$10,$C$7,$C$11)</f>
        <v>3468991.1703760261</v>
      </c>
      <c r="N212" s="5">
        <f t="shared" si="7"/>
        <v>3278419.637562715</v>
      </c>
      <c r="O212" s="5">
        <f t="shared" si="6"/>
        <v>141.12828448916147</v>
      </c>
      <c r="P212" s="5">
        <f>_xll.PdwVWIHRLSFB(N212,$F$8,$F$4,$G$5)</f>
        <v>5.6480108892900818</v>
      </c>
      <c r="Q212" s="5">
        <f>-_xll.ptaPd(J212,0,$C$3,$G$3,$C$8,$B$6,$C$10)</f>
        <v>5.6826549038809029</v>
      </c>
      <c r="R212" s="5">
        <f>_xll.DataDifferentiate($O$4:$O$336,$P$4:$P$336,$O212,0.1)*O212</f>
        <v>0.58653276724054504</v>
      </c>
      <c r="S212" s="5">
        <f>_xll.DataDifferentiate($O$4:$O$336,$Q$4:$Q$336,$O212,0.1)*O212</f>
        <v>0.58927972183393662</v>
      </c>
      <c r="T212" s="35">
        <v>0.54</v>
      </c>
    </row>
    <row r="213" spans="9:20" ht="15.75" thickBot="1" x14ac:dyDescent="0.3">
      <c r="I213" s="16">
        <v>10.1111111</v>
      </c>
      <c r="J213" s="2">
        <v>121.375074</v>
      </c>
      <c r="K213" s="17">
        <v>12.4908105</v>
      </c>
      <c r="M213" s="5">
        <f>_xll.ptaTd(I213,$G$3,$B$9,$C$10,$C$7,$C$11)</f>
        <v>3549438.6234950921</v>
      </c>
      <c r="N213" s="5">
        <f t="shared" si="7"/>
        <v>3350179.5769787221</v>
      </c>
      <c r="O213" s="5">
        <f t="shared" si="6"/>
        <v>144.21738175687923</v>
      </c>
      <c r="P213" s="5">
        <f>_xll.PdwVWIHRLSFB(N213,$F$8,$F$4,$G$5)</f>
        <v>5.6607251278864537</v>
      </c>
      <c r="Q213" s="5">
        <f>-_xll.ptaPd(J213,0,$C$3,$G$3,$C$8,$B$6,$C$10)</f>
        <v>5.695271253453642</v>
      </c>
      <c r="R213" s="5">
        <f>_xll.DataDifferentiate($O$4:$O$336,$P$4:$P$336,$O213,0.1)*O213</f>
        <v>0.58806272325854514</v>
      </c>
      <c r="S213" s="5">
        <f>_xll.DataDifferentiate($O$4:$O$336,$Q$4:$Q$336,$O213,0.1)*O213</f>
        <v>0.57570894204821599</v>
      </c>
      <c r="T213" s="35">
        <v>0.54</v>
      </c>
    </row>
    <row r="214" spans="9:20" ht="15.75" thickBot="1" x14ac:dyDescent="0.3">
      <c r="I214" s="16">
        <v>10.347222199999999</v>
      </c>
      <c r="J214" s="2">
        <v>121.638733</v>
      </c>
      <c r="K214" s="17">
        <v>12.44486962</v>
      </c>
      <c r="M214" s="5">
        <f>_xll.ptaTd(I214,$G$3,$B$9,$C$10,$C$7,$C$11)</f>
        <v>3632323.8622673084</v>
      </c>
      <c r="N214" s="5">
        <f t="shared" si="7"/>
        <v>3423923.3022433678</v>
      </c>
      <c r="O214" s="5">
        <f t="shared" si="6"/>
        <v>147.39187635763039</v>
      </c>
      <c r="P214" s="5">
        <f>_xll.PdwVWIHRLSFB(N214,$F$8,$F$4,$G$5)</f>
        <v>5.6735447755765449</v>
      </c>
      <c r="Q214" s="5">
        <f>-_xll.ptaPd(J214,0,$C$3,$G$3,$C$8,$B$6,$C$10)</f>
        <v>5.7076429000687812</v>
      </c>
      <c r="R214" s="5">
        <f>_xll.DataDifferentiate($O$4:$O$336,$P$4:$P$336,$O214,0.1)*O214</f>
        <v>0.58969327884972456</v>
      </c>
      <c r="S214" s="5">
        <f>_xll.DataDifferentiate($O$4:$O$336,$Q$4:$Q$336,$O214,0.1)*O214</f>
        <v>0.57858574404176688</v>
      </c>
      <c r="T214" s="35">
        <v>0.54</v>
      </c>
    </row>
    <row r="215" spans="9:20" ht="15.75" thickBot="1" x14ac:dyDescent="0.3">
      <c r="I215" s="16">
        <v>10.5868056</v>
      </c>
      <c r="J215" s="2">
        <v>121.909462</v>
      </c>
      <c r="K215" s="17">
        <v>12.48180402</v>
      </c>
      <c r="M215" s="5">
        <f>_xll.ptaTd(I215,$G$3,$B$9,$C$10,$C$7,$C$11)</f>
        <v>3716428.028970439</v>
      </c>
      <c r="N215" s="5">
        <f t="shared" si="7"/>
        <v>3498554.4089217479</v>
      </c>
      <c r="O215" s="5">
        <f t="shared" si="6"/>
        <v>150.6045706492244</v>
      </c>
      <c r="P215" s="5">
        <f>_xll.PdwVWIHRLSFB(N215,$F$8,$F$4,$G$5)</f>
        <v>5.6862764536130443</v>
      </c>
      <c r="Q215" s="5">
        <f>-_xll.ptaPd(J215,0,$C$3,$G$3,$C$8,$B$6,$C$10)</f>
        <v>5.7203462916331507</v>
      </c>
      <c r="R215" s="5">
        <f>_xll.DataDifferentiate($O$4:$O$336,$P$4:$P$336,$O215,0.1)*O215</f>
        <v>0.59139402724743462</v>
      </c>
      <c r="S215" s="5">
        <f>_xll.DataDifferentiate($O$4:$O$336,$Q$4:$Q$336,$O215,0.1)*O215</f>
        <v>0.55808510292341618</v>
      </c>
      <c r="T215" s="35">
        <v>0.54</v>
      </c>
    </row>
    <row r="216" spans="9:20" ht="15.75" thickBot="1" x14ac:dyDescent="0.3">
      <c r="I216" s="16">
        <v>10.8333333</v>
      </c>
      <c r="J216" s="2">
        <v>122.151912</v>
      </c>
      <c r="K216" s="17">
        <v>12.66363627</v>
      </c>
      <c r="M216" s="5">
        <f>_xll.ptaTd(I216,$G$3,$B$9,$C$10,$C$7,$C$11)</f>
        <v>3802969.9462223826</v>
      </c>
      <c r="N216" s="5">
        <f t="shared" si="7"/>
        <v>3575142.2542505614</v>
      </c>
      <c r="O216" s="5">
        <f t="shared" si="6"/>
        <v>153.90149795533713</v>
      </c>
      <c r="P216" s="5">
        <f>_xll.PdwVWIHRLSFB(N216,$F$8,$F$4,$G$5)</f>
        <v>5.6991005914034192</v>
      </c>
      <c r="Q216" s="5">
        <f>-_xll.ptaPd(J216,0,$C$3,$G$3,$C$8,$B$6,$C$10)</f>
        <v>5.7317227503235051</v>
      </c>
      <c r="R216" s="5">
        <f>_xll.DataDifferentiate($O$4:$O$336,$P$4:$P$336,$O216,0.1)*O216</f>
        <v>0.59319563315841872</v>
      </c>
      <c r="S216" s="5">
        <f>_xll.DataDifferentiate($O$4:$O$336,$Q$4:$Q$336,$O216,0.1)*O216</f>
        <v>0.55478305081107526</v>
      </c>
      <c r="T216" s="35">
        <v>0.54</v>
      </c>
    </row>
    <row r="217" spans="9:20" ht="15.75" thickBot="1" x14ac:dyDescent="0.3">
      <c r="I217" s="16">
        <v>11.0833333</v>
      </c>
      <c r="J217" s="2">
        <v>122.41913599999999</v>
      </c>
      <c r="K217" s="17">
        <v>12.591895729999999</v>
      </c>
      <c r="M217" s="5">
        <f>_xll.ptaTd(I217,$G$3,$B$9,$C$10,$C$7,$C$11)</f>
        <v>3890730.7914052405</v>
      </c>
      <c r="N217" s="5">
        <f t="shared" si="7"/>
        <v>3652595.8655903032</v>
      </c>
      <c r="O217" s="5">
        <f t="shared" si="6"/>
        <v>157.23569445984393</v>
      </c>
      <c r="P217" s="5">
        <f>_xll.PdwVWIHRLSFB(N217,$F$8,$F$4,$G$5)</f>
        <v>5.7118327090962095</v>
      </c>
      <c r="Q217" s="5">
        <f>-_xll.ptaPd(J217,0,$C$3,$G$3,$C$8,$B$6,$C$10)</f>
        <v>5.7442616771004555</v>
      </c>
      <c r="R217" s="5">
        <f>_xll.DataDifferentiate($O$4:$O$336,$P$4:$P$336,$O217,0.1)*O217</f>
        <v>0.59505911726943106</v>
      </c>
      <c r="S217" s="5">
        <f>_xll.DataDifferentiate($O$4:$O$336,$Q$4:$Q$336,$O217,0.1)*O217</f>
        <v>0.60823486204302712</v>
      </c>
      <c r="T217" s="35">
        <v>0.54</v>
      </c>
    </row>
    <row r="218" spans="9:20" ht="15.75" thickBot="1" x14ac:dyDescent="0.3">
      <c r="I218" s="16">
        <v>11.340277800000001</v>
      </c>
      <c r="J218" s="2">
        <v>122.708882</v>
      </c>
      <c r="K218" s="17">
        <v>12.49378117</v>
      </c>
      <c r="M218" s="5">
        <f>_xll.ptaTd(I218,$G$3,$B$9,$C$10,$C$7,$C$11)</f>
        <v>3980929.4573455881</v>
      </c>
      <c r="N218" s="5">
        <f t="shared" si="7"/>
        <v>3731978.4438355477</v>
      </c>
      <c r="O218" s="5">
        <f t="shared" si="6"/>
        <v>160.65292847031571</v>
      </c>
      <c r="P218" s="5">
        <f>_xll.PdwVWIHRLSFB(N218,$F$8,$F$4,$G$5)</f>
        <v>5.7246456664915293</v>
      </c>
      <c r="Q218" s="5">
        <f>-_xll.ptaPd(J218,0,$C$3,$G$3,$C$8,$B$6,$C$10)</f>
        <v>5.7578574015784749</v>
      </c>
      <c r="R218" s="5">
        <f>_xll.DataDifferentiate($O$4:$O$336,$P$4:$P$336,$O218,0.1)*O218</f>
        <v>0.5970153919807144</v>
      </c>
      <c r="S218" s="5">
        <f>_xll.DataDifferentiate($O$4:$O$336,$Q$4:$Q$336,$O218,0.1)*O218</f>
        <v>0.60044512001462613</v>
      </c>
      <c r="T218" s="35">
        <v>0.54</v>
      </c>
    </row>
    <row r="219" spans="9:20" ht="15.75" thickBot="1" x14ac:dyDescent="0.3">
      <c r="I219" s="16">
        <v>11.6041667</v>
      </c>
      <c r="J219" s="2">
        <v>122.969218</v>
      </c>
      <c r="K219" s="17">
        <v>12.74401827</v>
      </c>
      <c r="M219" s="5">
        <f>_xll.ptaTd(I219,$G$3,$B$9,$C$10,$C$7,$C$11)</f>
        <v>4073565.9089390864</v>
      </c>
      <c r="N219" s="5">
        <f t="shared" si="7"/>
        <v>3813272.6638570274</v>
      </c>
      <c r="O219" s="5">
        <f t="shared" si="6"/>
        <v>164.15245418052811</v>
      </c>
      <c r="P219" s="5">
        <f>_xll.PdwVWIHRLSFB(N219,$F$8,$F$4,$G$5)</f>
        <v>5.7375310898875282</v>
      </c>
      <c r="Q219" s="5">
        <f>-_xll.ptaPd(J219,0,$C$3,$G$3,$C$8,$B$6,$C$10)</f>
        <v>5.7700731233751847</v>
      </c>
      <c r="R219" s="5">
        <f>_xll.DataDifferentiate($O$4:$O$336,$P$4:$P$336,$O219,0.1)*O219</f>
        <v>0.59906355788442733</v>
      </c>
      <c r="S219" s="5">
        <f>_xll.DataDifferentiate($O$4:$O$336,$Q$4:$Q$336,$O219,0.1)*O219</f>
        <v>0.59382868383665155</v>
      </c>
      <c r="T219" s="35">
        <v>0.54</v>
      </c>
    </row>
    <row r="220" spans="9:20" ht="15.75" thickBot="1" x14ac:dyDescent="0.3">
      <c r="I220" s="16">
        <v>11.875</v>
      </c>
      <c r="J220" s="2">
        <v>123.25520899999999</v>
      </c>
      <c r="K220" s="17">
        <v>12.82197875</v>
      </c>
      <c r="M220" s="5">
        <f>_xll.ptaTd(I220,$G$3,$B$9,$C$10,$C$7,$C$11)</f>
        <v>4168640.1461857352</v>
      </c>
      <c r="N220" s="5">
        <f t="shared" si="7"/>
        <v>3896460.8926547077</v>
      </c>
      <c r="O220" s="5">
        <f t="shared" si="6"/>
        <v>167.73351253114137</v>
      </c>
      <c r="P220" s="5">
        <f>_xll.PdwVWIHRLSFB(N220,$F$8,$F$4,$G$5)</f>
        <v>5.7504804109165502</v>
      </c>
      <c r="Q220" s="5">
        <f>-_xll.ptaPd(J220,0,$C$3,$G$3,$C$8,$B$6,$C$10)</f>
        <v>5.7834926523391497</v>
      </c>
      <c r="R220" s="5">
        <f>_xll.DataDifferentiate($O$4:$O$336,$P$4:$P$336,$O220,0.1)*O220</f>
        <v>0.60118973973534762</v>
      </c>
      <c r="S220" s="5">
        <f>_xll.DataDifferentiate($O$4:$O$336,$Q$4:$Q$336,$O220,0.1)*O220</f>
        <v>0.64783221075755426</v>
      </c>
      <c r="T220" s="35">
        <v>0.54</v>
      </c>
    </row>
    <row r="221" spans="9:20" ht="15.75" thickBot="1" x14ac:dyDescent="0.3">
      <c r="I221" s="16">
        <v>12.1493056</v>
      </c>
      <c r="J221" s="2">
        <v>123.561797</v>
      </c>
      <c r="K221" s="17">
        <v>12.9640445</v>
      </c>
      <c r="M221" s="5">
        <f>_xll.ptaTd(I221,$G$3,$B$9,$C$10,$C$7,$C$11)</f>
        <v>4264933.3113632984</v>
      </c>
      <c r="N221" s="5">
        <f t="shared" si="7"/>
        <v>3980463.5024189777</v>
      </c>
      <c r="O221" s="5">
        <f t="shared" si="6"/>
        <v>171.34962807437836</v>
      </c>
      <c r="P221" s="5">
        <f>_xll.PdwVWIHRLSFB(N221,$F$8,$F$4,$G$5)</f>
        <v>5.7633249247777369</v>
      </c>
      <c r="Q221" s="5">
        <f>-_xll.ptaPd(J221,0,$C$3,$G$3,$C$8,$B$6,$C$10)</f>
        <v>5.7978786524090973</v>
      </c>
      <c r="R221" s="5">
        <f>_xll.DataDifferentiate($O$4:$O$336,$P$4:$P$336,$O221,0.1)*O221</f>
        <v>0.60337420022202215</v>
      </c>
      <c r="S221" s="5">
        <f>_xll.DataDifferentiate($O$4:$O$336,$Q$4:$Q$336,$O221,0.1)*O221</f>
        <v>0.6196831195315311</v>
      </c>
      <c r="T221" s="35">
        <v>0.54</v>
      </c>
    </row>
    <row r="222" spans="9:20" ht="15.75" thickBot="1" x14ac:dyDescent="0.3">
      <c r="I222" s="16">
        <v>12.4305556</v>
      </c>
      <c r="J222" s="2">
        <v>123.81755200000001</v>
      </c>
      <c r="K222" s="17">
        <v>13.15277154</v>
      </c>
      <c r="M222" s="5">
        <f>_xll.ptaTd(I222,$G$3,$B$9,$C$10,$C$7,$C$11)</f>
        <v>4363664.2621940132</v>
      </c>
      <c r="N222" s="5">
        <f t="shared" si="7"/>
        <v>4066330.457270077</v>
      </c>
      <c r="O222" s="5">
        <f t="shared" si="6"/>
        <v>175.04599930568693</v>
      </c>
      <c r="P222" s="5">
        <f>_xll.PdwVWIHRLSFB(N222,$F$8,$F$4,$G$5)</f>
        <v>5.7762249179375846</v>
      </c>
      <c r="Q222" s="5">
        <f>-_xll.ptaPd(J222,0,$C$3,$G$3,$C$8,$B$6,$C$10)</f>
        <v>5.8098794203709527</v>
      </c>
      <c r="R222" s="5">
        <f>_xll.DataDifferentiate($O$4:$O$336,$P$4:$P$336,$O222,0.1)*O222</f>
        <v>0.60563754860760466</v>
      </c>
      <c r="S222" s="5">
        <f>_xll.DataDifferentiate($O$4:$O$336,$Q$4:$Q$336,$O222,0.1)*O222</f>
        <v>0.55009629574243235</v>
      </c>
      <c r="T222" s="35">
        <v>0.54</v>
      </c>
    </row>
    <row r="223" spans="9:20" ht="15.75" thickBot="1" x14ac:dyDescent="0.3">
      <c r="I223" s="16">
        <v>12.71875</v>
      </c>
      <c r="J223" s="2">
        <v>124.061879</v>
      </c>
      <c r="K223" s="17">
        <v>13.15551649</v>
      </c>
      <c r="M223" s="5">
        <f>_xll.ptaTd(I223,$G$3,$B$9,$C$10,$C$7,$C$11)</f>
        <v>4464832.9986778796</v>
      </c>
      <c r="N223" s="5">
        <f t="shared" si="7"/>
        <v>4154043.3577574254</v>
      </c>
      <c r="O223" s="5">
        <f t="shared" si="6"/>
        <v>178.82183417182713</v>
      </c>
      <c r="P223" s="5">
        <f>_xll.PdwVWIHRLSFB(N223,$F$8,$F$4,$G$5)</f>
        <v>5.7891730114344995</v>
      </c>
      <c r="Q223" s="5">
        <f>-_xll.ptaPd(J223,0,$C$3,$G$3,$C$8,$B$6,$C$10)</f>
        <v>5.8213439533568829</v>
      </c>
      <c r="R223" s="5">
        <f>_xll.DataDifferentiate($O$4:$O$336,$P$4:$P$336,$O223,0.1)*O223</f>
        <v>0.60797412319064414</v>
      </c>
      <c r="S223" s="5">
        <f>_xll.DataDifferentiate($O$4:$O$336,$Q$4:$Q$336,$O223,0.1)*O223</f>
        <v>0.60970456020319019</v>
      </c>
      <c r="T223" s="35">
        <v>0.54</v>
      </c>
    </row>
    <row r="224" spans="9:20" ht="15.75" thickBot="1" x14ac:dyDescent="0.3">
      <c r="I224" s="16">
        <v>13.0138889</v>
      </c>
      <c r="J224" s="2">
        <v>124.37326</v>
      </c>
      <c r="K224" s="17">
        <v>13.21058485</v>
      </c>
      <c r="M224" s="5">
        <f>_xll.ptaTd(I224,$G$3,$B$9,$C$10,$C$7,$C$11)</f>
        <v>4568439.5559192356</v>
      </c>
      <c r="N224" s="5">
        <f t="shared" si="7"/>
        <v>4243583.5289562549</v>
      </c>
      <c r="O224" s="5">
        <f t="shared" si="6"/>
        <v>182.67632876104059</v>
      </c>
      <c r="P224" s="5">
        <f>_xll.PdwVWIHRLSFB(N224,$F$8,$F$4,$G$5)</f>
        <v>5.8021625203841385</v>
      </c>
      <c r="Q224" s="5">
        <f>-_xll.ptaPd(J224,0,$C$3,$G$3,$C$8,$B$6,$C$10)</f>
        <v>5.8359548549178699</v>
      </c>
      <c r="R224" s="5">
        <f>_xll.DataDifferentiate($O$4:$O$336,$P$4:$P$336,$O224,0.1)*O224</f>
        <v>0.61038295694108768</v>
      </c>
      <c r="S224" s="5">
        <f>_xll.DataDifferentiate($O$4:$O$336,$Q$4:$Q$336,$O224,0.1)*O224</f>
        <v>0.65608625558242617</v>
      </c>
      <c r="T224" s="35">
        <v>0.54</v>
      </c>
    </row>
    <row r="225" spans="9:20" ht="15.75" thickBot="1" x14ac:dyDescent="0.3">
      <c r="I225" s="16">
        <v>13.315972199999999</v>
      </c>
      <c r="J225" s="2">
        <v>124.657223</v>
      </c>
      <c r="K225" s="17">
        <v>13.26477219</v>
      </c>
      <c r="M225" s="5">
        <f>_xll.ptaTd(I225,$G$3,$B$9,$C$10,$C$7,$C$11)</f>
        <v>4674483.8988137422</v>
      </c>
      <c r="N225" s="5">
        <f t="shared" si="7"/>
        <v>4334931.9388893722</v>
      </c>
      <c r="O225" s="5">
        <f t="shared" si="6"/>
        <v>186.60866379129857</v>
      </c>
      <c r="P225" s="5">
        <f>_xll.PdwVWIHRLSFB(N225,$F$8,$F$4,$G$5)</f>
        <v>5.8151869220989791</v>
      </c>
      <c r="Q225" s="5">
        <f>-_xll.ptaPd(J225,0,$C$3,$G$3,$C$8,$B$6,$C$10)</f>
        <v>5.8492792242273755</v>
      </c>
      <c r="R225" s="5">
        <f>_xll.DataDifferentiate($O$4:$O$336,$P$4:$P$336,$O225,0.1)*O225</f>
        <v>0.61285895200686924</v>
      </c>
      <c r="S225" s="5">
        <f>_xll.DataDifferentiate($O$4:$O$336,$Q$4:$Q$336,$O225,0.1)*O225</f>
        <v>0.60982039615864692</v>
      </c>
      <c r="T225" s="35">
        <v>0.54</v>
      </c>
    </row>
    <row r="226" spans="9:20" ht="15.75" thickBot="1" x14ac:dyDescent="0.3">
      <c r="I226" s="16">
        <v>13.625</v>
      </c>
      <c r="J226" s="2">
        <v>124.92595300000001</v>
      </c>
      <c r="K226" s="17">
        <v>13.189162359999999</v>
      </c>
      <c r="M226" s="5">
        <f>_xll.ptaTd(I226,$G$3,$B$9,$C$10,$C$7,$C$11)</f>
        <v>4782966.0624657385</v>
      </c>
      <c r="N226" s="5">
        <f t="shared" si="7"/>
        <v>4428069.3294441151</v>
      </c>
      <c r="O226" s="5">
        <f t="shared" si="6"/>
        <v>190.6180102459702</v>
      </c>
      <c r="P226" s="5">
        <f>_xll.PdwVWIHRLSFB(N226,$F$8,$F$4,$G$5)</f>
        <v>5.8282401938499708</v>
      </c>
      <c r="Q226" s="5">
        <f>-_xll.ptaPd(J226,0,$C$3,$G$3,$C$8,$B$6,$C$10)</f>
        <v>5.8618888169015735</v>
      </c>
      <c r="R226" s="5">
        <f>_xll.DataDifferentiate($O$4:$O$336,$P$4:$P$336,$O226,0.1)*O226</f>
        <v>0.61539961564137446</v>
      </c>
      <c r="S226" s="5">
        <f>_xll.DataDifferentiate($O$4:$O$336,$Q$4:$Q$336,$O226,0.1)*O226</f>
        <v>0.63236705996416676</v>
      </c>
      <c r="T226" s="35">
        <v>0.54</v>
      </c>
    </row>
    <row r="227" spans="9:20" ht="15.75" thickBot="1" x14ac:dyDescent="0.3">
      <c r="I227" s="16">
        <v>13.940972199999999</v>
      </c>
      <c r="J227" s="2">
        <v>125.230096</v>
      </c>
      <c r="K227" s="17">
        <v>13.477296389999999</v>
      </c>
      <c r="M227" s="5">
        <f>_xll.ptaTd(I227,$G$3,$B$9,$C$10,$C$7,$C$11)</f>
        <v>4893886.0117708864</v>
      </c>
      <c r="N227" s="5">
        <f t="shared" si="7"/>
        <v>4522976.105054264</v>
      </c>
      <c r="O227" s="5">
        <f t="shared" si="6"/>
        <v>194.70352458183956</v>
      </c>
      <c r="P227" s="5">
        <f>_xll.PdwVWIHRLSFB(N227,$F$8,$F$4,$G$5)</f>
        <v>5.8413165356272518</v>
      </c>
      <c r="Q227" s="5">
        <f>-_xll.ptaPd(J227,0,$C$3,$G$3,$C$8,$B$6,$C$10)</f>
        <v>5.8761600904650324</v>
      </c>
      <c r="R227" s="5">
        <f>_xll.DataDifferentiate($O$4:$O$336,$P$4:$P$336,$O227,0.1)*O227</f>
        <v>0.61800152595641134</v>
      </c>
      <c r="S227" s="5">
        <f>_xll.DataDifferentiate($O$4:$O$336,$Q$4:$Q$336,$O227,0.1)*O227</f>
        <v>0.65310391599500073</v>
      </c>
      <c r="T227" s="35">
        <v>0.54</v>
      </c>
    </row>
    <row r="228" spans="9:20" ht="15.75" thickBot="1" x14ac:dyDescent="0.3">
      <c r="I228" s="16">
        <v>14.2638889</v>
      </c>
      <c r="J228" s="2">
        <v>125.515005</v>
      </c>
      <c r="K228" s="17">
        <v>13.6170528</v>
      </c>
      <c r="M228" s="5">
        <f>_xll.ptaTd(I228,$G$3,$B$9,$C$10,$C$7,$C$11)</f>
        <v>5007243.781833523</v>
      </c>
      <c r="N228" s="5">
        <f t="shared" si="7"/>
        <v>4619632.4629491679</v>
      </c>
      <c r="O228" s="5">
        <f t="shared" si="6"/>
        <v>198.86435433602543</v>
      </c>
      <c r="P228" s="5">
        <f>_xll.PdwVWIHRLSFB(N228,$F$8,$F$4,$G$5)</f>
        <v>5.8544105780341384</v>
      </c>
      <c r="Q228" s="5">
        <f>-_xll.ptaPd(J228,0,$C$3,$G$3,$C$8,$B$6,$C$10)</f>
        <v>5.8895288488441233</v>
      </c>
      <c r="R228" s="5">
        <f>_xll.DataDifferentiate($O$4:$O$336,$P$4:$P$336,$O228,0.1)*O228</f>
        <v>0.62065625543077696</v>
      </c>
      <c r="S228" s="5">
        <f>_xll.DataDifferentiate($O$4:$O$336,$Q$4:$Q$336,$O228,0.1)*O228</f>
        <v>0.61340926550654074</v>
      </c>
      <c r="T228" s="35">
        <v>0.54</v>
      </c>
    </row>
    <row r="229" spans="9:20" ht="15.75" thickBot="1" x14ac:dyDescent="0.3">
      <c r="I229" s="16">
        <v>14.59375</v>
      </c>
      <c r="J229" s="2">
        <v>125.78161799999999</v>
      </c>
      <c r="K229" s="17">
        <v>13.35467764</v>
      </c>
      <c r="M229" s="5">
        <f>_xll.ptaTd(I229,$G$3,$B$9,$C$10,$C$7,$C$11)</f>
        <v>5123039.337549312</v>
      </c>
      <c r="N229" s="5">
        <f t="shared" si="7"/>
        <v>4718018.2827608362</v>
      </c>
      <c r="O229" s="5">
        <f t="shared" si="6"/>
        <v>203.09963337382521</v>
      </c>
      <c r="P229" s="5">
        <f>_xll.PdwVWIHRLSFB(N229,$F$8,$F$4,$G$5)</f>
        <v>5.8675169144004897</v>
      </c>
      <c r="Q229" s="5">
        <f>-_xll.ptaPd(J229,0,$C$3,$G$3,$C$8,$B$6,$C$10)</f>
        <v>5.9020391057251773</v>
      </c>
      <c r="R229" s="5">
        <f>_xll.DataDifferentiate($O$4:$O$336,$P$4:$P$336,$O229,0.1)*O229</f>
        <v>0.62336074604742253</v>
      </c>
      <c r="S229" s="5">
        <f>_xll.DataDifferentiate($O$4:$O$336,$Q$4:$Q$336,$O229,0.1)*O229</f>
        <v>0.62010959733222659</v>
      </c>
      <c r="T229" s="35">
        <v>0.54</v>
      </c>
    </row>
    <row r="230" spans="9:20" ht="15.75" thickBot="1" x14ac:dyDescent="0.3">
      <c r="I230" s="16">
        <v>14.9305556</v>
      </c>
      <c r="J230" s="2">
        <v>126.07127800000001</v>
      </c>
      <c r="K230" s="17">
        <v>13.573515520000001</v>
      </c>
      <c r="M230" s="5">
        <f>_xll.ptaTd(I230,$G$3,$B$9,$C$10,$C$7,$C$11)</f>
        <v>5241272.7140225898</v>
      </c>
      <c r="N230" s="5">
        <f t="shared" si="7"/>
        <v>4818113.25604345</v>
      </c>
      <c r="O230" s="5">
        <f t="shared" si="6"/>
        <v>207.4084874642264</v>
      </c>
      <c r="P230" s="5">
        <f>_xll.PdwVWIHRLSFB(N230,$F$8,$F$4,$G$5)</f>
        <v>5.8806307815277608</v>
      </c>
      <c r="Q230" s="5">
        <f>-_xll.ptaPd(J230,0,$C$3,$G$3,$C$8,$B$6,$C$10)</f>
        <v>5.9156307948332341</v>
      </c>
      <c r="R230" s="5">
        <f>_xll.DataDifferentiate($O$4:$O$336,$P$4:$P$336,$O230,0.1)*O230</f>
        <v>0.62611992285769724</v>
      </c>
      <c r="S230" s="5">
        <f>_xll.DataDifferentiate($O$4:$O$336,$Q$4:$Q$336,$O230,0.1)*O230</f>
        <v>0.64295754391282367</v>
      </c>
      <c r="T230" s="35">
        <v>0.54</v>
      </c>
    </row>
    <row r="231" spans="9:20" ht="15.75" thickBot="1" x14ac:dyDescent="0.3">
      <c r="I231" s="16">
        <v>15.277777800000001</v>
      </c>
      <c r="J231" s="2">
        <v>126.35839199999999</v>
      </c>
      <c r="K231" s="17">
        <v>13.795082560000001</v>
      </c>
      <c r="M231" s="5">
        <f>_xll.ptaTd(I231,$G$3,$B$9,$C$10,$C$7,$C$11)</f>
        <v>5363162.768975595</v>
      </c>
      <c r="N231" s="5">
        <f t="shared" si="7"/>
        <v>4920922.9598491611</v>
      </c>
      <c r="O231" s="5">
        <f t="shared" si="6"/>
        <v>211.83420434338882</v>
      </c>
      <c r="P231" s="5">
        <f>_xll.PdwVWIHRLSFB(N231,$F$8,$F$4,$G$5)</f>
        <v>5.893878784648134</v>
      </c>
      <c r="Q231" s="5">
        <f>-_xll.ptaPd(J231,0,$C$3,$G$3,$C$8,$B$6,$C$10)</f>
        <v>5.9291030182212427</v>
      </c>
      <c r="R231" s="5">
        <f>_xll.DataDifferentiate($O$4:$O$336,$P$4:$P$336,$O231,0.1)*O231</f>
        <v>0.62895272299380689</v>
      </c>
      <c r="S231" s="5">
        <f>_xll.DataDifferentiate($O$4:$O$336,$Q$4:$Q$336,$O231,0.1)*O231</f>
        <v>0.66780690780327834</v>
      </c>
      <c r="T231" s="35">
        <v>0.54</v>
      </c>
    </row>
    <row r="232" spans="9:20" ht="15.75" thickBot="1" x14ac:dyDescent="0.3">
      <c r="I232" s="16">
        <v>15.6319444</v>
      </c>
      <c r="J232" s="2">
        <v>126.671092</v>
      </c>
      <c r="K232" s="17">
        <v>13.715260150000001</v>
      </c>
      <c r="M232" s="5">
        <f>_xll.ptaTd(I232,$G$3,$B$9,$C$10,$C$7,$C$11)</f>
        <v>5487490.6095817508</v>
      </c>
      <c r="N232" s="5">
        <f t="shared" si="7"/>
        <v>5025392.6211037291</v>
      </c>
      <c r="O232" s="5">
        <f t="shared" si="6"/>
        <v>216.33137850166159</v>
      </c>
      <c r="P232" s="5">
        <f>_xll.PdwVWIHRLSFB(N232,$F$8,$F$4,$G$5)</f>
        <v>5.9071200540913562</v>
      </c>
      <c r="Q232" s="5">
        <f>-_xll.ptaPd(J232,0,$C$3,$G$3,$C$8,$B$6,$C$10)</f>
        <v>5.9437758110959553</v>
      </c>
      <c r="R232" s="5">
        <f>_xll.DataDifferentiate($O$4:$O$336,$P$4:$P$336,$O232,0.1)*O232</f>
        <v>0.6318236584138025</v>
      </c>
      <c r="S232" s="5">
        <f>_xll.DataDifferentiate($O$4:$O$336,$Q$4:$Q$336,$O232,0.1)*O232</f>
        <v>0.65160155890510774</v>
      </c>
      <c r="T232" s="35">
        <v>0.54</v>
      </c>
    </row>
    <row r="233" spans="9:20" ht="15.75" thickBot="1" x14ac:dyDescent="0.3">
      <c r="I233" s="16">
        <v>15.9930556</v>
      </c>
      <c r="J233" s="2">
        <v>126.939522</v>
      </c>
      <c r="K233" s="17">
        <v>13.494303090000001</v>
      </c>
      <c r="M233" s="5">
        <f>_xll.ptaTd(I233,$G$3,$B$9,$C$10,$C$7,$C$11)</f>
        <v>5614256.3060497344</v>
      </c>
      <c r="N233" s="5">
        <f t="shared" si="7"/>
        <v>5131501.1141117839</v>
      </c>
      <c r="O233" s="5">
        <f t="shared" ref="O233:O296" si="8">$N233/$F$8</f>
        <v>220.89910052735377</v>
      </c>
      <c r="P233" s="5">
        <f>_xll.PdwVWIHRLSFB(N233,$F$8,$F$4,$G$5)</f>
        <v>5.920350608005613</v>
      </c>
      <c r="Q233" s="5">
        <f>-_xll.ptaPd(J233,0,$C$3,$G$3,$C$8,$B$6,$C$10)</f>
        <v>5.956371326898191</v>
      </c>
      <c r="R233" s="5">
        <f>_xll.DataDifferentiate($O$4:$O$336,$P$4:$P$336,$O233,0.1)*O233</f>
        <v>0.63473102043717777</v>
      </c>
      <c r="S233" s="5">
        <f>_xll.DataDifferentiate($O$4:$O$336,$Q$4:$Q$336,$O233,0.1)*O233</f>
        <v>0.58268132387955884</v>
      </c>
      <c r="T233" s="35">
        <v>0.54</v>
      </c>
    </row>
    <row r="234" spans="9:20" ht="15.75" thickBot="1" x14ac:dyDescent="0.3">
      <c r="I234" s="16">
        <v>16.3645833</v>
      </c>
      <c r="J234" s="2">
        <v>127.19042399999999</v>
      </c>
      <c r="K234" s="17">
        <v>14.037371139999999</v>
      </c>
      <c r="M234" s="5">
        <f>_xll.ptaTd(I234,$G$3,$B$9,$C$10,$C$7,$C$11)</f>
        <v>5744678.6458931072</v>
      </c>
      <c r="N234" s="5">
        <f t="shared" si="7"/>
        <v>5240241.2116563795</v>
      </c>
      <c r="O234" s="5">
        <f t="shared" si="8"/>
        <v>225.58010696283918</v>
      </c>
      <c r="P234" s="5">
        <f>_xll.PdwVWIHRLSFB(N234,$F$8,$F$4,$G$5)</f>
        <v>5.9336900249020585</v>
      </c>
      <c r="Q234" s="5">
        <f>-_xll.ptaPd(J234,0,$C$3,$G$3,$C$8,$B$6,$C$10)</f>
        <v>5.9681443779946139</v>
      </c>
      <c r="R234" s="5">
        <f>_xll.DataDifferentiate($O$4:$O$336,$P$4:$P$336,$O234,0.1)*O234</f>
        <v>0.63769696770764939</v>
      </c>
      <c r="S234" s="5">
        <f>_xll.DataDifferentiate($O$4:$O$336,$Q$4:$Q$336,$O234,0.1)*O234</f>
        <v>0.6437813979357534</v>
      </c>
      <c r="T234" s="35">
        <v>0.54</v>
      </c>
    </row>
    <row r="235" spans="9:20" ht="15.75" thickBot="1" x14ac:dyDescent="0.3">
      <c r="I235" s="16">
        <v>16.743055600000002</v>
      </c>
      <c r="J235" s="2">
        <v>127.514079</v>
      </c>
      <c r="K235" s="17">
        <v>13.90591336</v>
      </c>
      <c r="M235" s="5">
        <f>_xll.ptaTd(I235,$G$3,$B$9,$C$10,$C$7,$C$11)</f>
        <v>5877538.8415983077</v>
      </c>
      <c r="N235" s="5">
        <f t="shared" si="7"/>
        <v>5350568.9936440783</v>
      </c>
      <c r="O235" s="5">
        <f t="shared" si="8"/>
        <v>230.32945949386345</v>
      </c>
      <c r="P235" s="5">
        <f>_xll.PdwVWIHRLSFB(N235,$F$8,$F$4,$G$5)</f>
        <v>5.9470063453758097</v>
      </c>
      <c r="Q235" s="5">
        <f>-_xll.ptaPd(J235,0,$C$3,$G$3,$C$8,$B$6,$C$10)</f>
        <v>5.9833312113104604</v>
      </c>
      <c r="R235" s="5">
        <f>_xll.DataDifferentiate($O$4:$O$336,$P$4:$P$336,$O235,0.1)*O235</f>
        <v>0.64069204123037593</v>
      </c>
      <c r="S235" s="5">
        <f>_xll.DataDifferentiate($O$4:$O$336,$Q$4:$Q$336,$O235,0.1)*O235</f>
        <v>0.71330676666216508</v>
      </c>
      <c r="T235" s="35">
        <v>0.54</v>
      </c>
    </row>
    <row r="236" spans="9:20" ht="15.75" thickBot="1" x14ac:dyDescent="0.3">
      <c r="I236" s="16">
        <v>17.131944399999998</v>
      </c>
      <c r="J236" s="2">
        <v>127.824161</v>
      </c>
      <c r="K236" s="17">
        <v>14.138560350000001</v>
      </c>
      <c r="M236" s="5">
        <f>_xll.ptaTd(I236,$G$3,$B$9,$C$10,$C$7,$C$11)</f>
        <v>6014055.6806788957</v>
      </c>
      <c r="N236" s="5">
        <f t="shared" si="7"/>
        <v>5463468.4045714019</v>
      </c>
      <c r="O236" s="5">
        <f t="shared" si="8"/>
        <v>235.1895146257487</v>
      </c>
      <c r="P236" s="5">
        <f>_xll.PdwVWIHRLSFB(N236,$F$8,$F$4,$G$5)</f>
        <v>5.960414901906752</v>
      </c>
      <c r="Q236" s="5">
        <f>-_xll.ptaPd(J236,0,$C$3,$G$3,$C$8,$B$6,$C$10)</f>
        <v>5.9978811600158553</v>
      </c>
      <c r="R236" s="5">
        <f>_xll.DataDifferentiate($O$4:$O$336,$P$4:$P$336,$O236,0.1)*O236</f>
        <v>0.64374108915932604</v>
      </c>
      <c r="S236" s="5">
        <f>_xll.DataDifferentiate($O$4:$O$336,$Q$4:$Q$336,$O236,0.1)*O236</f>
        <v>0.66724657405486221</v>
      </c>
      <c r="T236" s="35">
        <v>0.54</v>
      </c>
    </row>
    <row r="237" spans="9:20" ht="15.75" thickBot="1" x14ac:dyDescent="0.3">
      <c r="I237" s="16">
        <v>17.527777799999999</v>
      </c>
      <c r="J237" s="2">
        <v>128.10532900000001</v>
      </c>
      <c r="K237" s="17">
        <v>14.133686340000001</v>
      </c>
      <c r="M237" s="5">
        <f>_xll.ptaTd(I237,$G$3,$B$9,$C$10,$C$7,$C$11)</f>
        <v>6153010.3756213123</v>
      </c>
      <c r="N237" s="5">
        <f t="shared" si="7"/>
        <v>5577903.0505614141</v>
      </c>
      <c r="O237" s="5">
        <f t="shared" si="8"/>
        <v>240.11565803022799</v>
      </c>
      <c r="P237" s="5">
        <f>_xll.PdwVWIHRLSFB(N237,$F$8,$F$4,$G$5)</f>
        <v>5.9737894073947748</v>
      </c>
      <c r="Q237" s="5">
        <f>-_xll.ptaPd(J237,0,$C$3,$G$3,$C$8,$B$6,$C$10)</f>
        <v>6.0110743798015838</v>
      </c>
      <c r="R237" s="5">
        <f>_xll.DataDifferentiate($O$4:$O$336,$P$4:$P$336,$O237,0.1)*O237</f>
        <v>0.64681089847651407</v>
      </c>
      <c r="S237" s="5">
        <f>_xll.DataDifferentiate($O$4:$O$336,$Q$4:$Q$336,$O237,0.1)*O237</f>
        <v>0.58340870981881621</v>
      </c>
      <c r="T237" s="35">
        <v>0.54</v>
      </c>
    </row>
    <row r="238" spans="9:20" ht="15.75" thickBot="1" x14ac:dyDescent="0.3">
      <c r="I238" s="16">
        <v>17.934027799999999</v>
      </c>
      <c r="J238" s="2">
        <v>128.33875699999999</v>
      </c>
      <c r="K238" s="17">
        <v>14.200869369999999</v>
      </c>
      <c r="M238" s="5">
        <f>_xll.ptaTd(I238,$G$3,$B$9,$C$10,$C$7,$C$11)</f>
        <v>6295621.7490434563</v>
      </c>
      <c r="N238" s="5">
        <f t="shared" si="7"/>
        <v>5694847.866914006</v>
      </c>
      <c r="O238" s="5">
        <f t="shared" si="8"/>
        <v>245.14985838781584</v>
      </c>
      <c r="P238" s="5">
        <f>_xll.PdwVWIHRLSFB(N238,$F$8,$F$4,$G$5)</f>
        <v>5.9872409061865817</v>
      </c>
      <c r="Q238" s="5">
        <f>-_xll.ptaPd(J238,0,$C$3,$G$3,$C$8,$B$6,$C$10)</f>
        <v>6.0220275000291439</v>
      </c>
      <c r="R238" s="5">
        <f>_xll.DataDifferentiate($O$4:$O$336,$P$4:$P$336,$O238,0.1)*O238</f>
        <v>0.64992304955570446</v>
      </c>
      <c r="S238" s="5">
        <f>_xll.DataDifferentiate($O$4:$O$336,$Q$4:$Q$336,$O238,0.1)*O238</f>
        <v>0.68394645020767653</v>
      </c>
      <c r="T238" s="35">
        <v>0.54</v>
      </c>
    </row>
    <row r="239" spans="9:20" ht="15.75" thickBot="1" x14ac:dyDescent="0.3">
      <c r="I239" s="16">
        <v>18.350694399999998</v>
      </c>
      <c r="J239" s="2">
        <v>128.713121</v>
      </c>
      <c r="K239" s="17">
        <v>14.50228175</v>
      </c>
      <c r="M239" s="5">
        <f>_xll.ptaTd(I239,$G$3,$B$9,$C$10,$C$7,$C$11)</f>
        <v>6441889.8009453267</v>
      </c>
      <c r="N239" s="5">
        <f t="shared" si="7"/>
        <v>5814267.2085667951</v>
      </c>
      <c r="O239" s="5">
        <f t="shared" si="8"/>
        <v>250.29058126208847</v>
      </c>
      <c r="P239" s="5">
        <f>_xll.PdwVWIHRLSFB(N239,$F$8,$F$4,$G$5)</f>
        <v>6.0007599070060422</v>
      </c>
      <c r="Q239" s="5">
        <f>-_xll.ptaPd(J239,0,$C$3,$G$3,$C$8,$B$6,$C$10)</f>
        <v>6.0395937470126722</v>
      </c>
      <c r="R239" s="5">
        <f>_xll.DataDifferentiate($O$4:$O$336,$P$4:$P$336,$O239,0.1)*O239</f>
        <v>0.65307021602720627</v>
      </c>
      <c r="S239" s="5">
        <f>_xll.DataDifferentiate($O$4:$O$336,$Q$4:$Q$336,$O239,0.1)*O239</f>
        <v>0.71887427477594701</v>
      </c>
      <c r="T239" s="35">
        <v>0.54</v>
      </c>
    </row>
    <row r="240" spans="9:20" ht="15.75" thickBot="1" x14ac:dyDescent="0.3">
      <c r="I240" s="16">
        <v>18.774305600000002</v>
      </c>
      <c r="J240" s="2">
        <v>128.970448</v>
      </c>
      <c r="K240" s="17">
        <v>14.553055990000001</v>
      </c>
      <c r="M240" s="5">
        <f>_xll.ptaTd(I240,$G$3,$B$9,$C$10,$C$7,$C$11)</f>
        <v>6590595.7087090258</v>
      </c>
      <c r="N240" s="5">
        <f t="shared" si="7"/>
        <v>5935136.4949771762</v>
      </c>
      <c r="O240" s="5">
        <f t="shared" si="8"/>
        <v>255.49372086114471</v>
      </c>
      <c r="P240" s="5">
        <f>_xll.PdwVWIHRLSFB(N240,$F$8,$F$4,$G$5)</f>
        <v>6.0142280299989084</v>
      </c>
      <c r="Q240" s="5">
        <f>-_xll.ptaPd(J240,0,$C$3,$G$3,$C$8,$B$6,$C$10)</f>
        <v>6.0516682777836071</v>
      </c>
      <c r="R240" s="5">
        <f>_xll.DataDifferentiate($O$4:$O$336,$P$4:$P$336,$O240,0.1)*O240</f>
        <v>0.65622722538686185</v>
      </c>
      <c r="S240" s="5">
        <f>_xll.DataDifferentiate($O$4:$O$336,$Q$4:$Q$336,$O240,0.1)*O240</f>
        <v>0.66596809415338598</v>
      </c>
      <c r="T240" s="35">
        <v>0.54</v>
      </c>
    </row>
    <row r="241" spans="9:20" ht="15.75" thickBot="1" x14ac:dyDescent="0.3">
      <c r="I241" s="16">
        <v>19.2083333</v>
      </c>
      <c r="J241" s="2">
        <v>129.298238</v>
      </c>
      <c r="K241" s="17">
        <v>14.506856709999999</v>
      </c>
      <c r="M241" s="5">
        <f>_xll.ptaTd(I241,$G$3,$B$9,$C$10,$C$7,$C$11)</f>
        <v>6742958.2598481113</v>
      </c>
      <c r="N241" s="5">
        <f t="shared" si="7"/>
        <v>6058416.5833576368</v>
      </c>
      <c r="O241" s="5">
        <f t="shared" si="8"/>
        <v>260.80063983681958</v>
      </c>
      <c r="P241" s="5">
        <f>_xll.PdwVWIHRLSFB(N241,$F$8,$F$4,$G$5)</f>
        <v>6.027750455798774</v>
      </c>
      <c r="Q241" s="5">
        <f>-_xll.ptaPd(J241,0,$C$3,$G$3,$C$8,$B$6,$C$10)</f>
        <v>6.0670491373179916</v>
      </c>
      <c r="R241" s="5">
        <f>_xll.DataDifferentiate($O$4:$O$336,$P$4:$P$336,$O241,0.1)*O241</f>
        <v>0.65942070434902122</v>
      </c>
      <c r="S241" s="5">
        <f>_xll.DataDifferentiate($O$4:$O$336,$Q$4:$Q$336,$O241,0.1)*O241</f>
        <v>0.72252358632065805</v>
      </c>
      <c r="T241" s="35">
        <v>0.54</v>
      </c>
    </row>
    <row r="242" spans="9:20" ht="15.75" thickBot="1" x14ac:dyDescent="0.3">
      <c r="I242" s="16">
        <v>19.652777799999999</v>
      </c>
      <c r="J242" s="2">
        <v>129.60257799999999</v>
      </c>
      <c r="K242" s="17">
        <v>14.62515947</v>
      </c>
      <c r="M242" s="5">
        <f>_xll.ptaTd(I242,$G$3,$B$9,$C$10,$C$7,$C$11)</f>
        <v>6898977.5596756022</v>
      </c>
      <c r="N242" s="5">
        <f t="shared" si="7"/>
        <v>6184070.693558027</v>
      </c>
      <c r="O242" s="5">
        <f t="shared" si="8"/>
        <v>266.20975488982015</v>
      </c>
      <c r="P242" s="5">
        <f>_xll.PdwVWIHRLSFB(N242,$F$8,$F$4,$G$5)</f>
        <v>6.0413189082852901</v>
      </c>
      <c r="Q242" s="5">
        <f>-_xll.ptaPd(J242,0,$C$3,$G$3,$C$8,$B$6,$C$10)</f>
        <v>6.0813296546940387</v>
      </c>
      <c r="R242" s="5">
        <f>_xll.DataDifferentiate($O$4:$O$336,$P$4:$P$336,$O242,0.1)*O242</f>
        <v>0.6626352157928348</v>
      </c>
      <c r="S242" s="5">
        <f>_xll.DataDifferentiate($O$4:$O$336,$Q$4:$Q$336,$O242,0.1)*O242</f>
        <v>0.66407528383859304</v>
      </c>
      <c r="T242" s="35">
        <v>0.54</v>
      </c>
    </row>
    <row r="243" spans="9:20" ht="15.75" thickBot="1" x14ac:dyDescent="0.3">
      <c r="I243" s="16">
        <v>20.107638900000001</v>
      </c>
      <c r="J243" s="2">
        <v>129.878084</v>
      </c>
      <c r="K243" s="17">
        <v>14.755765999999999</v>
      </c>
      <c r="M243" s="5">
        <f>_xll.ptaTd(I243,$G$3,$B$9,$C$10,$C$7,$C$11)</f>
        <v>7058653.5379828205</v>
      </c>
      <c r="N243" s="5">
        <f t="shared" si="7"/>
        <v>6312061.4637073344</v>
      </c>
      <c r="O243" s="5">
        <f t="shared" si="8"/>
        <v>271.71945767913326</v>
      </c>
      <c r="P243" s="5">
        <f>_xll.PdwVWIHRLSFB(N243,$F$8,$F$4,$G$5)</f>
        <v>6.054925080787422</v>
      </c>
      <c r="Q243" s="5">
        <f>-_xll.ptaPd(J243,0,$C$3,$G$3,$C$8,$B$6,$C$10)</f>
        <v>6.0942571969829444</v>
      </c>
      <c r="R243" s="5">
        <f>_xll.DataDifferentiate($O$4:$O$336,$P$4:$P$336,$O243,0.1)*O243</f>
        <v>0.66587150634779324</v>
      </c>
      <c r="S243" s="5">
        <f>_xll.DataDifferentiate($O$4:$O$336,$Q$4:$Q$336,$O243,0.1)*O243</f>
        <v>0.66838796544474033</v>
      </c>
      <c r="T243" s="35">
        <v>0.54</v>
      </c>
    </row>
    <row r="244" spans="9:20" ht="15.75" thickBot="1" x14ac:dyDescent="0.3">
      <c r="I244" s="16">
        <v>20.5729167</v>
      </c>
      <c r="J244" s="2">
        <v>130.18592100000001</v>
      </c>
      <c r="K244" s="17">
        <v>14.57200177</v>
      </c>
      <c r="M244" s="5">
        <f>_xll.ptaTd(I244,$G$3,$B$9,$C$10,$C$7,$C$11)</f>
        <v>7221986.2298741015</v>
      </c>
      <c r="N244" s="5">
        <f t="shared" si="7"/>
        <v>6442351.2025651718</v>
      </c>
      <c r="O244" s="5">
        <f t="shared" si="8"/>
        <v>277.32812568516601</v>
      </c>
      <c r="P244" s="5">
        <f>_xll.PdwVWIHRLSFB(N244,$F$8,$F$4,$G$5)</f>
        <v>6.0685616398661422</v>
      </c>
      <c r="Q244" s="5">
        <f>-_xll.ptaPd(J244,0,$C$3,$G$3,$C$8,$B$6,$C$10)</f>
        <v>6.1087018037631591</v>
      </c>
      <c r="R244" s="5">
        <f>_xll.DataDifferentiate($O$4:$O$336,$P$4:$P$336,$O244,0.1)*O244</f>
        <v>0.6691319776386373</v>
      </c>
      <c r="S244" s="5">
        <f>_xll.DataDifferentiate($O$4:$O$336,$Q$4:$Q$336,$O244,0.1)*O244</f>
        <v>0.72825817035911988</v>
      </c>
      <c r="T244" s="35">
        <v>0.54</v>
      </c>
    </row>
    <row r="245" spans="9:20" ht="15.75" thickBot="1" x14ac:dyDescent="0.3">
      <c r="I245" s="16">
        <v>21.048611099999999</v>
      </c>
      <c r="J245" s="2">
        <v>130.511506</v>
      </c>
      <c r="K245" s="17">
        <v>14.987875349999999</v>
      </c>
      <c r="M245" s="5">
        <f>_xll.ptaTd(I245,$G$3,$B$9,$C$10,$C$7,$C$11)</f>
        <v>7388975.6002451107</v>
      </c>
      <c r="N245" s="5">
        <f t="shared" si="7"/>
        <v>6574901.7740002237</v>
      </c>
      <c r="O245" s="5">
        <f t="shared" si="8"/>
        <v>283.03411723681313</v>
      </c>
      <c r="P245" s="5">
        <f>_xll.PdwVWIHRLSFB(N245,$F$8,$F$4,$G$5)</f>
        <v>6.0822212310110624</v>
      </c>
      <c r="Q245" s="5">
        <f>-_xll.ptaPd(J245,0,$C$3,$G$3,$C$8,$B$6,$C$10)</f>
        <v>6.1239791982886249</v>
      </c>
      <c r="R245" s="5">
        <f>_xll.DataDifferentiate($O$4:$O$336,$P$4:$P$336,$O245,0.1)*O245</f>
        <v>0.67240148739352779</v>
      </c>
      <c r="S245" s="5">
        <f>_xll.DataDifferentiate($O$4:$O$336,$Q$4:$Q$336,$O245,0.1)*O245</f>
        <v>0.71429657566643412</v>
      </c>
      <c r="T245" s="35">
        <v>0.54</v>
      </c>
    </row>
    <row r="246" spans="9:20" ht="15.75" thickBot="1" x14ac:dyDescent="0.3">
      <c r="I246" s="16">
        <v>21.534722200000001</v>
      </c>
      <c r="J246" s="2">
        <v>130.80421899999999</v>
      </c>
      <c r="K246" s="17">
        <v>14.91849412</v>
      </c>
      <c r="M246" s="5">
        <f>_xll.ptaTd(I246,$G$3,$B$9,$C$10,$C$7,$C$11)</f>
        <v>7559621.6842001863</v>
      </c>
      <c r="N246" s="5">
        <f t="shared" si="7"/>
        <v>6709674.7344436925</v>
      </c>
      <c r="O246" s="5">
        <f t="shared" si="8"/>
        <v>288.83577742850622</v>
      </c>
      <c r="P246" s="5">
        <f>_xll.PdwVWIHRLSFB(N246,$F$8,$F$4,$G$5)</f>
        <v>6.0958967458059456</v>
      </c>
      <c r="Q246" s="5">
        <f>-_xll.ptaPd(J246,0,$C$3,$G$3,$C$8,$B$6,$C$10)</f>
        <v>6.1377141430303448</v>
      </c>
      <c r="R246" s="5">
        <f>_xll.DataDifferentiate($O$4:$O$336,$P$4:$P$336,$O246,0.1)*O246</f>
        <v>0.67568190050740118</v>
      </c>
      <c r="S246" s="5">
        <f>_xll.DataDifferentiate($O$4:$O$336,$Q$4:$Q$336,$O246,0.1)*O246</f>
        <v>0.68456155440695488</v>
      </c>
      <c r="T246" s="35">
        <v>0.54</v>
      </c>
    </row>
    <row r="247" spans="9:20" ht="15.75" thickBot="1" x14ac:dyDescent="0.3">
      <c r="I247" s="16">
        <v>22.034722200000001</v>
      </c>
      <c r="J247" s="2">
        <v>131.10442900000001</v>
      </c>
      <c r="K247" s="17">
        <v>15.045968630000001</v>
      </c>
      <c r="M247" s="5">
        <f>_xll.ptaTd(I247,$G$3,$B$9,$C$10,$C$7,$C$11)</f>
        <v>7735143.3745659022</v>
      </c>
      <c r="N247" s="5">
        <f t="shared" si="7"/>
        <v>6847586.5125406124</v>
      </c>
      <c r="O247" s="5">
        <f t="shared" si="8"/>
        <v>294.77255636634158</v>
      </c>
      <c r="P247" s="5">
        <f>_xll.PdwVWIHRLSFB(N247,$F$8,$F$4,$G$5)</f>
        <v>6.1096764234930729</v>
      </c>
      <c r="Q247" s="5">
        <f>-_xll.ptaPd(J247,0,$C$3,$G$3,$C$8,$B$6,$C$10)</f>
        <v>6.151800868802388</v>
      </c>
      <c r="R247" s="5">
        <f>_xll.DataDifferentiate($O$4:$O$336,$P$4:$P$336,$O247,0.1)*O247</f>
        <v>0.67899250914807996</v>
      </c>
      <c r="S247" s="5">
        <f>_xll.DataDifferentiate($O$4:$O$336,$Q$4:$Q$336,$O247,0.1)*O247</f>
        <v>0.64103594201217584</v>
      </c>
      <c r="T247" s="35">
        <v>0.54</v>
      </c>
    </row>
    <row r="248" spans="9:20" ht="15.75" thickBot="1" x14ac:dyDescent="0.3">
      <c r="I248" s="16">
        <v>22.545138900000001</v>
      </c>
      <c r="J248" s="2">
        <v>131.35798500000001</v>
      </c>
      <c r="K248" s="17">
        <v>15.055347360000001</v>
      </c>
      <c r="M248" s="5">
        <f>_xll.ptaTd(I248,$G$3,$B$9,$C$10,$C$7,$C$11)</f>
        <v>7914321.7785156816</v>
      </c>
      <c r="N248" s="5">
        <f t="shared" si="7"/>
        <v>6987632.6664701151</v>
      </c>
      <c r="O248" s="5">
        <f t="shared" si="8"/>
        <v>300.80121518320658</v>
      </c>
      <c r="P248" s="5">
        <f>_xll.PdwVWIHRLSFB(N248,$F$8,$F$4,$G$5)</f>
        <v>6.1234552154935207</v>
      </c>
      <c r="Q248" s="5">
        <f>-_xll.ptaPd(J248,0,$C$3,$G$3,$C$8,$B$6,$C$10)</f>
        <v>6.1636984532927643</v>
      </c>
      <c r="R248" s="5">
        <f>_xll.DataDifferentiate($O$4:$O$336,$P$4:$P$336,$O248,0.1)*O248</f>
        <v>0.68230621358237353</v>
      </c>
      <c r="S248" s="5">
        <f>_xll.DataDifferentiate($O$4:$O$336,$Q$4:$Q$336,$O248,0.1)*O248</f>
        <v>0.6731428467599132</v>
      </c>
      <c r="T248" s="35">
        <v>0.54</v>
      </c>
    </row>
    <row r="249" spans="9:20" ht="15.75" thickBot="1" x14ac:dyDescent="0.3">
      <c r="I249" s="16">
        <v>23.065972200000001</v>
      </c>
      <c r="J249" s="2">
        <v>131.684787</v>
      </c>
      <c r="K249" s="17">
        <v>15.343731480000001</v>
      </c>
      <c r="M249" s="5">
        <f>_xll.ptaTd(I249,$G$3,$B$9,$C$10,$C$7,$C$11)</f>
        <v>8097156.8609451894</v>
      </c>
      <c r="N249" s="5">
        <f t="shared" si="7"/>
        <v>7129773.5726041226</v>
      </c>
      <c r="O249" s="5">
        <f t="shared" si="8"/>
        <v>306.92004817474538</v>
      </c>
      <c r="P249" s="5">
        <f>_xll.PdwVWIHRLSFB(N249,$F$8,$F$4,$G$5)</f>
        <v>6.1372273966813538</v>
      </c>
      <c r="Q249" s="5">
        <f>-_xll.ptaPd(J249,0,$C$3,$G$3,$C$8,$B$6,$C$10)</f>
        <v>6.1790329529954882</v>
      </c>
      <c r="R249" s="5">
        <f>_xll.DataDifferentiate($O$4:$O$336,$P$4:$P$336,$O249,0.1)*O249</f>
        <v>0.68561633365254027</v>
      </c>
      <c r="S249" s="5">
        <f>_xll.DataDifferentiate($O$4:$O$336,$Q$4:$Q$336,$O249,0.1)*O249</f>
        <v>0.77235057795953099</v>
      </c>
      <c r="T249" s="35">
        <v>0.54</v>
      </c>
    </row>
    <row r="250" spans="9:20" ht="15.75" thickBot="1" x14ac:dyDescent="0.3">
      <c r="I250" s="16">
        <v>23.600694399999998</v>
      </c>
      <c r="J250" s="2">
        <v>132.02125699999999</v>
      </c>
      <c r="K250" s="17">
        <v>15.345928430000001</v>
      </c>
      <c r="M250" s="5">
        <f>_xll.ptaTd(I250,$G$3,$B$9,$C$10,$C$7,$C$11)</f>
        <v>8284867.5497853365</v>
      </c>
      <c r="N250" s="5">
        <f t="shared" si="7"/>
        <v>7274909.2549923575</v>
      </c>
      <c r="O250" s="5">
        <f t="shared" si="8"/>
        <v>313.16779926766003</v>
      </c>
      <c r="P250" s="5">
        <f>_xll.PdwVWIHRLSFB(N250,$F$8,$F$4,$G$5)</f>
        <v>6.1510760195071343</v>
      </c>
      <c r="Q250" s="5">
        <f>-_xll.ptaPd(J250,0,$C$3,$G$3,$C$8,$B$6,$C$10)</f>
        <v>6.1948211033586302</v>
      </c>
      <c r="R250" s="5">
        <f>_xll.DataDifferentiate($O$4:$O$336,$P$4:$P$336,$O250,0.1)*O250</f>
        <v>0.68894457226096861</v>
      </c>
      <c r="S250" s="5">
        <f>_xll.DataDifferentiate($O$4:$O$336,$Q$4:$Q$336,$O250,0.1)*O250</f>
        <v>0.74992612971110428</v>
      </c>
      <c r="T250" s="35">
        <v>0.54</v>
      </c>
    </row>
    <row r="251" spans="9:20" ht="15.75" thickBot="1" x14ac:dyDescent="0.3">
      <c r="I251" s="16">
        <v>24.1458333</v>
      </c>
      <c r="J251" s="2">
        <v>132.326391</v>
      </c>
      <c r="K251" s="17">
        <v>15.432063169999999</v>
      </c>
      <c r="M251" s="5">
        <f>_xll.ptaTd(I251,$G$3,$B$9,$C$10,$C$7,$C$11)</f>
        <v>8476234.952209549</v>
      </c>
      <c r="N251" s="5">
        <f t="shared" si="7"/>
        <v>7422049.2780239508</v>
      </c>
      <c r="O251" s="5">
        <f t="shared" si="8"/>
        <v>319.50183252936364</v>
      </c>
      <c r="P251" s="5">
        <f>_xll.PdwVWIHRLSFB(N251,$F$8,$F$4,$G$5)</f>
        <v>6.1649034404595895</v>
      </c>
      <c r="Q251" s="5">
        <f>-_xll.ptaPd(J251,0,$C$3,$G$3,$C$8,$B$6,$C$10)</f>
        <v>6.209138877522471</v>
      </c>
      <c r="R251" s="5">
        <f>_xll.DataDifferentiate($O$4:$O$336,$P$4:$P$336,$O251,0.1)*O251</f>
        <v>0.69227039712398997</v>
      </c>
      <c r="S251" s="5">
        <f>_xll.DataDifferentiate($O$4:$O$336,$Q$4:$Q$336,$O251,0.1)*O251</f>
        <v>0.73474757562958959</v>
      </c>
      <c r="T251" s="35">
        <v>0.54</v>
      </c>
    </row>
    <row r="252" spans="9:20" ht="15.75" thickBot="1" x14ac:dyDescent="0.3">
      <c r="I252" s="16">
        <v>24.704861099999999</v>
      </c>
      <c r="J252" s="2">
        <v>132.648426</v>
      </c>
      <c r="K252" s="17">
        <v>15.55141557</v>
      </c>
      <c r="M252" s="5">
        <f>_xll.ptaTd(I252,$G$3,$B$9,$C$10,$C$7,$C$11)</f>
        <v>8672477.9610444028</v>
      </c>
      <c r="N252" s="5">
        <f t="shared" si="7"/>
        <v>7572082.4074358372</v>
      </c>
      <c r="O252" s="5">
        <f t="shared" si="8"/>
        <v>325.96040724256943</v>
      </c>
      <c r="P252" s="5">
        <f>_xll.PdwVWIHRLSFB(N252,$F$8,$F$4,$G$5)</f>
        <v>6.1787898900894564</v>
      </c>
      <c r="Q252" s="5">
        <f>-_xll.ptaPd(J252,0,$C$3,$G$3,$C$8,$B$6,$C$10)</f>
        <v>6.224249695729724</v>
      </c>
      <c r="R252" s="5">
        <f>_xll.DataDifferentiate($O$4:$O$336,$P$4:$P$336,$O252,0.1)*O252</f>
        <v>0.69559971140543764</v>
      </c>
      <c r="S252" s="5">
        <f>_xll.DataDifferentiate($O$4:$O$336,$Q$4:$Q$336,$O252,0.1)*O252</f>
        <v>0.6950048947221581</v>
      </c>
      <c r="T252" s="35">
        <v>0.54</v>
      </c>
    </row>
    <row r="253" spans="9:20" ht="15.75" thickBot="1" x14ac:dyDescent="0.3">
      <c r="I253" s="16">
        <v>25.277777799999999</v>
      </c>
      <c r="J253" s="2">
        <v>132.91780399999999</v>
      </c>
      <c r="K253" s="17">
        <v>15.77255615</v>
      </c>
      <c r="M253" s="5">
        <f>_xll.ptaTd(I253,$G$3,$B$9,$C$10,$C$7,$C$11)</f>
        <v>8873596.5762898978</v>
      </c>
      <c r="N253" s="5">
        <f t="shared" si="7"/>
        <v>7724951.7838853784</v>
      </c>
      <c r="O253" s="5">
        <f t="shared" si="8"/>
        <v>332.54107574579086</v>
      </c>
      <c r="P253" s="5">
        <f>_xll.PdwVWIHRLSFB(N253,$F$8,$F$4,$G$5)</f>
        <v>6.192725230183437</v>
      </c>
      <c r="Q253" s="5">
        <f>-_xll.ptaPd(J253,0,$C$3,$G$3,$C$8,$B$6,$C$10)</f>
        <v>6.2368896944473589</v>
      </c>
      <c r="R253" s="5">
        <f>_xll.DataDifferentiate($O$4:$O$336,$P$4:$P$336,$O253,0.1)*O253</f>
        <v>0.69893387008744512</v>
      </c>
      <c r="S253" s="5">
        <f>_xll.DataDifferentiate($O$4:$O$336,$Q$4:$Q$336,$O253,0.1)*O253</f>
        <v>0.73660593555722265</v>
      </c>
      <c r="T253" s="35">
        <v>0.54</v>
      </c>
    </row>
    <row r="254" spans="9:20" ht="15.75" thickBot="1" x14ac:dyDescent="0.3">
      <c r="I254" s="16">
        <v>25.861111099999999</v>
      </c>
      <c r="J254" s="2">
        <v>133.27452299999999</v>
      </c>
      <c r="K254" s="17">
        <v>16.005661889999999</v>
      </c>
      <c r="M254" s="5">
        <f>_xll.ptaTd(I254,$G$3,$B$9,$C$10,$C$7,$C$11)</f>
        <v>9078371.8700151201</v>
      </c>
      <c r="N254" s="5">
        <f t="shared" si="7"/>
        <v>7879681.7256622333</v>
      </c>
      <c r="O254" s="5">
        <f t="shared" si="8"/>
        <v>339.20183722729223</v>
      </c>
      <c r="P254" s="5">
        <f>_xll.PdwVWIHRLSFB(N254,$F$8,$F$4,$G$5)</f>
        <v>6.2066181396299731</v>
      </c>
      <c r="Q254" s="5">
        <f>-_xll.ptaPd(J254,0,$C$3,$G$3,$C$8,$B$6,$C$10)</f>
        <v>6.2536279867450073</v>
      </c>
      <c r="R254" s="5">
        <f>_xll.DataDifferentiate($O$4:$O$336,$P$4:$P$336,$O254,0.1)*O254</f>
        <v>0.70224802760889371</v>
      </c>
      <c r="S254" s="5">
        <f>_xll.DataDifferentiate($O$4:$O$336,$Q$4:$Q$336,$O254,0.1)*O254</f>
        <v>0.78473876489182859</v>
      </c>
      <c r="T254" s="35">
        <v>0.54</v>
      </c>
    </row>
    <row r="255" spans="9:20" ht="15.75" thickBot="1" x14ac:dyDescent="0.3">
      <c r="I255" s="16">
        <v>26.4583333</v>
      </c>
      <c r="J255" s="2">
        <v>133.579398</v>
      </c>
      <c r="K255" s="17">
        <v>15.927932589999999</v>
      </c>
      <c r="M255" s="5">
        <f>_xll.ptaTd(I255,$G$3,$B$9,$C$10,$C$7,$C$11)</f>
        <v>9288022.7701509818</v>
      </c>
      <c r="N255" s="5">
        <f t="shared" si="7"/>
        <v>8037143.7770192409</v>
      </c>
      <c r="O255" s="5">
        <f t="shared" si="8"/>
        <v>345.98020962524419</v>
      </c>
      <c r="P255" s="5">
        <f>_xll.PdwVWIHRLSFB(N255,$F$8,$F$4,$G$5)</f>
        <v>6.2205445328029247</v>
      </c>
      <c r="Q255" s="5">
        <f>-_xll.ptaPd(J255,0,$C$3,$G$3,$C$8,$B$6,$C$10)</f>
        <v>6.2679336078760537</v>
      </c>
      <c r="R255" s="5">
        <f>_xll.DataDifferentiate($O$4:$O$336,$P$4:$P$336,$O255,0.1)*O255</f>
        <v>0.705567755853582</v>
      </c>
      <c r="S255" s="5">
        <f>_xll.DataDifferentiate($O$4:$O$336,$Q$4:$Q$336,$O255,0.1)*O255</f>
        <v>0.75736703805135375</v>
      </c>
      <c r="T255" s="35">
        <v>0.54</v>
      </c>
    </row>
    <row r="256" spans="9:20" ht="15.75" thickBot="1" x14ac:dyDescent="0.3">
      <c r="I256" s="16">
        <v>27.069444399999998</v>
      </c>
      <c r="J256" s="2">
        <v>133.91273100000001</v>
      </c>
      <c r="K256" s="17">
        <v>16.003115409999999</v>
      </c>
      <c r="M256" s="5">
        <f>_xll.ptaTd(I256,$G$3,$B$9,$C$10,$C$7,$C$11)</f>
        <v>9502549.2766974848</v>
      </c>
      <c r="N256" s="5">
        <f t="shared" si="7"/>
        <v>8197279.8063999247</v>
      </c>
      <c r="O256" s="5">
        <f t="shared" si="8"/>
        <v>352.87369051233497</v>
      </c>
      <c r="P256" s="5">
        <f>_xll.PdwVWIHRLSFB(N256,$F$8,$F$4,$G$5)</f>
        <v>6.234496027752976</v>
      </c>
      <c r="Q256" s="5">
        <f>-_xll.ptaPd(J256,0,$C$3,$G$3,$C$8,$B$6,$C$10)</f>
        <v>6.2835745610813838</v>
      </c>
      <c r="R256" s="5">
        <f>_xll.DataDifferentiate($O$4:$O$336,$P$4:$P$336,$O256,0.1)*O256</f>
        <v>0.70887643830528424</v>
      </c>
      <c r="S256" s="5">
        <f>_xll.DataDifferentiate($O$4:$O$336,$Q$4:$Q$336,$O256,0.1)*O256</f>
        <v>0.75386733724419153</v>
      </c>
      <c r="T256" s="35">
        <v>0.54</v>
      </c>
    </row>
    <row r="257" spans="9:20" ht="15.75" thickBot="1" x14ac:dyDescent="0.3">
      <c r="I257" s="16">
        <v>27.694444399999998</v>
      </c>
      <c r="J257" s="2">
        <v>134.21159299999999</v>
      </c>
      <c r="K257" s="17">
        <v>16.132206709999998</v>
      </c>
      <c r="M257" s="5">
        <f>_xll.ptaTd(I257,$G$3,$B$9,$C$10,$C$7,$C$11)</f>
        <v>9721951.3896546289</v>
      </c>
      <c r="N257" s="5">
        <f t="shared" si="7"/>
        <v>8360031.2657106053</v>
      </c>
      <c r="O257" s="5">
        <f t="shared" si="8"/>
        <v>359.87975953030235</v>
      </c>
      <c r="P257" s="5">
        <f>_xll.PdwVWIHRLSFB(N257,$F$8,$F$4,$G$5)</f>
        <v>6.2484634795371941</v>
      </c>
      <c r="Q257" s="5">
        <f>-_xll.ptaPd(J257,0,$C$3,$G$3,$C$8,$B$6,$C$10)</f>
        <v>6.2975980347754108</v>
      </c>
      <c r="R257" s="5">
        <f>_xll.DataDifferentiate($O$4:$O$336,$P$4:$P$336,$O257,0.1)*O257</f>
        <v>0.71217643928431817</v>
      </c>
      <c r="S257" s="5">
        <f>_xll.DataDifferentiate($O$4:$O$336,$Q$4:$Q$336,$O257,0.1)*O257</f>
        <v>0.72638636729151862</v>
      </c>
      <c r="T257" s="35">
        <v>0.54</v>
      </c>
    </row>
    <row r="258" spans="9:20" ht="15.75" thickBot="1" x14ac:dyDescent="0.3">
      <c r="I258" s="16">
        <v>28.3333333</v>
      </c>
      <c r="J258" s="2">
        <v>134.520284</v>
      </c>
      <c r="K258" s="17">
        <v>15.96860843</v>
      </c>
      <c r="M258" s="5">
        <f>_xll.ptaTd(I258,$G$3,$B$9,$C$10,$C$7,$C$11)</f>
        <v>9946229.1090224143</v>
      </c>
      <c r="N258" s="5">
        <f t="shared" si="7"/>
        <v>8525339.2377377562</v>
      </c>
      <c r="O258" s="5">
        <f t="shared" si="8"/>
        <v>366.99588043113926</v>
      </c>
      <c r="P258" s="5">
        <f>_xll.PdwVWIHRLSFB(N258,$F$8,$F$4,$G$5)</f>
        <v>6.2624395774642636</v>
      </c>
      <c r="Q258" s="5">
        <f>-_xll.ptaPd(J258,0,$C$3,$G$3,$C$8,$B$6,$C$10)</f>
        <v>6.3120827137178095</v>
      </c>
      <c r="R258" s="5">
        <f>_xll.DataDifferentiate($O$4:$O$336,$P$4:$P$336,$O258,0.1)*O258</f>
        <v>0.71546722562591092</v>
      </c>
      <c r="S258" s="5">
        <f>_xll.DataDifferentiate($O$4:$O$336,$Q$4:$Q$336,$O258,0.1)*O258</f>
        <v>0.72071894384891866</v>
      </c>
      <c r="T258" s="35">
        <v>0.54</v>
      </c>
    </row>
    <row r="259" spans="9:20" ht="15.75" thickBot="1" x14ac:dyDescent="0.3">
      <c r="I259" s="16">
        <v>28.9895833</v>
      </c>
      <c r="J259" s="2">
        <v>134.81289799999999</v>
      </c>
      <c r="K259" s="17">
        <v>16.16653208</v>
      </c>
      <c r="M259" s="5">
        <f>_xll.ptaTd(I259,$G$3,$B$9,$C$10,$C$7,$C$11)</f>
        <v>10176601.327627415</v>
      </c>
      <c r="N259" s="5">
        <f t="shared" si="7"/>
        <v>8694034.1147830356</v>
      </c>
      <c r="O259" s="5">
        <f t="shared" si="8"/>
        <v>374.25779965793157</v>
      </c>
      <c r="P259" s="5">
        <f>_xll.PdwVWIHRLSFB(N259,$F$8,$F$4,$G$5)</f>
        <v>6.2764895458872987</v>
      </c>
      <c r="Q259" s="5">
        <f>-_xll.ptaPd(J259,0,$C$3,$G$3,$C$8,$B$6,$C$10)</f>
        <v>6.325813013091782</v>
      </c>
      <c r="R259" s="5">
        <f>_xll.DataDifferentiate($O$4:$O$336,$P$4:$P$336,$O259,0.1)*O259</f>
        <v>0.71876106044986887</v>
      </c>
      <c r="S259" s="5">
        <f>_xll.DataDifferentiate($O$4:$O$336,$Q$4:$Q$336,$O259,0.1)*O259</f>
        <v>0.78589471708271841</v>
      </c>
      <c r="T259" s="35">
        <v>0.54</v>
      </c>
    </row>
    <row r="260" spans="9:20" ht="15.75" thickBot="1" x14ac:dyDescent="0.3">
      <c r="I260" s="16">
        <v>29.659722200000001</v>
      </c>
      <c r="J260" s="2">
        <v>135.17586</v>
      </c>
      <c r="K260" s="17">
        <v>16.45973463</v>
      </c>
      <c r="M260" s="5">
        <f>_xll.ptaTd(I260,$G$3,$B$9,$C$10,$C$7,$C$11)</f>
        <v>10411849.152643057</v>
      </c>
      <c r="N260" s="5">
        <f t="shared" si="7"/>
        <v>8865154.8567030896</v>
      </c>
      <c r="O260" s="5">
        <f t="shared" si="8"/>
        <v>381.62414668409923</v>
      </c>
      <c r="P260" s="5">
        <f>_xll.PdwVWIHRLSFB(N260,$F$8,$F$4,$G$5)</f>
        <v>6.2905301246904797</v>
      </c>
      <c r="Q260" s="5">
        <f>-_xll.ptaPd(J260,0,$C$3,$G$3,$C$8,$B$6,$C$10)</f>
        <v>6.3428442450949527</v>
      </c>
      <c r="R260" s="5">
        <f>_xll.DataDifferentiate($O$4:$O$336,$P$4:$P$336,$O260,0.1)*O260</f>
        <v>0.72203763558413814</v>
      </c>
      <c r="S260" s="5">
        <f>_xll.DataDifferentiate($O$4:$O$336,$Q$4:$Q$336,$O260,0.1)*O260</f>
        <v>0.78587972779128112</v>
      </c>
      <c r="T260" s="35">
        <v>0.54</v>
      </c>
    </row>
    <row r="261" spans="9:20" ht="15.75" thickBot="1" x14ac:dyDescent="0.3">
      <c r="I261" s="16">
        <v>30.34375</v>
      </c>
      <c r="J261" s="2">
        <v>135.46283600000001</v>
      </c>
      <c r="K261" s="17">
        <v>16.561983789999999</v>
      </c>
      <c r="M261" s="5">
        <f>_xll.ptaTd(I261,$G$3,$B$9,$C$10,$C$7,$C$11)</f>
        <v>10651972.58406934</v>
      </c>
      <c r="N261" s="5">
        <f t="shared" ref="N261:N324" si="9">M261*$F$9/(M261+$F$9)</f>
        <v>9038641.5313269701</v>
      </c>
      <c r="O261" s="5">
        <f t="shared" si="8"/>
        <v>389.09234157009615</v>
      </c>
      <c r="P261" s="5">
        <f>_xll.PdwVWIHRLSFB(N261,$F$8,$F$4,$G$5)</f>
        <v>6.3045538059805217</v>
      </c>
      <c r="Q261" s="5">
        <f>-_xll.ptaPd(J261,0,$C$3,$G$3,$C$8,$B$6,$C$10)</f>
        <v>6.3563099931218598</v>
      </c>
      <c r="R261" s="5">
        <f>_xll.DataDifferentiate($O$4:$O$336,$P$4:$P$336,$O261,0.1)*O261</f>
        <v>0.72528233014056365</v>
      </c>
      <c r="S261" s="5">
        <f>_xll.DataDifferentiate($O$4:$O$336,$Q$4:$Q$336,$O261,0.1)*O261</f>
        <v>0.76003257234863042</v>
      </c>
      <c r="T261" s="35">
        <v>0.54</v>
      </c>
    </row>
    <row r="262" spans="9:20" ht="15.75" thickBot="1" x14ac:dyDescent="0.3">
      <c r="I262" s="16">
        <v>31.045138900000001</v>
      </c>
      <c r="J262" s="2">
        <v>135.80422300000001</v>
      </c>
      <c r="K262" s="17">
        <v>16.42729581</v>
      </c>
      <c r="M262" s="5">
        <f>_xll.ptaTd(I262,$G$3,$B$9,$C$10,$C$7,$C$11)</f>
        <v>10898190.51473284</v>
      </c>
      <c r="N262" s="5">
        <f t="shared" si="9"/>
        <v>9215305.5659113098</v>
      </c>
      <c r="O262" s="5">
        <f t="shared" si="8"/>
        <v>396.69731435825247</v>
      </c>
      <c r="P262" s="5">
        <f>_xll.PdwVWIHRLSFB(N262,$F$8,$F$4,$G$5)</f>
        <v>6.3186232634976633</v>
      </c>
      <c r="Q262" s="5">
        <f>-_xll.ptaPd(J262,0,$C$3,$G$3,$C$8,$B$6,$C$10)</f>
        <v>6.3723288634164543</v>
      </c>
      <c r="R262" s="5">
        <f>_xll.DataDifferentiate($O$4:$O$336,$P$4:$P$336,$O262,0.1)*O262</f>
        <v>0.72853315572727795</v>
      </c>
      <c r="S262" s="5">
        <f>_xll.DataDifferentiate($O$4:$O$336,$Q$4:$Q$336,$O262,0.1)*O262</f>
        <v>0.80735309212588557</v>
      </c>
      <c r="T262" s="35">
        <v>0.54</v>
      </c>
    </row>
    <row r="263" spans="9:20" ht="15.75" thickBot="1" x14ac:dyDescent="0.3">
      <c r="I263" s="16">
        <v>31.763888900000001</v>
      </c>
      <c r="J263" s="2">
        <v>136.127914</v>
      </c>
      <c r="K263" s="17">
        <v>16.509341559999999</v>
      </c>
      <c r="M263" s="5">
        <f>_xll.ptaTd(I263,$G$3,$B$9,$C$10,$C$7,$C$11)</f>
        <v>11150502.944633555</v>
      </c>
      <c r="N263" s="5">
        <f t="shared" si="9"/>
        <v>9395068.2201967835</v>
      </c>
      <c r="O263" s="5">
        <f t="shared" si="8"/>
        <v>404.43567546488237</v>
      </c>
      <c r="P263" s="5">
        <f>_xll.PdwVWIHRLSFB(N263,$F$8,$F$4,$G$5)</f>
        <v>6.3327281389423478</v>
      </c>
      <c r="Q263" s="5">
        <f>-_xll.ptaPd(J263,0,$C$3,$G$3,$C$8,$B$6,$C$10)</f>
        <v>6.3875173859569356</v>
      </c>
      <c r="R263" s="5">
        <f>_xll.DataDifferentiate($O$4:$O$336,$P$4:$P$336,$O263,0.1)*O263</f>
        <v>0.73176650100684393</v>
      </c>
      <c r="S263" s="5">
        <f>_xll.DataDifferentiate($O$4:$O$336,$Q$4:$Q$336,$O263,0.1)*O263</f>
        <v>0.72524206769559163</v>
      </c>
      <c r="T263" s="35">
        <v>0.54</v>
      </c>
    </row>
    <row r="264" spans="9:20" ht="15.75" thickBot="1" x14ac:dyDescent="0.3">
      <c r="I264" s="16">
        <v>32.496527800000003</v>
      </c>
      <c r="J264" s="2">
        <v>136.39856399999999</v>
      </c>
      <c r="K264" s="17">
        <v>16.64361564</v>
      </c>
      <c r="M264" s="5">
        <f>_xll.ptaTd(I264,$G$3,$B$9,$C$10,$C$7,$C$11)</f>
        <v>11407690.980944913</v>
      </c>
      <c r="N264" s="5">
        <f t="shared" si="9"/>
        <v>9576991.2098247614</v>
      </c>
      <c r="O264" s="5">
        <f t="shared" si="8"/>
        <v>412.26703394662428</v>
      </c>
      <c r="P264" s="5">
        <f>_xll.PdwVWIHRLSFB(N264,$F$8,$F$4,$G$5)</f>
        <v>6.3467918653236008</v>
      </c>
      <c r="Q264" s="5">
        <f>-_xll.ptaPd(J264,0,$C$3,$G$3,$C$8,$B$6,$C$10)</f>
        <v>6.4002170706116877</v>
      </c>
      <c r="R264" s="5">
        <f>_xll.DataDifferentiate($O$4:$O$336,$P$4:$P$336,$O264,0.1)*O264</f>
        <v>0.73496573193274894</v>
      </c>
      <c r="S264" s="5">
        <f>_xll.DataDifferentiate($O$4:$O$336,$Q$4:$Q$336,$O264,0.1)*O264</f>
        <v>0.70111783674932449</v>
      </c>
      <c r="T264" s="35">
        <v>0.54</v>
      </c>
    </row>
    <row r="265" spans="9:20" ht="15.75" thickBot="1" x14ac:dyDescent="0.3">
      <c r="I265" s="16">
        <v>33.246527800000003</v>
      </c>
      <c r="J265" s="2">
        <v>136.70061999999999</v>
      </c>
      <c r="K265" s="17">
        <v>16.949959209999999</v>
      </c>
      <c r="M265" s="5">
        <f>_xll.ptaTd(I265,$G$3,$B$9,$C$10,$C$7,$C$11)</f>
        <v>11670973.516493484</v>
      </c>
      <c r="N265" s="5">
        <f t="shared" si="9"/>
        <v>9761866.632015802</v>
      </c>
      <c r="O265" s="5">
        <f t="shared" si="8"/>
        <v>420.22548773304317</v>
      </c>
      <c r="P265" s="5">
        <f>_xll.PdwVWIHRLSFB(N265,$F$8,$F$4,$G$5)</f>
        <v>6.3608739476738334</v>
      </c>
      <c r="Q265" s="5">
        <f>-_xll.ptaPd(J265,0,$C$3,$G$3,$C$8,$B$6,$C$10)</f>
        <v>6.4143904160692005</v>
      </c>
      <c r="R265" s="5">
        <f>_xll.DataDifferentiate($O$4:$O$336,$P$4:$P$336,$O265,0.1)*O265</f>
        <v>0.73815677489894138</v>
      </c>
      <c r="S265" s="5">
        <f>_xll.DataDifferentiate($O$4:$O$336,$Q$4:$Q$336,$O265,0.1)*O265</f>
        <v>0.87519412547989051</v>
      </c>
      <c r="T265" s="35">
        <v>0.54</v>
      </c>
    </row>
    <row r="266" spans="9:20" ht="15.75" thickBot="1" x14ac:dyDescent="0.3">
      <c r="I266" s="16">
        <v>34.013888899999998</v>
      </c>
      <c r="J266" s="2">
        <v>137.11212900000001</v>
      </c>
      <c r="K266" s="17">
        <v>16.78596881</v>
      </c>
      <c r="M266" s="5">
        <f>_xll.ptaTd(I266,$G$3,$B$9,$C$10,$C$7,$C$11)</f>
        <v>11940350.551279271</v>
      </c>
      <c r="N266" s="5">
        <f t="shared" si="9"/>
        <v>9949614.728007257</v>
      </c>
      <c r="O266" s="5">
        <f t="shared" si="8"/>
        <v>428.30760339627136</v>
      </c>
      <c r="P266" s="5">
        <f>_xll.PdwVWIHRLSFB(N266,$F$8,$F$4,$G$5)</f>
        <v>6.3749650882414315</v>
      </c>
      <c r="Q266" s="5">
        <f>-_xll.ptaPd(J266,0,$C$3,$G$3,$C$8,$B$6,$C$10)</f>
        <v>6.4336996144161169</v>
      </c>
      <c r="R266" s="5">
        <f>_xll.DataDifferentiate($O$4:$O$336,$P$4:$P$336,$O266,0.1)*O266</f>
        <v>0.74132352600386098</v>
      </c>
      <c r="S266" s="5">
        <f>_xll.DataDifferentiate($O$4:$O$336,$Q$4:$Q$336,$O266,0.1)*O266</f>
        <v>0.89754414458643239</v>
      </c>
      <c r="T266" s="35">
        <v>0.54</v>
      </c>
    </row>
    <row r="267" spans="9:20" ht="15.75" thickBot="1" x14ac:dyDescent="0.3">
      <c r="I267" s="16">
        <v>34.798611100000002</v>
      </c>
      <c r="J267" s="2">
        <v>137.42636200000001</v>
      </c>
      <c r="K267" s="17">
        <v>16.896976209999998</v>
      </c>
      <c r="M267" s="5">
        <f>_xll.ptaTd(I267,$G$3,$B$9,$C$10,$C$7,$C$11)</f>
        <v>12215822.08530228</v>
      </c>
      <c r="N267" s="5">
        <f t="shared" si="9"/>
        <v>10140155.459781766</v>
      </c>
      <c r="O267" s="5">
        <f t="shared" si="8"/>
        <v>436.50993548718003</v>
      </c>
      <c r="P267" s="5">
        <f>_xll.PdwVWIHRLSFB(N267,$F$8,$F$4,$G$5)</f>
        <v>6.3890563311849151</v>
      </c>
      <c r="Q267" s="5">
        <f>-_xll.ptaPd(J267,0,$C$3,$G$3,$C$8,$B$6,$C$10)</f>
        <v>6.4484443401065539</v>
      </c>
      <c r="R267" s="5">
        <f>_xll.DataDifferentiate($O$4:$O$336,$P$4:$P$336,$O267,0.1)*O267</f>
        <v>0.74446744292099221</v>
      </c>
      <c r="S267" s="5">
        <f>_xll.DataDifferentiate($O$4:$O$336,$Q$4:$Q$336,$O267,0.1)*O267</f>
        <v>0.74888977283475777</v>
      </c>
      <c r="T267" s="35">
        <v>0.54</v>
      </c>
    </row>
    <row r="268" spans="9:20" ht="15.75" thickBot="1" x14ac:dyDescent="0.3">
      <c r="I268" s="16">
        <v>35.6041667</v>
      </c>
      <c r="J268" s="2">
        <v>137.716971</v>
      </c>
      <c r="K268" s="17">
        <v>16.948556440000001</v>
      </c>
      <c r="M268" s="5">
        <f>_xll.ptaTd(I268,$G$3,$B$9,$C$10,$C$7,$C$11)</f>
        <v>12498607.046493417</v>
      </c>
      <c r="N268" s="5">
        <f t="shared" si="9"/>
        <v>10334241.91740313</v>
      </c>
      <c r="O268" s="5">
        <f t="shared" si="8"/>
        <v>444.86490276862452</v>
      </c>
      <c r="P268" s="5">
        <f>_xll.PdwVWIHRLSFB(N268,$F$8,$F$4,$G$5)</f>
        <v>6.4031997148560675</v>
      </c>
      <c r="Q268" s="5">
        <f>-_xll.ptaPd(J268,0,$C$3,$G$3,$C$8,$B$6,$C$10)</f>
        <v>6.4620805590529153</v>
      </c>
      <c r="R268" s="5">
        <f>_xll.DataDifferentiate($O$4:$O$336,$P$4:$P$336,$O268,0.1)*O268</f>
        <v>0.74760155907192039</v>
      </c>
      <c r="S268" s="5">
        <f>_xll.DataDifferentiate($O$4:$O$336,$Q$4:$Q$336,$O268,0.1)*O268</f>
        <v>0.73941926178349326</v>
      </c>
      <c r="T268" s="35">
        <v>0.54</v>
      </c>
    </row>
    <row r="269" spans="9:20" ht="15.75" thickBot="1" x14ac:dyDescent="0.3">
      <c r="I269" s="16">
        <v>36.4270833</v>
      </c>
      <c r="J269" s="2">
        <v>138.02240599999999</v>
      </c>
      <c r="K269" s="17">
        <v>17.086314359999999</v>
      </c>
      <c r="M269" s="5">
        <f>_xll.ptaTd(I269,$G$3,$B$9,$C$10,$C$7,$C$11)</f>
        <v>12787486.471817428</v>
      </c>
      <c r="N269" s="5">
        <f t="shared" si="9"/>
        <v>10530947.128917569</v>
      </c>
      <c r="O269" s="5">
        <f t="shared" si="8"/>
        <v>453.33260126976836</v>
      </c>
      <c r="P269" s="5">
        <f>_xll.PdwVWIHRLSFB(N269,$F$8,$F$4,$G$5)</f>
        <v>6.4173242599539995</v>
      </c>
      <c r="Q269" s="5">
        <f>-_xll.ptaPd(J269,0,$C$3,$G$3,$C$8,$B$6,$C$10)</f>
        <v>6.4764124570116222</v>
      </c>
      <c r="R269" s="5">
        <f>_xll.DataDifferentiate($O$4:$O$336,$P$4:$P$336,$O269,0.1)*O269</f>
        <v>0.75070660932404376</v>
      </c>
      <c r="S269" s="5">
        <f>_xll.DataDifferentiate($O$4:$O$336,$Q$4:$Q$336,$O269,0.1)*O269</f>
        <v>0.78486183593890635</v>
      </c>
      <c r="T269" s="35">
        <v>0.54</v>
      </c>
    </row>
    <row r="270" spans="9:20" ht="15.75" thickBot="1" x14ac:dyDescent="0.3">
      <c r="I270" s="16">
        <v>37.267361100000002</v>
      </c>
      <c r="J270" s="2">
        <v>138.34604999999999</v>
      </c>
      <c r="K270" s="17">
        <v>17.3830636</v>
      </c>
      <c r="M270" s="5">
        <f>_xll.ptaTd(I270,$G$3,$B$9,$C$10,$C$7,$C$11)</f>
        <v>13082460.431482997</v>
      </c>
      <c r="N270" s="5">
        <f t="shared" si="9"/>
        <v>10730190.520827303</v>
      </c>
      <c r="O270" s="5">
        <f t="shared" si="8"/>
        <v>461.90956249030535</v>
      </c>
      <c r="P270" s="5">
        <f>_xll.PdwVWIHRLSFB(N270,$F$8,$F$4,$G$5)</f>
        <v>6.4314225573207437</v>
      </c>
      <c r="Q270" s="5">
        <f>-_xll.ptaPd(J270,0,$C$3,$G$3,$C$8,$B$6,$C$10)</f>
        <v>6.4915987741754977</v>
      </c>
      <c r="R270" s="5">
        <f>_xll.DataDifferentiate($O$4:$O$336,$P$4:$P$336,$O270,0.1)*O270</f>
        <v>0.75377949468862326</v>
      </c>
      <c r="S270" s="5">
        <f>_xll.DataDifferentiate($O$4:$O$336,$Q$4:$Q$336,$O270,0.1)*O270</f>
        <v>0.84024910245084983</v>
      </c>
      <c r="T270" s="35">
        <v>0.54</v>
      </c>
    </row>
    <row r="271" spans="9:20" ht="15.75" thickBot="1" x14ac:dyDescent="0.3">
      <c r="I271" s="16">
        <v>38.128472199999997</v>
      </c>
      <c r="J271" s="2">
        <v>138.69317000000001</v>
      </c>
      <c r="K271" s="17">
        <v>17.500933719999999</v>
      </c>
      <c r="M271" s="5">
        <f>_xll.ptaTd(I271,$G$3,$B$9,$C$10,$C$7,$C$11)</f>
        <v>13384747.783212358</v>
      </c>
      <c r="N271" s="5">
        <f t="shared" si="9"/>
        <v>10932704.685207894</v>
      </c>
      <c r="O271" s="5">
        <f t="shared" si="8"/>
        <v>470.62732280272121</v>
      </c>
      <c r="P271" s="5">
        <f>_xll.PdwVWIHRLSFB(N271,$F$8,$F$4,$G$5)</f>
        <v>6.4455437464532084</v>
      </c>
      <c r="Q271" s="5">
        <f>-_xll.ptaPd(J271,0,$C$3,$G$3,$C$8,$B$6,$C$10)</f>
        <v>6.50788665349328</v>
      </c>
      <c r="R271" s="5">
        <f>_xll.DataDifferentiate($O$4:$O$336,$P$4:$P$336,$O271,0.1)*O271</f>
        <v>0.75683519771399599</v>
      </c>
      <c r="S271" s="5">
        <f>_xll.DataDifferentiate($O$4:$O$336,$Q$4:$Q$336,$O271,0.1)*O271</f>
        <v>0.83205168282612552</v>
      </c>
      <c r="T271" s="35">
        <v>0.54</v>
      </c>
    </row>
    <row r="272" spans="9:20" ht="15.75" thickBot="1" x14ac:dyDescent="0.3">
      <c r="I272" s="16">
        <v>39.0104167</v>
      </c>
      <c r="J272" s="2">
        <v>139.00753900000001</v>
      </c>
      <c r="K272" s="17">
        <v>17.193239210000002</v>
      </c>
      <c r="M272" s="5">
        <f>_xll.ptaTd(I272,$G$3,$B$9,$C$10,$C$7,$C$11)</f>
        <v>13694348.56210985</v>
      </c>
      <c r="N272" s="5">
        <f t="shared" si="9"/>
        <v>11138388.661748812</v>
      </c>
      <c r="O272" s="5">
        <f t="shared" si="8"/>
        <v>479.48153610218424</v>
      </c>
      <c r="P272" s="5">
        <f>_xll.PdwVWIHRLSFB(N272,$F$8,$F$4,$G$5)</f>
        <v>6.4596775606972896</v>
      </c>
      <c r="Q272" s="5">
        <f>-_xll.ptaPd(J272,0,$C$3,$G$3,$C$8,$B$6,$C$10)</f>
        <v>6.5226377606990056</v>
      </c>
      <c r="R272" s="5">
        <f>_xll.DataDifferentiate($O$4:$O$336,$P$4:$P$336,$O272,0.1)*O272</f>
        <v>0.75986925420791784</v>
      </c>
      <c r="S272" s="5">
        <f>_xll.DataDifferentiate($O$4:$O$336,$Q$4:$Q$336,$O272,0.1)*O272</f>
        <v>0.77454086218935014</v>
      </c>
      <c r="T272" s="35">
        <v>0.54</v>
      </c>
    </row>
    <row r="273" spans="9:20" ht="15.75" thickBot="1" x14ac:dyDescent="0.3">
      <c r="I273" s="16">
        <v>39.913194400000002</v>
      </c>
      <c r="J273" s="2">
        <v>139.307062</v>
      </c>
      <c r="K273" s="17">
        <v>17.064842680000002</v>
      </c>
      <c r="M273" s="5">
        <f>_xll.ptaTd(I273,$G$3,$B$9,$C$10,$C$7,$C$11)</f>
        <v>14011262.697966795</v>
      </c>
      <c r="N273" s="5">
        <f t="shared" si="9"/>
        <v>11347141.209787408</v>
      </c>
      <c r="O273" s="5">
        <f t="shared" si="8"/>
        <v>488.46784421536114</v>
      </c>
      <c r="P273" s="5">
        <f>_xll.PdwVWIHRLSFB(N273,$F$8,$F$4,$G$5)</f>
        <v>6.4738138548480917</v>
      </c>
      <c r="Q273" s="5">
        <f>-_xll.ptaPd(J273,0,$C$3,$G$3,$C$8,$B$6,$C$10)</f>
        <v>6.5366922504342559</v>
      </c>
      <c r="R273" s="5">
        <f>_xll.DataDifferentiate($O$4:$O$336,$P$4:$P$336,$O273,0.1)*O273</f>
        <v>0.76287658852583584</v>
      </c>
      <c r="S273" s="5">
        <f>_xll.DataDifferentiate($O$4:$O$336,$Q$4:$Q$336,$O273,0.1)*O273</f>
        <v>0.80437185243980924</v>
      </c>
      <c r="T273" s="35">
        <v>0.54</v>
      </c>
    </row>
    <row r="274" spans="9:20" ht="15.75" thickBot="1" x14ac:dyDescent="0.3">
      <c r="I274" s="16">
        <v>40.836805599999998</v>
      </c>
      <c r="J274" s="2">
        <v>139.64321100000001</v>
      </c>
      <c r="K274" s="17">
        <v>17.474337590000001</v>
      </c>
      <c r="M274" s="5">
        <f>_xll.ptaTd(I274,$G$3,$B$9,$C$10,$C$7,$C$11)</f>
        <v>14335490.296096208</v>
      </c>
      <c r="N274" s="5">
        <f t="shared" si="9"/>
        <v>11558861.098284231</v>
      </c>
      <c r="O274" s="5">
        <f t="shared" si="8"/>
        <v>497.58188938317465</v>
      </c>
      <c r="P274" s="5">
        <f>_xll.PdwVWIHRLSFB(N274,$F$8,$F$4,$G$5)</f>
        <v>6.4879433175769323</v>
      </c>
      <c r="Q274" s="5">
        <f>-_xll.ptaPd(J274,0,$C$3,$G$3,$C$8,$B$6,$C$10)</f>
        <v>6.5524653385443994</v>
      </c>
      <c r="R274" s="5">
        <f>_xll.DataDifferentiate($O$4:$O$336,$P$4:$P$336,$O274,0.1)*O274</f>
        <v>0.76585076740159264</v>
      </c>
      <c r="S274" s="5">
        <f>_xll.DataDifferentiate($O$4:$O$336,$Q$4:$Q$336,$O274,0.1)*O274</f>
        <v>0.85764647594917143</v>
      </c>
      <c r="T274" s="35">
        <v>0.54</v>
      </c>
    </row>
    <row r="275" spans="9:20" ht="15.75" thickBot="1" x14ac:dyDescent="0.3">
      <c r="I275" s="16">
        <v>41.78125</v>
      </c>
      <c r="J275" s="2">
        <v>139.981133</v>
      </c>
      <c r="K275" s="17">
        <v>17.494127330000001</v>
      </c>
      <c r="M275" s="5">
        <f>_xll.ptaTd(I275,$G$3,$B$9,$C$10,$C$7,$C$11)</f>
        <v>14667031.251185074</v>
      </c>
      <c r="N275" s="5">
        <f t="shared" si="9"/>
        <v>11773446.953880301</v>
      </c>
      <c r="O275" s="5">
        <f t="shared" si="8"/>
        <v>506.81930772002499</v>
      </c>
      <c r="P275" s="5">
        <f>_xll.PdwVWIHRLSFB(N275,$F$8,$F$4,$G$5)</f>
        <v>6.5020566515643621</v>
      </c>
      <c r="Q275" s="5">
        <f>-_xll.ptaPd(J275,0,$C$3,$G$3,$C$8,$B$6,$C$10)</f>
        <v>6.5683216209678355</v>
      </c>
      <c r="R275" s="5">
        <f>_xll.DataDifferentiate($O$4:$O$336,$P$4:$P$336,$O275,0.1)*O275</f>
        <v>0.76880157129799076</v>
      </c>
      <c r="S275" s="5">
        <f>_xll.DataDifferentiate($O$4:$O$336,$Q$4:$Q$336,$O275,0.1)*O275</f>
        <v>0.84614554980996781</v>
      </c>
      <c r="T275" s="35">
        <v>0.54</v>
      </c>
    </row>
    <row r="276" spans="9:20" ht="15.75" thickBot="1" x14ac:dyDescent="0.3">
      <c r="I276" s="16">
        <v>42.746527800000003</v>
      </c>
      <c r="J276" s="2">
        <v>140.304542</v>
      </c>
      <c r="K276" s="17">
        <v>17.72360179</v>
      </c>
      <c r="M276" s="5">
        <f>_xll.ptaTd(I276,$G$3,$B$9,$C$10,$C$7,$C$11)</f>
        <v>15005885.633442072</v>
      </c>
      <c r="N276" s="5">
        <f t="shared" si="9"/>
        <v>11990797.612844294</v>
      </c>
      <c r="O276" s="5">
        <f t="shared" si="8"/>
        <v>516.17574436429231</v>
      </c>
      <c r="P276" s="5">
        <f>_xll.PdwVWIHRLSFB(N276,$F$8,$F$4,$G$5)</f>
        <v>6.516145987972628</v>
      </c>
      <c r="Q276" s="5">
        <f>-_xll.ptaPd(J276,0,$C$3,$G$3,$C$8,$B$6,$C$10)</f>
        <v>6.5834969112486732</v>
      </c>
      <c r="R276" s="5">
        <f>_xll.DataDifferentiate($O$4:$O$336,$P$4:$P$336,$O276,0.1)*O276</f>
        <v>0.77172228987422598</v>
      </c>
      <c r="S276" s="5">
        <f>_xll.DataDifferentiate($O$4:$O$336,$Q$4:$Q$336,$O276,0.1)*O276</f>
        <v>0.82011158538060347</v>
      </c>
      <c r="T276" s="35">
        <v>0.54</v>
      </c>
    </row>
    <row r="277" spans="9:20" ht="15.75" thickBot="1" x14ac:dyDescent="0.3">
      <c r="I277" s="16">
        <v>43.732638899999998</v>
      </c>
      <c r="J277" s="2">
        <v>140.61847599999999</v>
      </c>
      <c r="K277" s="17">
        <v>17.696919229999999</v>
      </c>
      <c r="M277" s="5">
        <f>_xll.ptaTd(I277,$G$3,$B$9,$C$10,$C$7,$C$11)</f>
        <v>15352053.407762863</v>
      </c>
      <c r="N277" s="5">
        <f t="shared" si="9"/>
        <v>12210812.034846807</v>
      </c>
      <c r="O277" s="5">
        <f t="shared" si="8"/>
        <v>525.64684976651984</v>
      </c>
      <c r="P277" s="5">
        <f>_xll.PdwVWIHRLSFB(N277,$F$8,$F$4,$G$5)</f>
        <v>6.5302027850327216</v>
      </c>
      <c r="Q277" s="5">
        <f>-_xll.ptaPd(J277,0,$C$3,$G$3,$C$8,$B$6,$C$10)</f>
        <v>6.5982276069900552</v>
      </c>
      <c r="R277" s="5">
        <f>_xll.DataDifferentiate($O$4:$O$336,$P$4:$P$336,$O277,0.1)*O277</f>
        <v>0.77459793208007488</v>
      </c>
      <c r="S277" s="5">
        <f>_xll.DataDifferentiate($O$4:$O$336,$Q$4:$Q$336,$O277,0.1)*O277</f>
        <v>0.82436650537684852</v>
      </c>
      <c r="T277" s="35">
        <v>0.54</v>
      </c>
    </row>
    <row r="278" spans="9:20" ht="15.75" thickBot="1" x14ac:dyDescent="0.3">
      <c r="I278" s="16">
        <v>44.743055599999998</v>
      </c>
      <c r="J278" s="2">
        <v>140.942508</v>
      </c>
      <c r="K278" s="17">
        <v>17.86770448</v>
      </c>
      <c r="M278" s="5">
        <f>_xll.ptaTd(I278,$G$3,$B$9,$C$10,$C$7,$C$11)</f>
        <v>15706753.502078356</v>
      </c>
      <c r="N278" s="5">
        <f t="shared" si="9"/>
        <v>12434153.402040537</v>
      </c>
      <c r="O278" s="5">
        <f t="shared" si="8"/>
        <v>535.26117236463233</v>
      </c>
      <c r="P278" s="5">
        <f>_xll.PdwVWIHRLSFB(N278,$F$8,$F$4,$G$5)</f>
        <v>6.5442673966365001</v>
      </c>
      <c r="Q278" s="5">
        <f>-_xll.ptaPd(J278,0,$C$3,$G$3,$C$8,$B$6,$C$10)</f>
        <v>6.6134321302416677</v>
      </c>
      <c r="R278" s="5">
        <f>_xll.DataDifferentiate($O$4:$O$336,$P$4:$P$336,$O278,0.1)*O278</f>
        <v>0.77745631529752368</v>
      </c>
      <c r="S278" s="5">
        <f>_xll.DataDifferentiate($O$4:$O$336,$Q$4:$Q$336,$O278,0.1)*O278</f>
        <v>0.77179650539302469</v>
      </c>
      <c r="T278" s="35">
        <v>0.54</v>
      </c>
    </row>
    <row r="279" spans="9:20" ht="15.75" thickBot="1" x14ac:dyDescent="0.3">
      <c r="I279" s="16">
        <v>45.777777800000003</v>
      </c>
      <c r="J279" s="2">
        <v>141.212771</v>
      </c>
      <c r="K279" s="17">
        <v>18.123232460000001</v>
      </c>
      <c r="M279" s="5">
        <f>_xll.ptaTd(I279,$G$3,$B$9,$C$10,$C$7,$C$11)</f>
        <v>16069985.881284222</v>
      </c>
      <c r="N279" s="5">
        <f t="shared" si="9"/>
        <v>12660699.482921069</v>
      </c>
      <c r="O279" s="5">
        <f t="shared" si="8"/>
        <v>545.01345037873716</v>
      </c>
      <c r="P279" s="5">
        <f>_xll.PdwVWIHRLSFB(N279,$F$8,$F$4,$G$5)</f>
        <v>6.5583295008552547</v>
      </c>
      <c r="Q279" s="5">
        <f>-_xll.ptaPd(J279,0,$C$3,$G$3,$C$8,$B$6,$C$10)</f>
        <v>6.6261136557315892</v>
      </c>
      <c r="R279" s="5">
        <f>_xll.DataDifferentiate($O$4:$O$336,$P$4:$P$336,$O279,0.1)*O279</f>
        <v>0.78029300564167026</v>
      </c>
      <c r="S279" s="5">
        <f>_xll.DataDifferentiate($O$4:$O$336,$Q$4:$Q$336,$O279,0.1)*O279</f>
        <v>0.8252964830785311</v>
      </c>
      <c r="T279" s="35">
        <v>0.54</v>
      </c>
    </row>
    <row r="280" spans="9:20" ht="15.75" thickBot="1" x14ac:dyDescent="0.3">
      <c r="I280" s="16">
        <v>46.836805599999998</v>
      </c>
      <c r="J280" s="2">
        <v>141.577448</v>
      </c>
      <c r="K280" s="17">
        <v>18.00003405</v>
      </c>
      <c r="M280" s="5">
        <f>_xll.ptaTd(I280,$G$3,$B$9,$C$10,$C$7,$C$11)</f>
        <v>16441750.580484791</v>
      </c>
      <c r="N280" s="5">
        <f t="shared" si="9"/>
        <v>12890328.239932412</v>
      </c>
      <c r="O280" s="5">
        <f t="shared" si="8"/>
        <v>554.89843037796686</v>
      </c>
      <c r="P280" s="5">
        <f>_xll.PdwVWIHRLSFB(N280,$F$8,$F$4,$G$5)</f>
        <v>6.5723792248456983</v>
      </c>
      <c r="Q280" s="5">
        <f>-_xll.ptaPd(J280,0,$C$3,$G$3,$C$8,$B$6,$C$10)</f>
        <v>6.6432253605194749</v>
      </c>
      <c r="R280" s="5">
        <f>_xll.DataDifferentiate($O$4:$O$336,$P$4:$P$336,$O280,0.1)*O280</f>
        <v>0.78309416086932071</v>
      </c>
      <c r="S280" s="5">
        <f>_xll.DataDifferentiate($O$4:$O$336,$Q$4:$Q$336,$O280,0.1)*O280</f>
        <v>0.86423127594934557</v>
      </c>
      <c r="T280" s="35">
        <v>0.54</v>
      </c>
    </row>
    <row r="281" spans="9:20" ht="15.75" thickBot="1" x14ac:dyDescent="0.3">
      <c r="I281" s="16">
        <v>47.920138899999998</v>
      </c>
      <c r="J281" s="2">
        <v>141.872254</v>
      </c>
      <c r="K281" s="17">
        <v>17.998113490000001</v>
      </c>
      <c r="M281" s="5">
        <f>_xll.ptaTd(I281,$G$3,$B$9,$C$10,$C$7,$C$11)</f>
        <v>16822047.564575724</v>
      </c>
      <c r="N281" s="5">
        <f t="shared" si="9"/>
        <v>13122917.874470359</v>
      </c>
      <c r="O281" s="5">
        <f t="shared" si="8"/>
        <v>564.91086921776844</v>
      </c>
      <c r="P281" s="5">
        <f>_xll.PdwVWIHRLSFB(N281,$F$8,$F$4,$G$5)</f>
        <v>6.5864069225469661</v>
      </c>
      <c r="Q281" s="5">
        <f>-_xll.ptaPd(J281,0,$C$3,$G$3,$C$8,$B$6,$C$10)</f>
        <v>6.6570585149045796</v>
      </c>
      <c r="R281" s="5">
        <f>_xll.DataDifferentiate($O$4:$O$336,$P$4:$P$336,$O281,0.1)*O281</f>
        <v>0.78585688448874613</v>
      </c>
      <c r="S281" s="5">
        <f>_xll.DataDifferentiate($O$4:$O$336,$Q$4:$Q$336,$O281,0.1)*O281</f>
        <v>0.85550700096136356</v>
      </c>
      <c r="T281" s="35">
        <v>0.54</v>
      </c>
    </row>
    <row r="282" spans="9:20" ht="15.75" thickBot="1" x14ac:dyDescent="0.3">
      <c r="I282" s="16">
        <v>49.027777800000003</v>
      </c>
      <c r="J282" s="2">
        <v>142.22838100000001</v>
      </c>
      <c r="K282" s="17">
        <v>18.141564809999998</v>
      </c>
      <c r="M282" s="5">
        <f>_xll.ptaTd(I282,$G$3,$B$9,$C$10,$C$7,$C$11)</f>
        <v>17210876.86866137</v>
      </c>
      <c r="N282" s="5">
        <f t="shared" si="9"/>
        <v>13358347.04191768</v>
      </c>
      <c r="O282" s="5">
        <f t="shared" si="8"/>
        <v>575.04554329666496</v>
      </c>
      <c r="P282" s="5">
        <f>_xll.PdwVWIHRLSFB(N282,$F$8,$F$4,$G$5)</f>
        <v>6.6004037703504945</v>
      </c>
      <c r="Q282" s="5">
        <f>-_xll.ptaPd(J282,0,$C$3,$G$3,$C$8,$B$6,$C$10)</f>
        <v>6.6737690288415585</v>
      </c>
      <c r="R282" s="5">
        <f>_xll.DataDifferentiate($O$4:$O$336,$P$4:$P$336,$O282,0.1)*O282</f>
        <v>0.78859530174278536</v>
      </c>
      <c r="S282" s="5">
        <f>_xll.DataDifferentiate($O$4:$O$336,$Q$4:$Q$336,$O282,0.1)*O282</f>
        <v>0.89805327020853098</v>
      </c>
      <c r="T282" s="35">
        <v>0.54</v>
      </c>
    </row>
    <row r="283" spans="9:20" ht="15.75" thickBot="1" x14ac:dyDescent="0.3">
      <c r="I283" s="16">
        <v>50.159722199999997</v>
      </c>
      <c r="J283" s="2">
        <v>142.55032499999999</v>
      </c>
      <c r="K283" s="17">
        <v>18.113979910000001</v>
      </c>
      <c r="M283" s="5">
        <f>_xll.ptaTd(I283,$G$3,$B$9,$C$10,$C$7,$C$11)</f>
        <v>17608238.457637381</v>
      </c>
      <c r="N283" s="5">
        <f t="shared" si="9"/>
        <v>13596494.889646782</v>
      </c>
      <c r="O283" s="5">
        <f t="shared" si="8"/>
        <v>585.29725019218017</v>
      </c>
      <c r="P283" s="5">
        <f>_xll.PdwVWIHRLSFB(N283,$F$8,$F$4,$G$5)</f>
        <v>6.6143617308151335</v>
      </c>
      <c r="Q283" s="5">
        <f>-_xll.ptaPd(J283,0,$C$3,$G$3,$C$8,$B$6,$C$10)</f>
        <v>6.6888755770643158</v>
      </c>
      <c r="R283" s="5">
        <f>_xll.DataDifferentiate($O$4:$O$336,$P$4:$P$336,$O283,0.1)*O283</f>
        <v>0.79129600413795154</v>
      </c>
      <c r="S283" s="5">
        <f>_xll.DataDifferentiate($O$4:$O$336,$Q$4:$Q$336,$O283,0.1)*O283</f>
        <v>0.87121963641207445</v>
      </c>
      <c r="T283" s="35">
        <v>0.54</v>
      </c>
    </row>
    <row r="284" spans="9:20" ht="15.75" thickBot="1" x14ac:dyDescent="0.3">
      <c r="I284" s="16">
        <v>51.319444400000002</v>
      </c>
      <c r="J284" s="2">
        <v>142.883421</v>
      </c>
      <c r="K284" s="17">
        <v>18.229505039999999</v>
      </c>
      <c r="M284" s="5">
        <f>_xll.ptaTd(I284,$G$3,$B$9,$C$10,$C$7,$C$11)</f>
        <v>18015351.25943467</v>
      </c>
      <c r="N284" s="5">
        <f t="shared" si="9"/>
        <v>13837960.430483958</v>
      </c>
      <c r="O284" s="5">
        <f t="shared" si="8"/>
        <v>595.69177600307751</v>
      </c>
      <c r="P284" s="5">
        <f>_xll.PdwVWIHRLSFB(N284,$F$8,$F$4,$G$5)</f>
        <v>6.6283138116088747</v>
      </c>
      <c r="Q284" s="5">
        <f>-_xll.ptaPd(J284,0,$C$3,$G$3,$C$8,$B$6,$C$10)</f>
        <v>6.7045054095407961</v>
      </c>
      <c r="R284" s="5">
        <f>_xll.DataDifferentiate($O$4:$O$336,$P$4:$P$336,$O284,0.1)*O284</f>
        <v>0.79396134224722426</v>
      </c>
      <c r="S284" s="5">
        <f>_xll.DataDifferentiate($O$4:$O$336,$Q$4:$Q$336,$O284,0.1)*O284</f>
        <v>0.89025974085506965</v>
      </c>
      <c r="T284" s="35">
        <v>0.54</v>
      </c>
    </row>
    <row r="285" spans="9:20" ht="15.75" thickBot="1" x14ac:dyDescent="0.3">
      <c r="I285" s="16">
        <v>52.503472199999997</v>
      </c>
      <c r="J285" s="2">
        <v>143.21579399999999</v>
      </c>
      <c r="K285" s="17">
        <v>18.601545300000002</v>
      </c>
      <c r="M285" s="5">
        <f>_xll.ptaTd(I285,$G$3,$B$9,$C$10,$C$7,$C$11)</f>
        <v>18430996.381226666</v>
      </c>
      <c r="N285" s="5">
        <f t="shared" si="9"/>
        <v>14081889.8412163</v>
      </c>
      <c r="O285" s="5">
        <f t="shared" si="8"/>
        <v>606.19236564043717</v>
      </c>
      <c r="P285" s="5">
        <f>_xll.PdwVWIHRLSFB(N285,$F$8,$F$4,$G$5)</f>
        <v>6.6422095524313054</v>
      </c>
      <c r="Q285" s="5">
        <f>-_xll.ptaPd(J285,0,$C$3,$G$3,$C$8,$B$6,$C$10)</f>
        <v>6.7201013167558488</v>
      </c>
      <c r="R285" s="5">
        <f>_xll.DataDifferentiate($O$4:$O$336,$P$4:$P$336,$O285,0.1)*O285</f>
        <v>0.79659856733195511</v>
      </c>
      <c r="S285" s="5">
        <f>_xll.DataDifferentiate($O$4:$O$336,$Q$4:$Q$336,$O285,0.1)*O285</f>
        <v>0.84195837102140636</v>
      </c>
      <c r="T285" s="35">
        <v>0.54</v>
      </c>
    </row>
    <row r="286" spans="9:20" ht="15.75" thickBot="1" x14ac:dyDescent="0.3">
      <c r="I286" s="16">
        <v>53.715277800000003</v>
      </c>
      <c r="J286" s="2">
        <v>143.50840400000001</v>
      </c>
      <c r="K286" s="17">
        <v>18.35941923</v>
      </c>
      <c r="M286" s="5">
        <f>_xll.ptaTd(I286,$G$3,$B$9,$C$10,$C$7,$C$11)</f>
        <v>18856392.715839952</v>
      </c>
      <c r="N286" s="5">
        <f t="shared" si="9"/>
        <v>14328868.342011785</v>
      </c>
      <c r="O286" s="5">
        <f t="shared" si="8"/>
        <v>616.82421146139632</v>
      </c>
      <c r="P286" s="5">
        <f>_xll.PdwVWIHRLSFB(N286,$F$8,$F$4,$G$5)</f>
        <v>6.6560815486617448</v>
      </c>
      <c r="Q286" s="5">
        <f>-_xll.ptaPd(J286,0,$C$3,$G$3,$C$8,$B$6,$C$10)</f>
        <v>6.7338314284381964</v>
      </c>
      <c r="R286" s="5">
        <f>_xll.DataDifferentiate($O$4:$O$336,$P$4:$P$336,$O286,0.1)*O286</f>
        <v>0.79919508132585571</v>
      </c>
      <c r="S286" s="5">
        <f>_xll.DataDifferentiate($O$4:$O$336,$Q$4:$Q$336,$O286,0.1)*O286</f>
        <v>0.82263841287745632</v>
      </c>
      <c r="T286" s="35">
        <v>0.54</v>
      </c>
    </row>
    <row r="287" spans="9:20" ht="15.75" thickBot="1" x14ac:dyDescent="0.3">
      <c r="I287" s="16">
        <v>54.954861100000002</v>
      </c>
      <c r="J287" s="2">
        <v>143.823947</v>
      </c>
      <c r="K287" s="17">
        <v>18.69631738</v>
      </c>
      <c r="M287" s="5">
        <f>_xll.ptaTd(I287,$G$3,$B$9,$C$10,$C$7,$C$11)</f>
        <v>19291540.228170171</v>
      </c>
      <c r="N287" s="5">
        <f t="shared" si="9"/>
        <v>14578755.145598089</v>
      </c>
      <c r="O287" s="5">
        <f t="shared" si="8"/>
        <v>627.58125290372777</v>
      </c>
      <c r="P287" s="5">
        <f>_xll.PdwVWIHRLSFB(N287,$F$8,$F$4,$G$5)</f>
        <v>6.6699200082607843</v>
      </c>
      <c r="Q287" s="5">
        <f>-_xll.ptaPd(J287,0,$C$3,$G$3,$C$8,$B$6,$C$10)</f>
        <v>6.7486376231361991</v>
      </c>
      <c r="R287" s="5">
        <f>_xll.DataDifferentiate($O$4:$O$336,$P$4:$P$336,$O287,0.1)*O287</f>
        <v>0.80175843149985715</v>
      </c>
      <c r="S287" s="5">
        <f>_xll.DataDifferentiate($O$4:$O$336,$Q$4:$Q$336,$O287,0.1)*O287</f>
        <v>0.8858904470023159</v>
      </c>
      <c r="T287" s="35">
        <v>0.54</v>
      </c>
    </row>
    <row r="288" spans="9:20" ht="15.75" thickBot="1" x14ac:dyDescent="0.3">
      <c r="I288" s="16">
        <v>56.222222199999997</v>
      </c>
      <c r="J288" s="2">
        <v>144.15938299999999</v>
      </c>
      <c r="K288" s="17">
        <v>18.785291109999999</v>
      </c>
      <c r="M288" s="5">
        <f>_xll.ptaTd(I288,$G$3,$B$9,$C$10,$C$7,$C$11)</f>
        <v>19736438.953321677</v>
      </c>
      <c r="N288" s="5">
        <f t="shared" si="9"/>
        <v>14831410.413334208</v>
      </c>
      <c r="O288" s="5">
        <f t="shared" si="8"/>
        <v>638.45747024155969</v>
      </c>
      <c r="P288" s="5">
        <f>_xll.PdwVWIHRLSFB(N288,$F$8,$F$4,$G$5)</f>
        <v>6.6837167051591857</v>
      </c>
      <c r="Q288" s="5">
        <f>-_xll.ptaPd(J288,0,$C$3,$G$3,$C$8,$B$6,$C$10)</f>
        <v>6.7643772552139794</v>
      </c>
      <c r="R288" s="5">
        <f>_xll.DataDifferentiate($O$4:$O$336,$P$4:$P$336,$O288,0.1)*O288</f>
        <v>0.80429706640183518</v>
      </c>
      <c r="S288" s="5">
        <f>_xll.DataDifferentiate($O$4:$O$336,$Q$4:$Q$336,$O288,0.1)*O288</f>
        <v>0.85651770352019863</v>
      </c>
      <c r="T288" s="35">
        <v>0.54</v>
      </c>
    </row>
    <row r="289" spans="9:20" ht="15.75" thickBot="1" x14ac:dyDescent="0.3">
      <c r="I289" s="16">
        <v>57.5208333</v>
      </c>
      <c r="J289" s="2">
        <v>144.449285</v>
      </c>
      <c r="K289" s="17">
        <v>18.44943215</v>
      </c>
      <c r="M289" s="5">
        <f>_xll.ptaTd(I289,$G$3,$B$9,$C$10,$C$7,$C$11)</f>
        <v>20192307.784121037</v>
      </c>
      <c r="N289" s="5">
        <f t="shared" si="9"/>
        <v>15087375.839443957</v>
      </c>
      <c r="O289" s="5">
        <f t="shared" si="8"/>
        <v>649.47618214210877</v>
      </c>
      <c r="P289" s="5">
        <f>_xll.PdwVWIHRLSFB(N289,$F$8,$F$4,$G$5)</f>
        <v>6.6974996390230146</v>
      </c>
      <c r="Q289" s="5">
        <f>-_xll.ptaPd(J289,0,$C$3,$G$3,$C$8,$B$6,$C$10)</f>
        <v>6.777980299665419</v>
      </c>
      <c r="R289" s="5">
        <f>_xll.DataDifferentiate($O$4:$O$336,$P$4:$P$336,$O289,0.1)*O289</f>
        <v>0.80679905868439139</v>
      </c>
      <c r="S289" s="5">
        <f>_xll.DataDifferentiate($O$4:$O$336,$Q$4:$Q$336,$O289,0.1)*O289</f>
        <v>0.84984727637458546</v>
      </c>
      <c r="T289" s="35">
        <v>0.54</v>
      </c>
    </row>
    <row r="290" spans="9:20" ht="15.75" thickBot="1" x14ac:dyDescent="0.3">
      <c r="I290" s="16">
        <v>58.850694400000002</v>
      </c>
      <c r="J290" s="2">
        <v>144.77813800000001</v>
      </c>
      <c r="K290" s="17">
        <v>18.637763400000001</v>
      </c>
      <c r="M290" s="5">
        <f>_xll.ptaTd(I290,$G$3,$B$9,$C$10,$C$7,$C$11)</f>
        <v>20659146.720568258</v>
      </c>
      <c r="N290" s="5">
        <f t="shared" si="9"/>
        <v>15346490.215834817</v>
      </c>
      <c r="O290" s="5">
        <f t="shared" si="8"/>
        <v>660.63044897468149</v>
      </c>
      <c r="P290" s="5">
        <f>_xll.PdwVWIHRLSFB(N290,$F$8,$F$4,$G$5)</f>
        <v>6.7112582977983326</v>
      </c>
      <c r="Q290" s="5">
        <f>-_xll.ptaPd(J290,0,$C$3,$G$3,$C$8,$B$6,$C$10)</f>
        <v>6.7934110382494559</v>
      </c>
      <c r="R290" s="5">
        <f>_xll.DataDifferentiate($O$4:$O$336,$P$4:$P$336,$O290,0.1)*O290</f>
        <v>0.80926870091853753</v>
      </c>
      <c r="S290" s="5">
        <f>_xll.DataDifferentiate($O$4:$O$336,$Q$4:$Q$336,$O290,0.1)*O290</f>
        <v>0.91014180273377276</v>
      </c>
      <c r="T290" s="35">
        <v>0.54</v>
      </c>
    </row>
    <row r="291" spans="9:20" ht="15.75" thickBot="1" x14ac:dyDescent="0.3">
      <c r="I291" s="16">
        <v>60.2083333</v>
      </c>
      <c r="J291" s="2">
        <v>145.107191</v>
      </c>
      <c r="K291" s="17">
        <v>18.5559899</v>
      </c>
      <c r="M291" s="5">
        <f>_xll.ptaTd(I291,$G$3,$B$9,$C$10,$C$7,$C$11)</f>
        <v>21135736.869836755</v>
      </c>
      <c r="N291" s="5">
        <f t="shared" si="9"/>
        <v>15607928.767677883</v>
      </c>
      <c r="O291" s="5">
        <f t="shared" si="8"/>
        <v>671.88476611523299</v>
      </c>
      <c r="P291" s="5">
        <f>_xll.PdwVWIHRLSFB(N291,$F$8,$F$4,$G$5)</f>
        <v>6.7249483250622184</v>
      </c>
      <c r="Q291" s="5">
        <f>-_xll.ptaPd(J291,0,$C$3,$G$3,$C$8,$B$6,$C$10)</f>
        <v>6.8088511614147977</v>
      </c>
      <c r="R291" s="5">
        <f>_xll.DataDifferentiate($O$4:$O$336,$P$4:$P$336,$O291,0.1)*O291</f>
        <v>0.81170518162173078</v>
      </c>
      <c r="S291" s="5">
        <f>_xll.DataDifferentiate($O$4:$O$336,$Q$4:$Q$336,$O291,0.1)*O291</f>
        <v>0.86298554324143828</v>
      </c>
      <c r="T291" s="35">
        <v>0.54</v>
      </c>
    </row>
    <row r="292" spans="9:20" ht="15.75" thickBot="1" x14ac:dyDescent="0.3">
      <c r="I292" s="16">
        <v>61.597222199999997</v>
      </c>
      <c r="J292" s="2">
        <v>145.39716300000001</v>
      </c>
      <c r="K292" s="17">
        <v>18.67109073</v>
      </c>
      <c r="M292" s="5">
        <f>_xll.ptaTd(I292,$G$3,$B$9,$C$10,$C$7,$C$11)</f>
        <v>21623297.124753114</v>
      </c>
      <c r="N292" s="5">
        <f t="shared" si="9"/>
        <v>15872213.303290773</v>
      </c>
      <c r="O292" s="5">
        <f t="shared" si="8"/>
        <v>683.26159618930808</v>
      </c>
      <c r="P292" s="5">
        <f>_xll.PdwVWIHRLSFB(N292,$F$8,$F$4,$G$5)</f>
        <v>6.7385969766374059</v>
      </c>
      <c r="Q292" s="5">
        <f>-_xll.ptaPd(J292,0,$C$3,$G$3,$C$8,$B$6,$C$10)</f>
        <v>6.822457490469696</v>
      </c>
      <c r="R292" s="5">
        <f>_xll.DataDifferentiate($O$4:$O$336,$P$4:$P$336,$O292,0.1)*O292</f>
        <v>0.81410347277723782</v>
      </c>
      <c r="S292" s="5">
        <f>_xll.DataDifferentiate($O$4:$O$336,$Q$4:$Q$336,$O292,0.1)*O292</f>
        <v>0.88532651301853338</v>
      </c>
      <c r="T292" s="35">
        <v>0.54</v>
      </c>
    </row>
    <row r="293" spans="9:20" ht="15.75" thickBot="1" x14ac:dyDescent="0.3">
      <c r="I293" s="16">
        <v>63.0208333</v>
      </c>
      <c r="J293" s="2">
        <v>145.74009599999999</v>
      </c>
      <c r="K293" s="17">
        <v>18.957952049999999</v>
      </c>
      <c r="M293" s="5">
        <f>_xll.ptaTd(I293,$G$3,$B$9,$C$10,$C$7,$C$11)</f>
        <v>22123046.378143907</v>
      </c>
      <c r="N293" s="5">
        <f t="shared" si="9"/>
        <v>16139835.357306929</v>
      </c>
      <c r="O293" s="5">
        <f t="shared" si="8"/>
        <v>694.78209861127516</v>
      </c>
      <c r="P293" s="5">
        <f>_xll.PdwVWIHRLSFB(N293,$F$8,$F$4,$G$5)</f>
        <v>6.7522280366962137</v>
      </c>
      <c r="Q293" s="5">
        <f>-_xll.ptaPd(J293,0,$C$3,$G$3,$C$8,$B$6,$C$10)</f>
        <v>6.8385489035777987</v>
      </c>
      <c r="R293" s="5">
        <f>_xll.DataDifferentiate($O$4:$O$336,$P$4:$P$336,$O293,0.1)*O293</f>
        <v>0.81646911979406123</v>
      </c>
      <c r="S293" s="5">
        <f>_xll.DataDifferentiate($O$4:$O$336,$Q$4:$Q$336,$O293,0.1)*O293</f>
        <v>0.97734311810082086</v>
      </c>
      <c r="T293" s="35">
        <v>0.54</v>
      </c>
    </row>
    <row r="294" spans="9:20" ht="15.75" thickBot="1" x14ac:dyDescent="0.3">
      <c r="I294" s="16">
        <v>64.475694399999995</v>
      </c>
      <c r="J294" s="2">
        <v>146.09119799999999</v>
      </c>
      <c r="K294" s="17">
        <v>18.930869179999998</v>
      </c>
      <c r="M294" s="5">
        <f>_xll.ptaTd(I294,$G$3,$B$9,$C$10,$C$7,$C$11)</f>
        <v>22633765.73718255</v>
      </c>
      <c r="N294" s="5">
        <f t="shared" si="9"/>
        <v>16409974.539864432</v>
      </c>
      <c r="O294" s="5">
        <f t="shared" si="8"/>
        <v>706.41095751964474</v>
      </c>
      <c r="P294" s="5">
        <f>_xll.PdwVWIHRLSFB(N294,$F$8,$F$4,$G$5)</f>
        <v>6.7657990591700852</v>
      </c>
      <c r="Q294" s="5">
        <f>-_xll.ptaPd(J294,0,$C$3,$G$3,$C$8,$B$6,$C$10)</f>
        <v>6.855023629909418</v>
      </c>
      <c r="R294" s="5">
        <f>_xll.DataDifferentiate($O$4:$O$336,$P$4:$P$336,$O294,0.1)*O294</f>
        <v>0.81880753321041555</v>
      </c>
      <c r="S294" s="5">
        <f>_xll.DataDifferentiate($O$4:$O$336,$Q$4:$Q$336,$O294,0.1)*O294</f>
        <v>0.82869040574729502</v>
      </c>
      <c r="T294" s="35">
        <v>0.54</v>
      </c>
    </row>
    <row r="295" spans="9:20" ht="15.75" thickBot="1" x14ac:dyDescent="0.3">
      <c r="I295" s="16">
        <v>65.965277799999996</v>
      </c>
      <c r="J295" s="2">
        <v>146.32343</v>
      </c>
      <c r="K295" s="17">
        <v>19.086391519999999</v>
      </c>
      <c r="M295" s="5">
        <f>_xll.ptaTd(I295,$G$3,$B$9,$C$10,$C$7,$C$11)</f>
        <v>23156674.129799969</v>
      </c>
      <c r="N295" s="5">
        <f t="shared" si="9"/>
        <v>16683109.645490371</v>
      </c>
      <c r="O295" s="5">
        <f t="shared" si="8"/>
        <v>718.16878389705494</v>
      </c>
      <c r="P295" s="5">
        <f>_xll.PdwVWIHRLSFB(N295,$F$8,$F$4,$G$5)</f>
        <v>6.7793337120801533</v>
      </c>
      <c r="Q295" s="5">
        <f>-_xll.ptaPd(J295,0,$C$3,$G$3,$C$8,$B$6,$C$10)</f>
        <v>6.8659206303407592</v>
      </c>
      <c r="R295" s="5">
        <f>_xll.DataDifferentiate($O$4:$O$336,$P$4:$P$336,$O295,0.1)*O295</f>
        <v>0.82110386065802332</v>
      </c>
      <c r="S295" s="5">
        <f>_xll.DataDifferentiate($O$4:$O$336,$Q$4:$Q$336,$O295,0.1)*O295</f>
        <v>0.82760718503411534</v>
      </c>
      <c r="T295" s="35">
        <v>0.54</v>
      </c>
    </row>
    <row r="296" spans="9:20" ht="15.75" thickBot="1" x14ac:dyDescent="0.3">
      <c r="I296" s="16">
        <v>67.489583300000007</v>
      </c>
      <c r="J296" s="2">
        <v>146.672876</v>
      </c>
      <c r="K296" s="17">
        <v>19.106724109999998</v>
      </c>
      <c r="M296" s="5">
        <f>_xll.ptaTd(I296,$G$3,$B$9,$C$10,$C$7,$C$11)</f>
        <v>23691771.485787485</v>
      </c>
      <c r="N296" s="5">
        <f t="shared" si="9"/>
        <v>16959064.463455446</v>
      </c>
      <c r="O296" s="5">
        <f t="shared" si="8"/>
        <v>730.04799228444824</v>
      </c>
      <c r="P296" s="5">
        <f>_xll.PdwVWIHRLSFB(N296,$F$8,$F$4,$G$5)</f>
        <v>6.792822087740384</v>
      </c>
      <c r="Q296" s="5">
        <f>-_xll.ptaPd(J296,0,$C$3,$G$3,$C$8,$B$6,$C$10)</f>
        <v>6.8823176523391503</v>
      </c>
      <c r="R296" s="5">
        <f>_xll.DataDifferentiate($O$4:$O$336,$P$4:$P$336,$O296,0.1)*O296</f>
        <v>0.82336971606154286</v>
      </c>
      <c r="S296" s="5">
        <f>_xll.DataDifferentiate($O$4:$O$336,$Q$4:$Q$336,$O296,0.1)*O296</f>
        <v>0.95217533772529472</v>
      </c>
      <c r="T296" s="35">
        <v>0.54</v>
      </c>
    </row>
    <row r="297" spans="9:20" ht="15.75" thickBot="1" x14ac:dyDescent="0.3">
      <c r="I297" s="16">
        <v>69.048611100000002</v>
      </c>
      <c r="J297" s="2">
        <v>146.98661100000001</v>
      </c>
      <c r="K297" s="17">
        <v>19.191914359999998</v>
      </c>
      <c r="M297" s="5">
        <f>_xll.ptaTd(I297,$G$3,$B$9,$C$10,$C$7,$C$11)</f>
        <v>24239057.875353772</v>
      </c>
      <c r="N297" s="5">
        <f t="shared" si="9"/>
        <v>17237664.840840153</v>
      </c>
      <c r="O297" s="5">
        <f t="shared" ref="O297:O336" si="10">$N297/$F$8</f>
        <v>742.04108580665741</v>
      </c>
      <c r="P297" s="5">
        <f>_xll.PdwVWIHRLSFB(N297,$F$8,$F$4,$G$5)</f>
        <v>6.8062558536686231</v>
      </c>
      <c r="Q297" s="5">
        <f>-_xll.ptaPd(J297,0,$C$3,$G$3,$C$8,$B$6,$C$10)</f>
        <v>6.8970390104221311</v>
      </c>
      <c r="R297" s="5">
        <f>_xll.DataDifferentiate($O$4:$O$336,$P$4:$P$336,$O297,0.1)*O297</f>
        <v>0.8256109710637245</v>
      </c>
      <c r="S297" s="5">
        <f>_xll.DataDifferentiate($O$4:$O$336,$Q$4:$Q$336,$O297,0.1)*O297</f>
        <v>0.8672699376752141</v>
      </c>
      <c r="T297" s="35">
        <v>0.54</v>
      </c>
    </row>
    <row r="298" spans="9:20" ht="15.75" thickBot="1" x14ac:dyDescent="0.3">
      <c r="I298" s="16">
        <v>70.642361100000002</v>
      </c>
      <c r="J298" s="2">
        <v>147.27271200000001</v>
      </c>
      <c r="K298" s="17">
        <v>19.170097550000001</v>
      </c>
      <c r="M298" s="5">
        <f>_xll.ptaTd(I298,$G$3,$B$9,$C$10,$C$7,$C$11)</f>
        <v>24798533.263394486</v>
      </c>
      <c r="N298" s="5">
        <f t="shared" si="9"/>
        <v>17518738.743696041</v>
      </c>
      <c r="O298" s="5">
        <f t="shared" si="10"/>
        <v>754.14065880525459</v>
      </c>
      <c r="P298" s="5">
        <f>_xll.PdwVWIHRLSFB(N298,$F$8,$F$4,$G$5)</f>
        <v>6.8196265048792775</v>
      </c>
      <c r="Q298" s="5">
        <f>-_xll.ptaPd(J298,0,$C$3,$G$3,$C$8,$B$6,$C$10)</f>
        <v>6.910463700905817</v>
      </c>
      <c r="R298" s="5">
        <f>_xll.DataDifferentiate($O$4:$O$336,$P$4:$P$336,$O298,0.1)*O298</f>
        <v>0.82780668198577323</v>
      </c>
      <c r="S298" s="5">
        <f>_xll.DataDifferentiate($O$4:$O$336,$Q$4:$Q$336,$O298,0.1)*O298</f>
        <v>0.84413937043958709</v>
      </c>
      <c r="T298" s="35">
        <v>0.54</v>
      </c>
    </row>
    <row r="299" spans="9:20" ht="15.75" thickBot="1" x14ac:dyDescent="0.3">
      <c r="I299" s="16">
        <v>72.274305600000005</v>
      </c>
      <c r="J299" s="2">
        <v>147.566913</v>
      </c>
      <c r="K299" s="17">
        <v>19.405135340000001</v>
      </c>
      <c r="M299" s="5">
        <f>_xll.ptaTd(I299,$G$3,$B$9,$C$10,$C$7,$C$11)</f>
        <v>25371416.577840552</v>
      </c>
      <c r="N299" s="5">
        <f t="shared" si="9"/>
        <v>17802716.666760281</v>
      </c>
      <c r="O299" s="5">
        <f t="shared" si="10"/>
        <v>766.36524307008233</v>
      </c>
      <c r="P299" s="5">
        <f>_xll.PdwVWIHRLSFB(N299,$F$8,$F$4,$G$5)</f>
        <v>6.8329541930076454</v>
      </c>
      <c r="Q299" s="5">
        <f>-_xll.ptaPd(J299,0,$C$3,$G$3,$C$8,$B$6,$C$10)</f>
        <v>6.9242684669324666</v>
      </c>
      <c r="R299" s="5">
        <f>_xll.DataDifferentiate($O$4:$O$336,$P$4:$P$336,$O299,0.1)*O299</f>
        <v>0.82997677959239058</v>
      </c>
      <c r="S299" s="5">
        <f>_xll.DataDifferentiate($O$4:$O$336,$Q$4:$Q$336,$O299,0.1)*O299</f>
        <v>0.94334016550623723</v>
      </c>
      <c r="T299" s="35">
        <v>0.54</v>
      </c>
    </row>
    <row r="300" spans="9:20" ht="15.75" thickBot="1" x14ac:dyDescent="0.3">
      <c r="I300" s="16">
        <v>73.940972200000004</v>
      </c>
      <c r="J300" s="2">
        <v>147.916878</v>
      </c>
      <c r="K300" s="17">
        <v>19.02873984</v>
      </c>
      <c r="M300" s="5">
        <f>_xll.ptaTd(I300,$G$3,$B$9,$C$10,$C$7,$C$11)</f>
        <v>25956488.85565671</v>
      </c>
      <c r="N300" s="5">
        <f t="shared" si="9"/>
        <v>18088814.952511862</v>
      </c>
      <c r="O300" s="5">
        <f t="shared" si="10"/>
        <v>778.68110398086787</v>
      </c>
      <c r="P300" s="5">
        <f>_xll.PdwVWIHRLSFB(N300,$F$8,$F$4,$G$5)</f>
        <v>6.8462025849469628</v>
      </c>
      <c r="Q300" s="5">
        <f>-_xll.ptaPd(J300,0,$C$3,$G$3,$C$8,$B$6,$C$10)</f>
        <v>6.940689841919351</v>
      </c>
      <c r="R300" s="5">
        <f>_xll.DataDifferentiate($O$4:$O$336,$P$4:$P$336,$O300,0.1)*O300</f>
        <v>0.83210750646399778</v>
      </c>
      <c r="S300" s="5">
        <f>_xll.DataDifferentiate($O$4:$O$336,$Q$4:$Q$336,$O300,0.1)*O300</f>
        <v>0.9555397375123047</v>
      </c>
      <c r="T300" s="35">
        <v>0.54</v>
      </c>
    </row>
    <row r="301" spans="9:20" ht="15.75" thickBot="1" x14ac:dyDescent="0.3">
      <c r="I301" s="16">
        <v>75.649305600000005</v>
      </c>
      <c r="J301" s="2">
        <v>148.21398500000001</v>
      </c>
      <c r="K301" s="17">
        <v>19.271681910000002</v>
      </c>
      <c r="M301" s="5">
        <f>_xll.ptaTd(I301,$G$3,$B$9,$C$10,$C$7,$C$11)</f>
        <v>26556187.987809129</v>
      </c>
      <c r="N301" s="5">
        <f t="shared" si="9"/>
        <v>18378036.717428245</v>
      </c>
      <c r="O301" s="5">
        <f t="shared" si="10"/>
        <v>791.13142335179555</v>
      </c>
      <c r="P301" s="5">
        <f>_xll.PdwVWIHRLSFB(N301,$F$8,$F$4,$G$5)</f>
        <v>6.8594176941605749</v>
      </c>
      <c r="Q301" s="5">
        <f>-_xll.ptaPd(J301,0,$C$3,$G$3,$C$8,$B$6,$C$10)</f>
        <v>6.9546309659124033</v>
      </c>
      <c r="R301" s="5">
        <f>_xll.DataDifferentiate($O$4:$O$336,$P$4:$P$336,$O301,0.1)*O301</f>
        <v>0.83420514424036663</v>
      </c>
      <c r="S301" s="5">
        <f>_xll.DataDifferentiate($O$4:$O$336,$Q$4:$Q$336,$O301,0.1)*O301</f>
        <v>0.90531037362839784</v>
      </c>
      <c r="T301" s="35">
        <v>0.54</v>
      </c>
    </row>
    <row r="302" spans="9:20" ht="15.75" thickBot="1" x14ac:dyDescent="0.3">
      <c r="I302" s="16">
        <v>77.395833300000007</v>
      </c>
      <c r="J302" s="2">
        <v>148.52669700000001</v>
      </c>
      <c r="K302" s="17">
        <v>19.636316579999999</v>
      </c>
      <c r="M302" s="5">
        <f>_xll.ptaTd(I302,$G$3,$B$9,$C$10,$C$7,$C$11)</f>
        <v>27169294.97615822</v>
      </c>
      <c r="N302" s="5">
        <f t="shared" si="9"/>
        <v>18669595.539816625</v>
      </c>
      <c r="O302" s="5">
        <f t="shared" si="10"/>
        <v>803.68234757147309</v>
      </c>
      <c r="P302" s="5">
        <f>_xll.PdwVWIHRLSFB(N302,$F$8,$F$4,$G$5)</f>
        <v>6.8725636288326664</v>
      </c>
      <c r="Q302" s="5">
        <f>-_xll.ptaPd(J302,0,$C$3,$G$3,$C$8,$B$6,$C$10)</f>
        <v>6.969304321861995</v>
      </c>
      <c r="R302" s="5">
        <f>_xll.DataDifferentiate($O$4:$O$336,$P$4:$P$336,$O302,0.1)*O302</f>
        <v>0.83627455722101696</v>
      </c>
      <c r="S302" s="5">
        <f>_xll.DataDifferentiate($O$4:$O$336,$Q$4:$Q$336,$O302,0.1)*O302</f>
        <v>0.90298471439950412</v>
      </c>
      <c r="T302" s="35">
        <v>0.54</v>
      </c>
    </row>
    <row r="303" spans="9:20" ht="15.75" thickBot="1" x14ac:dyDescent="0.3">
      <c r="I303" s="16">
        <v>79.184027799999996</v>
      </c>
      <c r="J303" s="2">
        <v>148.81762000000001</v>
      </c>
      <c r="K303" s="17">
        <v>19.594855299999999</v>
      </c>
      <c r="M303" s="5">
        <f>_xll.ptaTd(I303,$G$3,$B$9,$C$10,$C$7,$C$11)</f>
        <v>27797028.818843566</v>
      </c>
      <c r="N303" s="5">
        <f t="shared" si="9"/>
        <v>18963875.57791698</v>
      </c>
      <c r="O303" s="5">
        <f t="shared" si="10"/>
        <v>816.35041375209903</v>
      </c>
      <c r="P303" s="5">
        <f>_xll.PdwVWIHRLSFB(N303,$F$8,$F$4,$G$5)</f>
        <v>6.8856577920220339</v>
      </c>
      <c r="Q303" s="5">
        <f>-_xll.ptaPd(J303,0,$C$3,$G$3,$C$8,$B$6,$C$10)</f>
        <v>6.98295527460101</v>
      </c>
      <c r="R303" s="5">
        <f>_xll.DataDifferentiate($O$4:$O$336,$P$4:$P$336,$O303,0.1)*O303</f>
        <v>0.83830983554809657</v>
      </c>
      <c r="S303" s="5">
        <f>_xll.DataDifferentiate($O$4:$O$336,$Q$4:$Q$336,$O303,0.1)*O303</f>
        <v>0.91735022819325951</v>
      </c>
      <c r="T303" s="35">
        <v>0.54</v>
      </c>
    </row>
    <row r="304" spans="9:20" ht="15.75" thickBot="1" x14ac:dyDescent="0.3">
      <c r="I304" s="16">
        <v>81.010416699999993</v>
      </c>
      <c r="J304" s="2">
        <v>149.135637</v>
      </c>
      <c r="K304" s="17">
        <v>19.541469459999998</v>
      </c>
      <c r="M304" s="5">
        <f>_xll.ptaTd(I304,$G$3,$B$9,$C$10,$C$7,$C$11)</f>
        <v>28438170.552829925</v>
      </c>
      <c r="N304" s="5">
        <f t="shared" si="9"/>
        <v>19260113.016580984</v>
      </c>
      <c r="O304" s="5">
        <f t="shared" si="10"/>
        <v>829.10274144105676</v>
      </c>
      <c r="P304" s="5">
        <f>_xll.PdwVWIHRLSFB(N304,$F$8,$F$4,$G$5)</f>
        <v>6.8986666797576381</v>
      </c>
      <c r="Q304" s="5">
        <f>-_xll.ptaPd(J304,0,$C$3,$G$3,$C$8,$B$6,$C$10)</f>
        <v>6.9978775565697893</v>
      </c>
      <c r="R304" s="5">
        <f>_xll.DataDifferentiate($O$4:$O$336,$P$4:$P$336,$O304,0.1)*O304</f>
        <v>0.84031123404959773</v>
      </c>
      <c r="S304" s="5">
        <f>_xll.DataDifferentiate($O$4:$O$336,$Q$4:$Q$336,$O304,0.1)*O304</f>
        <v>0.92834366931075385</v>
      </c>
      <c r="T304" s="35">
        <v>0.54</v>
      </c>
    </row>
    <row r="305" spans="9:20" ht="15.75" thickBot="1" x14ac:dyDescent="0.3">
      <c r="I305" s="16">
        <v>82.881944399999995</v>
      </c>
      <c r="J305" s="2">
        <v>149.42891700000001</v>
      </c>
      <c r="K305" s="17">
        <v>19.65014914</v>
      </c>
      <c r="M305" s="5">
        <f>_xll.ptaTd(I305,$G$3,$B$9,$C$10,$C$7,$C$11)</f>
        <v>29095157.963770438</v>
      </c>
      <c r="N305" s="5">
        <f t="shared" si="9"/>
        <v>19559232.928141683</v>
      </c>
      <c r="O305" s="5">
        <f t="shared" si="10"/>
        <v>841.97915283496081</v>
      </c>
      <c r="P305" s="5">
        <f>_xll.PdwVWIHRLSFB(N305,$F$8,$F$4,$G$5)</f>
        <v>6.911631355634694</v>
      </c>
      <c r="Q305" s="5">
        <f>-_xll.ptaPd(J305,0,$C$3,$G$3,$C$8,$B$6,$C$10)</f>
        <v>7.0116391065995174</v>
      </c>
      <c r="R305" s="5">
        <f>_xll.DataDifferentiate($O$4:$O$336,$P$4:$P$336,$O305,0.1)*O305</f>
        <v>0.84228216937306122</v>
      </c>
      <c r="S305" s="5">
        <f>_xll.DataDifferentiate($O$4:$O$336,$Q$4:$Q$336,$O305,0.1)*O305</f>
        <v>0.92639021466450655</v>
      </c>
      <c r="T305" s="35">
        <v>0.54</v>
      </c>
    </row>
    <row r="306" spans="9:20" ht="15.75" thickBot="1" x14ac:dyDescent="0.3">
      <c r="I306" s="16">
        <v>84.795138899999998</v>
      </c>
      <c r="J306" s="2">
        <v>149.74175199999999</v>
      </c>
      <c r="K306" s="17">
        <v>19.7207109</v>
      </c>
      <c r="M306" s="5">
        <f>_xll.ptaTd(I306,$G$3,$B$9,$C$10,$C$7,$C$11)</f>
        <v>29766772.229047216</v>
      </c>
      <c r="N306" s="5">
        <f t="shared" si="9"/>
        <v>19860470.261656262</v>
      </c>
      <c r="O306" s="5">
        <f t="shared" si="10"/>
        <v>854.946714283137</v>
      </c>
      <c r="P306" s="5">
        <f>_xll.PdwVWIHRLSFB(N306,$F$8,$F$4,$G$5)</f>
        <v>6.9245187652808697</v>
      </c>
      <c r="Q306" s="5">
        <f>-_xll.ptaPd(J306,0,$C$3,$G$3,$C$8,$B$6,$C$10)</f>
        <v>7.0263182340666122</v>
      </c>
      <c r="R306" s="5">
        <f>_xll.DataDifferentiate($O$4:$O$336,$P$4:$P$336,$O306,0.1)*O306</f>
        <v>0.84421900065292577</v>
      </c>
      <c r="S306" s="5">
        <f>_xll.DataDifferentiate($O$4:$O$336,$Q$4:$Q$336,$O306,0.1)*O306</f>
        <v>0.84517346108535973</v>
      </c>
      <c r="T306" s="35">
        <v>0.54</v>
      </c>
    </row>
    <row r="307" spans="9:20" ht="15.75" thickBot="1" x14ac:dyDescent="0.3">
      <c r="I307" s="16">
        <v>86.753472200000004</v>
      </c>
      <c r="J307" s="2">
        <v>149.97689600000001</v>
      </c>
      <c r="K307" s="17">
        <v>19.756199899999999</v>
      </c>
      <c r="M307" s="5">
        <f>_xll.ptaTd(I307,$G$3,$B$9,$C$10,$C$7,$C$11)</f>
        <v>30454232.17127816</v>
      </c>
      <c r="N307" s="5">
        <f t="shared" si="9"/>
        <v>20164165.355802681</v>
      </c>
      <c r="O307" s="5">
        <f t="shared" si="10"/>
        <v>868.02007656830256</v>
      </c>
      <c r="P307" s="5">
        <f>_xll.PdwVWIHRLSFB(N307,$F$8,$F$4,$G$5)</f>
        <v>6.9373441699255185</v>
      </c>
      <c r="Q307" s="5">
        <f>-_xll.ptaPd(J307,0,$C$3,$G$3,$C$8,$B$6,$C$10)</f>
        <v>7.0373518740017964</v>
      </c>
      <c r="R307" s="5">
        <f>_xll.DataDifferentiate($O$4:$O$336,$P$4:$P$336,$O307,0.1)*O307</f>
        <v>0.84612274618558581</v>
      </c>
      <c r="S307" s="5">
        <f>_xll.DataDifferentiate($O$4:$O$336,$Q$4:$Q$336,$O307,0.1)*O307</f>
        <v>0.93638808472192625</v>
      </c>
      <c r="T307" s="35">
        <v>0.54</v>
      </c>
    </row>
    <row r="308" spans="9:20" ht="15.75" thickBot="1" x14ac:dyDescent="0.3">
      <c r="I308" s="16">
        <v>88.756944399999995</v>
      </c>
      <c r="J308" s="2">
        <v>150.346058</v>
      </c>
      <c r="K308" s="17">
        <v>19.986457529999999</v>
      </c>
      <c r="M308" s="5">
        <f>_xll.ptaTd(I308,$G$3,$B$9,$C$10,$C$7,$C$11)</f>
        <v>31157537.825567592</v>
      </c>
      <c r="N308" s="5">
        <f t="shared" si="9"/>
        <v>20470103.488926847</v>
      </c>
      <c r="O308" s="5">
        <f t="shared" si="10"/>
        <v>881.18999642631343</v>
      </c>
      <c r="P308" s="5">
        <f>_xll.PdwVWIHRLSFB(N308,$F$8,$F$4,$G$5)</f>
        <v>6.9500988011682994</v>
      </c>
      <c r="Q308" s="5">
        <f>-_xll.ptaPd(J308,0,$C$3,$G$3,$C$8,$B$6,$C$10)</f>
        <v>7.0546740280255076</v>
      </c>
      <c r="R308" s="5">
        <f>_xll.DataDifferentiate($O$4:$O$336,$P$4:$P$336,$O308,0.1)*O308</f>
        <v>0.84799501923092346</v>
      </c>
      <c r="S308" s="5">
        <f>_xll.DataDifferentiate($O$4:$O$336,$Q$4:$Q$336,$O308,0.1)*O308</f>
        <v>1.0275290522703775</v>
      </c>
      <c r="T308" s="35">
        <v>0.54</v>
      </c>
    </row>
    <row r="309" spans="9:20" ht="15.75" thickBot="1" x14ac:dyDescent="0.3">
      <c r="I309" s="16">
        <v>90.805555600000005</v>
      </c>
      <c r="J309" s="2">
        <v>150.63307699999999</v>
      </c>
      <c r="K309" s="17">
        <v>19.909731300000001</v>
      </c>
      <c r="M309" s="5">
        <f>_xll.ptaTd(I309,$G$3,$B$9,$C$10,$C$7,$C$11)</f>
        <v>31876689.227019873</v>
      </c>
      <c r="N309" s="5">
        <f t="shared" si="9"/>
        <v>20778074.133146945</v>
      </c>
      <c r="O309" s="5">
        <f t="shared" si="10"/>
        <v>894.44741112509701</v>
      </c>
      <c r="P309" s="5">
        <f>_xll.PdwVWIHRLSFB(N309,$F$8,$F$4,$G$5)</f>
        <v>6.9627748927257569</v>
      </c>
      <c r="Q309" s="5">
        <f>-_xll.ptaPd(J309,0,$C$3,$G$3,$C$8,$B$6,$C$10)</f>
        <v>7.0681417937373947</v>
      </c>
      <c r="R309" s="5">
        <f>_xll.DataDifferentiate($O$4:$O$336,$P$4:$P$336,$O309,0.1)*O309</f>
        <v>0.849847153637593</v>
      </c>
      <c r="S309" s="5">
        <f>_xll.DataDifferentiate($O$4:$O$336,$Q$4:$Q$336,$O309,0.1)*O309</f>
        <v>0.93428236389488362</v>
      </c>
      <c r="T309" s="35">
        <v>0.54</v>
      </c>
    </row>
    <row r="310" spans="9:20" ht="15.75" thickBot="1" x14ac:dyDescent="0.3">
      <c r="I310" s="16">
        <v>92.902777799999996</v>
      </c>
      <c r="J310" s="2">
        <v>150.938658</v>
      </c>
      <c r="K310" s="17">
        <v>19.95931277</v>
      </c>
      <c r="M310" s="5">
        <f>_xll.ptaTd(I310,$G$3,$B$9,$C$10,$C$7,$C$11)</f>
        <v>32612905.198252875</v>
      </c>
      <c r="N310" s="5">
        <f t="shared" si="9"/>
        <v>21088380.76987024</v>
      </c>
      <c r="O310" s="5">
        <f t="shared" si="10"/>
        <v>907.80538482821851</v>
      </c>
      <c r="P310" s="5">
        <f>_xll.PdwVWIHRLSFB(N310,$F$8,$F$4,$G$5)</f>
        <v>6.9753858395495101</v>
      </c>
      <c r="Q310" s="5">
        <f>-_xll.ptaPd(J310,0,$C$3,$G$3,$C$8,$B$6,$C$10)</f>
        <v>7.0824805424404573</v>
      </c>
      <c r="R310" s="5">
        <f>_xll.DataDifferentiate($O$4:$O$336,$P$4:$P$336,$O310,0.1)*O310</f>
        <v>0.85165920377563786</v>
      </c>
      <c r="S310" s="5">
        <f>_xll.DataDifferentiate($O$4:$O$336,$Q$4:$Q$336,$O310,0.1)*O310</f>
        <v>0.92052932370703133</v>
      </c>
      <c r="T310" s="35">
        <v>0.54</v>
      </c>
    </row>
    <row r="311" spans="9:20" ht="15.75" thickBot="1" x14ac:dyDescent="0.3">
      <c r="I311" s="16">
        <v>95.045138899999998</v>
      </c>
      <c r="J311" s="2">
        <v>151.211736</v>
      </c>
      <c r="K311" s="17">
        <v>20.083428990000002</v>
      </c>
      <c r="M311" s="5">
        <f>_xll.ptaTd(I311,$G$3,$B$9,$C$10,$C$7,$C$11)</f>
        <v>33364966.881544381</v>
      </c>
      <c r="N311" s="5">
        <f t="shared" si="9"/>
        <v>21400295.788871549</v>
      </c>
      <c r="O311" s="5">
        <f t="shared" si="10"/>
        <v>921.2325956201795</v>
      </c>
      <c r="P311" s="5">
        <f>_xll.PdwVWIHRLSFB(N311,$F$8,$F$4,$G$5)</f>
        <v>6.9879026377085065</v>
      </c>
      <c r="Q311" s="5">
        <f>-_xll.ptaPd(J311,0,$C$3,$G$3,$C$8,$B$6,$C$10)</f>
        <v>7.0952941559122857</v>
      </c>
      <c r="R311" s="5">
        <f>_xll.DataDifferentiate($O$4:$O$336,$P$4:$P$336,$O311,0.1)*O311</f>
        <v>0.85343561991127925</v>
      </c>
      <c r="S311" s="5">
        <f>_xll.DataDifferentiate($O$4:$O$336,$Q$4:$Q$336,$O311,0.1)*O311</f>
        <v>0.88563991015126531</v>
      </c>
      <c r="T311" s="35">
        <v>0.54</v>
      </c>
    </row>
    <row r="312" spans="9:20" ht="15.75" thickBot="1" x14ac:dyDescent="0.3">
      <c r="I312" s="16">
        <v>97.239583300000007</v>
      </c>
      <c r="J312" s="2">
        <v>151.49100200000001</v>
      </c>
      <c r="K312" s="17">
        <v>19.990376049999998</v>
      </c>
      <c r="M312" s="5">
        <f>_xll.ptaTd(I312,$G$3,$B$9,$C$10,$C$7,$C$11)</f>
        <v>34135312.062547542</v>
      </c>
      <c r="N312" s="5">
        <f t="shared" si="9"/>
        <v>21714608.962395735</v>
      </c>
      <c r="O312" s="5">
        <f t="shared" si="10"/>
        <v>934.76304134578834</v>
      </c>
      <c r="P312" s="5">
        <f>_xll.PdwVWIHRLSFB(N312,$F$8,$F$4,$G$5)</f>
        <v>7.0003583805123837</v>
      </c>
      <c r="Q312" s="5">
        <f>-_xll.ptaPd(J312,0,$C$3,$G$3,$C$8,$B$6,$C$10)</f>
        <v>7.1083981283297781</v>
      </c>
      <c r="R312" s="5">
        <f>_xll.DataDifferentiate($O$4:$O$336,$P$4:$P$336,$O312,0.1)*O312</f>
        <v>0.85518197638606697</v>
      </c>
      <c r="S312" s="5">
        <f>_xll.DataDifferentiate($O$4:$O$336,$Q$4:$Q$336,$O312,0.1)*O312</f>
        <v>0.90380138881590766</v>
      </c>
      <c r="T312" s="35">
        <v>0.54</v>
      </c>
    </row>
    <row r="313" spans="9:20" ht="15.75" thickBot="1" x14ac:dyDescent="0.3">
      <c r="I313" s="16">
        <v>99.482638899999998</v>
      </c>
      <c r="J313" s="2">
        <v>151.77082200000001</v>
      </c>
      <c r="K313" s="17">
        <v>20.166721500000001</v>
      </c>
      <c r="M313" s="5">
        <f>_xll.ptaTd(I313,$G$3,$B$9,$C$10,$C$7,$C$11)</f>
        <v>34922721.883540101</v>
      </c>
      <c r="N313" s="5">
        <f t="shared" si="9"/>
        <v>22030594.417642158</v>
      </c>
      <c r="O313" s="5">
        <f t="shared" si="10"/>
        <v>948.36547488160238</v>
      </c>
      <c r="P313" s="5">
        <f>_xll.PdwVWIHRLSFB(N313,$F$8,$F$4,$G$5)</f>
        <v>7.0127247351185433</v>
      </c>
      <c r="Q313" s="5">
        <f>-_xll.ptaPd(J313,0,$C$3,$G$3,$C$8,$B$6,$C$10)</f>
        <v>7.1215280960374923</v>
      </c>
      <c r="R313" s="5">
        <f>_xll.DataDifferentiate($O$4:$O$336,$P$4:$P$336,$O313,0.1)*O313</f>
        <v>0.85690000404404387</v>
      </c>
      <c r="S313" s="5">
        <f>_xll.DataDifferentiate($O$4:$O$336,$Q$4:$Q$336,$O313,0.1)*O313</f>
        <v>0.96961247123706751</v>
      </c>
      <c r="T313" s="35">
        <v>0.54</v>
      </c>
    </row>
    <row r="314" spans="9:20" ht="15.75" thickBot="1" x14ac:dyDescent="0.3">
      <c r="I314" s="16">
        <v>101.7777778</v>
      </c>
      <c r="J314" s="2">
        <v>152.085791</v>
      </c>
      <c r="K314" s="17">
        <v>20.422482949999999</v>
      </c>
      <c r="M314" s="5">
        <f>_xll.ptaTd(I314,$G$3,$B$9,$C$10,$C$7,$C$11)</f>
        <v>35728415.202244319</v>
      </c>
      <c r="N314" s="5">
        <f t="shared" si="9"/>
        <v>22348518.092789903</v>
      </c>
      <c r="O314" s="5">
        <f t="shared" si="10"/>
        <v>962.05134424317293</v>
      </c>
      <c r="P314" s="5">
        <f>_xll.PdwVWIHRLSFB(N314,$F$8,$F$4,$G$5)</f>
        <v>7.0250139196937456</v>
      </c>
      <c r="Q314" s="5">
        <f>-_xll.ptaPd(J314,0,$C$3,$G$3,$C$8,$B$6,$C$10)</f>
        <v>7.1363073569871407</v>
      </c>
      <c r="R314" s="5">
        <f>_xll.DataDifferentiate($O$4:$O$336,$P$4:$P$336,$O314,0.1)*O314</f>
        <v>0.8586030967593008</v>
      </c>
      <c r="S314" s="5">
        <f>_xll.DataDifferentiate($O$4:$O$336,$Q$4:$Q$336,$O314,0.1)*O314</f>
        <v>1.0428470907469807</v>
      </c>
      <c r="T314" s="35">
        <v>0.54</v>
      </c>
    </row>
    <row r="315" spans="9:20" ht="15.75" thickBot="1" x14ac:dyDescent="0.3">
      <c r="I315" s="16">
        <v>104.125</v>
      </c>
      <c r="J315" s="2">
        <v>152.40485799999999</v>
      </c>
      <c r="K315" s="17">
        <v>20.000004059999998</v>
      </c>
      <c r="M315" s="5">
        <f>_xll.ptaTd(I315,$G$3,$B$9,$C$10,$C$7,$C$11)</f>
        <v>36552392.018660188</v>
      </c>
      <c r="N315" s="5">
        <f t="shared" si="9"/>
        <v>22668150.089091588</v>
      </c>
      <c r="O315" s="5">
        <f t="shared" si="10"/>
        <v>975.81075282804773</v>
      </c>
      <c r="P315" s="5">
        <f>_xll.PdwVWIHRLSFB(N315,$F$8,$F$4,$G$5)</f>
        <v>7.037218047134588</v>
      </c>
      <c r="Q315" s="5">
        <f>-_xll.ptaPd(J315,0,$C$3,$G$3,$C$8,$B$6,$C$10)</f>
        <v>7.1512789080077868</v>
      </c>
      <c r="R315" s="5">
        <f>_xll.DataDifferentiate($O$4:$O$336,$P$4:$P$336,$O315,0.1)*O315</f>
        <v>0.86025311947683392</v>
      </c>
      <c r="S315" s="5">
        <f>_xll.DataDifferentiate($O$4:$O$336,$Q$4:$Q$336,$O315,0.1)*O315</f>
        <v>0.96698694636411298</v>
      </c>
      <c r="T315" s="35">
        <v>0.54</v>
      </c>
    </row>
    <row r="316" spans="9:20" ht="15.75" thickBot="1" x14ac:dyDescent="0.3">
      <c r="I316" s="16">
        <v>106.5277778</v>
      </c>
      <c r="J316" s="2">
        <v>152.66837699999999</v>
      </c>
      <c r="K316" s="17">
        <v>20.171329950000001</v>
      </c>
      <c r="M316" s="5">
        <f>_xll.ptaTd(I316,$G$3,$B$9,$C$10,$C$7,$C$11)</f>
        <v>37395871.260718614</v>
      </c>
      <c r="N316" s="5">
        <f t="shared" si="9"/>
        <v>22989726.981135726</v>
      </c>
      <c r="O316" s="5">
        <f t="shared" si="10"/>
        <v>989.65388461799921</v>
      </c>
      <c r="P316" s="5">
        <f>_xll.PdwVWIHRLSFB(N316,$F$8,$F$4,$G$5)</f>
        <v>7.049346802182332</v>
      </c>
      <c r="Q316" s="5">
        <f>-_xll.ptaPd(J316,0,$C$3,$G$3,$C$8,$B$6,$C$10)</f>
        <v>7.1636439854160106</v>
      </c>
      <c r="R316" s="5">
        <f>_xll.DataDifferentiate($O$4:$O$336,$P$4:$P$336,$O316,0.1)*O316</f>
        <v>0.86187908759438003</v>
      </c>
      <c r="S316" s="5">
        <f>_xll.DataDifferentiate($O$4:$O$336,$Q$4:$Q$336,$O316,0.1)*O316</f>
        <v>0.89333019732515795</v>
      </c>
      <c r="T316" s="35">
        <v>0.54</v>
      </c>
    </row>
    <row r="317" spans="9:20" ht="15.75" thickBot="1" x14ac:dyDescent="0.3">
      <c r="I317" s="16">
        <v>108.9861111</v>
      </c>
      <c r="J317" s="2">
        <v>152.938906</v>
      </c>
      <c r="K317" s="17">
        <v>20.20076753</v>
      </c>
      <c r="M317" s="5">
        <f>_xll.ptaTd(I317,$G$3,$B$9,$C$10,$C$7,$C$11)</f>
        <v>38258852.893315271</v>
      </c>
      <c r="N317" s="5">
        <f t="shared" si="9"/>
        <v>23313006.39382831</v>
      </c>
      <c r="O317" s="5">
        <f t="shared" si="10"/>
        <v>1003.5703059330833</v>
      </c>
      <c r="P317" s="5">
        <f>_xll.PdwVWIHRLSFB(N317,$F$8,$F$4,$G$5)</f>
        <v>7.0613927738142692</v>
      </c>
      <c r="Q317" s="5">
        <f>-_xll.ptaPd(J317,0,$C$3,$G$3,$C$8,$B$6,$C$10)</f>
        <v>7.1763379923990724</v>
      </c>
      <c r="R317" s="5">
        <f>_xll.DataDifferentiate($O$4:$O$336,$P$4:$P$336,$O317,0.1)*O317</f>
        <v>0.86348890330290529</v>
      </c>
      <c r="S317" s="5">
        <f>_xll.DataDifferentiate($O$4:$O$336,$Q$4:$Q$336,$O317,0.1)*O317</f>
        <v>0.8920835580413965</v>
      </c>
      <c r="T317" s="35">
        <v>0.54</v>
      </c>
    </row>
    <row r="318" spans="9:20" ht="15.75" thickBot="1" x14ac:dyDescent="0.3">
      <c r="I318" s="16">
        <v>111.5</v>
      </c>
      <c r="J318" s="2">
        <v>153.196777</v>
      </c>
      <c r="K318" s="17">
        <v>20.20846482</v>
      </c>
      <c r="M318" s="5">
        <f>_xll.ptaTd(I318,$G$3,$B$9,$C$10,$C$7,$C$11)</f>
        <v>39141336.951554485</v>
      </c>
      <c r="N318" s="5">
        <f t="shared" si="9"/>
        <v>23637752.333087966</v>
      </c>
      <c r="O318" s="5">
        <f t="shared" si="10"/>
        <v>1017.5498577810001</v>
      </c>
      <c r="P318" s="5">
        <f>_xll.PdwVWIHRLSFB(N318,$F$8,$F$4,$G$5)</f>
        <v>7.0733483152219989</v>
      </c>
      <c r="Q318" s="5">
        <f>-_xll.ptaPd(J318,0,$C$3,$G$3,$C$8,$B$6,$C$10)</f>
        <v>7.1884380492311637</v>
      </c>
      <c r="R318" s="5">
        <f>_xll.DataDifferentiate($O$4:$O$336,$P$4:$P$336,$O318,0.1)*O318</f>
        <v>0.86506232089823487</v>
      </c>
      <c r="S318" s="5">
        <f>_xll.DataDifferentiate($O$4:$O$336,$Q$4:$Q$336,$O318,0.1)*O318</f>
        <v>1.0069972516892527</v>
      </c>
      <c r="T318" s="35">
        <v>0.54</v>
      </c>
    </row>
    <row r="319" spans="9:20" ht="15.75" thickBot="1" x14ac:dyDescent="0.3">
      <c r="I319" s="16">
        <v>114.07291669999999</v>
      </c>
      <c r="J319" s="2">
        <v>153.53048000000001</v>
      </c>
      <c r="K319" s="17">
        <v>20.215544269999999</v>
      </c>
      <c r="M319" s="5">
        <f>_xll.ptaTd(I319,$G$3,$B$9,$C$10,$C$7,$C$11)</f>
        <v>40044542.328262836</v>
      </c>
      <c r="N319" s="5">
        <f t="shared" si="9"/>
        <v>23964171.857304987</v>
      </c>
      <c r="O319" s="5">
        <f t="shared" si="10"/>
        <v>1031.601453540341</v>
      </c>
      <c r="P319" s="5">
        <f>_xll.PdwVWIHRLSFB(N319,$F$8,$F$4,$G$5)</f>
        <v>7.0852225091184655</v>
      </c>
      <c r="Q319" s="5">
        <f>-_xll.ptaPd(J319,0,$C$3,$G$3,$C$8,$B$6,$C$10)</f>
        <v>7.2040963639119138</v>
      </c>
      <c r="R319" s="5">
        <f>_xll.DataDifferentiate($O$4:$O$336,$P$4:$P$336,$O319,0.1)*O319</f>
        <v>0.86660984326233337</v>
      </c>
      <c r="S319" s="5">
        <f>_xll.DataDifferentiate($O$4:$O$336,$Q$4:$Q$336,$O319,0.1)*O319</f>
        <v>0.97737945506468926</v>
      </c>
      <c r="T319" s="35">
        <v>0.54</v>
      </c>
    </row>
    <row r="320" spans="9:20" ht="15.75" thickBot="1" x14ac:dyDescent="0.3">
      <c r="I320" s="16">
        <v>116.7048611</v>
      </c>
      <c r="J320" s="2">
        <v>153.76502199999999</v>
      </c>
      <c r="K320" s="17">
        <v>20.274214709999999</v>
      </c>
      <c r="M320" s="5">
        <f>_xll.ptaTd(I320,$G$3,$B$9,$C$10,$C$7,$C$11)</f>
        <v>40968468.988335997</v>
      </c>
      <c r="N320" s="5">
        <f t="shared" si="9"/>
        <v>24292018.284224059</v>
      </c>
      <c r="O320" s="5">
        <f t="shared" si="10"/>
        <v>1045.7144741179593</v>
      </c>
      <c r="P320" s="5">
        <f>_xll.PdwVWIHRLSFB(N320,$F$8,$F$4,$G$5)</f>
        <v>7.0970077441565325</v>
      </c>
      <c r="Q320" s="5">
        <f>-_xll.ptaPd(J320,0,$C$3,$G$3,$C$8,$B$6,$C$10)</f>
        <v>7.2151017562573587</v>
      </c>
      <c r="R320" s="5">
        <f>_xll.DataDifferentiate($O$4:$O$336,$P$4:$P$336,$O320,0.1)*O320</f>
        <v>0.86812332381813517</v>
      </c>
      <c r="S320" s="5">
        <f>_xll.DataDifferentiate($O$4:$O$336,$Q$4:$Q$336,$O320,0.1)*O320</f>
        <v>0.96028103674886489</v>
      </c>
      <c r="T320" s="35">
        <v>0.54</v>
      </c>
    </row>
    <row r="321" spans="9:20" ht="15.75" thickBot="1" x14ac:dyDescent="0.3">
      <c r="I321" s="16">
        <v>119.39930560000001</v>
      </c>
      <c r="J321" s="2">
        <v>154.08464000000001</v>
      </c>
      <c r="K321" s="17">
        <v>20.44356462</v>
      </c>
      <c r="M321" s="5">
        <f>_xll.ptaTd(I321,$G$3,$B$9,$C$10,$C$7,$C$11)</f>
        <v>41914335.894809209</v>
      </c>
      <c r="N321" s="5">
        <f t="shared" si="9"/>
        <v>24621472.699613713</v>
      </c>
      <c r="O321" s="5">
        <f t="shared" si="10"/>
        <v>1059.8967148319293</v>
      </c>
      <c r="P321" s="5">
        <f>_xll.PdwVWIHRLSFB(N321,$F$8,$F$4,$G$5)</f>
        <v>7.1087117764273611</v>
      </c>
      <c r="Q321" s="5">
        <f>-_xll.ptaPd(J321,0,$C$3,$G$3,$C$8,$B$6,$C$10)</f>
        <v>7.230099161799509</v>
      </c>
      <c r="R321" s="5">
        <f>_xll.DataDifferentiate($O$4:$O$336,$P$4:$P$336,$O321,0.1)*O321</f>
        <v>0.869615384794997</v>
      </c>
      <c r="S321" s="5">
        <f>_xll.DataDifferentiate($O$4:$O$336,$Q$4:$Q$336,$O321,0.1)*O321</f>
        <v>0.98346190997171812</v>
      </c>
      <c r="T321" s="35">
        <v>0.54</v>
      </c>
    </row>
    <row r="322" spans="9:20" ht="15.75" thickBot="1" x14ac:dyDescent="0.3">
      <c r="I322" s="16">
        <v>122.1527778</v>
      </c>
      <c r="J322" s="2">
        <v>154.32649599999999</v>
      </c>
      <c r="K322" s="17">
        <v>20.39417809</v>
      </c>
      <c r="M322" s="5">
        <f>_xll.ptaTd(I322,$G$3,$B$9,$C$10,$C$7,$C$11)</f>
        <v>42880924.084647216</v>
      </c>
      <c r="N322" s="5">
        <f t="shared" si="9"/>
        <v>24951866.449068643</v>
      </c>
      <c r="O322" s="5">
        <f t="shared" si="10"/>
        <v>1074.1193916766731</v>
      </c>
      <c r="P322" s="5">
        <f>_xll.PdwVWIHRLSFB(N322,$F$8,$F$4,$G$5)</f>
        <v>7.1203127907517132</v>
      </c>
      <c r="Q322" s="5">
        <f>-_xll.ptaPd(J322,0,$C$3,$G$3,$C$8,$B$6,$C$10)</f>
        <v>7.2414477482833792</v>
      </c>
      <c r="R322" s="5">
        <f>_xll.DataDifferentiate($O$4:$O$336,$P$4:$P$336,$O322,0.1)*O322</f>
        <v>0.87108044088053349</v>
      </c>
      <c r="S322" s="5">
        <f>_xll.DataDifferentiate($O$4:$O$336,$Q$4:$Q$336,$O322,0.1)*O322</f>
        <v>0.85316248684261953</v>
      </c>
      <c r="T322" s="35">
        <v>0.54</v>
      </c>
    </row>
    <row r="323" spans="9:20" ht="15.75" thickBot="1" x14ac:dyDescent="0.3">
      <c r="I323" s="16">
        <v>124.9722222</v>
      </c>
      <c r="J323" s="2">
        <v>154.567251</v>
      </c>
      <c r="K323" s="17">
        <v>20.425632090000001</v>
      </c>
      <c r="M323" s="5">
        <f>_xll.ptaTd(I323,$G$3,$B$9,$C$10,$C$7,$C$11)</f>
        <v>43870671.378607512</v>
      </c>
      <c r="N323" s="5">
        <f t="shared" si="9"/>
        <v>25283784.617883511</v>
      </c>
      <c r="O323" s="5">
        <f t="shared" si="10"/>
        <v>1088.4076912033472</v>
      </c>
      <c r="P323" s="5">
        <f>_xll.PdwVWIHRLSFB(N323,$F$8,$F$4,$G$5)</f>
        <v>7.1318327536338266</v>
      </c>
      <c r="Q323" s="5">
        <f>-_xll.ptaPd(J323,0,$C$3,$G$3,$C$8,$B$6,$C$10)</f>
        <v>7.2527446726471512</v>
      </c>
      <c r="R323" s="5">
        <f>_xll.DataDifferentiate($O$4:$O$336,$P$4:$P$336,$O323,0.1)*O323</f>
        <v>0.87250919993146436</v>
      </c>
      <c r="S323" s="5">
        <f>_xll.DataDifferentiate($O$4:$O$336,$Q$4:$Q$336,$O323,0.1)*O323</f>
        <v>0.94572851109983402</v>
      </c>
      <c r="T323" s="35">
        <v>0.54</v>
      </c>
    </row>
    <row r="324" spans="9:20" ht="15.75" thickBot="1" x14ac:dyDescent="0.3">
      <c r="I324" s="16">
        <v>127.85416669999999</v>
      </c>
      <c r="J324" s="2">
        <v>154.85648499999999</v>
      </c>
      <c r="K324" s="17">
        <v>20.496875159999998</v>
      </c>
      <c r="M324" s="5">
        <f>_xll.ptaTd(I324,$G$3,$B$9,$C$10,$C$7,$C$11)</f>
        <v>44882358.918967865</v>
      </c>
      <c r="N324" s="5">
        <f t="shared" si="9"/>
        <v>25616566.32424923</v>
      </c>
      <c r="O324" s="5">
        <f t="shared" si="10"/>
        <v>1102.73316399843</v>
      </c>
      <c r="P324" s="5">
        <f>_xll.PdwVWIHRLSFB(N324,$F$8,$F$4,$G$5)</f>
        <v>7.1432503407230996</v>
      </c>
      <c r="Q324" s="5">
        <f>-_xll.ptaPd(J324,0,$C$3,$G$3,$C$8,$B$6,$C$10)</f>
        <v>7.2663163725970223</v>
      </c>
      <c r="R324" s="5">
        <f>_xll.DataDifferentiate($O$4:$O$336,$P$4:$P$336,$O324,0.1)*O324</f>
        <v>0.87392385278772922</v>
      </c>
      <c r="S324" s="5">
        <f>_xll.DataDifferentiate($O$4:$O$336,$Q$4:$Q$336,$O324,0.1)*O324</f>
        <v>1.0206529477316115</v>
      </c>
      <c r="T324" s="35">
        <v>0.54</v>
      </c>
    </row>
    <row r="325" spans="9:20" ht="15.75" thickBot="1" x14ac:dyDescent="0.3">
      <c r="I325" s="16">
        <v>130.80555559999999</v>
      </c>
      <c r="J325" s="2">
        <v>155.13353900000001</v>
      </c>
      <c r="K325" s="17">
        <v>20.568716089999999</v>
      </c>
      <c r="M325" s="5">
        <f>_xll.ptaTd(I325,$G$3,$B$9,$C$10,$C$7,$C$11)</f>
        <v>45918424.45627708</v>
      </c>
      <c r="N325" s="5">
        <f t="shared" ref="N325:N336" si="11">M325*$F$9/(M325+$F$9)</f>
        <v>25950757.930639442</v>
      </c>
      <c r="O325" s="5">
        <f t="shared" si="10"/>
        <v>1117.119329686356</v>
      </c>
      <c r="P325" s="5">
        <f>_xll.PdwVWIHRLSFB(N325,$F$8,$F$4,$G$5)</f>
        <v>7.1545863826439557</v>
      </c>
      <c r="Q325" s="5">
        <f>-_xll.ptaPd(J325,0,$C$3,$G$3,$C$8,$B$6,$C$10)</f>
        <v>7.2793165515452509</v>
      </c>
      <c r="R325" s="5">
        <f>_xll.DataDifferentiate($O$4:$O$336,$P$4:$P$336,$O325,0.1)*O325</f>
        <v>0.87531719972157551</v>
      </c>
      <c r="S325" s="5">
        <f>_xll.DataDifferentiate($O$4:$O$336,$Q$4:$Q$336,$O325,0.1)*O325</f>
        <v>0.96039631359200306</v>
      </c>
      <c r="T325" s="35">
        <v>0.54</v>
      </c>
    </row>
    <row r="326" spans="9:20" ht="15.75" thickBot="1" x14ac:dyDescent="0.3">
      <c r="I326" s="16">
        <v>133.82291670000001</v>
      </c>
      <c r="J326" s="2">
        <v>155.38417999999999</v>
      </c>
      <c r="K326" s="17">
        <v>20.776040510000001</v>
      </c>
      <c r="M326" s="5">
        <f>_xll.ptaTd(I326,$G$3,$B$9,$C$10,$C$7,$C$11)</f>
        <v>46977649.09770859</v>
      </c>
      <c r="N326" s="5">
        <f t="shared" si="11"/>
        <v>26285707.587015804</v>
      </c>
      <c r="O326" s="5">
        <f t="shared" si="10"/>
        <v>1131.5381276501739</v>
      </c>
      <c r="P326" s="5">
        <f>_xll.PdwVWIHRLSFB(N326,$F$8,$F$4,$G$5)</f>
        <v>7.1658201377323216</v>
      </c>
      <c r="Q326" s="5">
        <f>-_xll.ptaPd(J326,0,$C$3,$G$3,$C$8,$B$6,$C$10)</f>
        <v>7.2910773557630648</v>
      </c>
      <c r="R326" s="5">
        <f>_xll.DataDifferentiate($O$4:$O$336,$P$4:$P$336,$O326,0.1)*O326</f>
        <v>0.87666889422591043</v>
      </c>
      <c r="S326" s="5">
        <f>_xll.DataDifferentiate($O$4:$O$336,$Q$4:$Q$336,$O326,0.1)*O326</f>
        <v>0.91174180530782789</v>
      </c>
      <c r="T326" s="35">
        <v>0.54</v>
      </c>
    </row>
    <row r="327" spans="9:20" ht="15.75" thickBot="1" x14ac:dyDescent="0.3">
      <c r="I327" s="16">
        <v>136.9097222</v>
      </c>
      <c r="J327" s="2">
        <v>155.629379</v>
      </c>
      <c r="K327" s="17">
        <v>20.452511179999998</v>
      </c>
      <c r="M327" s="5">
        <f>_xll.ptaTd(I327,$G$3,$B$9,$C$10,$C$7,$C$11)</f>
        <v>48061251.736088961</v>
      </c>
      <c r="N327" s="5">
        <f t="shared" si="11"/>
        <v>26621550.912651811</v>
      </c>
      <c r="O327" s="5">
        <f t="shared" si="10"/>
        <v>1145.9953959818695</v>
      </c>
      <c r="P327" s="5">
        <f>_xll.PdwVWIHRLSFB(N327,$F$8,$F$4,$G$5)</f>
        <v>7.1769580284567978</v>
      </c>
      <c r="Q327" s="5">
        <f>-_xll.ptaPd(J327,0,$C$3,$G$3,$C$8,$B$6,$C$10)</f>
        <v>7.302582805523496</v>
      </c>
      <c r="R327" s="5">
        <f>_xll.DataDifferentiate($O$4:$O$336,$P$4:$P$336,$O327,0.1)*O327</f>
        <v>0.87799998537281498</v>
      </c>
      <c r="S327" s="5">
        <f>_xll.DataDifferentiate($O$4:$O$336,$Q$4:$Q$336,$O327,0.1)*O327</f>
        <v>0.91423347321230908</v>
      </c>
      <c r="T327" s="35">
        <v>0.54</v>
      </c>
    </row>
    <row r="328" spans="9:20" ht="15.75" thickBot="1" x14ac:dyDescent="0.3">
      <c r="I328" s="16">
        <v>140.06944440000001</v>
      </c>
      <c r="J328" s="2">
        <v>155.87651399999999</v>
      </c>
      <c r="K328" s="17">
        <v>20.72130434</v>
      </c>
      <c r="M328" s="5">
        <f>_xll.ptaTd(I328,$G$3,$B$9,$C$10,$C$7,$C$11)</f>
        <v>49170451.299349114</v>
      </c>
      <c r="N328" s="5">
        <f t="shared" si="11"/>
        <v>26958401.970450167</v>
      </c>
      <c r="O328" s="5">
        <f t="shared" si="10"/>
        <v>1160.4960448221698</v>
      </c>
      <c r="P328" s="5">
        <f>_xll.PdwVWIHRLSFB(N328,$F$8,$F$4,$G$5)</f>
        <v>7.1880057654254177</v>
      </c>
      <c r="Q328" s="5">
        <f>-_xll.ptaPd(J328,0,$C$3,$G$3,$C$8,$B$6,$C$10)</f>
        <v>7.3141790980309853</v>
      </c>
      <c r="R328" s="5">
        <f>_xll.DataDifferentiate($O$4:$O$336,$P$4:$P$336,$O328,0.1)*O328</f>
        <v>0.87931154110826348</v>
      </c>
      <c r="S328" s="5">
        <f>_xll.DataDifferentiate($O$4:$O$336,$Q$4:$Q$336,$O328,0.1)*O328</f>
        <v>0.99083547469862232</v>
      </c>
      <c r="T328" s="35">
        <v>0.54</v>
      </c>
    </row>
    <row r="329" spans="9:20" ht="15.75" thickBot="1" x14ac:dyDescent="0.3">
      <c r="I329" s="16">
        <v>143.30208329999999</v>
      </c>
      <c r="J329" s="2">
        <v>156.15773799999999</v>
      </c>
      <c r="K329" s="17">
        <v>20.551895779999999</v>
      </c>
      <c r="M329" s="5">
        <f>_xll.ptaTd(I329,$G$3,$B$9,$C$10,$C$7,$C$11)</f>
        <v>50305247.787489049</v>
      </c>
      <c r="N329" s="5">
        <f t="shared" si="11"/>
        <v>27295995.078603864</v>
      </c>
      <c r="O329" s="5">
        <f t="shared" si="10"/>
        <v>1175.0286371917407</v>
      </c>
      <c r="P329" s="5">
        <f>_xll.PdwVWIHRLSFB(N329,$F$8,$F$4,$G$5)</f>
        <v>7.1989563405242256</v>
      </c>
      <c r="Q329" s="5">
        <f>-_xll.ptaPd(J329,0,$C$3,$G$3,$C$8,$B$6,$C$10)</f>
        <v>7.3273749454994803</v>
      </c>
      <c r="R329" s="5">
        <f>_xll.DataDifferentiate($O$4:$O$336,$P$4:$P$336,$O329,0.1)*O329</f>
        <v>0.880594193449586</v>
      </c>
      <c r="S329" s="5">
        <f>_xll.DataDifferentiate($O$4:$O$336,$Q$4:$Q$336,$O329,0.1)*O329</f>
        <v>1.0195792700518449</v>
      </c>
      <c r="T329" s="35">
        <v>0.54</v>
      </c>
    </row>
    <row r="330" spans="9:20" ht="15.75" thickBot="1" x14ac:dyDescent="0.3">
      <c r="I330" s="16">
        <v>146.60763890000001</v>
      </c>
      <c r="J330" s="2">
        <v>156.414343</v>
      </c>
      <c r="K330" s="17">
        <v>20.73044938</v>
      </c>
      <c r="M330" s="5">
        <f>_xll.ptaTd(I330,$G$3,$B$9,$C$10,$C$7,$C$11)</f>
        <v>51465641.200508766</v>
      </c>
      <c r="N330" s="5">
        <f t="shared" si="11"/>
        <v>27634074.258233219</v>
      </c>
      <c r="O330" s="5">
        <f t="shared" si="10"/>
        <v>1189.5821537995369</v>
      </c>
      <c r="P330" s="5">
        <f>_xll.PdwVWIHRLSFB(N330,$F$8,$F$4,$G$5)</f>
        <v>7.2098034104937216</v>
      </c>
      <c r="Q330" s="5">
        <f>-_xll.ptaPd(J330,0,$C$3,$G$3,$C$8,$B$6,$C$10)</f>
        <v>7.3394155979318949</v>
      </c>
      <c r="R330" s="5">
        <f>_xll.DataDifferentiate($O$4:$O$336,$P$4:$P$336,$O330,0.1)*O330</f>
        <v>0.88185479083748808</v>
      </c>
      <c r="S330" s="5">
        <f>_xll.DataDifferentiate($O$4:$O$336,$Q$4:$Q$336,$O330,0.1)*O330</f>
        <v>1.0197248340638703</v>
      </c>
      <c r="T330" s="35">
        <v>0.54</v>
      </c>
    </row>
    <row r="331" spans="9:20" ht="15.75" thickBot="1" x14ac:dyDescent="0.3">
      <c r="I331" s="16">
        <v>149.98958329999999</v>
      </c>
      <c r="J331" s="2">
        <v>156.68997200000001</v>
      </c>
      <c r="K331" s="17">
        <v>20.732908089999999</v>
      </c>
      <c r="M331" s="5">
        <f>_xll.ptaTd(I331,$G$3,$B$9,$C$10,$C$7,$C$11)</f>
        <v>52652850.396130487</v>
      </c>
      <c r="N331" s="5">
        <f t="shared" si="11"/>
        <v>27972737.346735317</v>
      </c>
      <c r="O331" s="5">
        <f t="shared" si="10"/>
        <v>1204.1608063162826</v>
      </c>
      <c r="P331" s="5">
        <f>_xll.PdwVWIHRLSFB(N331,$F$8,$F$4,$G$5)</f>
        <v>7.2205522453721906</v>
      </c>
      <c r="Q331" s="5">
        <f>-_xll.ptaPd(J331,0,$C$3,$G$3,$C$8,$B$6,$C$10)</f>
        <v>7.3523489117383045</v>
      </c>
      <c r="R331" s="5">
        <f>_xll.DataDifferentiate($O$4:$O$336,$P$4:$P$336,$O331,0.1)*O331</f>
        <v>0.88308457041648081</v>
      </c>
      <c r="S331" s="5">
        <f>_xll.DataDifferentiate($O$4:$O$336,$Q$4:$Q$336,$O331,0.1)*O331</f>
        <v>1.0030387735867692</v>
      </c>
      <c r="T331" s="35">
        <v>0.54</v>
      </c>
    </row>
    <row r="332" spans="9:20" ht="15.75" thickBot="1" x14ac:dyDescent="0.3">
      <c r="I332" s="16">
        <v>153.45138890000001</v>
      </c>
      <c r="J332" s="2">
        <v>156.93238500000001</v>
      </c>
      <c r="K332" s="17">
        <v>20.713036930000001</v>
      </c>
      <c r="M332" s="5">
        <f>_xll.ptaTd(I332,$G$3,$B$9,$C$10,$C$7,$C$11)</f>
        <v>53868094.337389491</v>
      </c>
      <c r="N332" s="5">
        <f t="shared" si="11"/>
        <v>28312062.806406498</v>
      </c>
      <c r="O332" s="5">
        <f t="shared" si="10"/>
        <v>1218.7679723600083</v>
      </c>
      <c r="P332" s="5">
        <f>_xll.PdwVWIHRLSFB(N332,$F$8,$F$4,$G$5)</f>
        <v>7.2312069266871202</v>
      </c>
      <c r="Q332" s="5">
        <f>-_xll.ptaPd(J332,0,$C$3,$G$3,$C$8,$B$6,$C$10)</f>
        <v>7.3637236342811185</v>
      </c>
      <c r="R332" s="5">
        <f>_xll.DataDifferentiate($O$4:$O$336,$P$4:$P$336,$O332,0.1)*O332</f>
        <v>0.88429653022246713</v>
      </c>
      <c r="S332" s="5">
        <f>_xll.DataDifferentiate($O$4:$O$336,$Q$4:$Q$336,$O332,0.1)*O332</f>
        <v>0.94881558240503028</v>
      </c>
      <c r="T332" s="35">
        <v>0.54</v>
      </c>
    </row>
    <row r="333" spans="9:20" ht="15.75" thickBot="1" x14ac:dyDescent="0.3">
      <c r="I333" s="16">
        <v>156.99305559999999</v>
      </c>
      <c r="J333" s="2">
        <v>157.17495099999999</v>
      </c>
      <c r="K333" s="17">
        <v>20.7917506</v>
      </c>
      <c r="M333" s="5">
        <f>_xll.ptaTd(I333,$G$3,$B$9,$C$10,$C$7,$C$11)</f>
        <v>55111372.989181407</v>
      </c>
      <c r="N333" s="5">
        <f t="shared" si="11"/>
        <v>28651780.971219007</v>
      </c>
      <c r="O333" s="5">
        <f t="shared" si="10"/>
        <v>1233.3920434400115</v>
      </c>
      <c r="P333" s="5">
        <f>_xll.PdwVWIHRLSFB(N333,$F$8,$F$4,$G$5)</f>
        <v>7.2417613052289989</v>
      </c>
      <c r="Q333" s="5">
        <f>-_xll.ptaPd(J333,0,$C$3,$G$3,$C$8,$B$6,$C$10)</f>
        <v>7.3751055360286317</v>
      </c>
      <c r="R333" s="5">
        <f>_xll.DataDifferentiate($O$4:$O$336,$P$4:$P$336,$O333,0.1)*O333</f>
        <v>0.88548674689606433</v>
      </c>
      <c r="S333" s="5">
        <f>_xll.DataDifferentiate($O$4:$O$336,$Q$4:$Q$336,$O333,0.1)*O333</f>
        <v>0.97158077807488052</v>
      </c>
      <c r="T333" s="35">
        <v>0.54</v>
      </c>
    </row>
    <row r="334" spans="9:20" ht="15.75" thickBot="1" x14ac:dyDescent="0.3">
      <c r="I334" s="16">
        <v>160.61458329999999</v>
      </c>
      <c r="J334" s="2">
        <v>157.423495</v>
      </c>
      <c r="K334" s="17">
        <v>20.6835548</v>
      </c>
      <c r="M334" s="5">
        <f>_xll.ptaTd(I334,$G$3,$B$9,$C$10,$C$7,$C$11)</f>
        <v>56382686.316401936</v>
      </c>
      <c r="N334" s="5">
        <f t="shared" si="11"/>
        <v>28991633.031174671</v>
      </c>
      <c r="O334" s="5">
        <f t="shared" si="10"/>
        <v>1248.0218783922287</v>
      </c>
      <c r="P334" s="5">
        <f>_xll.PdwVWIHRLSFB(N334,$F$8,$F$4,$G$5)</f>
        <v>7.252209082815785</v>
      </c>
      <c r="Q334" s="5">
        <f>-_xll.ptaPd(J334,0,$C$3,$G$3,$C$8,$B$6,$C$10)</f>
        <v>7.3867679429114359</v>
      </c>
      <c r="R334" s="5">
        <f>_xll.DataDifferentiate($O$4:$O$336,$P$4:$P$336,$O334,0.1)*O334</f>
        <v>0.88664742551095421</v>
      </c>
      <c r="S334" s="5">
        <f>_xll.DataDifferentiate($O$4:$O$336,$Q$4:$Q$336,$O334,0.1)*O334</f>
        <v>1.0144308330401328</v>
      </c>
      <c r="T334" s="35">
        <v>0.54</v>
      </c>
    </row>
    <row r="335" spans="9:20" ht="15.75" thickBot="1" x14ac:dyDescent="0.3">
      <c r="I335" s="16">
        <v>164.31944440000001</v>
      </c>
      <c r="J335" s="2">
        <v>157.681963</v>
      </c>
      <c r="K335" s="17">
        <v>19.36113018</v>
      </c>
      <c r="M335" s="5">
        <f>_xll.ptaTd(I335,$G$3,$B$9,$C$10,$C$7,$C$11)</f>
        <v>57683253.282086305</v>
      </c>
      <c r="N335" s="5">
        <f t="shared" si="11"/>
        <v>29331686.272551943</v>
      </c>
      <c r="O335" s="5">
        <f t="shared" si="10"/>
        <v>1262.6603737333046</v>
      </c>
      <c r="P335" s="5">
        <f>_xll.PdwVWIHRLSFB(N335,$F$8,$F$4,$G$5)</f>
        <v>7.2625546984818969</v>
      </c>
      <c r="Q335" s="5">
        <f>-_xll.ptaPd(J335,0,$C$3,$G$3,$C$8,$B$6,$C$10)</f>
        <v>7.3988960127187307</v>
      </c>
      <c r="R335" s="5">
        <f>_xll.DataDifferentiate($O$4:$O$336,$P$4:$P$336,$O335,0.1)*O335</f>
        <v>0.88778933211457178</v>
      </c>
      <c r="S335" s="5">
        <f>_xll.DataDifferentiate($O$4:$O$336,$Q$4:$Q$336,$O335,0.1)*O335</f>
        <v>0.9707973305578419</v>
      </c>
      <c r="T335" s="35">
        <v>0.54</v>
      </c>
    </row>
    <row r="336" spans="9:20" ht="15.75" thickBot="1" x14ac:dyDescent="0.3">
      <c r="I336" s="18">
        <v>168.11111109999999</v>
      </c>
      <c r="J336" s="19">
        <v>157.90335999999999</v>
      </c>
      <c r="K336" s="20">
        <v>0</v>
      </c>
      <c r="M336" s="5">
        <f>_xll.ptaTd(I336,$G$3,$B$9,$C$10,$C$7,$C$11)</f>
        <v>59014292.779061086</v>
      </c>
      <c r="N336" s="5">
        <f t="shared" si="11"/>
        <v>29671990.783743232</v>
      </c>
      <c r="O336" s="5">
        <f t="shared" si="10"/>
        <v>1277.3096856511816</v>
      </c>
      <c r="P336" s="5">
        <f>_xll.PdwVWIHRLSFB(N336,$F$8,$F$4,$G$5)</f>
        <v>7.2728015589789763</v>
      </c>
      <c r="Q336" s="5">
        <f>-_xll.ptaPd(J336,0,$C$3,$G$3,$C$8,$B$6,$C$10)</f>
        <v>7.4092846034577224</v>
      </c>
      <c r="R336" s="5">
        <f>_xll.DataDifferentiate($O$4:$O$336,$P$4:$P$336,$O336,0.1)*O336</f>
        <v>0.89344907349974423</v>
      </c>
      <c r="S336" s="5">
        <f>_xll.DataDifferentiate($O$4:$O$336,$Q$4:$Q$336,$O336,0.1)*O336</f>
        <v>0.90580688332448611</v>
      </c>
      <c r="T336" s="35">
        <v>0.54</v>
      </c>
    </row>
  </sheetData>
  <mergeCells count="10">
    <mergeCell ref="I2:K2"/>
    <mergeCell ref="M2:S2"/>
    <mergeCell ref="A1:C1"/>
    <mergeCell ref="E1:G1"/>
    <mergeCell ref="A5:C5"/>
    <mergeCell ref="F8:G8"/>
    <mergeCell ref="F9:G9"/>
    <mergeCell ref="B6:C6"/>
    <mergeCell ref="B9:C9"/>
    <mergeCell ref="F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paytakht</dc:creator>
  <cp:lastModifiedBy>paytakht</cp:lastModifiedBy>
  <dcterms:created xsi:type="dcterms:W3CDTF">2022-01-26T11:46:38Z</dcterms:created>
  <dcterms:modified xsi:type="dcterms:W3CDTF">2022-01-29T13:43:35Z</dcterms:modified>
</cp:coreProperties>
</file>