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kamilasoltynska/Desktop/ML hw/"/>
    </mc:Choice>
  </mc:AlternateContent>
  <xr:revisionPtr revIDLastSave="0" documentId="13_ncr:1_{2466F601-D1AB-4D41-BFB7-79AC568B9E04}" xr6:coauthVersionLast="47" xr6:coauthVersionMax="47" xr10:uidLastSave="{00000000-0000-0000-0000-000000000000}"/>
  <bookViews>
    <workbookView xWindow="0" yWindow="460" windowWidth="24300" windowHeight="15540" activeTab="6" xr2:uid="{00000000-000D-0000-FFFF-FFFF00000000}"/>
  </bookViews>
  <sheets>
    <sheet name="Pizza" sheetId="1" r:id="rId1"/>
    <sheet name="find_subset" sheetId="24" r:id="rId2"/>
    <sheet name="abcd" sheetId="26" r:id="rId3"/>
    <sheet name="abef" sheetId="27" r:id="rId4"/>
    <sheet name="abgh" sheetId="28" r:id="rId5"/>
    <sheet name="abij" sheetId="29" r:id="rId6"/>
    <sheet name="short anwsers" sheetId="30" r:id="rId7"/>
  </sheets>
  <definedNames>
    <definedName name="_xlnm._FilterDatabase" localSheetId="1" hidden="1">find_subset!$A$1:$GF$301</definedName>
    <definedName name="_xlnm._FilterDatabase" localSheetId="0" hidden="1">Pizza!$A$3:$H$302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20" i="28" l="1"/>
  <c r="I121" i="28"/>
  <c r="I122" i="28"/>
  <c r="I123" i="28"/>
  <c r="I120" i="29"/>
  <c r="I121" i="29"/>
  <c r="I122" i="29"/>
  <c r="I119" i="29"/>
  <c r="I118" i="29"/>
  <c r="I117" i="29"/>
  <c r="I116" i="29"/>
  <c r="I115" i="29"/>
  <c r="I114" i="29"/>
  <c r="I113" i="29"/>
  <c r="I112" i="29"/>
  <c r="I111" i="29"/>
  <c r="I110" i="29"/>
  <c r="I109" i="29"/>
  <c r="I108" i="29"/>
  <c r="I107" i="29"/>
  <c r="I106" i="29"/>
  <c r="I105" i="29"/>
  <c r="I104" i="29"/>
  <c r="I103" i="29"/>
  <c r="I102" i="29"/>
  <c r="I101" i="29"/>
  <c r="I100" i="29"/>
  <c r="I99" i="29"/>
  <c r="I98" i="29"/>
  <c r="I97" i="29"/>
  <c r="I96" i="29"/>
  <c r="I95" i="29"/>
  <c r="I94" i="29"/>
  <c r="I93" i="29"/>
  <c r="I92" i="29"/>
  <c r="I91" i="29"/>
  <c r="I90" i="29"/>
  <c r="I89" i="29"/>
  <c r="I88" i="29"/>
  <c r="I87" i="29"/>
  <c r="I86" i="29"/>
  <c r="I85" i="29"/>
  <c r="I84" i="29"/>
  <c r="I83" i="29"/>
  <c r="I82" i="29"/>
  <c r="I81" i="29"/>
  <c r="I80" i="29"/>
  <c r="I79" i="29"/>
  <c r="I78" i="29"/>
  <c r="I77" i="29"/>
  <c r="I76" i="29"/>
  <c r="I75" i="29"/>
  <c r="I74" i="29"/>
  <c r="I73" i="29"/>
  <c r="I72" i="29"/>
  <c r="I71" i="29"/>
  <c r="I70" i="29"/>
  <c r="I69" i="29"/>
  <c r="I68" i="29"/>
  <c r="I67" i="29"/>
  <c r="I66" i="29"/>
  <c r="I65" i="29"/>
  <c r="I64" i="29"/>
  <c r="I63" i="29"/>
  <c r="I62" i="29"/>
  <c r="I61" i="29"/>
  <c r="I60" i="29"/>
  <c r="I59" i="29"/>
  <c r="I58" i="29"/>
  <c r="I57" i="29"/>
  <c r="I56" i="29"/>
  <c r="I55" i="29"/>
  <c r="I54" i="29"/>
  <c r="I53" i="29"/>
  <c r="I52" i="29"/>
  <c r="I51" i="29"/>
  <c r="I50" i="29"/>
  <c r="I49" i="29"/>
  <c r="I48" i="29"/>
  <c r="I47" i="29"/>
  <c r="I46" i="29"/>
  <c r="I45" i="29"/>
  <c r="I44" i="29"/>
  <c r="I43" i="29"/>
  <c r="I42" i="29"/>
  <c r="I41" i="29"/>
  <c r="I40" i="29"/>
  <c r="I39" i="29"/>
  <c r="I38" i="29"/>
  <c r="I37" i="29"/>
  <c r="I36" i="29"/>
  <c r="I35" i="29"/>
  <c r="I34" i="29"/>
  <c r="I33" i="29"/>
  <c r="I32" i="29"/>
  <c r="I31" i="29"/>
  <c r="I30" i="29"/>
  <c r="I29" i="29"/>
  <c r="I28" i="29"/>
  <c r="I27" i="29"/>
  <c r="I26" i="29"/>
  <c r="I25" i="29"/>
  <c r="I24" i="29"/>
  <c r="I23" i="29"/>
  <c r="I22" i="29"/>
  <c r="I21" i="29"/>
  <c r="I20" i="29"/>
  <c r="I19" i="29"/>
  <c r="I18" i="29"/>
  <c r="I17" i="29"/>
  <c r="I16" i="29"/>
  <c r="I15" i="29"/>
  <c r="I14" i="29"/>
  <c r="I13" i="29"/>
  <c r="I12" i="29"/>
  <c r="I11" i="29"/>
  <c r="I10" i="29"/>
  <c r="I9" i="29"/>
  <c r="I8" i="29"/>
  <c r="I7" i="29"/>
  <c r="I6" i="29"/>
  <c r="I5" i="29"/>
  <c r="I4" i="29"/>
  <c r="I3" i="29"/>
  <c r="I2" i="29"/>
  <c r="I119" i="28"/>
  <c r="I118" i="28"/>
  <c r="I117" i="28"/>
  <c r="I116" i="28"/>
  <c r="I115" i="28"/>
  <c r="I114" i="28"/>
  <c r="I113" i="28"/>
  <c r="I112" i="28"/>
  <c r="I111" i="28"/>
  <c r="I110" i="28"/>
  <c r="I109" i="28"/>
  <c r="I108" i="28"/>
  <c r="I107" i="28"/>
  <c r="I106" i="28"/>
  <c r="I105" i="28"/>
  <c r="I104" i="28"/>
  <c r="I103" i="28"/>
  <c r="I102" i="28"/>
  <c r="I101" i="28"/>
  <c r="I100" i="28"/>
  <c r="I99" i="28"/>
  <c r="I98" i="28"/>
  <c r="I97" i="28"/>
  <c r="I96" i="28"/>
  <c r="I95" i="28"/>
  <c r="I94" i="28"/>
  <c r="I93" i="28"/>
  <c r="I92" i="28"/>
  <c r="I91" i="28"/>
  <c r="I90" i="28"/>
  <c r="I89" i="28"/>
  <c r="I88" i="28"/>
  <c r="I87" i="28"/>
  <c r="I86" i="28"/>
  <c r="I85" i="28"/>
  <c r="I84" i="28"/>
  <c r="I83" i="28"/>
  <c r="I82" i="28"/>
  <c r="I81" i="28"/>
  <c r="I80" i="28"/>
  <c r="I79" i="28"/>
  <c r="I78" i="28"/>
  <c r="I77" i="28"/>
  <c r="I76" i="28"/>
  <c r="I75" i="28"/>
  <c r="I74" i="28"/>
  <c r="I73" i="28"/>
  <c r="I72" i="28"/>
  <c r="I71" i="28"/>
  <c r="I70" i="28"/>
  <c r="I69" i="28"/>
  <c r="I68" i="28"/>
  <c r="I67" i="28"/>
  <c r="I66" i="28"/>
  <c r="I65" i="28"/>
  <c r="I64" i="28"/>
  <c r="I63" i="28"/>
  <c r="I62" i="28"/>
  <c r="I61" i="28"/>
  <c r="I60" i="28"/>
  <c r="I59" i="28"/>
  <c r="I58" i="28"/>
  <c r="I57" i="28"/>
  <c r="I56" i="28"/>
  <c r="I55" i="28"/>
  <c r="I54" i="28"/>
  <c r="I53" i="28"/>
  <c r="I52" i="28"/>
  <c r="I51" i="28"/>
  <c r="I50" i="28"/>
  <c r="I49" i="28"/>
  <c r="I48" i="28"/>
  <c r="I47" i="28"/>
  <c r="I46" i="28"/>
  <c r="I45" i="28"/>
  <c r="I44" i="28"/>
  <c r="I43" i="28"/>
  <c r="I42" i="28"/>
  <c r="I41" i="28"/>
  <c r="I40" i="28"/>
  <c r="I39" i="28"/>
  <c r="I38" i="28"/>
  <c r="I37" i="28"/>
  <c r="I36" i="28"/>
  <c r="I35" i="28"/>
  <c r="I34" i="28"/>
  <c r="I33" i="28"/>
  <c r="I32" i="28"/>
  <c r="I31" i="28"/>
  <c r="I30" i="28"/>
  <c r="I29" i="28"/>
  <c r="I28" i="28"/>
  <c r="I27" i="28"/>
  <c r="I26" i="28"/>
  <c r="I25" i="28"/>
  <c r="I24" i="28"/>
  <c r="I23" i="28"/>
  <c r="I22" i="28"/>
  <c r="I21" i="28"/>
  <c r="I20" i="28"/>
  <c r="I19" i="28"/>
  <c r="I18" i="28"/>
  <c r="I17" i="28"/>
  <c r="I16" i="28"/>
  <c r="I15" i="28"/>
  <c r="I14" i="28"/>
  <c r="I13" i="28"/>
  <c r="I12" i="28"/>
  <c r="I11" i="28"/>
  <c r="I10" i="28"/>
  <c r="I9" i="28"/>
  <c r="I8" i="28"/>
  <c r="I7" i="28"/>
  <c r="I6" i="28"/>
  <c r="I5" i="28"/>
  <c r="I4" i="28"/>
  <c r="I3" i="28"/>
  <c r="I2" i="28"/>
  <c r="I3" i="27"/>
  <c r="I4" i="27"/>
  <c r="I5" i="27"/>
  <c r="I6" i="27"/>
  <c r="I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57" i="27"/>
  <c r="I58" i="27"/>
  <c r="I59" i="27"/>
  <c r="I60" i="27"/>
  <c r="I61" i="27"/>
  <c r="I62" i="27"/>
  <c r="I63" i="27"/>
  <c r="I64" i="27"/>
  <c r="I65" i="27"/>
  <c r="I66" i="27"/>
  <c r="I67" i="27"/>
  <c r="I68" i="27"/>
  <c r="I69" i="27"/>
  <c r="I70" i="27"/>
  <c r="I71" i="27"/>
  <c r="I72" i="27"/>
  <c r="I73" i="27"/>
  <c r="I74" i="27"/>
  <c r="I75" i="27"/>
  <c r="I76" i="27"/>
  <c r="I77" i="27"/>
  <c r="I78" i="27"/>
  <c r="I79" i="27"/>
  <c r="I80" i="27"/>
  <c r="I81" i="27"/>
  <c r="I82" i="27"/>
  <c r="I83" i="27"/>
  <c r="I84" i="27"/>
  <c r="I85" i="27"/>
  <c r="I86" i="27"/>
  <c r="I87" i="27"/>
  <c r="I88" i="27"/>
  <c r="I89" i="27"/>
  <c r="I90" i="27"/>
  <c r="I91" i="27"/>
  <c r="I92" i="27"/>
  <c r="I93" i="27"/>
  <c r="I94" i="27"/>
  <c r="I95" i="27"/>
  <c r="I96" i="27"/>
  <c r="I97" i="27"/>
  <c r="I98" i="27"/>
  <c r="I99" i="27"/>
  <c r="I100" i="27"/>
  <c r="I101" i="27"/>
  <c r="I102" i="27"/>
  <c r="I103" i="27"/>
  <c r="I104" i="27"/>
  <c r="I105" i="27"/>
  <c r="I106" i="27"/>
  <c r="I107" i="27"/>
  <c r="I108" i="27"/>
  <c r="I109" i="27"/>
  <c r="I110" i="27"/>
  <c r="I111" i="27"/>
  <c r="I112" i="27"/>
  <c r="I113" i="27"/>
  <c r="I114" i="27"/>
  <c r="I115" i="27"/>
  <c r="I116" i="27"/>
  <c r="I117" i="27"/>
  <c r="I118" i="27"/>
  <c r="I119" i="27"/>
  <c r="I2" i="27"/>
  <c r="J2" i="27"/>
  <c r="J3" i="27"/>
  <c r="J4" i="27"/>
  <c r="J5" i="27"/>
  <c r="J6" i="27"/>
  <c r="J7" i="27"/>
  <c r="J8" i="27"/>
  <c r="J9" i="27"/>
  <c r="J10" i="27"/>
  <c r="J11" i="27"/>
  <c r="J12" i="27"/>
  <c r="J13" i="27"/>
  <c r="J14" i="27"/>
  <c r="J15" i="27"/>
  <c r="J16" i="27"/>
  <c r="J17" i="27"/>
  <c r="J18" i="27"/>
  <c r="J19" i="27"/>
  <c r="J20" i="27"/>
  <c r="J21" i="27"/>
  <c r="J22" i="27"/>
  <c r="J23" i="27"/>
  <c r="J24" i="27"/>
  <c r="J25" i="27"/>
  <c r="J26" i="27"/>
  <c r="J27" i="27"/>
  <c r="J28" i="27"/>
  <c r="J29" i="27"/>
  <c r="J30" i="27"/>
</calcChain>
</file>

<file path=xl/sharedStrings.xml><?xml version="1.0" encoding="utf-8"?>
<sst xmlns="http://schemas.openxmlformats.org/spreadsheetml/2006/main" count="1141" uniqueCount="22">
  <si>
    <t>brand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</si>
  <si>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</si>
  <si>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</si>
  <si>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</si>
  <si>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</si>
  <si>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</si>
  <si>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</si>
  <si>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</si>
  <si>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</si>
  <si>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</si>
  <si>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</si>
  <si>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PC1</t>
  </si>
  <si>
    <t>PC2</t>
  </si>
  <si>
    <t>Brand</t>
  </si>
  <si>
    <t>mois</t>
  </si>
  <si>
    <t>prot</t>
  </si>
  <si>
    <t>fat</t>
  </si>
  <si>
    <t>ash</t>
  </si>
  <si>
    <t>sodium</t>
  </si>
  <si>
    <t>carb</t>
  </si>
  <si>
    <t>cal</t>
  </si>
  <si>
    <t>short anwser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</si>
</sst>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Table Style 1" pivot="0" count="0" xr9:uid="{4ACEE5E5-666E-9B46-A292-B52FB6C8128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Pizza A/B</a:t>
            </a:r>
            <a:r>
              <a:rPr lang="en-US" baseline="0"/>
              <a:t> (ABCD subset)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abcd!$A$2:$A$30</c:f>
              <c:strCache>
                <c:ptCount val="29"/>
                <c:pt idx="0">
                  <c:v>A</c:v>
                </c:pt>
                <c:pt idx="1">
                  <c:v>A</c:v>
                </c:pt>
                <c:pt idx="2">
                  <c:v>A</c:v>
                </c:pt>
                <c:pt idx="3">
                  <c:v>A</c:v>
                </c:pt>
                <c:pt idx="4">
                  <c:v>A</c:v>
                </c:pt>
                <c:pt idx="5">
                  <c:v>A</c:v>
                </c:pt>
                <c:pt idx="6">
                  <c:v>A</c:v>
                </c:pt>
                <c:pt idx="7">
                  <c:v>A</c:v>
                </c:pt>
                <c:pt idx="8">
                  <c:v>A</c:v>
                </c:pt>
                <c:pt idx="9">
                  <c:v>A</c:v>
                </c:pt>
                <c:pt idx="10">
                  <c:v>A</c:v>
                </c:pt>
                <c:pt idx="11">
                  <c:v>A</c:v>
                </c:pt>
                <c:pt idx="12">
                  <c:v>A</c:v>
                </c:pt>
                <c:pt idx="13">
                  <c:v>A</c:v>
                </c:pt>
                <c:pt idx="14">
                  <c:v>A</c:v>
                </c:pt>
                <c:pt idx="15">
                  <c:v>A</c:v>
                </c:pt>
                <c:pt idx="16">
                  <c:v>A</c:v>
                </c:pt>
                <c:pt idx="17">
                  <c:v>A</c:v>
                </c:pt>
                <c:pt idx="18">
                  <c:v>A</c:v>
                </c:pt>
                <c:pt idx="19">
                  <c:v>A</c:v>
                </c:pt>
                <c:pt idx="20">
                  <c:v>A</c:v>
                </c:pt>
                <c:pt idx="21">
                  <c:v>A</c:v>
                </c:pt>
                <c:pt idx="22">
                  <c:v>A</c:v>
                </c:pt>
                <c:pt idx="23">
                  <c:v>A</c:v>
                </c:pt>
                <c:pt idx="24">
                  <c:v>A</c:v>
                </c:pt>
                <c:pt idx="25">
                  <c:v>A</c:v>
                </c:pt>
                <c:pt idx="26">
                  <c:v>A</c:v>
                </c:pt>
                <c:pt idx="27">
                  <c:v>A</c:v>
                </c:pt>
                <c:pt idx="28">
                  <c:v>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abcd!$B$2:$B$30</c:f>
              <c:numCache>
                <c:formatCode>General</c:formatCode>
                <c:ptCount val="29"/>
                <c:pt idx="0">
                  <c:v>-19.661551629348399</c:v>
                </c:pt>
                <c:pt idx="1">
                  <c:v>-24.3206475046339</c:v>
                </c:pt>
                <c:pt idx="2">
                  <c:v>-24.526327066749499</c:v>
                </c:pt>
                <c:pt idx="3">
                  <c:v>-22.7260998839743</c:v>
                </c:pt>
                <c:pt idx="4">
                  <c:v>-21.633929261809001</c:v>
                </c:pt>
                <c:pt idx="5">
                  <c:v>-24.296428400452101</c:v>
                </c:pt>
                <c:pt idx="6">
                  <c:v>-21.713269400520701</c:v>
                </c:pt>
                <c:pt idx="7">
                  <c:v>-19.731529208679198</c:v>
                </c:pt>
                <c:pt idx="8">
                  <c:v>-20.7021754651465</c:v>
                </c:pt>
                <c:pt idx="9">
                  <c:v>-24.736086339000099</c:v>
                </c:pt>
                <c:pt idx="10">
                  <c:v>-18.971267271708101</c:v>
                </c:pt>
                <c:pt idx="11">
                  <c:v>-16.6541104225543</c:v>
                </c:pt>
                <c:pt idx="12">
                  <c:v>-23.8393244455225</c:v>
                </c:pt>
                <c:pt idx="13">
                  <c:v>-19.829878394261002</c:v>
                </c:pt>
                <c:pt idx="14">
                  <c:v>-17.972765708531199</c:v>
                </c:pt>
                <c:pt idx="15">
                  <c:v>-23.473982536008901</c:v>
                </c:pt>
                <c:pt idx="16">
                  <c:v>-16.837981252202798</c:v>
                </c:pt>
                <c:pt idx="17">
                  <c:v>-20.071236320999699</c:v>
                </c:pt>
                <c:pt idx="18">
                  <c:v>-19.935642620169698</c:v>
                </c:pt>
                <c:pt idx="19">
                  <c:v>-23.892936752383498</c:v>
                </c:pt>
                <c:pt idx="20">
                  <c:v>-19.9444485616701</c:v>
                </c:pt>
                <c:pt idx="21">
                  <c:v>-21.599898515972502</c:v>
                </c:pt>
                <c:pt idx="22">
                  <c:v>-24.497380644728501</c:v>
                </c:pt>
                <c:pt idx="23">
                  <c:v>-20.037889014671801</c:v>
                </c:pt>
                <c:pt idx="24">
                  <c:v>-21.7743085782874</c:v>
                </c:pt>
                <c:pt idx="25">
                  <c:v>-26.2546896882317</c:v>
                </c:pt>
                <c:pt idx="26">
                  <c:v>-23.559789796481301</c:v>
                </c:pt>
                <c:pt idx="27">
                  <c:v>-18.315536865551</c:v>
                </c:pt>
                <c:pt idx="28">
                  <c:v>-20.831476343582398</c:v>
                </c:pt>
              </c:numCache>
            </c:numRef>
          </c:xVal>
          <c:yVal>
            <c:numRef>
              <c:f>abcd!$C$2:$C$30</c:f>
              <c:numCache>
                <c:formatCode>General</c:formatCode>
                <c:ptCount val="29"/>
                <c:pt idx="0">
                  <c:v>2.8503407518386599</c:v>
                </c:pt>
                <c:pt idx="1">
                  <c:v>1.52886495552719</c:v>
                </c:pt>
                <c:pt idx="2">
                  <c:v>3.2788494264457202</c:v>
                </c:pt>
                <c:pt idx="3">
                  <c:v>3.1004500685604599</c:v>
                </c:pt>
                <c:pt idx="4">
                  <c:v>-2.31042525004014E-2</c:v>
                </c:pt>
                <c:pt idx="5">
                  <c:v>2.9793027359077202</c:v>
                </c:pt>
                <c:pt idx="6">
                  <c:v>-0.95969601736860699</c:v>
                </c:pt>
                <c:pt idx="7">
                  <c:v>2.1667378070893699</c:v>
                </c:pt>
                <c:pt idx="8">
                  <c:v>3.6069376612055302</c:v>
                </c:pt>
                <c:pt idx="9">
                  <c:v>3.0171977740368598</c:v>
                </c:pt>
                <c:pt idx="10">
                  <c:v>2.3711626484133799</c:v>
                </c:pt>
                <c:pt idx="11">
                  <c:v>-1.8379819399478401</c:v>
                </c:pt>
                <c:pt idx="12">
                  <c:v>2.16172645724768</c:v>
                </c:pt>
                <c:pt idx="13">
                  <c:v>1.52635922812752</c:v>
                </c:pt>
                <c:pt idx="14">
                  <c:v>1.87509783324346</c:v>
                </c:pt>
                <c:pt idx="15">
                  <c:v>1.41497134712481</c:v>
                </c:pt>
                <c:pt idx="16">
                  <c:v>1.4110573906622501</c:v>
                </c:pt>
                <c:pt idx="17">
                  <c:v>-8.1465504085473407E-3</c:v>
                </c:pt>
                <c:pt idx="18">
                  <c:v>0.49947010866734598</c:v>
                </c:pt>
                <c:pt idx="19">
                  <c:v>3.24943774567229</c:v>
                </c:pt>
                <c:pt idx="20">
                  <c:v>1.9583719689685599</c:v>
                </c:pt>
                <c:pt idx="21">
                  <c:v>2.6480104675076301</c:v>
                </c:pt>
                <c:pt idx="22">
                  <c:v>1.7534162626893499</c:v>
                </c:pt>
                <c:pt idx="23">
                  <c:v>0.93606165030915101</c:v>
                </c:pt>
                <c:pt idx="24">
                  <c:v>0.93410777012527801</c:v>
                </c:pt>
                <c:pt idx="25">
                  <c:v>1.2479636236348199</c:v>
                </c:pt>
                <c:pt idx="26">
                  <c:v>1.5374719789455</c:v>
                </c:pt>
                <c:pt idx="27">
                  <c:v>-1.0753849121421799</c:v>
                </c:pt>
                <c:pt idx="28">
                  <c:v>1.4592272100225001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55-B340-921D-EE4753A7DC27}"/>
            </c:ext>
          </c:extLst>
        </c:ser>
        <c:ser>
          <c:idx val="1"/>
          <c:order val="1"/>
          <c:tx>
            <c:strRef>
              <c:f>abcd!$A$31:$A$61</c:f>
              <c:strCache>
                <c:ptCount val="31"/>
                <c:pt idx="0">
                  <c:v>B</c:v>
                </c:pt>
                <c:pt idx="1">
                  <c:v>B</c:v>
                </c:pt>
                <c:pt idx="2">
                  <c:v>B</c:v>
                </c:pt>
                <c:pt idx="3">
                  <c:v>B</c:v>
                </c:pt>
                <c:pt idx="4">
                  <c:v>B</c:v>
                </c:pt>
                <c:pt idx="5">
                  <c:v>B</c:v>
                </c:pt>
                <c:pt idx="6">
                  <c:v>B</c:v>
                </c:pt>
                <c:pt idx="7">
                  <c:v>B</c:v>
                </c:pt>
                <c:pt idx="8">
                  <c:v>B</c:v>
                </c:pt>
                <c:pt idx="9">
                  <c:v>B</c:v>
                </c:pt>
                <c:pt idx="10">
                  <c:v>B</c:v>
                </c:pt>
                <c:pt idx="11">
                  <c:v>B</c:v>
                </c:pt>
                <c:pt idx="12">
                  <c:v>B</c:v>
                </c:pt>
                <c:pt idx="13">
                  <c:v>B</c:v>
                </c:pt>
                <c:pt idx="14">
                  <c:v>B</c:v>
                </c:pt>
                <c:pt idx="15">
                  <c:v>B</c:v>
                </c:pt>
                <c:pt idx="16">
                  <c:v>B</c:v>
                </c:pt>
                <c:pt idx="17">
                  <c:v>B</c:v>
                </c:pt>
                <c:pt idx="18">
                  <c:v>B</c:v>
                </c:pt>
                <c:pt idx="19">
                  <c:v>B</c:v>
                </c:pt>
                <c:pt idx="20">
                  <c:v>B</c:v>
                </c:pt>
                <c:pt idx="21">
                  <c:v>B</c:v>
                </c:pt>
                <c:pt idx="22">
                  <c:v>B</c:v>
                </c:pt>
                <c:pt idx="23">
                  <c:v>B</c:v>
                </c:pt>
                <c:pt idx="24">
                  <c:v>B</c:v>
                </c:pt>
                <c:pt idx="25">
                  <c:v>B</c:v>
                </c:pt>
                <c:pt idx="26">
                  <c:v>B</c:v>
                </c:pt>
                <c:pt idx="27">
                  <c:v>B</c:v>
                </c:pt>
                <c:pt idx="28">
                  <c:v>B</c:v>
                </c:pt>
                <c:pt idx="29">
                  <c:v>B</c:v>
                </c:pt>
                <c:pt idx="30">
                  <c:v>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abcd!$B$31:$B$61</c:f>
              <c:numCache>
                <c:formatCode>General</c:formatCode>
                <c:ptCount val="31"/>
                <c:pt idx="0">
                  <c:v>11.1202696249692</c:v>
                </c:pt>
                <c:pt idx="1">
                  <c:v>2.8895499303835299</c:v>
                </c:pt>
                <c:pt idx="2">
                  <c:v>1.4337538529554901</c:v>
                </c:pt>
                <c:pt idx="3">
                  <c:v>0.283530827017828</c:v>
                </c:pt>
                <c:pt idx="4">
                  <c:v>8.0691813853167798</c:v>
                </c:pt>
                <c:pt idx="5">
                  <c:v>3.7525626943700501</c:v>
                </c:pt>
                <c:pt idx="6">
                  <c:v>6.6910020632452101</c:v>
                </c:pt>
                <c:pt idx="7">
                  <c:v>3.88389862947687</c:v>
                </c:pt>
                <c:pt idx="8">
                  <c:v>3.8795518263889202</c:v>
                </c:pt>
                <c:pt idx="9">
                  <c:v>6.5748477693829797</c:v>
                </c:pt>
                <c:pt idx="10">
                  <c:v>1.69860075326112</c:v>
                </c:pt>
                <c:pt idx="11">
                  <c:v>5.1966050265731596</c:v>
                </c:pt>
                <c:pt idx="12">
                  <c:v>1.51302307432494</c:v>
                </c:pt>
                <c:pt idx="13">
                  <c:v>8.1422700007913296</c:v>
                </c:pt>
                <c:pt idx="14">
                  <c:v>3.7627219172774402</c:v>
                </c:pt>
                <c:pt idx="15">
                  <c:v>2.3934543419885599</c:v>
                </c:pt>
                <c:pt idx="16">
                  <c:v>1.9852345891885299</c:v>
                </c:pt>
                <c:pt idx="17">
                  <c:v>10.1513657944207</c:v>
                </c:pt>
                <c:pt idx="18">
                  <c:v>4.3280713976315397</c:v>
                </c:pt>
                <c:pt idx="19">
                  <c:v>2.2945565881969499</c:v>
                </c:pt>
                <c:pt idx="20">
                  <c:v>4.25271131471884</c:v>
                </c:pt>
                <c:pt idx="21">
                  <c:v>2.2076472951131798</c:v>
                </c:pt>
                <c:pt idx="22">
                  <c:v>1.6343772848351299</c:v>
                </c:pt>
                <c:pt idx="23">
                  <c:v>7.7990828276257096</c:v>
                </c:pt>
                <c:pt idx="24">
                  <c:v>7.3101091808844503</c:v>
                </c:pt>
                <c:pt idx="25">
                  <c:v>2.8129466434901098</c:v>
                </c:pt>
                <c:pt idx="26">
                  <c:v>2.0484804272521</c:v>
                </c:pt>
                <c:pt idx="27">
                  <c:v>3.6007872786472399</c:v>
                </c:pt>
                <c:pt idx="28">
                  <c:v>1.9589072419293201</c:v>
                </c:pt>
                <c:pt idx="29">
                  <c:v>4.0430603330555197</c:v>
                </c:pt>
                <c:pt idx="30">
                  <c:v>2.11259125755124</c:v>
                </c:pt>
              </c:numCache>
            </c:numRef>
          </c:xVal>
          <c:yVal>
            <c:numRef>
              <c:f>abcd!$C$31:$C$61</c:f>
              <c:numCache>
                <c:formatCode>General</c:formatCode>
                <c:ptCount val="31"/>
                <c:pt idx="0">
                  <c:v>-7.4341384242255302</c:v>
                </c:pt>
                <c:pt idx="1">
                  <c:v>-8.1412387933150807</c:v>
                </c:pt>
                <c:pt idx="2">
                  <c:v>-8.0981339211676495</c:v>
                </c:pt>
                <c:pt idx="3">
                  <c:v>-8.6110650933946893</c:v>
                </c:pt>
                <c:pt idx="4">
                  <c:v>-8.5140006859974697</c:v>
                </c:pt>
                <c:pt idx="5">
                  <c:v>-8.6789975855067496</c:v>
                </c:pt>
                <c:pt idx="6">
                  <c:v>-7.4938959580230398</c:v>
                </c:pt>
                <c:pt idx="7">
                  <c:v>-8.1250714199029499</c:v>
                </c:pt>
                <c:pt idx="8">
                  <c:v>-9.2842155899954495</c:v>
                </c:pt>
                <c:pt idx="9">
                  <c:v>-7.8841406748687097</c:v>
                </c:pt>
                <c:pt idx="10">
                  <c:v>-8.7162647501215602</c:v>
                </c:pt>
                <c:pt idx="11">
                  <c:v>-8.6615432239737</c:v>
                </c:pt>
                <c:pt idx="12">
                  <c:v>-8.7711383520886095</c:v>
                </c:pt>
                <c:pt idx="13">
                  <c:v>-8.4103223024276392</c:v>
                </c:pt>
                <c:pt idx="14">
                  <c:v>-8.5989402169058593</c:v>
                </c:pt>
                <c:pt idx="15">
                  <c:v>-8.5282700236079503</c:v>
                </c:pt>
                <c:pt idx="16">
                  <c:v>-9.4122815118709209</c:v>
                </c:pt>
                <c:pt idx="17">
                  <c:v>-8.1974847546376708</c:v>
                </c:pt>
                <c:pt idx="18">
                  <c:v>-8.3484648105312598</c:v>
                </c:pt>
                <c:pt idx="19">
                  <c:v>-8.2076679256718101</c:v>
                </c:pt>
                <c:pt idx="20">
                  <c:v>-7.9908758785013898</c:v>
                </c:pt>
                <c:pt idx="21">
                  <c:v>-8.6183465750608192</c:v>
                </c:pt>
                <c:pt idx="22">
                  <c:v>-8.3833272362420992</c:v>
                </c:pt>
                <c:pt idx="23">
                  <c:v>-9.3058620653145407</c:v>
                </c:pt>
                <c:pt idx="24">
                  <c:v>-7.73729469599055</c:v>
                </c:pt>
                <c:pt idx="25">
                  <c:v>-8.9545233386884302</c:v>
                </c:pt>
                <c:pt idx="26">
                  <c:v>-9.8887832026925402</c:v>
                </c:pt>
                <c:pt idx="27">
                  <c:v>-9.4685790298557109</c:v>
                </c:pt>
                <c:pt idx="28">
                  <c:v>-8.1462121076843506</c:v>
                </c:pt>
                <c:pt idx="29">
                  <c:v>-8.1101797095097705</c:v>
                </c:pt>
                <c:pt idx="30">
                  <c:v>-8.6532566196739609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55-B340-921D-EE4753A7D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510144"/>
        <c:axId val="2039822944"/>
      </c:scatterChart>
      <c:valAx>
        <c:axId val="2039510144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PC1</a:t>
                </a:r>
              </a:p>
            </c:rich>
          </c:tx>
          <c:layout>
            <c:manualLayout>
              <c:xMode val="edge"/>
              <c:yMode val="edge"/>
              <c:x val="0.48988042385659242"/>
              <c:y val="0.9331401818015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822944"/>
        <c:crosses val="autoZero"/>
        <c:crossBetween val="midCat"/>
      </c:valAx>
      <c:valAx>
        <c:axId val="2039822944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PC2</a:t>
                </a:r>
              </a:p>
            </c:rich>
          </c:tx>
          <c:layout>
            <c:manualLayout>
              <c:xMode val="edge"/>
              <c:yMode val="edge"/>
              <c:x val="5.3191489361702126E-3"/>
              <c:y val="0.457644686306103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51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Pizza A/B (ABEF subset)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abef!$I$2:$I$30</c:f>
              <c:strCache>
                <c:ptCount val="29"/>
                <c:pt idx="0">
                  <c:v>A</c:v>
                </c:pt>
                <c:pt idx="1">
                  <c:v>A</c:v>
                </c:pt>
                <c:pt idx="2">
                  <c:v>A</c:v>
                </c:pt>
                <c:pt idx="3">
                  <c:v>A</c:v>
                </c:pt>
                <c:pt idx="4">
                  <c:v>A</c:v>
                </c:pt>
                <c:pt idx="5">
                  <c:v>A</c:v>
                </c:pt>
                <c:pt idx="6">
                  <c:v>A</c:v>
                </c:pt>
                <c:pt idx="7">
                  <c:v>A</c:v>
                </c:pt>
                <c:pt idx="8">
                  <c:v>A</c:v>
                </c:pt>
                <c:pt idx="9">
                  <c:v>A</c:v>
                </c:pt>
                <c:pt idx="10">
                  <c:v>A</c:v>
                </c:pt>
                <c:pt idx="11">
                  <c:v>A</c:v>
                </c:pt>
                <c:pt idx="12">
                  <c:v>A</c:v>
                </c:pt>
                <c:pt idx="13">
                  <c:v>A</c:v>
                </c:pt>
                <c:pt idx="14">
                  <c:v>A</c:v>
                </c:pt>
                <c:pt idx="15">
                  <c:v>A</c:v>
                </c:pt>
                <c:pt idx="16">
                  <c:v>A</c:v>
                </c:pt>
                <c:pt idx="17">
                  <c:v>A</c:v>
                </c:pt>
                <c:pt idx="18">
                  <c:v>A</c:v>
                </c:pt>
                <c:pt idx="19">
                  <c:v>A</c:v>
                </c:pt>
                <c:pt idx="20">
                  <c:v>A</c:v>
                </c:pt>
                <c:pt idx="21">
                  <c:v>A</c:v>
                </c:pt>
                <c:pt idx="22">
                  <c:v>A</c:v>
                </c:pt>
                <c:pt idx="23">
                  <c:v>A</c:v>
                </c:pt>
                <c:pt idx="24">
                  <c:v>A</c:v>
                </c:pt>
                <c:pt idx="25">
                  <c:v>A</c:v>
                </c:pt>
                <c:pt idx="26">
                  <c:v>A</c:v>
                </c:pt>
                <c:pt idx="27">
                  <c:v>A</c:v>
                </c:pt>
                <c:pt idx="28">
                  <c:v>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abef!$J$2:$J$30</c:f>
              <c:numCache>
                <c:formatCode>General</c:formatCode>
                <c:ptCount val="29"/>
                <c:pt idx="0">
                  <c:v>-25.679079886869101</c:v>
                </c:pt>
                <c:pt idx="1">
                  <c:v>-27.814085024612901</c:v>
                </c:pt>
                <c:pt idx="2">
                  <c:v>-26.808352666532699</c:v>
                </c:pt>
                <c:pt idx="3">
                  <c:v>-27.0664292606007</c:v>
                </c:pt>
                <c:pt idx="4">
                  <c:v>-25.979321837971899</c:v>
                </c:pt>
                <c:pt idx="5">
                  <c:v>-27.885579300923101</c:v>
                </c:pt>
                <c:pt idx="6">
                  <c:v>-26.335521722672901</c:v>
                </c:pt>
                <c:pt idx="7">
                  <c:v>-26.1292707145405</c:v>
                </c:pt>
                <c:pt idx="8">
                  <c:v>-24.446412227291699</c:v>
                </c:pt>
                <c:pt idx="9">
                  <c:v>-27.716854837294299</c:v>
                </c:pt>
                <c:pt idx="10">
                  <c:v>-25.563901875915199</c:v>
                </c:pt>
                <c:pt idx="11">
                  <c:v>-24.995031734722101</c:v>
                </c:pt>
                <c:pt idx="12">
                  <c:v>-27.259786688449498</c:v>
                </c:pt>
                <c:pt idx="13">
                  <c:v>-26.173676252454602</c:v>
                </c:pt>
                <c:pt idx="14">
                  <c:v>-24.982200061659899</c:v>
                </c:pt>
                <c:pt idx="15">
                  <c:v>-27.360612498563</c:v>
                </c:pt>
                <c:pt idx="16">
                  <c:v>-24.517777360373501</c:v>
                </c:pt>
                <c:pt idx="17">
                  <c:v>-27.370521528793098</c:v>
                </c:pt>
                <c:pt idx="18">
                  <c:v>-25.1032454601742</c:v>
                </c:pt>
                <c:pt idx="19">
                  <c:v>-27.646446712276699</c:v>
                </c:pt>
                <c:pt idx="20">
                  <c:v>-26.254536377730101</c:v>
                </c:pt>
                <c:pt idx="21">
                  <c:v>-27.079159891045599</c:v>
                </c:pt>
                <c:pt idx="22">
                  <c:v>-26.918271088982699</c:v>
                </c:pt>
                <c:pt idx="23">
                  <c:v>-24.875206014976399</c:v>
                </c:pt>
                <c:pt idx="24">
                  <c:v>-27.348455313598901</c:v>
                </c:pt>
                <c:pt idx="25">
                  <c:v>-27.768534893395199</c:v>
                </c:pt>
                <c:pt idx="26">
                  <c:v>-27.1731055914798</c:v>
                </c:pt>
                <c:pt idx="27">
                  <c:v>-25.633005980431701</c:v>
                </c:pt>
                <c:pt idx="28">
                  <c:v>-26.4516315675729</c:v>
                </c:pt>
              </c:numCache>
            </c:numRef>
          </c:xVal>
          <c:yVal>
            <c:numRef>
              <c:f>abef!$K$2:$K$30</c:f>
              <c:numCache>
                <c:formatCode>General</c:formatCode>
                <c:ptCount val="29"/>
                <c:pt idx="0">
                  <c:v>-11.5362871614778</c:v>
                </c:pt>
                <c:pt idx="1">
                  <c:v>-14.9940639289033</c:v>
                </c:pt>
                <c:pt idx="2">
                  <c:v>-16.1233121649163</c:v>
                </c:pt>
                <c:pt idx="3">
                  <c:v>-14.2158861879707</c:v>
                </c:pt>
                <c:pt idx="4">
                  <c:v>-12.3546123958803</c:v>
                </c:pt>
                <c:pt idx="5">
                  <c:v>-15.467104994174701</c:v>
                </c:pt>
                <c:pt idx="6">
                  <c:v>-11.9911026236471</c:v>
                </c:pt>
                <c:pt idx="7">
                  <c:v>-11.225594852362001</c:v>
                </c:pt>
                <c:pt idx="8">
                  <c:v>-13.198366322056801</c:v>
                </c:pt>
                <c:pt idx="9">
                  <c:v>-15.962404466722999</c:v>
                </c:pt>
                <c:pt idx="10">
                  <c:v>-10.7224032538095</c:v>
                </c:pt>
                <c:pt idx="11">
                  <c:v>-7.1164950806957403</c:v>
                </c:pt>
                <c:pt idx="12">
                  <c:v>-14.914279487499099</c:v>
                </c:pt>
                <c:pt idx="13">
                  <c:v>-11.0799024246831</c:v>
                </c:pt>
                <c:pt idx="14">
                  <c:v>-9.7412381271215995</c:v>
                </c:pt>
                <c:pt idx="15">
                  <c:v>-14.258568037282499</c:v>
                </c:pt>
                <c:pt idx="16">
                  <c:v>-8.6012527845652098</c:v>
                </c:pt>
                <c:pt idx="17">
                  <c:v>-10.4086833394782</c:v>
                </c:pt>
                <c:pt idx="18">
                  <c:v>-11.1387626030434</c:v>
                </c:pt>
                <c:pt idx="19">
                  <c:v>-15.239351907620801</c:v>
                </c:pt>
                <c:pt idx="20">
                  <c:v>-11.322453662814</c:v>
                </c:pt>
                <c:pt idx="21">
                  <c:v>-12.945270549655801</c:v>
                </c:pt>
                <c:pt idx="22">
                  <c:v>-15.5165720122413</c:v>
                </c:pt>
                <c:pt idx="23">
                  <c:v>-11.462882848981099</c:v>
                </c:pt>
                <c:pt idx="24">
                  <c:v>-12.422910135803701</c:v>
                </c:pt>
                <c:pt idx="25">
                  <c:v>-16.8046625879159</c:v>
                </c:pt>
                <c:pt idx="26">
                  <c:v>-14.4431638321453</c:v>
                </c:pt>
                <c:pt idx="27">
                  <c:v>-8.8273807808049707</c:v>
                </c:pt>
                <c:pt idx="28">
                  <c:v>-11.9549608512195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E5-1442-918B-76FB58BF0D77}"/>
            </c:ext>
          </c:extLst>
        </c:ser>
        <c:ser>
          <c:idx val="1"/>
          <c:order val="1"/>
          <c:tx>
            <c:strRef>
              <c:f>abef!$I$31:$I$61</c:f>
              <c:strCache>
                <c:ptCount val="31"/>
                <c:pt idx="0">
                  <c:v>B</c:v>
                </c:pt>
                <c:pt idx="1">
                  <c:v>B</c:v>
                </c:pt>
                <c:pt idx="2">
                  <c:v>B</c:v>
                </c:pt>
                <c:pt idx="3">
                  <c:v>B</c:v>
                </c:pt>
                <c:pt idx="4">
                  <c:v>B</c:v>
                </c:pt>
                <c:pt idx="5">
                  <c:v>B</c:v>
                </c:pt>
                <c:pt idx="6">
                  <c:v>B</c:v>
                </c:pt>
                <c:pt idx="7">
                  <c:v>B</c:v>
                </c:pt>
                <c:pt idx="8">
                  <c:v>B</c:v>
                </c:pt>
                <c:pt idx="9">
                  <c:v>B</c:v>
                </c:pt>
                <c:pt idx="10">
                  <c:v>B</c:v>
                </c:pt>
                <c:pt idx="11">
                  <c:v>B</c:v>
                </c:pt>
                <c:pt idx="12">
                  <c:v>B</c:v>
                </c:pt>
                <c:pt idx="13">
                  <c:v>B</c:v>
                </c:pt>
                <c:pt idx="14">
                  <c:v>B</c:v>
                </c:pt>
                <c:pt idx="15">
                  <c:v>B</c:v>
                </c:pt>
                <c:pt idx="16">
                  <c:v>B</c:v>
                </c:pt>
                <c:pt idx="17">
                  <c:v>B</c:v>
                </c:pt>
                <c:pt idx="18">
                  <c:v>B</c:v>
                </c:pt>
                <c:pt idx="19">
                  <c:v>B</c:v>
                </c:pt>
                <c:pt idx="20">
                  <c:v>B</c:v>
                </c:pt>
                <c:pt idx="21">
                  <c:v>B</c:v>
                </c:pt>
                <c:pt idx="22">
                  <c:v>B</c:v>
                </c:pt>
                <c:pt idx="23">
                  <c:v>B</c:v>
                </c:pt>
                <c:pt idx="24">
                  <c:v>B</c:v>
                </c:pt>
                <c:pt idx="25">
                  <c:v>B</c:v>
                </c:pt>
                <c:pt idx="26">
                  <c:v>B</c:v>
                </c:pt>
                <c:pt idx="27">
                  <c:v>B</c:v>
                </c:pt>
                <c:pt idx="28">
                  <c:v>B</c:v>
                </c:pt>
                <c:pt idx="29">
                  <c:v>B</c:v>
                </c:pt>
                <c:pt idx="30">
                  <c:v>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abef!$J$31:$J$61</c:f>
              <c:numCache>
                <c:formatCode>General</c:formatCode>
                <c:ptCount val="31"/>
                <c:pt idx="0">
                  <c:v>-16.276840410037401</c:v>
                </c:pt>
                <c:pt idx="1">
                  <c:v>-18.942328667637899</c:v>
                </c:pt>
                <c:pt idx="2">
                  <c:v>-19.6082023088108</c:v>
                </c:pt>
                <c:pt idx="3">
                  <c:v>-19.199595910987401</c:v>
                </c:pt>
                <c:pt idx="4">
                  <c:v>-18.280141046727898</c:v>
                </c:pt>
                <c:pt idx="5">
                  <c:v>-17.939159236010401</c:v>
                </c:pt>
                <c:pt idx="6">
                  <c:v>-16.9000691471092</c:v>
                </c:pt>
                <c:pt idx="7">
                  <c:v>-18.8546575393019</c:v>
                </c:pt>
                <c:pt idx="8">
                  <c:v>-19.375023865939198</c:v>
                </c:pt>
                <c:pt idx="9">
                  <c:v>-18.297938274228901</c:v>
                </c:pt>
                <c:pt idx="10">
                  <c:v>-19.014372100962898</c:v>
                </c:pt>
                <c:pt idx="11">
                  <c:v>-19.0767191101144</c:v>
                </c:pt>
                <c:pt idx="12">
                  <c:v>-18.686243379462798</c:v>
                </c:pt>
                <c:pt idx="13">
                  <c:v>-18.008895939994801</c:v>
                </c:pt>
                <c:pt idx="14">
                  <c:v>-20.119551419813899</c:v>
                </c:pt>
                <c:pt idx="15">
                  <c:v>-18.825658609440499</c:v>
                </c:pt>
                <c:pt idx="16">
                  <c:v>-20.5583236019895</c:v>
                </c:pt>
                <c:pt idx="17">
                  <c:v>-16.816358647338799</c:v>
                </c:pt>
                <c:pt idx="18">
                  <c:v>-19.8710109834261</c:v>
                </c:pt>
                <c:pt idx="19">
                  <c:v>-20.267033554896098</c:v>
                </c:pt>
                <c:pt idx="20">
                  <c:v>-18.9312989238698</c:v>
                </c:pt>
                <c:pt idx="21">
                  <c:v>-18.660704254528898</c:v>
                </c:pt>
                <c:pt idx="22">
                  <c:v>-19.714944306380101</c:v>
                </c:pt>
                <c:pt idx="23">
                  <c:v>-17.771559566901999</c:v>
                </c:pt>
                <c:pt idx="24">
                  <c:v>-16.6909507982589</c:v>
                </c:pt>
                <c:pt idx="25">
                  <c:v>-19.405961105010899</c:v>
                </c:pt>
                <c:pt idx="26">
                  <c:v>-19.7862996853403</c:v>
                </c:pt>
                <c:pt idx="27">
                  <c:v>-19.914318432635898</c:v>
                </c:pt>
                <c:pt idx="28">
                  <c:v>-19.184085865760402</c:v>
                </c:pt>
                <c:pt idx="29">
                  <c:v>-18.980670337001801</c:v>
                </c:pt>
                <c:pt idx="30">
                  <c:v>-19.311288967597601</c:v>
                </c:pt>
              </c:numCache>
            </c:numRef>
          </c:xVal>
          <c:yVal>
            <c:numRef>
              <c:f>abef!$K$31:$K$61</c:f>
              <c:numCache>
                <c:formatCode>General</c:formatCode>
                <c:ptCount val="31"/>
                <c:pt idx="0">
                  <c:v>19.5140363832327</c:v>
                </c:pt>
                <c:pt idx="1">
                  <c:v>12.492261978794501</c:v>
                </c:pt>
                <c:pt idx="2">
                  <c:v>11.248617947102799</c:v>
                </c:pt>
                <c:pt idx="3">
                  <c:v>10.1806584356587</c:v>
                </c:pt>
                <c:pt idx="4">
                  <c:v>17.508481305880199</c:v>
                </c:pt>
                <c:pt idx="5">
                  <c:v>13.229580701630701</c:v>
                </c:pt>
                <c:pt idx="6">
                  <c:v>15.3766703514165</c:v>
                </c:pt>
                <c:pt idx="7">
                  <c:v>13.435663387513801</c:v>
                </c:pt>
                <c:pt idx="8">
                  <c:v>14.0023990368627</c:v>
                </c:pt>
                <c:pt idx="9">
                  <c:v>15.822721174318101</c:v>
                </c:pt>
                <c:pt idx="10">
                  <c:v>11.5509799938265</c:v>
                </c:pt>
                <c:pt idx="11">
                  <c:v>14.9819402686547</c:v>
                </c:pt>
                <c:pt idx="12">
                  <c:v>11.290002552467699</c:v>
                </c:pt>
                <c:pt idx="13">
                  <c:v>17.461573066698101</c:v>
                </c:pt>
                <c:pt idx="14">
                  <c:v>13.866168121999801</c:v>
                </c:pt>
                <c:pt idx="15">
                  <c:v>12.1088461378814</c:v>
                </c:pt>
                <c:pt idx="16">
                  <c:v>12.5447012878151</c:v>
                </c:pt>
                <c:pt idx="17">
                  <c:v>18.998486507157001</c:v>
                </c:pt>
                <c:pt idx="18">
                  <c:v>14.256674614940501</c:v>
                </c:pt>
                <c:pt idx="19">
                  <c:v>12.330387798971</c:v>
                </c:pt>
                <c:pt idx="20">
                  <c:v>13.7726023923192</c:v>
                </c:pt>
                <c:pt idx="21">
                  <c:v>11.909158477187001</c:v>
                </c:pt>
                <c:pt idx="22">
                  <c:v>11.5796162084229</c:v>
                </c:pt>
                <c:pt idx="23">
                  <c:v>17.373625175801401</c:v>
                </c:pt>
                <c:pt idx="24">
                  <c:v>16.008689229541101</c:v>
                </c:pt>
                <c:pt idx="25">
                  <c:v>12.846906970798999</c:v>
                </c:pt>
                <c:pt idx="26">
                  <c:v>12.5454967664761</c:v>
                </c:pt>
                <c:pt idx="27">
                  <c:v>13.956843515147501</c:v>
                </c:pt>
                <c:pt idx="28">
                  <c:v>11.6537113640097</c:v>
                </c:pt>
                <c:pt idx="29">
                  <c:v>13.6242964394153</c:v>
                </c:pt>
                <c:pt idx="30">
                  <c:v>12.023922338809999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41-D747-A69A-D17DE82AF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190560"/>
        <c:axId val="242114688"/>
      </c:scatterChart>
      <c:valAx>
        <c:axId val="235190560"/>
        <c:scaling>
          <c:orientation val="minMax"/>
          <c:max val="30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114688"/>
        <c:crosses val="autoZero"/>
        <c:crossBetween val="midCat"/>
      </c:valAx>
      <c:valAx>
        <c:axId val="242114688"/>
        <c:scaling>
          <c:orientation val="minMax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PC2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19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Pizza A/B (ABGH subset)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abgh!$I$2:$I$30</c:f>
              <c:strCache>
                <c:ptCount val="29"/>
                <c:pt idx="0">
                  <c:v>A</c:v>
                </c:pt>
                <c:pt idx="1">
                  <c:v>A</c:v>
                </c:pt>
                <c:pt idx="2">
                  <c:v>A</c:v>
                </c:pt>
                <c:pt idx="3">
                  <c:v>A</c:v>
                </c:pt>
                <c:pt idx="4">
                  <c:v>A</c:v>
                </c:pt>
                <c:pt idx="5">
                  <c:v>A</c:v>
                </c:pt>
                <c:pt idx="6">
                  <c:v>A</c:v>
                </c:pt>
                <c:pt idx="7">
                  <c:v>A</c:v>
                </c:pt>
                <c:pt idx="8">
                  <c:v>A</c:v>
                </c:pt>
                <c:pt idx="9">
                  <c:v>A</c:v>
                </c:pt>
                <c:pt idx="10">
                  <c:v>A</c:v>
                </c:pt>
                <c:pt idx="11">
                  <c:v>A</c:v>
                </c:pt>
                <c:pt idx="12">
                  <c:v>A</c:v>
                </c:pt>
                <c:pt idx="13">
                  <c:v>A</c:v>
                </c:pt>
                <c:pt idx="14">
                  <c:v>A</c:v>
                </c:pt>
                <c:pt idx="15">
                  <c:v>A</c:v>
                </c:pt>
                <c:pt idx="16">
                  <c:v>A</c:v>
                </c:pt>
                <c:pt idx="17">
                  <c:v>A</c:v>
                </c:pt>
                <c:pt idx="18">
                  <c:v>A</c:v>
                </c:pt>
                <c:pt idx="19">
                  <c:v>A</c:v>
                </c:pt>
                <c:pt idx="20">
                  <c:v>A</c:v>
                </c:pt>
                <c:pt idx="21">
                  <c:v>A</c:v>
                </c:pt>
                <c:pt idx="22">
                  <c:v>A</c:v>
                </c:pt>
                <c:pt idx="23">
                  <c:v>A</c:v>
                </c:pt>
                <c:pt idx="24">
                  <c:v>A</c:v>
                </c:pt>
                <c:pt idx="25">
                  <c:v>A</c:v>
                </c:pt>
                <c:pt idx="26">
                  <c:v>A</c:v>
                </c:pt>
                <c:pt idx="27">
                  <c:v>A</c:v>
                </c:pt>
                <c:pt idx="28">
                  <c:v>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abgh!$J$2:$J$30</c:f>
              <c:numCache>
                <c:formatCode>General</c:formatCode>
                <c:ptCount val="29"/>
                <c:pt idx="0">
                  <c:v>26.966150895980199</c:v>
                </c:pt>
                <c:pt idx="1">
                  <c:v>29.1024509737979</c:v>
                </c:pt>
                <c:pt idx="2">
                  <c:v>28.068485740800799</c:v>
                </c:pt>
                <c:pt idx="3">
                  <c:v>28.338125223088699</c:v>
                </c:pt>
                <c:pt idx="4">
                  <c:v>27.298831295591899</c:v>
                </c:pt>
                <c:pt idx="5">
                  <c:v>29.153398543936099</c:v>
                </c:pt>
                <c:pt idx="6">
                  <c:v>27.668667211761999</c:v>
                </c:pt>
                <c:pt idx="7">
                  <c:v>27.426745666324202</c:v>
                </c:pt>
                <c:pt idx="8">
                  <c:v>25.714883445792999</c:v>
                </c:pt>
                <c:pt idx="9">
                  <c:v>28.981760078939999</c:v>
                </c:pt>
                <c:pt idx="10">
                  <c:v>26.860919432664701</c:v>
                </c:pt>
                <c:pt idx="11">
                  <c:v>26.362014733506701</c:v>
                </c:pt>
                <c:pt idx="12">
                  <c:v>28.540189431623801</c:v>
                </c:pt>
                <c:pt idx="13">
                  <c:v>27.479938472727099</c:v>
                </c:pt>
                <c:pt idx="14">
                  <c:v>26.289564321236401</c:v>
                </c:pt>
                <c:pt idx="15">
                  <c:v>28.653765486585002</c:v>
                </c:pt>
                <c:pt idx="16">
                  <c:v>25.836233484557699</c:v>
                </c:pt>
                <c:pt idx="17">
                  <c:v>28.700320137338402</c:v>
                </c:pt>
                <c:pt idx="18">
                  <c:v>26.421294160080102</c:v>
                </c:pt>
                <c:pt idx="19">
                  <c:v>28.911794337838899</c:v>
                </c:pt>
                <c:pt idx="20">
                  <c:v>27.554228895593599</c:v>
                </c:pt>
                <c:pt idx="21">
                  <c:v>28.362833096795701</c:v>
                </c:pt>
                <c:pt idx="22">
                  <c:v>28.200687990093499</c:v>
                </c:pt>
                <c:pt idx="23">
                  <c:v>26.186223654154901</c:v>
                </c:pt>
                <c:pt idx="24">
                  <c:v>28.6565359673613</c:v>
                </c:pt>
                <c:pt idx="25">
                  <c:v>29.051687461125798</c:v>
                </c:pt>
                <c:pt idx="26">
                  <c:v>28.463655512235299</c:v>
                </c:pt>
                <c:pt idx="27">
                  <c:v>26.982463078308299</c:v>
                </c:pt>
                <c:pt idx="28">
                  <c:v>27.754748851385401</c:v>
                </c:pt>
              </c:numCache>
            </c:numRef>
          </c:xVal>
          <c:yVal>
            <c:numRef>
              <c:f>abgh!$K$2:$K$30</c:f>
              <c:numCache>
                <c:formatCode>General</c:formatCode>
                <c:ptCount val="29"/>
                <c:pt idx="0">
                  <c:v>11.7246107834612</c:v>
                </c:pt>
                <c:pt idx="1">
                  <c:v>15.1832085195992</c:v>
                </c:pt>
                <c:pt idx="2">
                  <c:v>16.313371444885099</c:v>
                </c:pt>
                <c:pt idx="3">
                  <c:v>14.412047000083</c:v>
                </c:pt>
                <c:pt idx="4">
                  <c:v>12.523201482159401</c:v>
                </c:pt>
                <c:pt idx="5">
                  <c:v>15.6660593023093</c:v>
                </c:pt>
                <c:pt idx="6">
                  <c:v>12.157688466865901</c:v>
                </c:pt>
                <c:pt idx="7">
                  <c:v>11.413871473201</c:v>
                </c:pt>
                <c:pt idx="8">
                  <c:v>13.377835144991501</c:v>
                </c:pt>
                <c:pt idx="9">
                  <c:v>16.158606954707199</c:v>
                </c:pt>
                <c:pt idx="10">
                  <c:v>10.9082123162186</c:v>
                </c:pt>
                <c:pt idx="11">
                  <c:v>7.27716906285655</c:v>
                </c:pt>
                <c:pt idx="12">
                  <c:v>15.103240691588599</c:v>
                </c:pt>
                <c:pt idx="13">
                  <c:v>11.2644477962571</c:v>
                </c:pt>
                <c:pt idx="14">
                  <c:v>9.92197202098696</c:v>
                </c:pt>
                <c:pt idx="15">
                  <c:v>14.444406674755401</c:v>
                </c:pt>
                <c:pt idx="16">
                  <c:v>8.7773184901103498</c:v>
                </c:pt>
                <c:pt idx="17">
                  <c:v>10.5939753360192</c:v>
                </c:pt>
                <c:pt idx="18">
                  <c:v>11.307115490107201</c:v>
                </c:pt>
                <c:pt idx="19">
                  <c:v>15.438692872838701</c:v>
                </c:pt>
                <c:pt idx="20">
                  <c:v>11.5101910233076</c:v>
                </c:pt>
                <c:pt idx="21">
                  <c:v>13.1411017107039</c:v>
                </c:pt>
                <c:pt idx="22">
                  <c:v>15.698090171167999</c:v>
                </c:pt>
                <c:pt idx="23">
                  <c:v>11.630689513098099</c:v>
                </c:pt>
                <c:pt idx="24">
                  <c:v>12.609893245576499</c:v>
                </c:pt>
                <c:pt idx="25">
                  <c:v>16.986689076268899</c:v>
                </c:pt>
                <c:pt idx="26">
                  <c:v>14.627957760839699</c:v>
                </c:pt>
                <c:pt idx="27">
                  <c:v>8.9949454618367994</c:v>
                </c:pt>
                <c:pt idx="28">
                  <c:v>12.1390408864617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0F-304F-9353-98E309BE5D0E}"/>
            </c:ext>
          </c:extLst>
        </c:ser>
        <c:ser>
          <c:idx val="1"/>
          <c:order val="1"/>
          <c:tx>
            <c:strRef>
              <c:f>abgh!$I$31:$I$61</c:f>
              <c:strCache>
                <c:ptCount val="31"/>
                <c:pt idx="0">
                  <c:v>B</c:v>
                </c:pt>
                <c:pt idx="1">
                  <c:v>B</c:v>
                </c:pt>
                <c:pt idx="2">
                  <c:v>B</c:v>
                </c:pt>
                <c:pt idx="3">
                  <c:v>B</c:v>
                </c:pt>
                <c:pt idx="4">
                  <c:v>B</c:v>
                </c:pt>
                <c:pt idx="5">
                  <c:v>B</c:v>
                </c:pt>
                <c:pt idx="6">
                  <c:v>B</c:v>
                </c:pt>
                <c:pt idx="7">
                  <c:v>B</c:v>
                </c:pt>
                <c:pt idx="8">
                  <c:v>B</c:v>
                </c:pt>
                <c:pt idx="9">
                  <c:v>B</c:v>
                </c:pt>
                <c:pt idx="10">
                  <c:v>B</c:v>
                </c:pt>
                <c:pt idx="11">
                  <c:v>B</c:v>
                </c:pt>
                <c:pt idx="12">
                  <c:v>B</c:v>
                </c:pt>
                <c:pt idx="13">
                  <c:v>B</c:v>
                </c:pt>
                <c:pt idx="14">
                  <c:v>B</c:v>
                </c:pt>
                <c:pt idx="15">
                  <c:v>B</c:v>
                </c:pt>
                <c:pt idx="16">
                  <c:v>B</c:v>
                </c:pt>
                <c:pt idx="17">
                  <c:v>B</c:v>
                </c:pt>
                <c:pt idx="18">
                  <c:v>B</c:v>
                </c:pt>
                <c:pt idx="19">
                  <c:v>B</c:v>
                </c:pt>
                <c:pt idx="20">
                  <c:v>B</c:v>
                </c:pt>
                <c:pt idx="21">
                  <c:v>B</c:v>
                </c:pt>
                <c:pt idx="22">
                  <c:v>B</c:v>
                </c:pt>
                <c:pt idx="23">
                  <c:v>B</c:v>
                </c:pt>
                <c:pt idx="24">
                  <c:v>B</c:v>
                </c:pt>
                <c:pt idx="25">
                  <c:v>B</c:v>
                </c:pt>
                <c:pt idx="26">
                  <c:v>B</c:v>
                </c:pt>
                <c:pt idx="27">
                  <c:v>B</c:v>
                </c:pt>
                <c:pt idx="28">
                  <c:v>B</c:v>
                </c:pt>
                <c:pt idx="29">
                  <c:v>B</c:v>
                </c:pt>
                <c:pt idx="30">
                  <c:v>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abgh!$J$31:$J$61</c:f>
              <c:numCache>
                <c:formatCode>General</c:formatCode>
                <c:ptCount val="31"/>
                <c:pt idx="0">
                  <c:v>17.8379680922591</c:v>
                </c:pt>
                <c:pt idx="1">
                  <c:v>20.480093782163401</c:v>
                </c:pt>
                <c:pt idx="2">
                  <c:v>21.139887054588499</c:v>
                </c:pt>
                <c:pt idx="3">
                  <c:v>20.7322773567379</c:v>
                </c:pt>
                <c:pt idx="4">
                  <c:v>19.846602772274601</c:v>
                </c:pt>
                <c:pt idx="5">
                  <c:v>19.4865517562693</c:v>
                </c:pt>
                <c:pt idx="6">
                  <c:v>18.442124026822601</c:v>
                </c:pt>
                <c:pt idx="7">
                  <c:v>20.396651211674499</c:v>
                </c:pt>
                <c:pt idx="8">
                  <c:v>20.935000226760302</c:v>
                </c:pt>
                <c:pt idx="9">
                  <c:v>19.8482550721283</c:v>
                </c:pt>
                <c:pt idx="10">
                  <c:v>20.5548542083319</c:v>
                </c:pt>
                <c:pt idx="11">
                  <c:v>20.633179323115399</c:v>
                </c:pt>
                <c:pt idx="12">
                  <c:v>20.2259596836778</c:v>
                </c:pt>
                <c:pt idx="13">
                  <c:v>19.573554588133401</c:v>
                </c:pt>
                <c:pt idx="14">
                  <c:v>21.670507185456099</c:v>
                </c:pt>
                <c:pt idx="15">
                  <c:v>20.3663953368074</c:v>
                </c:pt>
                <c:pt idx="16">
                  <c:v>22.113443662307901</c:v>
                </c:pt>
                <c:pt idx="17">
                  <c:v>18.385003491629099</c:v>
                </c:pt>
                <c:pt idx="18">
                  <c:v>21.420538432629201</c:v>
                </c:pt>
                <c:pt idx="19">
                  <c:v>21.805816594229899</c:v>
                </c:pt>
                <c:pt idx="20">
                  <c:v>20.4732831852203</c:v>
                </c:pt>
                <c:pt idx="21">
                  <c:v>20.201442210961002</c:v>
                </c:pt>
                <c:pt idx="22">
                  <c:v>21.251929048511101</c:v>
                </c:pt>
                <c:pt idx="23">
                  <c:v>19.347014494517701</c:v>
                </c:pt>
                <c:pt idx="24">
                  <c:v>18.239068805171598</c:v>
                </c:pt>
                <c:pt idx="25">
                  <c:v>20.955928485378699</c:v>
                </c:pt>
                <c:pt idx="26">
                  <c:v>21.3471532454315</c:v>
                </c:pt>
                <c:pt idx="27">
                  <c:v>21.476813668605899</c:v>
                </c:pt>
                <c:pt idx="28">
                  <c:v>20.717980351003899</c:v>
                </c:pt>
                <c:pt idx="29">
                  <c:v>20.523473255378299</c:v>
                </c:pt>
                <c:pt idx="30">
                  <c:v>20.853494391161199</c:v>
                </c:pt>
              </c:numCache>
            </c:numRef>
          </c:xVal>
          <c:yVal>
            <c:numRef>
              <c:f>abgh!$K$31:$K$61</c:f>
              <c:numCache>
                <c:formatCode>General</c:formatCode>
                <c:ptCount val="31"/>
                <c:pt idx="0">
                  <c:v>-19.4042230079631</c:v>
                </c:pt>
                <c:pt idx="1">
                  <c:v>-12.381585759730299</c:v>
                </c:pt>
                <c:pt idx="2">
                  <c:v>-11.1350688593983</c:v>
                </c:pt>
                <c:pt idx="3">
                  <c:v>-10.0769189978156</c:v>
                </c:pt>
                <c:pt idx="4">
                  <c:v>-17.394200051889001</c:v>
                </c:pt>
                <c:pt idx="5">
                  <c:v>-13.129444901218401</c:v>
                </c:pt>
                <c:pt idx="6">
                  <c:v>-15.271442592192599</c:v>
                </c:pt>
                <c:pt idx="7">
                  <c:v>-13.3230054659017</c:v>
                </c:pt>
                <c:pt idx="8">
                  <c:v>-13.8930232970656</c:v>
                </c:pt>
                <c:pt idx="9">
                  <c:v>-15.707867455293099</c:v>
                </c:pt>
                <c:pt idx="10">
                  <c:v>-11.446052823527101</c:v>
                </c:pt>
                <c:pt idx="11">
                  <c:v>-14.8674956540578</c:v>
                </c:pt>
                <c:pt idx="12">
                  <c:v>-11.1890873140492</c:v>
                </c:pt>
                <c:pt idx="13">
                  <c:v>-17.3487381231804</c:v>
                </c:pt>
                <c:pt idx="14">
                  <c:v>-13.7449442910439</c:v>
                </c:pt>
                <c:pt idx="15">
                  <c:v>-12.0030048002443</c:v>
                </c:pt>
                <c:pt idx="16">
                  <c:v>-12.4287893004895</c:v>
                </c:pt>
                <c:pt idx="17">
                  <c:v>-18.890809878973698</c:v>
                </c:pt>
                <c:pt idx="18">
                  <c:v>-14.134882668478699</c:v>
                </c:pt>
                <c:pt idx="19">
                  <c:v>-12.2093024445583</c:v>
                </c:pt>
                <c:pt idx="20">
                  <c:v>-13.657477053950499</c:v>
                </c:pt>
                <c:pt idx="21">
                  <c:v>-11.805703764779899</c:v>
                </c:pt>
                <c:pt idx="22">
                  <c:v>-11.4664641976961</c:v>
                </c:pt>
                <c:pt idx="23">
                  <c:v>-17.269762828628199</c:v>
                </c:pt>
                <c:pt idx="24">
                  <c:v>-15.9057655037816</c:v>
                </c:pt>
                <c:pt idx="25">
                  <c:v>-12.7367909064155</c:v>
                </c:pt>
                <c:pt idx="26">
                  <c:v>-12.440591417002199</c:v>
                </c:pt>
                <c:pt idx="27">
                  <c:v>-13.8443695978665</c:v>
                </c:pt>
                <c:pt idx="28">
                  <c:v>-11.5429612661148</c:v>
                </c:pt>
                <c:pt idx="29">
                  <c:v>-13.5099450622102</c:v>
                </c:pt>
                <c:pt idx="30">
                  <c:v>-11.914880080745499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AA-FD4A-8474-542A37A53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22496"/>
        <c:axId val="241750560"/>
      </c:scatterChart>
      <c:valAx>
        <c:axId val="241522496"/>
        <c:scaling>
          <c:orientation val="minMax"/>
          <c:max val="30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PC1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50560"/>
        <c:crosses val="autoZero"/>
        <c:crossBetween val="midCat"/>
      </c:valAx>
      <c:valAx>
        <c:axId val="241750560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PC2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52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Pizza A/B (ABIJ subset)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abij!$I$2:$I$30</c:f>
              <c:strCache>
                <c:ptCount val="29"/>
                <c:pt idx="0">
                  <c:v>A</c:v>
                </c:pt>
                <c:pt idx="1">
                  <c:v>A</c:v>
                </c:pt>
                <c:pt idx="2">
                  <c:v>A</c:v>
                </c:pt>
                <c:pt idx="3">
                  <c:v>A</c:v>
                </c:pt>
                <c:pt idx="4">
                  <c:v>A</c:v>
                </c:pt>
                <c:pt idx="5">
                  <c:v>A</c:v>
                </c:pt>
                <c:pt idx="6">
                  <c:v>A</c:v>
                </c:pt>
                <c:pt idx="7">
                  <c:v>A</c:v>
                </c:pt>
                <c:pt idx="8">
                  <c:v>A</c:v>
                </c:pt>
                <c:pt idx="9">
                  <c:v>A</c:v>
                </c:pt>
                <c:pt idx="10">
                  <c:v>A</c:v>
                </c:pt>
                <c:pt idx="11">
                  <c:v>A</c:v>
                </c:pt>
                <c:pt idx="12">
                  <c:v>A</c:v>
                </c:pt>
                <c:pt idx="13">
                  <c:v>A</c:v>
                </c:pt>
                <c:pt idx="14">
                  <c:v>A</c:v>
                </c:pt>
                <c:pt idx="15">
                  <c:v>A</c:v>
                </c:pt>
                <c:pt idx="16">
                  <c:v>A</c:v>
                </c:pt>
                <c:pt idx="17">
                  <c:v>A</c:v>
                </c:pt>
                <c:pt idx="18">
                  <c:v>A</c:v>
                </c:pt>
                <c:pt idx="19">
                  <c:v>A</c:v>
                </c:pt>
                <c:pt idx="20">
                  <c:v>A</c:v>
                </c:pt>
                <c:pt idx="21">
                  <c:v>A</c:v>
                </c:pt>
                <c:pt idx="22">
                  <c:v>A</c:v>
                </c:pt>
                <c:pt idx="23">
                  <c:v>A</c:v>
                </c:pt>
                <c:pt idx="24">
                  <c:v>A</c:v>
                </c:pt>
                <c:pt idx="25">
                  <c:v>A</c:v>
                </c:pt>
                <c:pt idx="26">
                  <c:v>A</c:v>
                </c:pt>
                <c:pt idx="27">
                  <c:v>A</c:v>
                </c:pt>
                <c:pt idx="28">
                  <c:v>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abij!$J$2:$J$30</c:f>
              <c:numCache>
                <c:formatCode>General</c:formatCode>
                <c:ptCount val="29"/>
                <c:pt idx="0">
                  <c:v>-25.882678156593901</c:v>
                </c:pt>
                <c:pt idx="1">
                  <c:v>-29.930560645514799</c:v>
                </c:pt>
                <c:pt idx="2">
                  <c:v>-29.892132383841101</c:v>
                </c:pt>
                <c:pt idx="3">
                  <c:v>-28.757408624694399</c:v>
                </c:pt>
                <c:pt idx="4">
                  <c:v>-26.819764259735599</c:v>
                </c:pt>
                <c:pt idx="5">
                  <c:v>-30.239683895926301</c:v>
                </c:pt>
                <c:pt idx="6">
                  <c:v>-26.872776071379899</c:v>
                </c:pt>
                <c:pt idx="7">
                  <c:v>-26.030433781525499</c:v>
                </c:pt>
                <c:pt idx="8">
                  <c:v>-26.098271484344501</c:v>
                </c:pt>
                <c:pt idx="9">
                  <c:v>-30.460778480308299</c:v>
                </c:pt>
                <c:pt idx="10">
                  <c:v>-25.254509222209599</c:v>
                </c:pt>
                <c:pt idx="11">
                  <c:v>-22.529890625549498</c:v>
                </c:pt>
                <c:pt idx="12">
                  <c:v>-29.436064169159401</c:v>
                </c:pt>
                <c:pt idx="13">
                  <c:v>-25.9934998652096</c:v>
                </c:pt>
                <c:pt idx="14">
                  <c:v>-24.1642680888489</c:v>
                </c:pt>
                <c:pt idx="15">
                  <c:v>-29.091050148325699</c:v>
                </c:pt>
                <c:pt idx="16">
                  <c:v>-23.0513000564303</c:v>
                </c:pt>
                <c:pt idx="17">
                  <c:v>-26.4823778723534</c:v>
                </c:pt>
                <c:pt idx="18">
                  <c:v>-25.299214328247398</c:v>
                </c:pt>
                <c:pt idx="19">
                  <c:v>-29.891433931709098</c:v>
                </c:pt>
                <c:pt idx="20">
                  <c:v>-26.2002792693076</c:v>
                </c:pt>
                <c:pt idx="21">
                  <c:v>-27.903620114876301</c:v>
                </c:pt>
                <c:pt idx="22">
                  <c:v>-29.6268984822702</c:v>
                </c:pt>
                <c:pt idx="23">
                  <c:v>-25.338622543325702</c:v>
                </c:pt>
                <c:pt idx="24">
                  <c:v>-27.824333770801999</c:v>
                </c:pt>
                <c:pt idx="25">
                  <c:v>-31.176378663729</c:v>
                </c:pt>
                <c:pt idx="26">
                  <c:v>-29.075622325343598</c:v>
                </c:pt>
                <c:pt idx="27">
                  <c:v>-24.1536518145661</c:v>
                </c:pt>
                <c:pt idx="28">
                  <c:v>-26.812694178416301</c:v>
                </c:pt>
              </c:numCache>
            </c:numRef>
          </c:xVal>
          <c:yVal>
            <c:numRef>
              <c:f>abij!$K$2:$K$30</c:f>
              <c:numCache>
                <c:formatCode>General</c:formatCode>
                <c:ptCount val="29"/>
                <c:pt idx="0">
                  <c:v>4.0024664393676499</c:v>
                </c:pt>
                <c:pt idx="1">
                  <c:v>4.8958880910005602</c:v>
                </c:pt>
                <c:pt idx="2">
                  <c:v>6.5091070289080601</c:v>
                </c:pt>
                <c:pt idx="3">
                  <c:v>4.9754094253335301</c:v>
                </c:pt>
                <c:pt idx="4">
                  <c:v>4.1683097513105096</c:v>
                </c:pt>
                <c:pt idx="5">
                  <c:v>5.2877121205220696</c:v>
                </c:pt>
                <c:pt idx="6">
                  <c:v>3.60729615517754</c:v>
                </c:pt>
                <c:pt idx="7">
                  <c:v>3.4269185847058701</c:v>
                </c:pt>
                <c:pt idx="8">
                  <c:v>6.0819755787875298</c:v>
                </c:pt>
                <c:pt idx="9">
                  <c:v>5.7522847994905897</c:v>
                </c:pt>
                <c:pt idx="10">
                  <c:v>3.4692328381889701</c:v>
                </c:pt>
                <c:pt idx="11">
                  <c:v>1.0104357082265401</c:v>
                </c:pt>
                <c:pt idx="12">
                  <c:v>5.2635022594328396</c:v>
                </c:pt>
                <c:pt idx="13">
                  <c:v>3.2478086589845399</c:v>
                </c:pt>
                <c:pt idx="14">
                  <c:v>3.1488708553006401</c:v>
                </c:pt>
                <c:pt idx="15">
                  <c:v>4.6729059099352597</c:v>
                </c:pt>
                <c:pt idx="16">
                  <c:v>2.6243689634920702</c:v>
                </c:pt>
                <c:pt idx="17">
                  <c:v>1.83909565062197</c:v>
                </c:pt>
                <c:pt idx="18">
                  <c:v>3.9523560624724099</c:v>
                </c:pt>
                <c:pt idx="19">
                  <c:v>5.3094774573268397</c:v>
                </c:pt>
                <c:pt idx="20">
                  <c:v>3.3957583006386298</c:v>
                </c:pt>
                <c:pt idx="21">
                  <c:v>4.03086839364149</c:v>
                </c:pt>
                <c:pt idx="22">
                  <c:v>5.8921509986391296</c:v>
                </c:pt>
                <c:pt idx="23">
                  <c:v>4.35946306767209</c:v>
                </c:pt>
                <c:pt idx="24">
                  <c:v>3.3493254312575802</c:v>
                </c:pt>
                <c:pt idx="25">
                  <c:v>6.1843964112032603</c:v>
                </c:pt>
                <c:pt idx="26">
                  <c:v>4.9423977922949502</c:v>
                </c:pt>
                <c:pt idx="27">
                  <c:v>1.8420181682710699</c:v>
                </c:pt>
                <c:pt idx="28">
                  <c:v>3.6692214549559399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44-B140-A422-33541D6680DE}"/>
            </c:ext>
          </c:extLst>
        </c:ser>
        <c:ser>
          <c:idx val="1"/>
          <c:order val="1"/>
          <c:tx>
            <c:strRef>
              <c:f>abij!$I$31:$I$61</c:f>
              <c:strCache>
                <c:ptCount val="31"/>
                <c:pt idx="0">
                  <c:v>B</c:v>
                </c:pt>
                <c:pt idx="1">
                  <c:v>B</c:v>
                </c:pt>
                <c:pt idx="2">
                  <c:v>B</c:v>
                </c:pt>
                <c:pt idx="3">
                  <c:v>B</c:v>
                </c:pt>
                <c:pt idx="4">
                  <c:v>B</c:v>
                </c:pt>
                <c:pt idx="5">
                  <c:v>B</c:v>
                </c:pt>
                <c:pt idx="6">
                  <c:v>B</c:v>
                </c:pt>
                <c:pt idx="7">
                  <c:v>B</c:v>
                </c:pt>
                <c:pt idx="8">
                  <c:v>B</c:v>
                </c:pt>
                <c:pt idx="9">
                  <c:v>B</c:v>
                </c:pt>
                <c:pt idx="10">
                  <c:v>B</c:v>
                </c:pt>
                <c:pt idx="11">
                  <c:v>B</c:v>
                </c:pt>
                <c:pt idx="12">
                  <c:v>B</c:v>
                </c:pt>
                <c:pt idx="13">
                  <c:v>B</c:v>
                </c:pt>
                <c:pt idx="14">
                  <c:v>B</c:v>
                </c:pt>
                <c:pt idx="15">
                  <c:v>B</c:v>
                </c:pt>
                <c:pt idx="16">
                  <c:v>B</c:v>
                </c:pt>
                <c:pt idx="17">
                  <c:v>B</c:v>
                </c:pt>
                <c:pt idx="18">
                  <c:v>B</c:v>
                </c:pt>
                <c:pt idx="19">
                  <c:v>B</c:v>
                </c:pt>
                <c:pt idx="20">
                  <c:v>B</c:v>
                </c:pt>
                <c:pt idx="21">
                  <c:v>B</c:v>
                </c:pt>
                <c:pt idx="22">
                  <c:v>B</c:v>
                </c:pt>
                <c:pt idx="23">
                  <c:v>B</c:v>
                </c:pt>
                <c:pt idx="24">
                  <c:v>B</c:v>
                </c:pt>
                <c:pt idx="25">
                  <c:v>B</c:v>
                </c:pt>
                <c:pt idx="26">
                  <c:v>B</c:v>
                </c:pt>
                <c:pt idx="27">
                  <c:v>B</c:v>
                </c:pt>
                <c:pt idx="28">
                  <c:v>B</c:v>
                </c:pt>
                <c:pt idx="29">
                  <c:v>B</c:v>
                </c:pt>
                <c:pt idx="30">
                  <c:v>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abij!$J$31:$J$61</c:f>
              <c:numCache>
                <c:formatCode>General</c:formatCode>
                <c:ptCount val="31"/>
                <c:pt idx="0">
                  <c:v>2.1769423207961101</c:v>
                </c:pt>
                <c:pt idx="1">
                  <c:v>-4.7180870514395297</c:v>
                </c:pt>
                <c:pt idx="2">
                  <c:v>-6.0735198209595804</c:v>
                </c:pt>
                <c:pt idx="3">
                  <c:v>-6.5451985897056</c:v>
                </c:pt>
                <c:pt idx="4">
                  <c:v>-0.74957441534288805</c:v>
                </c:pt>
                <c:pt idx="5">
                  <c:v>-3.4936233059764499</c:v>
                </c:pt>
                <c:pt idx="6">
                  <c:v>-1.1704205688442</c:v>
                </c:pt>
                <c:pt idx="7">
                  <c:v>-3.9932213742431801</c:v>
                </c:pt>
                <c:pt idx="8">
                  <c:v>-4.0412427153227899</c:v>
                </c:pt>
                <c:pt idx="9">
                  <c:v>-1.90743577103675</c:v>
                </c:pt>
                <c:pt idx="10">
                  <c:v>-5.4572134055057804</c:v>
                </c:pt>
                <c:pt idx="11">
                  <c:v>-3.1042227008537702</c:v>
                </c:pt>
                <c:pt idx="12">
                  <c:v>-5.40176809919351</c:v>
                </c:pt>
                <c:pt idx="13">
                  <c:v>-0.57704772362114598</c:v>
                </c:pt>
                <c:pt idx="14">
                  <c:v>-4.6454698612340497</c:v>
                </c:pt>
                <c:pt idx="15">
                  <c:v>-4.9201699112359796</c:v>
                </c:pt>
                <c:pt idx="16">
                  <c:v>-5.9317214265672398</c:v>
                </c:pt>
                <c:pt idx="17">
                  <c:v>1.38190251538136</c:v>
                </c:pt>
                <c:pt idx="18">
                  <c:v>-4.1777323121283096</c:v>
                </c:pt>
                <c:pt idx="19">
                  <c:v>-5.8075510048428001</c:v>
                </c:pt>
                <c:pt idx="20">
                  <c:v>-3.8073542474276398</c:v>
                </c:pt>
                <c:pt idx="21">
                  <c:v>-4.9424976244369097</c:v>
                </c:pt>
                <c:pt idx="22">
                  <c:v>-5.9355294650106298</c:v>
                </c:pt>
                <c:pt idx="23">
                  <c:v>-0.51068500229324898</c:v>
                </c:pt>
                <c:pt idx="24">
                  <c:v>-0.58888173121981402</c:v>
                </c:pt>
                <c:pt idx="25">
                  <c:v>-4.8509712789304498</c:v>
                </c:pt>
                <c:pt idx="26">
                  <c:v>-5.3915250715451597</c:v>
                </c:pt>
                <c:pt idx="27">
                  <c:v>-4.4787762895270804</c:v>
                </c:pt>
                <c:pt idx="28">
                  <c:v>-5.4810167641052097</c:v>
                </c:pt>
                <c:pt idx="29">
                  <c:v>-3.9531768903238702</c:v>
                </c:pt>
                <c:pt idx="30">
                  <c:v>-5.34197993539913</c:v>
                </c:pt>
              </c:numCache>
            </c:numRef>
          </c:xVal>
          <c:yVal>
            <c:numRef>
              <c:f>abij!$K$31:$K$61</c:f>
              <c:numCache>
                <c:formatCode>General</c:formatCode>
                <c:ptCount val="31"/>
                <c:pt idx="0">
                  <c:v>-12.290356159049599</c:v>
                </c:pt>
                <c:pt idx="1">
                  <c:v>-9.1951358682370508</c:v>
                </c:pt>
                <c:pt idx="2">
                  <c:v>-8.7689385254607402</c:v>
                </c:pt>
                <c:pt idx="3">
                  <c:v>-7.7713898050533796</c:v>
                </c:pt>
                <c:pt idx="4">
                  <c:v>-12.322446804457799</c:v>
                </c:pt>
                <c:pt idx="5">
                  <c:v>-9.0684324268607206</c:v>
                </c:pt>
                <c:pt idx="6">
                  <c:v>-9.7865437332117402</c:v>
                </c:pt>
                <c:pt idx="7">
                  <c:v>-9.7979243322550893</c:v>
                </c:pt>
                <c:pt idx="8">
                  <c:v>-10.6497097702742</c:v>
                </c:pt>
                <c:pt idx="9">
                  <c:v>-11.095147292119499</c:v>
                </c:pt>
                <c:pt idx="10">
                  <c:v>-8.6199231488688408</c:v>
                </c:pt>
                <c:pt idx="11">
                  <c:v>-11.0841449642804</c:v>
                </c:pt>
                <c:pt idx="12">
                  <c:v>-8.2166015197035804</c:v>
                </c:pt>
                <c:pt idx="13">
                  <c:v>-12.0930855965414</c:v>
                </c:pt>
                <c:pt idx="14">
                  <c:v>-11.002434257915301</c:v>
                </c:pt>
                <c:pt idx="15">
                  <c:v>-8.8737982391924106</c:v>
                </c:pt>
                <c:pt idx="16">
                  <c:v>-10.427548970293399</c:v>
                </c:pt>
                <c:pt idx="17">
                  <c:v>-12.351219238419</c:v>
                </c:pt>
                <c:pt idx="18">
                  <c:v>-11.0908449111959</c:v>
                </c:pt>
                <c:pt idx="19">
                  <c:v>-9.9931021891131806</c:v>
                </c:pt>
                <c:pt idx="20">
                  <c:v>-10.0786668637482</c:v>
                </c:pt>
                <c:pt idx="21">
                  <c:v>-8.62432088285669</c:v>
                </c:pt>
                <c:pt idx="22">
                  <c:v>-9.0980220573698993</c:v>
                </c:pt>
                <c:pt idx="23">
                  <c:v>-11.937656070650201</c:v>
                </c:pt>
                <c:pt idx="24">
                  <c:v>-10.1120383209389</c:v>
                </c:pt>
                <c:pt idx="25">
                  <c:v>-9.8182571022632299</c:v>
                </c:pt>
                <c:pt idx="26">
                  <c:v>-9.9458478877800403</c:v>
                </c:pt>
                <c:pt idx="27">
                  <c:v>-11.001234463057999</c:v>
                </c:pt>
                <c:pt idx="28">
                  <c:v>-8.7665642450155694</c:v>
                </c:pt>
                <c:pt idx="29">
                  <c:v>-10.016058695972299</c:v>
                </c:pt>
                <c:pt idx="30">
                  <c:v>-9.1536481083805494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1F-5949-813D-982B21FE5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291280"/>
        <c:axId val="219293344"/>
      </c:scatterChart>
      <c:valAx>
        <c:axId val="219291280"/>
        <c:scaling>
          <c:orientation val="minMax"/>
          <c:max val="30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PC1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293344"/>
        <c:crosses val="autoZero"/>
        <c:crossBetween val="midCat"/>
      </c:valAx>
      <c:valAx>
        <c:axId val="219293344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PC2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29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Pizza A/B</a:t>
            </a:r>
            <a:r>
              <a:rPr lang="en-US" baseline="0"/>
              <a:t> (ABCD subset)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abcd!$A$2:$A$30</c:f>
              <c:strCache>
                <c:ptCount val="29"/>
                <c:pt idx="0">
                  <c:v>A</c:v>
                </c:pt>
                <c:pt idx="1">
                  <c:v>A</c:v>
                </c:pt>
                <c:pt idx="2">
                  <c:v>A</c:v>
                </c:pt>
                <c:pt idx="3">
                  <c:v>A</c:v>
                </c:pt>
                <c:pt idx="4">
                  <c:v>A</c:v>
                </c:pt>
                <c:pt idx="5">
                  <c:v>A</c:v>
                </c:pt>
                <c:pt idx="6">
                  <c:v>A</c:v>
                </c:pt>
                <c:pt idx="7">
                  <c:v>A</c:v>
                </c:pt>
                <c:pt idx="8">
                  <c:v>A</c:v>
                </c:pt>
                <c:pt idx="9">
                  <c:v>A</c:v>
                </c:pt>
                <c:pt idx="10">
                  <c:v>A</c:v>
                </c:pt>
                <c:pt idx="11">
                  <c:v>A</c:v>
                </c:pt>
                <c:pt idx="12">
                  <c:v>A</c:v>
                </c:pt>
                <c:pt idx="13">
                  <c:v>A</c:v>
                </c:pt>
                <c:pt idx="14">
                  <c:v>A</c:v>
                </c:pt>
                <c:pt idx="15">
                  <c:v>A</c:v>
                </c:pt>
                <c:pt idx="16">
                  <c:v>A</c:v>
                </c:pt>
                <c:pt idx="17">
                  <c:v>A</c:v>
                </c:pt>
                <c:pt idx="18">
                  <c:v>A</c:v>
                </c:pt>
                <c:pt idx="19">
                  <c:v>A</c:v>
                </c:pt>
                <c:pt idx="20">
                  <c:v>A</c:v>
                </c:pt>
                <c:pt idx="21">
                  <c:v>A</c:v>
                </c:pt>
                <c:pt idx="22">
                  <c:v>A</c:v>
                </c:pt>
                <c:pt idx="23">
                  <c:v>A</c:v>
                </c:pt>
                <c:pt idx="24">
                  <c:v>A</c:v>
                </c:pt>
                <c:pt idx="25">
                  <c:v>A</c:v>
                </c:pt>
                <c:pt idx="26">
                  <c:v>A</c:v>
                </c:pt>
                <c:pt idx="27">
                  <c:v>A</c:v>
                </c:pt>
                <c:pt idx="28">
                  <c:v>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abcd!$B$2:$B$30</c:f>
              <c:numCache>
                <c:formatCode>General</c:formatCode>
                <c:ptCount val="29"/>
                <c:pt idx="0">
                  <c:v>-19.661551629348399</c:v>
                </c:pt>
                <c:pt idx="1">
                  <c:v>-24.3206475046339</c:v>
                </c:pt>
                <c:pt idx="2">
                  <c:v>-24.526327066749499</c:v>
                </c:pt>
                <c:pt idx="3">
                  <c:v>-22.7260998839743</c:v>
                </c:pt>
                <c:pt idx="4">
                  <c:v>-21.633929261809001</c:v>
                </c:pt>
                <c:pt idx="5">
                  <c:v>-24.296428400452101</c:v>
                </c:pt>
                <c:pt idx="6">
                  <c:v>-21.713269400520701</c:v>
                </c:pt>
                <c:pt idx="7">
                  <c:v>-19.731529208679198</c:v>
                </c:pt>
                <c:pt idx="8">
                  <c:v>-20.7021754651465</c:v>
                </c:pt>
                <c:pt idx="9">
                  <c:v>-24.736086339000099</c:v>
                </c:pt>
                <c:pt idx="10">
                  <c:v>-18.971267271708101</c:v>
                </c:pt>
                <c:pt idx="11">
                  <c:v>-16.6541104225543</c:v>
                </c:pt>
                <c:pt idx="12">
                  <c:v>-23.8393244455225</c:v>
                </c:pt>
                <c:pt idx="13">
                  <c:v>-19.829878394261002</c:v>
                </c:pt>
                <c:pt idx="14">
                  <c:v>-17.972765708531199</c:v>
                </c:pt>
                <c:pt idx="15">
                  <c:v>-23.473982536008901</c:v>
                </c:pt>
                <c:pt idx="16">
                  <c:v>-16.837981252202798</c:v>
                </c:pt>
                <c:pt idx="17">
                  <c:v>-20.071236320999699</c:v>
                </c:pt>
                <c:pt idx="18">
                  <c:v>-19.935642620169698</c:v>
                </c:pt>
                <c:pt idx="19">
                  <c:v>-23.892936752383498</c:v>
                </c:pt>
                <c:pt idx="20">
                  <c:v>-19.9444485616701</c:v>
                </c:pt>
                <c:pt idx="21">
                  <c:v>-21.599898515972502</c:v>
                </c:pt>
                <c:pt idx="22">
                  <c:v>-24.497380644728501</c:v>
                </c:pt>
                <c:pt idx="23">
                  <c:v>-20.037889014671801</c:v>
                </c:pt>
                <c:pt idx="24">
                  <c:v>-21.7743085782874</c:v>
                </c:pt>
                <c:pt idx="25">
                  <c:v>-26.2546896882317</c:v>
                </c:pt>
                <c:pt idx="26">
                  <c:v>-23.559789796481301</c:v>
                </c:pt>
                <c:pt idx="27">
                  <c:v>-18.315536865551</c:v>
                </c:pt>
                <c:pt idx="28">
                  <c:v>-20.831476343582398</c:v>
                </c:pt>
              </c:numCache>
            </c:numRef>
          </c:xVal>
          <c:yVal>
            <c:numRef>
              <c:f>abcd!$C$2:$C$30</c:f>
              <c:numCache>
                <c:formatCode>General</c:formatCode>
                <c:ptCount val="29"/>
                <c:pt idx="0">
                  <c:v>2.8503407518386599</c:v>
                </c:pt>
                <c:pt idx="1">
                  <c:v>1.52886495552719</c:v>
                </c:pt>
                <c:pt idx="2">
                  <c:v>3.2788494264457202</c:v>
                </c:pt>
                <c:pt idx="3">
                  <c:v>3.1004500685604599</c:v>
                </c:pt>
                <c:pt idx="4">
                  <c:v>-2.31042525004014E-2</c:v>
                </c:pt>
                <c:pt idx="5">
                  <c:v>2.9793027359077202</c:v>
                </c:pt>
                <c:pt idx="6">
                  <c:v>-0.95969601736860699</c:v>
                </c:pt>
                <c:pt idx="7">
                  <c:v>2.1667378070893699</c:v>
                </c:pt>
                <c:pt idx="8">
                  <c:v>3.6069376612055302</c:v>
                </c:pt>
                <c:pt idx="9">
                  <c:v>3.0171977740368598</c:v>
                </c:pt>
                <c:pt idx="10">
                  <c:v>2.3711626484133799</c:v>
                </c:pt>
                <c:pt idx="11">
                  <c:v>-1.8379819399478401</c:v>
                </c:pt>
                <c:pt idx="12">
                  <c:v>2.16172645724768</c:v>
                </c:pt>
                <c:pt idx="13">
                  <c:v>1.52635922812752</c:v>
                </c:pt>
                <c:pt idx="14">
                  <c:v>1.87509783324346</c:v>
                </c:pt>
                <c:pt idx="15">
                  <c:v>1.41497134712481</c:v>
                </c:pt>
                <c:pt idx="16">
                  <c:v>1.4110573906622501</c:v>
                </c:pt>
                <c:pt idx="17">
                  <c:v>-8.1465504085473407E-3</c:v>
                </c:pt>
                <c:pt idx="18">
                  <c:v>0.49947010866734598</c:v>
                </c:pt>
                <c:pt idx="19">
                  <c:v>3.24943774567229</c:v>
                </c:pt>
                <c:pt idx="20">
                  <c:v>1.9583719689685599</c:v>
                </c:pt>
                <c:pt idx="21">
                  <c:v>2.6480104675076301</c:v>
                </c:pt>
                <c:pt idx="22">
                  <c:v>1.7534162626893499</c:v>
                </c:pt>
                <c:pt idx="23">
                  <c:v>0.93606165030915101</c:v>
                </c:pt>
                <c:pt idx="24">
                  <c:v>0.93410777012527801</c:v>
                </c:pt>
                <c:pt idx="25">
                  <c:v>1.2479636236348199</c:v>
                </c:pt>
                <c:pt idx="26">
                  <c:v>1.5374719789455</c:v>
                </c:pt>
                <c:pt idx="27">
                  <c:v>-1.0753849121421799</c:v>
                </c:pt>
                <c:pt idx="28">
                  <c:v>1.4592272100225001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E7-D64F-AC1D-B8ECB670512F}"/>
            </c:ext>
          </c:extLst>
        </c:ser>
        <c:ser>
          <c:idx val="1"/>
          <c:order val="1"/>
          <c:tx>
            <c:strRef>
              <c:f>abcd!$A$31:$A$61</c:f>
              <c:strCache>
                <c:ptCount val="31"/>
                <c:pt idx="0">
                  <c:v>B</c:v>
                </c:pt>
                <c:pt idx="1">
                  <c:v>B</c:v>
                </c:pt>
                <c:pt idx="2">
                  <c:v>B</c:v>
                </c:pt>
                <c:pt idx="3">
                  <c:v>B</c:v>
                </c:pt>
                <c:pt idx="4">
                  <c:v>B</c:v>
                </c:pt>
                <c:pt idx="5">
                  <c:v>B</c:v>
                </c:pt>
                <c:pt idx="6">
                  <c:v>B</c:v>
                </c:pt>
                <c:pt idx="7">
                  <c:v>B</c:v>
                </c:pt>
                <c:pt idx="8">
                  <c:v>B</c:v>
                </c:pt>
                <c:pt idx="9">
                  <c:v>B</c:v>
                </c:pt>
                <c:pt idx="10">
                  <c:v>B</c:v>
                </c:pt>
                <c:pt idx="11">
                  <c:v>B</c:v>
                </c:pt>
                <c:pt idx="12">
                  <c:v>B</c:v>
                </c:pt>
                <c:pt idx="13">
                  <c:v>B</c:v>
                </c:pt>
                <c:pt idx="14">
                  <c:v>B</c:v>
                </c:pt>
                <c:pt idx="15">
                  <c:v>B</c:v>
                </c:pt>
                <c:pt idx="16">
                  <c:v>B</c:v>
                </c:pt>
                <c:pt idx="17">
                  <c:v>B</c:v>
                </c:pt>
                <c:pt idx="18">
                  <c:v>B</c:v>
                </c:pt>
                <c:pt idx="19">
                  <c:v>B</c:v>
                </c:pt>
                <c:pt idx="20">
                  <c:v>B</c:v>
                </c:pt>
                <c:pt idx="21">
                  <c:v>B</c:v>
                </c:pt>
                <c:pt idx="22">
                  <c:v>B</c:v>
                </c:pt>
                <c:pt idx="23">
                  <c:v>B</c:v>
                </c:pt>
                <c:pt idx="24">
                  <c:v>B</c:v>
                </c:pt>
                <c:pt idx="25">
                  <c:v>B</c:v>
                </c:pt>
                <c:pt idx="26">
                  <c:v>B</c:v>
                </c:pt>
                <c:pt idx="27">
                  <c:v>B</c:v>
                </c:pt>
                <c:pt idx="28">
                  <c:v>B</c:v>
                </c:pt>
                <c:pt idx="29">
                  <c:v>B</c:v>
                </c:pt>
                <c:pt idx="30">
                  <c:v>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abcd!$B$31:$B$61</c:f>
              <c:numCache>
                <c:formatCode>General</c:formatCode>
                <c:ptCount val="31"/>
                <c:pt idx="0">
                  <c:v>11.1202696249692</c:v>
                </c:pt>
                <c:pt idx="1">
                  <c:v>2.8895499303835299</c:v>
                </c:pt>
                <c:pt idx="2">
                  <c:v>1.4337538529554901</c:v>
                </c:pt>
                <c:pt idx="3">
                  <c:v>0.283530827017828</c:v>
                </c:pt>
                <c:pt idx="4">
                  <c:v>8.0691813853167798</c:v>
                </c:pt>
                <c:pt idx="5">
                  <c:v>3.7525626943700501</c:v>
                </c:pt>
                <c:pt idx="6">
                  <c:v>6.6910020632452101</c:v>
                </c:pt>
                <c:pt idx="7">
                  <c:v>3.88389862947687</c:v>
                </c:pt>
                <c:pt idx="8">
                  <c:v>3.8795518263889202</c:v>
                </c:pt>
                <c:pt idx="9">
                  <c:v>6.5748477693829797</c:v>
                </c:pt>
                <c:pt idx="10">
                  <c:v>1.69860075326112</c:v>
                </c:pt>
                <c:pt idx="11">
                  <c:v>5.1966050265731596</c:v>
                </c:pt>
                <c:pt idx="12">
                  <c:v>1.51302307432494</c:v>
                </c:pt>
                <c:pt idx="13">
                  <c:v>8.1422700007913296</c:v>
                </c:pt>
                <c:pt idx="14">
                  <c:v>3.7627219172774402</c:v>
                </c:pt>
                <c:pt idx="15">
                  <c:v>2.3934543419885599</c:v>
                </c:pt>
                <c:pt idx="16">
                  <c:v>1.9852345891885299</c:v>
                </c:pt>
                <c:pt idx="17">
                  <c:v>10.1513657944207</c:v>
                </c:pt>
                <c:pt idx="18">
                  <c:v>4.3280713976315397</c:v>
                </c:pt>
                <c:pt idx="19">
                  <c:v>2.2945565881969499</c:v>
                </c:pt>
                <c:pt idx="20">
                  <c:v>4.25271131471884</c:v>
                </c:pt>
                <c:pt idx="21">
                  <c:v>2.2076472951131798</c:v>
                </c:pt>
                <c:pt idx="22">
                  <c:v>1.6343772848351299</c:v>
                </c:pt>
                <c:pt idx="23">
                  <c:v>7.7990828276257096</c:v>
                </c:pt>
                <c:pt idx="24">
                  <c:v>7.3101091808844503</c:v>
                </c:pt>
                <c:pt idx="25">
                  <c:v>2.8129466434901098</c:v>
                </c:pt>
                <c:pt idx="26">
                  <c:v>2.0484804272521</c:v>
                </c:pt>
                <c:pt idx="27">
                  <c:v>3.6007872786472399</c:v>
                </c:pt>
                <c:pt idx="28">
                  <c:v>1.9589072419293201</c:v>
                </c:pt>
                <c:pt idx="29">
                  <c:v>4.0430603330555197</c:v>
                </c:pt>
                <c:pt idx="30">
                  <c:v>2.11259125755124</c:v>
                </c:pt>
              </c:numCache>
            </c:numRef>
          </c:xVal>
          <c:yVal>
            <c:numRef>
              <c:f>abcd!$C$31:$C$61</c:f>
              <c:numCache>
                <c:formatCode>General</c:formatCode>
                <c:ptCount val="31"/>
                <c:pt idx="0">
                  <c:v>-7.4341384242255302</c:v>
                </c:pt>
                <c:pt idx="1">
                  <c:v>-8.1412387933150807</c:v>
                </c:pt>
                <c:pt idx="2">
                  <c:v>-8.0981339211676495</c:v>
                </c:pt>
                <c:pt idx="3">
                  <c:v>-8.6110650933946893</c:v>
                </c:pt>
                <c:pt idx="4">
                  <c:v>-8.5140006859974697</c:v>
                </c:pt>
                <c:pt idx="5">
                  <c:v>-8.6789975855067496</c:v>
                </c:pt>
                <c:pt idx="6">
                  <c:v>-7.4938959580230398</c:v>
                </c:pt>
                <c:pt idx="7">
                  <c:v>-8.1250714199029499</c:v>
                </c:pt>
                <c:pt idx="8">
                  <c:v>-9.2842155899954495</c:v>
                </c:pt>
                <c:pt idx="9">
                  <c:v>-7.8841406748687097</c:v>
                </c:pt>
                <c:pt idx="10">
                  <c:v>-8.7162647501215602</c:v>
                </c:pt>
                <c:pt idx="11">
                  <c:v>-8.6615432239737</c:v>
                </c:pt>
                <c:pt idx="12">
                  <c:v>-8.7711383520886095</c:v>
                </c:pt>
                <c:pt idx="13">
                  <c:v>-8.4103223024276392</c:v>
                </c:pt>
                <c:pt idx="14">
                  <c:v>-8.5989402169058593</c:v>
                </c:pt>
                <c:pt idx="15">
                  <c:v>-8.5282700236079503</c:v>
                </c:pt>
                <c:pt idx="16">
                  <c:v>-9.4122815118709209</c:v>
                </c:pt>
                <c:pt idx="17">
                  <c:v>-8.1974847546376708</c:v>
                </c:pt>
                <c:pt idx="18">
                  <c:v>-8.3484648105312598</c:v>
                </c:pt>
                <c:pt idx="19">
                  <c:v>-8.2076679256718101</c:v>
                </c:pt>
                <c:pt idx="20">
                  <c:v>-7.9908758785013898</c:v>
                </c:pt>
                <c:pt idx="21">
                  <c:v>-8.6183465750608192</c:v>
                </c:pt>
                <c:pt idx="22">
                  <c:v>-8.3833272362420992</c:v>
                </c:pt>
                <c:pt idx="23">
                  <c:v>-9.3058620653145407</c:v>
                </c:pt>
                <c:pt idx="24">
                  <c:v>-7.73729469599055</c:v>
                </c:pt>
                <c:pt idx="25">
                  <c:v>-8.9545233386884302</c:v>
                </c:pt>
                <c:pt idx="26">
                  <c:v>-9.8887832026925402</c:v>
                </c:pt>
                <c:pt idx="27">
                  <c:v>-9.4685790298557109</c:v>
                </c:pt>
                <c:pt idx="28">
                  <c:v>-8.1462121076843506</c:v>
                </c:pt>
                <c:pt idx="29">
                  <c:v>-8.1101797095097705</c:v>
                </c:pt>
                <c:pt idx="30">
                  <c:v>-8.6532566196739609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E7-D64F-AC1D-B8ECB6705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510144"/>
        <c:axId val="2039822944"/>
      </c:scatterChart>
      <c:valAx>
        <c:axId val="2039510144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PC1</a:t>
                </a:r>
              </a:p>
            </c:rich>
          </c:tx>
          <c:layout>
            <c:manualLayout>
              <c:xMode val="edge"/>
              <c:yMode val="edge"/>
              <c:x val="0.48988042385659242"/>
              <c:y val="0.9331401818015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822944"/>
        <c:crosses val="autoZero"/>
        <c:crossBetween val="midCat"/>
      </c:valAx>
      <c:valAx>
        <c:axId val="2039822944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PC2</a:t>
                </a:r>
              </a:p>
            </c:rich>
          </c:tx>
          <c:layout>
            <c:manualLayout>
              <c:xMode val="edge"/>
              <c:yMode val="edge"/>
              <c:x val="5.3191489361702126E-3"/>
              <c:y val="0.457644686306103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51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Pizza A/B (ABEF subset)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abef!$I$2:$I$30</c:f>
              <c:strCache>
                <c:ptCount val="29"/>
                <c:pt idx="0">
                  <c:v>A</c:v>
                </c:pt>
                <c:pt idx="1">
                  <c:v>A</c:v>
                </c:pt>
                <c:pt idx="2">
                  <c:v>A</c:v>
                </c:pt>
                <c:pt idx="3">
                  <c:v>A</c:v>
                </c:pt>
                <c:pt idx="4">
                  <c:v>A</c:v>
                </c:pt>
                <c:pt idx="5">
                  <c:v>A</c:v>
                </c:pt>
                <c:pt idx="6">
                  <c:v>A</c:v>
                </c:pt>
                <c:pt idx="7">
                  <c:v>A</c:v>
                </c:pt>
                <c:pt idx="8">
                  <c:v>A</c:v>
                </c:pt>
                <c:pt idx="9">
                  <c:v>A</c:v>
                </c:pt>
                <c:pt idx="10">
                  <c:v>A</c:v>
                </c:pt>
                <c:pt idx="11">
                  <c:v>A</c:v>
                </c:pt>
                <c:pt idx="12">
                  <c:v>A</c:v>
                </c:pt>
                <c:pt idx="13">
                  <c:v>A</c:v>
                </c:pt>
                <c:pt idx="14">
                  <c:v>A</c:v>
                </c:pt>
                <c:pt idx="15">
                  <c:v>A</c:v>
                </c:pt>
                <c:pt idx="16">
                  <c:v>A</c:v>
                </c:pt>
                <c:pt idx="17">
                  <c:v>A</c:v>
                </c:pt>
                <c:pt idx="18">
                  <c:v>A</c:v>
                </c:pt>
                <c:pt idx="19">
                  <c:v>A</c:v>
                </c:pt>
                <c:pt idx="20">
                  <c:v>A</c:v>
                </c:pt>
                <c:pt idx="21">
                  <c:v>A</c:v>
                </c:pt>
                <c:pt idx="22">
                  <c:v>A</c:v>
                </c:pt>
                <c:pt idx="23">
                  <c:v>A</c:v>
                </c:pt>
                <c:pt idx="24">
                  <c:v>A</c:v>
                </c:pt>
                <c:pt idx="25">
                  <c:v>A</c:v>
                </c:pt>
                <c:pt idx="26">
                  <c:v>A</c:v>
                </c:pt>
                <c:pt idx="27">
                  <c:v>A</c:v>
                </c:pt>
                <c:pt idx="28">
                  <c:v>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abef!$J$2:$J$30</c:f>
              <c:numCache>
                <c:formatCode>General</c:formatCode>
                <c:ptCount val="29"/>
                <c:pt idx="0">
                  <c:v>-25.679079886869101</c:v>
                </c:pt>
                <c:pt idx="1">
                  <c:v>-27.814085024612901</c:v>
                </c:pt>
                <c:pt idx="2">
                  <c:v>-26.808352666532699</c:v>
                </c:pt>
                <c:pt idx="3">
                  <c:v>-27.0664292606007</c:v>
                </c:pt>
                <c:pt idx="4">
                  <c:v>-25.979321837971899</c:v>
                </c:pt>
                <c:pt idx="5">
                  <c:v>-27.885579300923101</c:v>
                </c:pt>
                <c:pt idx="6">
                  <c:v>-26.335521722672901</c:v>
                </c:pt>
                <c:pt idx="7">
                  <c:v>-26.1292707145405</c:v>
                </c:pt>
                <c:pt idx="8">
                  <c:v>-24.446412227291699</c:v>
                </c:pt>
                <c:pt idx="9">
                  <c:v>-27.716854837294299</c:v>
                </c:pt>
                <c:pt idx="10">
                  <c:v>-25.563901875915199</c:v>
                </c:pt>
                <c:pt idx="11">
                  <c:v>-24.995031734722101</c:v>
                </c:pt>
                <c:pt idx="12">
                  <c:v>-27.259786688449498</c:v>
                </c:pt>
                <c:pt idx="13">
                  <c:v>-26.173676252454602</c:v>
                </c:pt>
                <c:pt idx="14">
                  <c:v>-24.982200061659899</c:v>
                </c:pt>
                <c:pt idx="15">
                  <c:v>-27.360612498563</c:v>
                </c:pt>
                <c:pt idx="16">
                  <c:v>-24.517777360373501</c:v>
                </c:pt>
                <c:pt idx="17">
                  <c:v>-27.370521528793098</c:v>
                </c:pt>
                <c:pt idx="18">
                  <c:v>-25.1032454601742</c:v>
                </c:pt>
                <c:pt idx="19">
                  <c:v>-27.646446712276699</c:v>
                </c:pt>
                <c:pt idx="20">
                  <c:v>-26.254536377730101</c:v>
                </c:pt>
                <c:pt idx="21">
                  <c:v>-27.079159891045599</c:v>
                </c:pt>
                <c:pt idx="22">
                  <c:v>-26.918271088982699</c:v>
                </c:pt>
                <c:pt idx="23">
                  <c:v>-24.875206014976399</c:v>
                </c:pt>
                <c:pt idx="24">
                  <c:v>-27.348455313598901</c:v>
                </c:pt>
                <c:pt idx="25">
                  <c:v>-27.768534893395199</c:v>
                </c:pt>
                <c:pt idx="26">
                  <c:v>-27.1731055914798</c:v>
                </c:pt>
                <c:pt idx="27">
                  <c:v>-25.633005980431701</c:v>
                </c:pt>
                <c:pt idx="28">
                  <c:v>-26.4516315675729</c:v>
                </c:pt>
              </c:numCache>
            </c:numRef>
          </c:xVal>
          <c:yVal>
            <c:numRef>
              <c:f>abef!$K$2:$K$30</c:f>
              <c:numCache>
                <c:formatCode>General</c:formatCode>
                <c:ptCount val="29"/>
                <c:pt idx="0">
                  <c:v>-11.5362871614778</c:v>
                </c:pt>
                <c:pt idx="1">
                  <c:v>-14.9940639289033</c:v>
                </c:pt>
                <c:pt idx="2">
                  <c:v>-16.1233121649163</c:v>
                </c:pt>
                <c:pt idx="3">
                  <c:v>-14.2158861879707</c:v>
                </c:pt>
                <c:pt idx="4">
                  <c:v>-12.3546123958803</c:v>
                </c:pt>
                <c:pt idx="5">
                  <c:v>-15.467104994174701</c:v>
                </c:pt>
                <c:pt idx="6">
                  <c:v>-11.9911026236471</c:v>
                </c:pt>
                <c:pt idx="7">
                  <c:v>-11.225594852362001</c:v>
                </c:pt>
                <c:pt idx="8">
                  <c:v>-13.198366322056801</c:v>
                </c:pt>
                <c:pt idx="9">
                  <c:v>-15.962404466722999</c:v>
                </c:pt>
                <c:pt idx="10">
                  <c:v>-10.7224032538095</c:v>
                </c:pt>
                <c:pt idx="11">
                  <c:v>-7.1164950806957403</c:v>
                </c:pt>
                <c:pt idx="12">
                  <c:v>-14.914279487499099</c:v>
                </c:pt>
                <c:pt idx="13">
                  <c:v>-11.0799024246831</c:v>
                </c:pt>
                <c:pt idx="14">
                  <c:v>-9.7412381271215995</c:v>
                </c:pt>
                <c:pt idx="15">
                  <c:v>-14.258568037282499</c:v>
                </c:pt>
                <c:pt idx="16">
                  <c:v>-8.6012527845652098</c:v>
                </c:pt>
                <c:pt idx="17">
                  <c:v>-10.4086833394782</c:v>
                </c:pt>
                <c:pt idx="18">
                  <c:v>-11.1387626030434</c:v>
                </c:pt>
                <c:pt idx="19">
                  <c:v>-15.239351907620801</c:v>
                </c:pt>
                <c:pt idx="20">
                  <c:v>-11.322453662814</c:v>
                </c:pt>
                <c:pt idx="21">
                  <c:v>-12.945270549655801</c:v>
                </c:pt>
                <c:pt idx="22">
                  <c:v>-15.5165720122413</c:v>
                </c:pt>
                <c:pt idx="23">
                  <c:v>-11.462882848981099</c:v>
                </c:pt>
                <c:pt idx="24">
                  <c:v>-12.422910135803701</c:v>
                </c:pt>
                <c:pt idx="25">
                  <c:v>-16.8046625879159</c:v>
                </c:pt>
                <c:pt idx="26">
                  <c:v>-14.4431638321453</c:v>
                </c:pt>
                <c:pt idx="27">
                  <c:v>-8.8273807808049707</c:v>
                </c:pt>
                <c:pt idx="28">
                  <c:v>-11.9549608512195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B4-EC4F-93AF-0CF13E88854F}"/>
            </c:ext>
          </c:extLst>
        </c:ser>
        <c:ser>
          <c:idx val="1"/>
          <c:order val="1"/>
          <c:tx>
            <c:strRef>
              <c:f>abef!$I$31:$I$61</c:f>
              <c:strCache>
                <c:ptCount val="31"/>
                <c:pt idx="0">
                  <c:v>B</c:v>
                </c:pt>
                <c:pt idx="1">
                  <c:v>B</c:v>
                </c:pt>
                <c:pt idx="2">
                  <c:v>B</c:v>
                </c:pt>
                <c:pt idx="3">
                  <c:v>B</c:v>
                </c:pt>
                <c:pt idx="4">
                  <c:v>B</c:v>
                </c:pt>
                <c:pt idx="5">
                  <c:v>B</c:v>
                </c:pt>
                <c:pt idx="6">
                  <c:v>B</c:v>
                </c:pt>
                <c:pt idx="7">
                  <c:v>B</c:v>
                </c:pt>
                <c:pt idx="8">
                  <c:v>B</c:v>
                </c:pt>
                <c:pt idx="9">
                  <c:v>B</c:v>
                </c:pt>
                <c:pt idx="10">
                  <c:v>B</c:v>
                </c:pt>
                <c:pt idx="11">
                  <c:v>B</c:v>
                </c:pt>
                <c:pt idx="12">
                  <c:v>B</c:v>
                </c:pt>
                <c:pt idx="13">
                  <c:v>B</c:v>
                </c:pt>
                <c:pt idx="14">
                  <c:v>B</c:v>
                </c:pt>
                <c:pt idx="15">
                  <c:v>B</c:v>
                </c:pt>
                <c:pt idx="16">
                  <c:v>B</c:v>
                </c:pt>
                <c:pt idx="17">
                  <c:v>B</c:v>
                </c:pt>
                <c:pt idx="18">
                  <c:v>B</c:v>
                </c:pt>
                <c:pt idx="19">
                  <c:v>B</c:v>
                </c:pt>
                <c:pt idx="20">
                  <c:v>B</c:v>
                </c:pt>
                <c:pt idx="21">
                  <c:v>B</c:v>
                </c:pt>
                <c:pt idx="22">
                  <c:v>B</c:v>
                </c:pt>
                <c:pt idx="23">
                  <c:v>B</c:v>
                </c:pt>
                <c:pt idx="24">
                  <c:v>B</c:v>
                </c:pt>
                <c:pt idx="25">
                  <c:v>B</c:v>
                </c:pt>
                <c:pt idx="26">
                  <c:v>B</c:v>
                </c:pt>
                <c:pt idx="27">
                  <c:v>B</c:v>
                </c:pt>
                <c:pt idx="28">
                  <c:v>B</c:v>
                </c:pt>
                <c:pt idx="29">
                  <c:v>B</c:v>
                </c:pt>
                <c:pt idx="30">
                  <c:v>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abef!$J$31:$J$61</c:f>
              <c:numCache>
                <c:formatCode>General</c:formatCode>
                <c:ptCount val="31"/>
                <c:pt idx="0">
                  <c:v>-16.276840410037401</c:v>
                </c:pt>
                <c:pt idx="1">
                  <c:v>-18.942328667637899</c:v>
                </c:pt>
                <c:pt idx="2">
                  <c:v>-19.6082023088108</c:v>
                </c:pt>
                <c:pt idx="3">
                  <c:v>-19.199595910987401</c:v>
                </c:pt>
                <c:pt idx="4">
                  <c:v>-18.280141046727898</c:v>
                </c:pt>
                <c:pt idx="5">
                  <c:v>-17.939159236010401</c:v>
                </c:pt>
                <c:pt idx="6">
                  <c:v>-16.9000691471092</c:v>
                </c:pt>
                <c:pt idx="7">
                  <c:v>-18.8546575393019</c:v>
                </c:pt>
                <c:pt idx="8">
                  <c:v>-19.375023865939198</c:v>
                </c:pt>
                <c:pt idx="9">
                  <c:v>-18.297938274228901</c:v>
                </c:pt>
                <c:pt idx="10">
                  <c:v>-19.014372100962898</c:v>
                </c:pt>
                <c:pt idx="11">
                  <c:v>-19.0767191101144</c:v>
                </c:pt>
                <c:pt idx="12">
                  <c:v>-18.686243379462798</c:v>
                </c:pt>
                <c:pt idx="13">
                  <c:v>-18.008895939994801</c:v>
                </c:pt>
                <c:pt idx="14">
                  <c:v>-20.119551419813899</c:v>
                </c:pt>
                <c:pt idx="15">
                  <c:v>-18.825658609440499</c:v>
                </c:pt>
                <c:pt idx="16">
                  <c:v>-20.5583236019895</c:v>
                </c:pt>
                <c:pt idx="17">
                  <c:v>-16.816358647338799</c:v>
                </c:pt>
                <c:pt idx="18">
                  <c:v>-19.8710109834261</c:v>
                </c:pt>
                <c:pt idx="19">
                  <c:v>-20.267033554896098</c:v>
                </c:pt>
                <c:pt idx="20">
                  <c:v>-18.9312989238698</c:v>
                </c:pt>
                <c:pt idx="21">
                  <c:v>-18.660704254528898</c:v>
                </c:pt>
                <c:pt idx="22">
                  <c:v>-19.714944306380101</c:v>
                </c:pt>
                <c:pt idx="23">
                  <c:v>-17.771559566901999</c:v>
                </c:pt>
                <c:pt idx="24">
                  <c:v>-16.6909507982589</c:v>
                </c:pt>
                <c:pt idx="25">
                  <c:v>-19.405961105010899</c:v>
                </c:pt>
                <c:pt idx="26">
                  <c:v>-19.7862996853403</c:v>
                </c:pt>
                <c:pt idx="27">
                  <c:v>-19.914318432635898</c:v>
                </c:pt>
                <c:pt idx="28">
                  <c:v>-19.184085865760402</c:v>
                </c:pt>
                <c:pt idx="29">
                  <c:v>-18.980670337001801</c:v>
                </c:pt>
                <c:pt idx="30">
                  <c:v>-19.311288967597601</c:v>
                </c:pt>
              </c:numCache>
            </c:numRef>
          </c:xVal>
          <c:yVal>
            <c:numRef>
              <c:f>abef!$K$31:$K$61</c:f>
              <c:numCache>
                <c:formatCode>General</c:formatCode>
                <c:ptCount val="31"/>
                <c:pt idx="0">
                  <c:v>19.5140363832327</c:v>
                </c:pt>
                <c:pt idx="1">
                  <c:v>12.492261978794501</c:v>
                </c:pt>
                <c:pt idx="2">
                  <c:v>11.248617947102799</c:v>
                </c:pt>
                <c:pt idx="3">
                  <c:v>10.1806584356587</c:v>
                </c:pt>
                <c:pt idx="4">
                  <c:v>17.508481305880199</c:v>
                </c:pt>
                <c:pt idx="5">
                  <c:v>13.229580701630701</c:v>
                </c:pt>
                <c:pt idx="6">
                  <c:v>15.3766703514165</c:v>
                </c:pt>
                <c:pt idx="7">
                  <c:v>13.435663387513801</c:v>
                </c:pt>
                <c:pt idx="8">
                  <c:v>14.0023990368627</c:v>
                </c:pt>
                <c:pt idx="9">
                  <c:v>15.822721174318101</c:v>
                </c:pt>
                <c:pt idx="10">
                  <c:v>11.5509799938265</c:v>
                </c:pt>
                <c:pt idx="11">
                  <c:v>14.9819402686547</c:v>
                </c:pt>
                <c:pt idx="12">
                  <c:v>11.290002552467699</c:v>
                </c:pt>
                <c:pt idx="13">
                  <c:v>17.461573066698101</c:v>
                </c:pt>
                <c:pt idx="14">
                  <c:v>13.866168121999801</c:v>
                </c:pt>
                <c:pt idx="15">
                  <c:v>12.1088461378814</c:v>
                </c:pt>
                <c:pt idx="16">
                  <c:v>12.5447012878151</c:v>
                </c:pt>
                <c:pt idx="17">
                  <c:v>18.998486507157001</c:v>
                </c:pt>
                <c:pt idx="18">
                  <c:v>14.256674614940501</c:v>
                </c:pt>
                <c:pt idx="19">
                  <c:v>12.330387798971</c:v>
                </c:pt>
                <c:pt idx="20">
                  <c:v>13.7726023923192</c:v>
                </c:pt>
                <c:pt idx="21">
                  <c:v>11.909158477187001</c:v>
                </c:pt>
                <c:pt idx="22">
                  <c:v>11.5796162084229</c:v>
                </c:pt>
                <c:pt idx="23">
                  <c:v>17.373625175801401</c:v>
                </c:pt>
                <c:pt idx="24">
                  <c:v>16.008689229541101</c:v>
                </c:pt>
                <c:pt idx="25">
                  <c:v>12.846906970798999</c:v>
                </c:pt>
                <c:pt idx="26">
                  <c:v>12.5454967664761</c:v>
                </c:pt>
                <c:pt idx="27">
                  <c:v>13.956843515147501</c:v>
                </c:pt>
                <c:pt idx="28">
                  <c:v>11.6537113640097</c:v>
                </c:pt>
                <c:pt idx="29">
                  <c:v>13.6242964394153</c:v>
                </c:pt>
                <c:pt idx="30">
                  <c:v>12.023922338809999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B4-EC4F-93AF-0CF13E888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190560"/>
        <c:axId val="242114688"/>
      </c:scatterChart>
      <c:valAx>
        <c:axId val="235190560"/>
        <c:scaling>
          <c:orientation val="minMax"/>
          <c:max val="30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114688"/>
        <c:crosses val="autoZero"/>
        <c:crossBetween val="midCat"/>
      </c:valAx>
      <c:valAx>
        <c:axId val="242114688"/>
        <c:scaling>
          <c:orientation val="minMax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PC2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19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Pizza A/B (ABGH subset)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abgh!$I$2:$I$30</c:f>
              <c:strCache>
                <c:ptCount val="29"/>
                <c:pt idx="0">
                  <c:v>A</c:v>
                </c:pt>
                <c:pt idx="1">
                  <c:v>A</c:v>
                </c:pt>
                <c:pt idx="2">
                  <c:v>A</c:v>
                </c:pt>
                <c:pt idx="3">
                  <c:v>A</c:v>
                </c:pt>
                <c:pt idx="4">
                  <c:v>A</c:v>
                </c:pt>
                <c:pt idx="5">
                  <c:v>A</c:v>
                </c:pt>
                <c:pt idx="6">
                  <c:v>A</c:v>
                </c:pt>
                <c:pt idx="7">
                  <c:v>A</c:v>
                </c:pt>
                <c:pt idx="8">
                  <c:v>A</c:v>
                </c:pt>
                <c:pt idx="9">
                  <c:v>A</c:v>
                </c:pt>
                <c:pt idx="10">
                  <c:v>A</c:v>
                </c:pt>
                <c:pt idx="11">
                  <c:v>A</c:v>
                </c:pt>
                <c:pt idx="12">
                  <c:v>A</c:v>
                </c:pt>
                <c:pt idx="13">
                  <c:v>A</c:v>
                </c:pt>
                <c:pt idx="14">
                  <c:v>A</c:v>
                </c:pt>
                <c:pt idx="15">
                  <c:v>A</c:v>
                </c:pt>
                <c:pt idx="16">
                  <c:v>A</c:v>
                </c:pt>
                <c:pt idx="17">
                  <c:v>A</c:v>
                </c:pt>
                <c:pt idx="18">
                  <c:v>A</c:v>
                </c:pt>
                <c:pt idx="19">
                  <c:v>A</c:v>
                </c:pt>
                <c:pt idx="20">
                  <c:v>A</c:v>
                </c:pt>
                <c:pt idx="21">
                  <c:v>A</c:v>
                </c:pt>
                <c:pt idx="22">
                  <c:v>A</c:v>
                </c:pt>
                <c:pt idx="23">
                  <c:v>A</c:v>
                </c:pt>
                <c:pt idx="24">
                  <c:v>A</c:v>
                </c:pt>
                <c:pt idx="25">
                  <c:v>A</c:v>
                </c:pt>
                <c:pt idx="26">
                  <c:v>A</c:v>
                </c:pt>
                <c:pt idx="27">
                  <c:v>A</c:v>
                </c:pt>
                <c:pt idx="28">
                  <c:v>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abgh!$J$2:$J$30</c:f>
              <c:numCache>
                <c:formatCode>General</c:formatCode>
                <c:ptCount val="29"/>
                <c:pt idx="0">
                  <c:v>26.966150895980199</c:v>
                </c:pt>
                <c:pt idx="1">
                  <c:v>29.1024509737979</c:v>
                </c:pt>
                <c:pt idx="2">
                  <c:v>28.068485740800799</c:v>
                </c:pt>
                <c:pt idx="3">
                  <c:v>28.338125223088699</c:v>
                </c:pt>
                <c:pt idx="4">
                  <c:v>27.298831295591899</c:v>
                </c:pt>
                <c:pt idx="5">
                  <c:v>29.153398543936099</c:v>
                </c:pt>
                <c:pt idx="6">
                  <c:v>27.668667211761999</c:v>
                </c:pt>
                <c:pt idx="7">
                  <c:v>27.426745666324202</c:v>
                </c:pt>
                <c:pt idx="8">
                  <c:v>25.714883445792999</c:v>
                </c:pt>
                <c:pt idx="9">
                  <c:v>28.981760078939999</c:v>
                </c:pt>
                <c:pt idx="10">
                  <c:v>26.860919432664701</c:v>
                </c:pt>
                <c:pt idx="11">
                  <c:v>26.362014733506701</c:v>
                </c:pt>
                <c:pt idx="12">
                  <c:v>28.540189431623801</c:v>
                </c:pt>
                <c:pt idx="13">
                  <c:v>27.479938472727099</c:v>
                </c:pt>
                <c:pt idx="14">
                  <c:v>26.289564321236401</c:v>
                </c:pt>
                <c:pt idx="15">
                  <c:v>28.653765486585002</c:v>
                </c:pt>
                <c:pt idx="16">
                  <c:v>25.836233484557699</c:v>
                </c:pt>
                <c:pt idx="17">
                  <c:v>28.700320137338402</c:v>
                </c:pt>
                <c:pt idx="18">
                  <c:v>26.421294160080102</c:v>
                </c:pt>
                <c:pt idx="19">
                  <c:v>28.911794337838899</c:v>
                </c:pt>
                <c:pt idx="20">
                  <c:v>27.554228895593599</c:v>
                </c:pt>
                <c:pt idx="21">
                  <c:v>28.362833096795701</c:v>
                </c:pt>
                <c:pt idx="22">
                  <c:v>28.200687990093499</c:v>
                </c:pt>
                <c:pt idx="23">
                  <c:v>26.186223654154901</c:v>
                </c:pt>
                <c:pt idx="24">
                  <c:v>28.6565359673613</c:v>
                </c:pt>
                <c:pt idx="25">
                  <c:v>29.051687461125798</c:v>
                </c:pt>
                <c:pt idx="26">
                  <c:v>28.463655512235299</c:v>
                </c:pt>
                <c:pt idx="27">
                  <c:v>26.982463078308299</c:v>
                </c:pt>
                <c:pt idx="28">
                  <c:v>27.754748851385401</c:v>
                </c:pt>
              </c:numCache>
            </c:numRef>
          </c:xVal>
          <c:yVal>
            <c:numRef>
              <c:f>abgh!$K$2:$K$30</c:f>
              <c:numCache>
                <c:formatCode>General</c:formatCode>
                <c:ptCount val="29"/>
                <c:pt idx="0">
                  <c:v>11.7246107834612</c:v>
                </c:pt>
                <c:pt idx="1">
                  <c:v>15.1832085195992</c:v>
                </c:pt>
                <c:pt idx="2">
                  <c:v>16.313371444885099</c:v>
                </c:pt>
                <c:pt idx="3">
                  <c:v>14.412047000083</c:v>
                </c:pt>
                <c:pt idx="4">
                  <c:v>12.523201482159401</c:v>
                </c:pt>
                <c:pt idx="5">
                  <c:v>15.6660593023093</c:v>
                </c:pt>
                <c:pt idx="6">
                  <c:v>12.157688466865901</c:v>
                </c:pt>
                <c:pt idx="7">
                  <c:v>11.413871473201</c:v>
                </c:pt>
                <c:pt idx="8">
                  <c:v>13.377835144991501</c:v>
                </c:pt>
                <c:pt idx="9">
                  <c:v>16.158606954707199</c:v>
                </c:pt>
                <c:pt idx="10">
                  <c:v>10.9082123162186</c:v>
                </c:pt>
                <c:pt idx="11">
                  <c:v>7.27716906285655</c:v>
                </c:pt>
                <c:pt idx="12">
                  <c:v>15.103240691588599</c:v>
                </c:pt>
                <c:pt idx="13">
                  <c:v>11.2644477962571</c:v>
                </c:pt>
                <c:pt idx="14">
                  <c:v>9.92197202098696</c:v>
                </c:pt>
                <c:pt idx="15">
                  <c:v>14.444406674755401</c:v>
                </c:pt>
                <c:pt idx="16">
                  <c:v>8.7773184901103498</c:v>
                </c:pt>
                <c:pt idx="17">
                  <c:v>10.5939753360192</c:v>
                </c:pt>
                <c:pt idx="18">
                  <c:v>11.307115490107201</c:v>
                </c:pt>
                <c:pt idx="19">
                  <c:v>15.438692872838701</c:v>
                </c:pt>
                <c:pt idx="20">
                  <c:v>11.5101910233076</c:v>
                </c:pt>
                <c:pt idx="21">
                  <c:v>13.1411017107039</c:v>
                </c:pt>
                <c:pt idx="22">
                  <c:v>15.698090171167999</c:v>
                </c:pt>
                <c:pt idx="23">
                  <c:v>11.630689513098099</c:v>
                </c:pt>
                <c:pt idx="24">
                  <c:v>12.609893245576499</c:v>
                </c:pt>
                <c:pt idx="25">
                  <c:v>16.986689076268899</c:v>
                </c:pt>
                <c:pt idx="26">
                  <c:v>14.627957760839699</c:v>
                </c:pt>
                <c:pt idx="27">
                  <c:v>8.9949454618367994</c:v>
                </c:pt>
                <c:pt idx="28">
                  <c:v>12.1390408864617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60-224F-A010-224BCB1650FF}"/>
            </c:ext>
          </c:extLst>
        </c:ser>
        <c:ser>
          <c:idx val="1"/>
          <c:order val="1"/>
          <c:tx>
            <c:strRef>
              <c:f>abgh!$I$31:$I$61</c:f>
              <c:strCache>
                <c:ptCount val="31"/>
                <c:pt idx="0">
                  <c:v>B</c:v>
                </c:pt>
                <c:pt idx="1">
                  <c:v>B</c:v>
                </c:pt>
                <c:pt idx="2">
                  <c:v>B</c:v>
                </c:pt>
                <c:pt idx="3">
                  <c:v>B</c:v>
                </c:pt>
                <c:pt idx="4">
                  <c:v>B</c:v>
                </c:pt>
                <c:pt idx="5">
                  <c:v>B</c:v>
                </c:pt>
                <c:pt idx="6">
                  <c:v>B</c:v>
                </c:pt>
                <c:pt idx="7">
                  <c:v>B</c:v>
                </c:pt>
                <c:pt idx="8">
                  <c:v>B</c:v>
                </c:pt>
                <c:pt idx="9">
                  <c:v>B</c:v>
                </c:pt>
                <c:pt idx="10">
                  <c:v>B</c:v>
                </c:pt>
                <c:pt idx="11">
                  <c:v>B</c:v>
                </c:pt>
                <c:pt idx="12">
                  <c:v>B</c:v>
                </c:pt>
                <c:pt idx="13">
                  <c:v>B</c:v>
                </c:pt>
                <c:pt idx="14">
                  <c:v>B</c:v>
                </c:pt>
                <c:pt idx="15">
                  <c:v>B</c:v>
                </c:pt>
                <c:pt idx="16">
                  <c:v>B</c:v>
                </c:pt>
                <c:pt idx="17">
                  <c:v>B</c:v>
                </c:pt>
                <c:pt idx="18">
                  <c:v>B</c:v>
                </c:pt>
                <c:pt idx="19">
                  <c:v>B</c:v>
                </c:pt>
                <c:pt idx="20">
                  <c:v>B</c:v>
                </c:pt>
                <c:pt idx="21">
                  <c:v>B</c:v>
                </c:pt>
                <c:pt idx="22">
                  <c:v>B</c:v>
                </c:pt>
                <c:pt idx="23">
                  <c:v>B</c:v>
                </c:pt>
                <c:pt idx="24">
                  <c:v>B</c:v>
                </c:pt>
                <c:pt idx="25">
                  <c:v>B</c:v>
                </c:pt>
                <c:pt idx="26">
                  <c:v>B</c:v>
                </c:pt>
                <c:pt idx="27">
                  <c:v>B</c:v>
                </c:pt>
                <c:pt idx="28">
                  <c:v>B</c:v>
                </c:pt>
                <c:pt idx="29">
                  <c:v>B</c:v>
                </c:pt>
                <c:pt idx="30">
                  <c:v>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abgh!$J$31:$J$61</c:f>
              <c:numCache>
                <c:formatCode>General</c:formatCode>
                <c:ptCount val="31"/>
                <c:pt idx="0">
                  <c:v>17.8379680922591</c:v>
                </c:pt>
                <c:pt idx="1">
                  <c:v>20.480093782163401</c:v>
                </c:pt>
                <c:pt idx="2">
                  <c:v>21.139887054588499</c:v>
                </c:pt>
                <c:pt idx="3">
                  <c:v>20.7322773567379</c:v>
                </c:pt>
                <c:pt idx="4">
                  <c:v>19.846602772274601</c:v>
                </c:pt>
                <c:pt idx="5">
                  <c:v>19.4865517562693</c:v>
                </c:pt>
                <c:pt idx="6">
                  <c:v>18.442124026822601</c:v>
                </c:pt>
                <c:pt idx="7">
                  <c:v>20.396651211674499</c:v>
                </c:pt>
                <c:pt idx="8">
                  <c:v>20.935000226760302</c:v>
                </c:pt>
                <c:pt idx="9">
                  <c:v>19.8482550721283</c:v>
                </c:pt>
                <c:pt idx="10">
                  <c:v>20.5548542083319</c:v>
                </c:pt>
                <c:pt idx="11">
                  <c:v>20.633179323115399</c:v>
                </c:pt>
                <c:pt idx="12">
                  <c:v>20.2259596836778</c:v>
                </c:pt>
                <c:pt idx="13">
                  <c:v>19.573554588133401</c:v>
                </c:pt>
                <c:pt idx="14">
                  <c:v>21.670507185456099</c:v>
                </c:pt>
                <c:pt idx="15">
                  <c:v>20.3663953368074</c:v>
                </c:pt>
                <c:pt idx="16">
                  <c:v>22.113443662307901</c:v>
                </c:pt>
                <c:pt idx="17">
                  <c:v>18.385003491629099</c:v>
                </c:pt>
                <c:pt idx="18">
                  <c:v>21.420538432629201</c:v>
                </c:pt>
                <c:pt idx="19">
                  <c:v>21.805816594229899</c:v>
                </c:pt>
                <c:pt idx="20">
                  <c:v>20.4732831852203</c:v>
                </c:pt>
                <c:pt idx="21">
                  <c:v>20.201442210961002</c:v>
                </c:pt>
                <c:pt idx="22">
                  <c:v>21.251929048511101</c:v>
                </c:pt>
                <c:pt idx="23">
                  <c:v>19.347014494517701</c:v>
                </c:pt>
                <c:pt idx="24">
                  <c:v>18.239068805171598</c:v>
                </c:pt>
                <c:pt idx="25">
                  <c:v>20.955928485378699</c:v>
                </c:pt>
                <c:pt idx="26">
                  <c:v>21.3471532454315</c:v>
                </c:pt>
                <c:pt idx="27">
                  <c:v>21.476813668605899</c:v>
                </c:pt>
                <c:pt idx="28">
                  <c:v>20.717980351003899</c:v>
                </c:pt>
                <c:pt idx="29">
                  <c:v>20.523473255378299</c:v>
                </c:pt>
                <c:pt idx="30">
                  <c:v>20.853494391161199</c:v>
                </c:pt>
              </c:numCache>
            </c:numRef>
          </c:xVal>
          <c:yVal>
            <c:numRef>
              <c:f>abgh!$K$31:$K$61</c:f>
              <c:numCache>
                <c:formatCode>General</c:formatCode>
                <c:ptCount val="31"/>
                <c:pt idx="0">
                  <c:v>-19.4042230079631</c:v>
                </c:pt>
                <c:pt idx="1">
                  <c:v>-12.381585759730299</c:v>
                </c:pt>
                <c:pt idx="2">
                  <c:v>-11.1350688593983</c:v>
                </c:pt>
                <c:pt idx="3">
                  <c:v>-10.0769189978156</c:v>
                </c:pt>
                <c:pt idx="4">
                  <c:v>-17.394200051889001</c:v>
                </c:pt>
                <c:pt idx="5">
                  <c:v>-13.129444901218401</c:v>
                </c:pt>
                <c:pt idx="6">
                  <c:v>-15.271442592192599</c:v>
                </c:pt>
                <c:pt idx="7">
                  <c:v>-13.3230054659017</c:v>
                </c:pt>
                <c:pt idx="8">
                  <c:v>-13.8930232970656</c:v>
                </c:pt>
                <c:pt idx="9">
                  <c:v>-15.707867455293099</c:v>
                </c:pt>
                <c:pt idx="10">
                  <c:v>-11.446052823527101</c:v>
                </c:pt>
                <c:pt idx="11">
                  <c:v>-14.8674956540578</c:v>
                </c:pt>
                <c:pt idx="12">
                  <c:v>-11.1890873140492</c:v>
                </c:pt>
                <c:pt idx="13">
                  <c:v>-17.3487381231804</c:v>
                </c:pt>
                <c:pt idx="14">
                  <c:v>-13.7449442910439</c:v>
                </c:pt>
                <c:pt idx="15">
                  <c:v>-12.0030048002443</c:v>
                </c:pt>
                <c:pt idx="16">
                  <c:v>-12.4287893004895</c:v>
                </c:pt>
                <c:pt idx="17">
                  <c:v>-18.890809878973698</c:v>
                </c:pt>
                <c:pt idx="18">
                  <c:v>-14.134882668478699</c:v>
                </c:pt>
                <c:pt idx="19">
                  <c:v>-12.2093024445583</c:v>
                </c:pt>
                <c:pt idx="20">
                  <c:v>-13.657477053950499</c:v>
                </c:pt>
                <c:pt idx="21">
                  <c:v>-11.805703764779899</c:v>
                </c:pt>
                <c:pt idx="22">
                  <c:v>-11.4664641976961</c:v>
                </c:pt>
                <c:pt idx="23">
                  <c:v>-17.269762828628199</c:v>
                </c:pt>
                <c:pt idx="24">
                  <c:v>-15.9057655037816</c:v>
                </c:pt>
                <c:pt idx="25">
                  <c:v>-12.7367909064155</c:v>
                </c:pt>
                <c:pt idx="26">
                  <c:v>-12.440591417002199</c:v>
                </c:pt>
                <c:pt idx="27">
                  <c:v>-13.8443695978665</c:v>
                </c:pt>
                <c:pt idx="28">
                  <c:v>-11.5429612661148</c:v>
                </c:pt>
                <c:pt idx="29">
                  <c:v>-13.5099450622102</c:v>
                </c:pt>
                <c:pt idx="30">
                  <c:v>-11.914880080745499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60-224F-A010-224BCB165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22496"/>
        <c:axId val="241750560"/>
      </c:scatterChart>
      <c:valAx>
        <c:axId val="241522496"/>
        <c:scaling>
          <c:orientation val="minMax"/>
          <c:max val="30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PC1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50560"/>
        <c:crosses val="autoZero"/>
        <c:crossBetween val="midCat"/>
      </c:valAx>
      <c:valAx>
        <c:axId val="241750560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PC2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52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Pizza A/B (ABIJ subset)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abij!$I$2:$I$30</c:f>
              <c:strCache>
                <c:ptCount val="29"/>
                <c:pt idx="0">
                  <c:v>A</c:v>
                </c:pt>
                <c:pt idx="1">
                  <c:v>A</c:v>
                </c:pt>
                <c:pt idx="2">
                  <c:v>A</c:v>
                </c:pt>
                <c:pt idx="3">
                  <c:v>A</c:v>
                </c:pt>
                <c:pt idx="4">
                  <c:v>A</c:v>
                </c:pt>
                <c:pt idx="5">
                  <c:v>A</c:v>
                </c:pt>
                <c:pt idx="6">
                  <c:v>A</c:v>
                </c:pt>
                <c:pt idx="7">
                  <c:v>A</c:v>
                </c:pt>
                <c:pt idx="8">
                  <c:v>A</c:v>
                </c:pt>
                <c:pt idx="9">
                  <c:v>A</c:v>
                </c:pt>
                <c:pt idx="10">
                  <c:v>A</c:v>
                </c:pt>
                <c:pt idx="11">
                  <c:v>A</c:v>
                </c:pt>
                <c:pt idx="12">
                  <c:v>A</c:v>
                </c:pt>
                <c:pt idx="13">
                  <c:v>A</c:v>
                </c:pt>
                <c:pt idx="14">
                  <c:v>A</c:v>
                </c:pt>
                <c:pt idx="15">
                  <c:v>A</c:v>
                </c:pt>
                <c:pt idx="16">
                  <c:v>A</c:v>
                </c:pt>
                <c:pt idx="17">
                  <c:v>A</c:v>
                </c:pt>
                <c:pt idx="18">
                  <c:v>A</c:v>
                </c:pt>
                <c:pt idx="19">
                  <c:v>A</c:v>
                </c:pt>
                <c:pt idx="20">
                  <c:v>A</c:v>
                </c:pt>
                <c:pt idx="21">
                  <c:v>A</c:v>
                </c:pt>
                <c:pt idx="22">
                  <c:v>A</c:v>
                </c:pt>
                <c:pt idx="23">
                  <c:v>A</c:v>
                </c:pt>
                <c:pt idx="24">
                  <c:v>A</c:v>
                </c:pt>
                <c:pt idx="25">
                  <c:v>A</c:v>
                </c:pt>
                <c:pt idx="26">
                  <c:v>A</c:v>
                </c:pt>
                <c:pt idx="27">
                  <c:v>A</c:v>
                </c:pt>
                <c:pt idx="28">
                  <c:v>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abij!$J$2:$J$30</c:f>
              <c:numCache>
                <c:formatCode>General</c:formatCode>
                <c:ptCount val="29"/>
                <c:pt idx="0">
                  <c:v>-25.882678156593901</c:v>
                </c:pt>
                <c:pt idx="1">
                  <c:v>-29.930560645514799</c:v>
                </c:pt>
                <c:pt idx="2">
                  <c:v>-29.892132383841101</c:v>
                </c:pt>
                <c:pt idx="3">
                  <c:v>-28.757408624694399</c:v>
                </c:pt>
                <c:pt idx="4">
                  <c:v>-26.819764259735599</c:v>
                </c:pt>
                <c:pt idx="5">
                  <c:v>-30.239683895926301</c:v>
                </c:pt>
                <c:pt idx="6">
                  <c:v>-26.872776071379899</c:v>
                </c:pt>
                <c:pt idx="7">
                  <c:v>-26.030433781525499</c:v>
                </c:pt>
                <c:pt idx="8">
                  <c:v>-26.098271484344501</c:v>
                </c:pt>
                <c:pt idx="9">
                  <c:v>-30.460778480308299</c:v>
                </c:pt>
                <c:pt idx="10">
                  <c:v>-25.254509222209599</c:v>
                </c:pt>
                <c:pt idx="11">
                  <c:v>-22.529890625549498</c:v>
                </c:pt>
                <c:pt idx="12">
                  <c:v>-29.436064169159401</c:v>
                </c:pt>
                <c:pt idx="13">
                  <c:v>-25.9934998652096</c:v>
                </c:pt>
                <c:pt idx="14">
                  <c:v>-24.1642680888489</c:v>
                </c:pt>
                <c:pt idx="15">
                  <c:v>-29.091050148325699</c:v>
                </c:pt>
                <c:pt idx="16">
                  <c:v>-23.0513000564303</c:v>
                </c:pt>
                <c:pt idx="17">
                  <c:v>-26.4823778723534</c:v>
                </c:pt>
                <c:pt idx="18">
                  <c:v>-25.299214328247398</c:v>
                </c:pt>
                <c:pt idx="19">
                  <c:v>-29.891433931709098</c:v>
                </c:pt>
                <c:pt idx="20">
                  <c:v>-26.2002792693076</c:v>
                </c:pt>
                <c:pt idx="21">
                  <c:v>-27.903620114876301</c:v>
                </c:pt>
                <c:pt idx="22">
                  <c:v>-29.6268984822702</c:v>
                </c:pt>
                <c:pt idx="23">
                  <c:v>-25.338622543325702</c:v>
                </c:pt>
                <c:pt idx="24">
                  <c:v>-27.824333770801999</c:v>
                </c:pt>
                <c:pt idx="25">
                  <c:v>-31.176378663729</c:v>
                </c:pt>
                <c:pt idx="26">
                  <c:v>-29.075622325343598</c:v>
                </c:pt>
                <c:pt idx="27">
                  <c:v>-24.1536518145661</c:v>
                </c:pt>
                <c:pt idx="28">
                  <c:v>-26.812694178416301</c:v>
                </c:pt>
              </c:numCache>
            </c:numRef>
          </c:xVal>
          <c:yVal>
            <c:numRef>
              <c:f>abij!$K$2:$K$30</c:f>
              <c:numCache>
                <c:formatCode>General</c:formatCode>
                <c:ptCount val="29"/>
                <c:pt idx="0">
                  <c:v>4.0024664393676499</c:v>
                </c:pt>
                <c:pt idx="1">
                  <c:v>4.8958880910005602</c:v>
                </c:pt>
                <c:pt idx="2">
                  <c:v>6.5091070289080601</c:v>
                </c:pt>
                <c:pt idx="3">
                  <c:v>4.9754094253335301</c:v>
                </c:pt>
                <c:pt idx="4">
                  <c:v>4.1683097513105096</c:v>
                </c:pt>
                <c:pt idx="5">
                  <c:v>5.2877121205220696</c:v>
                </c:pt>
                <c:pt idx="6">
                  <c:v>3.60729615517754</c:v>
                </c:pt>
                <c:pt idx="7">
                  <c:v>3.4269185847058701</c:v>
                </c:pt>
                <c:pt idx="8">
                  <c:v>6.0819755787875298</c:v>
                </c:pt>
                <c:pt idx="9">
                  <c:v>5.7522847994905897</c:v>
                </c:pt>
                <c:pt idx="10">
                  <c:v>3.4692328381889701</c:v>
                </c:pt>
                <c:pt idx="11">
                  <c:v>1.0104357082265401</c:v>
                </c:pt>
                <c:pt idx="12">
                  <c:v>5.2635022594328396</c:v>
                </c:pt>
                <c:pt idx="13">
                  <c:v>3.2478086589845399</c:v>
                </c:pt>
                <c:pt idx="14">
                  <c:v>3.1488708553006401</c:v>
                </c:pt>
                <c:pt idx="15">
                  <c:v>4.6729059099352597</c:v>
                </c:pt>
                <c:pt idx="16">
                  <c:v>2.6243689634920702</c:v>
                </c:pt>
                <c:pt idx="17">
                  <c:v>1.83909565062197</c:v>
                </c:pt>
                <c:pt idx="18">
                  <c:v>3.9523560624724099</c:v>
                </c:pt>
                <c:pt idx="19">
                  <c:v>5.3094774573268397</c:v>
                </c:pt>
                <c:pt idx="20">
                  <c:v>3.3957583006386298</c:v>
                </c:pt>
                <c:pt idx="21">
                  <c:v>4.03086839364149</c:v>
                </c:pt>
                <c:pt idx="22">
                  <c:v>5.8921509986391296</c:v>
                </c:pt>
                <c:pt idx="23">
                  <c:v>4.35946306767209</c:v>
                </c:pt>
                <c:pt idx="24">
                  <c:v>3.3493254312575802</c:v>
                </c:pt>
                <c:pt idx="25">
                  <c:v>6.1843964112032603</c:v>
                </c:pt>
                <c:pt idx="26">
                  <c:v>4.9423977922949502</c:v>
                </c:pt>
                <c:pt idx="27">
                  <c:v>1.8420181682710699</c:v>
                </c:pt>
                <c:pt idx="28">
                  <c:v>3.6692214549559399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12-A545-A085-561F705450CD}"/>
            </c:ext>
          </c:extLst>
        </c:ser>
        <c:ser>
          <c:idx val="1"/>
          <c:order val="1"/>
          <c:tx>
            <c:strRef>
              <c:f>abij!$I$31:$I$61</c:f>
              <c:strCache>
                <c:ptCount val="31"/>
                <c:pt idx="0">
                  <c:v>B</c:v>
                </c:pt>
                <c:pt idx="1">
                  <c:v>B</c:v>
                </c:pt>
                <c:pt idx="2">
                  <c:v>B</c:v>
                </c:pt>
                <c:pt idx="3">
                  <c:v>B</c:v>
                </c:pt>
                <c:pt idx="4">
                  <c:v>B</c:v>
                </c:pt>
                <c:pt idx="5">
                  <c:v>B</c:v>
                </c:pt>
                <c:pt idx="6">
                  <c:v>B</c:v>
                </c:pt>
                <c:pt idx="7">
                  <c:v>B</c:v>
                </c:pt>
                <c:pt idx="8">
                  <c:v>B</c:v>
                </c:pt>
                <c:pt idx="9">
                  <c:v>B</c:v>
                </c:pt>
                <c:pt idx="10">
                  <c:v>B</c:v>
                </c:pt>
                <c:pt idx="11">
                  <c:v>B</c:v>
                </c:pt>
                <c:pt idx="12">
                  <c:v>B</c:v>
                </c:pt>
                <c:pt idx="13">
                  <c:v>B</c:v>
                </c:pt>
                <c:pt idx="14">
                  <c:v>B</c:v>
                </c:pt>
                <c:pt idx="15">
                  <c:v>B</c:v>
                </c:pt>
                <c:pt idx="16">
                  <c:v>B</c:v>
                </c:pt>
                <c:pt idx="17">
                  <c:v>B</c:v>
                </c:pt>
                <c:pt idx="18">
                  <c:v>B</c:v>
                </c:pt>
                <c:pt idx="19">
                  <c:v>B</c:v>
                </c:pt>
                <c:pt idx="20">
                  <c:v>B</c:v>
                </c:pt>
                <c:pt idx="21">
                  <c:v>B</c:v>
                </c:pt>
                <c:pt idx="22">
                  <c:v>B</c:v>
                </c:pt>
                <c:pt idx="23">
                  <c:v>B</c:v>
                </c:pt>
                <c:pt idx="24">
                  <c:v>B</c:v>
                </c:pt>
                <c:pt idx="25">
                  <c:v>B</c:v>
                </c:pt>
                <c:pt idx="26">
                  <c:v>B</c:v>
                </c:pt>
                <c:pt idx="27">
                  <c:v>B</c:v>
                </c:pt>
                <c:pt idx="28">
                  <c:v>B</c:v>
                </c:pt>
                <c:pt idx="29">
                  <c:v>B</c:v>
                </c:pt>
                <c:pt idx="30">
                  <c:v>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abij!$J$31:$J$61</c:f>
              <c:numCache>
                <c:formatCode>General</c:formatCode>
                <c:ptCount val="31"/>
                <c:pt idx="0">
                  <c:v>2.1769423207961101</c:v>
                </c:pt>
                <c:pt idx="1">
                  <c:v>-4.7180870514395297</c:v>
                </c:pt>
                <c:pt idx="2">
                  <c:v>-6.0735198209595804</c:v>
                </c:pt>
                <c:pt idx="3">
                  <c:v>-6.5451985897056</c:v>
                </c:pt>
                <c:pt idx="4">
                  <c:v>-0.74957441534288805</c:v>
                </c:pt>
                <c:pt idx="5">
                  <c:v>-3.4936233059764499</c:v>
                </c:pt>
                <c:pt idx="6">
                  <c:v>-1.1704205688442</c:v>
                </c:pt>
                <c:pt idx="7">
                  <c:v>-3.9932213742431801</c:v>
                </c:pt>
                <c:pt idx="8">
                  <c:v>-4.0412427153227899</c:v>
                </c:pt>
                <c:pt idx="9">
                  <c:v>-1.90743577103675</c:v>
                </c:pt>
                <c:pt idx="10">
                  <c:v>-5.4572134055057804</c:v>
                </c:pt>
                <c:pt idx="11">
                  <c:v>-3.1042227008537702</c:v>
                </c:pt>
                <c:pt idx="12">
                  <c:v>-5.40176809919351</c:v>
                </c:pt>
                <c:pt idx="13">
                  <c:v>-0.57704772362114598</c:v>
                </c:pt>
                <c:pt idx="14">
                  <c:v>-4.6454698612340497</c:v>
                </c:pt>
                <c:pt idx="15">
                  <c:v>-4.9201699112359796</c:v>
                </c:pt>
                <c:pt idx="16">
                  <c:v>-5.9317214265672398</c:v>
                </c:pt>
                <c:pt idx="17">
                  <c:v>1.38190251538136</c:v>
                </c:pt>
                <c:pt idx="18">
                  <c:v>-4.1777323121283096</c:v>
                </c:pt>
                <c:pt idx="19">
                  <c:v>-5.8075510048428001</c:v>
                </c:pt>
                <c:pt idx="20">
                  <c:v>-3.8073542474276398</c:v>
                </c:pt>
                <c:pt idx="21">
                  <c:v>-4.9424976244369097</c:v>
                </c:pt>
                <c:pt idx="22">
                  <c:v>-5.9355294650106298</c:v>
                </c:pt>
                <c:pt idx="23">
                  <c:v>-0.51068500229324898</c:v>
                </c:pt>
                <c:pt idx="24">
                  <c:v>-0.58888173121981402</c:v>
                </c:pt>
                <c:pt idx="25">
                  <c:v>-4.8509712789304498</c:v>
                </c:pt>
                <c:pt idx="26">
                  <c:v>-5.3915250715451597</c:v>
                </c:pt>
                <c:pt idx="27">
                  <c:v>-4.4787762895270804</c:v>
                </c:pt>
                <c:pt idx="28">
                  <c:v>-5.4810167641052097</c:v>
                </c:pt>
                <c:pt idx="29">
                  <c:v>-3.9531768903238702</c:v>
                </c:pt>
                <c:pt idx="30">
                  <c:v>-5.34197993539913</c:v>
                </c:pt>
              </c:numCache>
            </c:numRef>
          </c:xVal>
          <c:yVal>
            <c:numRef>
              <c:f>abij!$K$31:$K$61</c:f>
              <c:numCache>
                <c:formatCode>General</c:formatCode>
                <c:ptCount val="31"/>
                <c:pt idx="0">
                  <c:v>-12.290356159049599</c:v>
                </c:pt>
                <c:pt idx="1">
                  <c:v>-9.1951358682370508</c:v>
                </c:pt>
                <c:pt idx="2">
                  <c:v>-8.7689385254607402</c:v>
                </c:pt>
                <c:pt idx="3">
                  <c:v>-7.7713898050533796</c:v>
                </c:pt>
                <c:pt idx="4">
                  <c:v>-12.322446804457799</c:v>
                </c:pt>
                <c:pt idx="5">
                  <c:v>-9.0684324268607206</c:v>
                </c:pt>
                <c:pt idx="6">
                  <c:v>-9.7865437332117402</c:v>
                </c:pt>
                <c:pt idx="7">
                  <c:v>-9.7979243322550893</c:v>
                </c:pt>
                <c:pt idx="8">
                  <c:v>-10.6497097702742</c:v>
                </c:pt>
                <c:pt idx="9">
                  <c:v>-11.095147292119499</c:v>
                </c:pt>
                <c:pt idx="10">
                  <c:v>-8.6199231488688408</c:v>
                </c:pt>
                <c:pt idx="11">
                  <c:v>-11.0841449642804</c:v>
                </c:pt>
                <c:pt idx="12">
                  <c:v>-8.2166015197035804</c:v>
                </c:pt>
                <c:pt idx="13">
                  <c:v>-12.0930855965414</c:v>
                </c:pt>
                <c:pt idx="14">
                  <c:v>-11.002434257915301</c:v>
                </c:pt>
                <c:pt idx="15">
                  <c:v>-8.8737982391924106</c:v>
                </c:pt>
                <c:pt idx="16">
                  <c:v>-10.427548970293399</c:v>
                </c:pt>
                <c:pt idx="17">
                  <c:v>-12.351219238419</c:v>
                </c:pt>
                <c:pt idx="18">
                  <c:v>-11.0908449111959</c:v>
                </c:pt>
                <c:pt idx="19">
                  <c:v>-9.9931021891131806</c:v>
                </c:pt>
                <c:pt idx="20">
                  <c:v>-10.0786668637482</c:v>
                </c:pt>
                <c:pt idx="21">
                  <c:v>-8.62432088285669</c:v>
                </c:pt>
                <c:pt idx="22">
                  <c:v>-9.0980220573698993</c:v>
                </c:pt>
                <c:pt idx="23">
                  <c:v>-11.937656070650201</c:v>
                </c:pt>
                <c:pt idx="24">
                  <c:v>-10.1120383209389</c:v>
                </c:pt>
                <c:pt idx="25">
                  <c:v>-9.8182571022632299</c:v>
                </c:pt>
                <c:pt idx="26">
                  <c:v>-9.9458478877800403</c:v>
                </c:pt>
                <c:pt idx="27">
                  <c:v>-11.001234463057999</c:v>
                </c:pt>
                <c:pt idx="28">
                  <c:v>-8.7665642450155694</c:v>
                </c:pt>
                <c:pt idx="29">
                  <c:v>-10.016058695972299</c:v>
                </c:pt>
                <c:pt idx="30">
                  <c:v>-9.1536481083805494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12-A545-A085-561F70545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291280"/>
        <c:axId val="219293344"/>
      </c:scatterChart>
      <c:valAx>
        <c:axId val="219291280"/>
        <c:scaling>
          <c:orientation val="minMax"/>
          <c:max val="30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PC1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293344"/>
        <c:crosses val="autoZero"/>
        <c:crossBetween val="midCat"/>
      </c:valAx>
      <c:valAx>
        <c:axId val="219293344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PC2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29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image" Target="../media/image1.png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387350</xdr:colOff>
      <xdr:row>11</xdr:row>
      <xdr:rowOff>66675</xdr:rowOff>
    </xdr:from>
    <xdr:to>
      <xdr:col>16</xdr:col>
      <xdr:colOff>642108</xdr:colOff>
      <xdr:row>40</xdr:row>
      <xdr:rowOff>56060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28488F-ED4F-464F-87B2-A2F5EDA72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75891</xdr:colOff>
      <xdr:row>10</xdr:row>
      <xdr:rowOff>6814</xdr:rowOff>
    </xdr:from>
    <xdr:to>
      <xdr:col>18</xdr:col>
      <xdr:colOff>533091</xdr:colOff>
      <xdr:row>37</xdr:row>
      <xdr:rowOff>6814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210A37-F930-5848-8C24-1367B491B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78033</xdr:colOff>
      <xdr:row>10</xdr:row>
      <xdr:rowOff>36108</xdr:rowOff>
    </xdr:from>
    <xdr:to>
      <xdr:col>18</xdr:col>
      <xdr:colOff>633844</xdr:colOff>
      <xdr:row>39</xdr:row>
      <xdr:rowOff>106331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21CD6-8975-1C4E-9290-4D6370752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89369</xdr:colOff>
      <xdr:row>10</xdr:row>
      <xdr:rowOff>8151</xdr:rowOff>
    </xdr:from>
    <xdr:to>
      <xdr:col>18</xdr:col>
      <xdr:colOff>571590</xdr:colOff>
      <xdr:row>38</xdr:row>
      <xdr:rowOff>187088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7A16F0-BA12-BC42-B2D2-3A0EFC6E5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6</xdr:col>
      <xdr:colOff>584958</xdr:colOff>
      <xdr:row>34</xdr:row>
      <xdr:rowOff>57119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AC009F-E1C7-C341-8BF1-3151712C9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6</xdr:row>
      <xdr:rowOff>0</xdr:rowOff>
    </xdr:from>
    <xdr:to>
      <xdr:col>13</xdr:col>
      <xdr:colOff>504092</xdr:colOff>
      <xdr:row>34</xdr:row>
      <xdr:rowOff>15631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0749C71-3F79-EE4F-BB17-1F16328F3F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6</xdr:row>
      <xdr:rowOff>0</xdr:rowOff>
    </xdr:from>
    <xdr:to>
      <xdr:col>20</xdr:col>
      <xdr:colOff>504093</xdr:colOff>
      <xdr:row>34</xdr:row>
      <xdr:rowOff>15631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25F2109-0337-DB4F-9645-B5F5FDC2D3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6</xdr:row>
      <xdr:rowOff>0</xdr:rowOff>
    </xdr:from>
    <xdr:to>
      <xdr:col>27</xdr:col>
      <xdr:colOff>504092</xdr:colOff>
      <xdr:row>34</xdr:row>
      <xdr:rowOff>15631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F9E92DA-BFB4-2D4F-917E-1EB1FBCBD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99887</xdr:colOff>
      <xdr:row>37</xdr:row>
      <xdr:rowOff>156966</xdr:rowOff>
    </xdr:from>
    <xdr:to>
      <xdr:col>9</xdr:col>
      <xdr:colOff>334623</xdr:colOff>
      <xdr:row>52</xdr:row>
      <xdr:rowOff>168382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A8F0C5B-BDD7-FC47-8065-27FA9D3624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9887" y="7020674"/>
          <a:ext cx="7683500" cy="279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2"/>
  <sheetViews>
    <sheetView workbookViewId="0">
      <selection activeCell="K245" sqref="K245"/>
    </sheetView>
  </sheetViews>
  <sheetFormatPr baseColWidth="10" defaultColWidth="8.83203125" defaultRowHeight="15" x14ac:dyDescent="0.2"/>
  <sheetData>
    <row r="1" spans="1:8" x14ac:dyDescent="0.2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</row>
    <row r="2" spans="1:8" x14ac:dyDescent="0.2">
      <c r="A2" t="s">
        <v>1</v>
      </c>
      <c r="B2">
        <v>30.49</v>
      </c>
      <c r="C2">
        <v>21.28</v>
      </c>
      <c r="D2">
        <v>41.65</v>
      </c>
      <c r="E2">
        <v>4.82</v>
      </c>
      <c r="F2">
        <v>1.64</v>
      </c>
      <c r="G2">
        <v>1.76</v>
      </c>
      <c r="H2">
        <v>4.67</v>
      </c>
    </row>
    <row r="3" spans="1:8" x14ac:dyDescent="0.2">
      <c r="A3" t="s">
        <v>1</v>
      </c>
      <c r="B3">
        <v>28.35</v>
      </c>
      <c r="C3">
        <v>19.989999999999998</v>
      </c>
      <c r="D3">
        <v>45.78</v>
      </c>
      <c r="E3">
        <v>5.08</v>
      </c>
      <c r="F3">
        <v>1.63</v>
      </c>
      <c r="G3">
        <v>0.8</v>
      </c>
      <c r="H3">
        <v>4.95</v>
      </c>
    </row>
    <row r="4" spans="1:8" x14ac:dyDescent="0.2">
      <c r="A4" t="s">
        <v>1</v>
      </c>
      <c r="B4">
        <v>26.98</v>
      </c>
      <c r="C4">
        <v>21.2</v>
      </c>
      <c r="D4">
        <v>45.03</v>
      </c>
      <c r="E4">
        <v>5.15</v>
      </c>
      <c r="F4">
        <v>1.67</v>
      </c>
      <c r="G4">
        <v>1.64</v>
      </c>
      <c r="H4">
        <v>4.97</v>
      </c>
    </row>
    <row r="5" spans="1:8" x14ac:dyDescent="0.2">
      <c r="A5" t="s">
        <v>1</v>
      </c>
      <c r="B5">
        <v>28.49</v>
      </c>
      <c r="C5">
        <v>21.26</v>
      </c>
      <c r="D5">
        <v>43.89</v>
      </c>
      <c r="E5">
        <v>5.34</v>
      </c>
      <c r="F5">
        <v>1.79</v>
      </c>
      <c r="G5">
        <v>1.02</v>
      </c>
      <c r="H5">
        <v>4.84</v>
      </c>
    </row>
    <row r="6" spans="1:8" x14ac:dyDescent="0.2">
      <c r="A6" t="s">
        <v>1</v>
      </c>
      <c r="B6">
        <v>30.41</v>
      </c>
      <c r="C6">
        <v>18.71</v>
      </c>
      <c r="D6">
        <v>43.99</v>
      </c>
      <c r="E6">
        <v>4.8600000000000003</v>
      </c>
      <c r="F6">
        <v>1.62</v>
      </c>
      <c r="G6">
        <v>2.0299999999999998</v>
      </c>
      <c r="H6">
        <v>4.79</v>
      </c>
    </row>
    <row r="7" spans="1:8" x14ac:dyDescent="0.2">
      <c r="A7" t="s">
        <v>1</v>
      </c>
      <c r="B7">
        <v>27.72</v>
      </c>
      <c r="C7">
        <v>21.19</v>
      </c>
      <c r="D7">
        <v>45.29</v>
      </c>
      <c r="E7">
        <v>5.16</v>
      </c>
      <c r="F7">
        <v>1.66</v>
      </c>
      <c r="G7">
        <v>0.64</v>
      </c>
      <c r="H7">
        <v>4.95</v>
      </c>
    </row>
    <row r="8" spans="1:8" x14ac:dyDescent="0.2">
      <c r="A8" t="s">
        <v>1</v>
      </c>
      <c r="B8">
        <v>30.83</v>
      </c>
      <c r="C8">
        <v>17.88</v>
      </c>
      <c r="D8">
        <v>44.33</v>
      </c>
      <c r="E8">
        <v>5.26</v>
      </c>
      <c r="F8">
        <v>1.76</v>
      </c>
      <c r="G8">
        <v>1.7</v>
      </c>
      <c r="H8">
        <v>4.7699999999999996</v>
      </c>
    </row>
    <row r="9" spans="1:8" x14ac:dyDescent="0.2">
      <c r="A9" t="s">
        <v>1</v>
      </c>
      <c r="B9">
        <v>30.91</v>
      </c>
      <c r="C9">
        <v>20.77</v>
      </c>
      <c r="D9">
        <v>42.03</v>
      </c>
      <c r="E9">
        <v>4.9000000000000004</v>
      </c>
      <c r="F9">
        <v>1.61</v>
      </c>
      <c r="G9">
        <v>1.39</v>
      </c>
      <c r="H9">
        <v>4.67</v>
      </c>
    </row>
    <row r="10" spans="1:8" x14ac:dyDescent="0.2">
      <c r="A10" t="s">
        <v>1</v>
      </c>
      <c r="B10">
        <v>28.76</v>
      </c>
      <c r="C10">
        <v>21.41</v>
      </c>
      <c r="D10">
        <v>41.6</v>
      </c>
      <c r="E10">
        <v>5.28</v>
      </c>
      <c r="F10">
        <v>1.75</v>
      </c>
      <c r="G10">
        <v>2.95</v>
      </c>
      <c r="H10">
        <v>4.72</v>
      </c>
    </row>
    <row r="11" spans="1:8" x14ac:dyDescent="0.2">
      <c r="A11" t="s">
        <v>1</v>
      </c>
      <c r="B11">
        <v>27.35</v>
      </c>
      <c r="C11">
        <v>21.2</v>
      </c>
      <c r="D11">
        <v>45.59</v>
      </c>
      <c r="E11">
        <v>4.9400000000000004</v>
      </c>
      <c r="F11">
        <v>1.65</v>
      </c>
      <c r="G11">
        <v>0.92</v>
      </c>
      <c r="H11">
        <v>4.9800000000000004</v>
      </c>
    </row>
    <row r="12" spans="1:8" x14ac:dyDescent="0.2">
      <c r="A12" t="s">
        <v>1</v>
      </c>
      <c r="B12">
        <v>31.21</v>
      </c>
      <c r="C12">
        <v>20.97</v>
      </c>
      <c r="D12">
        <v>41.34</v>
      </c>
      <c r="E12">
        <v>4.71</v>
      </c>
      <c r="F12">
        <v>1.58</v>
      </c>
      <c r="G12">
        <v>1.77</v>
      </c>
      <c r="H12">
        <v>4.63</v>
      </c>
    </row>
    <row r="13" spans="1:8" x14ac:dyDescent="0.2">
      <c r="A13" t="s">
        <v>1</v>
      </c>
      <c r="B13">
        <v>34.58</v>
      </c>
      <c r="C13">
        <v>17.53</v>
      </c>
      <c r="D13">
        <v>40.869999999999997</v>
      </c>
      <c r="E13">
        <v>5.05</v>
      </c>
      <c r="F13">
        <v>1.61</v>
      </c>
      <c r="G13">
        <v>1.97</v>
      </c>
      <c r="H13">
        <v>4.46</v>
      </c>
    </row>
    <row r="14" spans="1:8" x14ac:dyDescent="0.2">
      <c r="A14" t="s">
        <v>1</v>
      </c>
      <c r="B14">
        <v>28.22</v>
      </c>
      <c r="C14">
        <v>20.48</v>
      </c>
      <c r="D14">
        <v>45.1</v>
      </c>
      <c r="E14">
        <v>5.0199999999999996</v>
      </c>
      <c r="F14">
        <v>1.71</v>
      </c>
      <c r="G14">
        <v>1.18</v>
      </c>
      <c r="H14">
        <v>4.93</v>
      </c>
    </row>
    <row r="15" spans="1:8" x14ac:dyDescent="0.2">
      <c r="A15" t="s">
        <v>1</v>
      </c>
      <c r="B15">
        <v>31.14</v>
      </c>
      <c r="C15">
        <v>20.23</v>
      </c>
      <c r="D15">
        <v>42.31</v>
      </c>
      <c r="E15">
        <v>4.92</v>
      </c>
      <c r="F15">
        <v>1.65</v>
      </c>
      <c r="G15">
        <v>1.4</v>
      </c>
      <c r="H15">
        <v>4.67</v>
      </c>
    </row>
    <row r="16" spans="1:8" x14ac:dyDescent="0.2">
      <c r="A16" t="s">
        <v>1</v>
      </c>
      <c r="B16">
        <v>31.8</v>
      </c>
      <c r="C16">
        <v>20.350000000000001</v>
      </c>
      <c r="D16">
        <v>40.44</v>
      </c>
      <c r="E16">
        <v>5.43</v>
      </c>
      <c r="F16">
        <v>1.61</v>
      </c>
      <c r="G16">
        <v>1.98</v>
      </c>
      <c r="H16">
        <v>4.53</v>
      </c>
    </row>
    <row r="17" spans="1:8" x14ac:dyDescent="0.2">
      <c r="A17" t="s">
        <v>1</v>
      </c>
      <c r="B17">
        <v>28.93</v>
      </c>
      <c r="C17">
        <v>19.989999999999998</v>
      </c>
      <c r="D17">
        <v>45.2</v>
      </c>
      <c r="E17">
        <v>4.78</v>
      </c>
      <c r="F17">
        <v>1.62</v>
      </c>
      <c r="G17">
        <v>1.1000000000000001</v>
      </c>
      <c r="H17">
        <v>4.91</v>
      </c>
    </row>
    <row r="18" spans="1:8" x14ac:dyDescent="0.2">
      <c r="A18" t="s">
        <v>1</v>
      </c>
      <c r="B18">
        <v>32.729999999999997</v>
      </c>
      <c r="C18">
        <v>20.059999999999999</v>
      </c>
      <c r="D18">
        <v>39.74</v>
      </c>
      <c r="E18">
        <v>5.24</v>
      </c>
      <c r="F18">
        <v>1.69</v>
      </c>
      <c r="G18">
        <v>2.23</v>
      </c>
      <c r="H18">
        <v>4.47</v>
      </c>
    </row>
    <row r="19" spans="1:8" x14ac:dyDescent="0.2">
      <c r="A19" t="s">
        <v>1</v>
      </c>
      <c r="B19">
        <v>32.200000000000003</v>
      </c>
      <c r="C19">
        <v>19.25</v>
      </c>
      <c r="D19">
        <v>43.42</v>
      </c>
      <c r="E19">
        <v>4.62</v>
      </c>
      <c r="F19">
        <v>1.5</v>
      </c>
      <c r="G19">
        <v>0.51</v>
      </c>
      <c r="H19">
        <v>4.7</v>
      </c>
    </row>
    <row r="20" spans="1:8" x14ac:dyDescent="0.2">
      <c r="A20" t="s">
        <v>1</v>
      </c>
      <c r="B20">
        <v>31.02</v>
      </c>
      <c r="C20">
        <v>19.05</v>
      </c>
      <c r="D20">
        <v>42.29</v>
      </c>
      <c r="E20">
        <v>5.27</v>
      </c>
      <c r="F20">
        <v>1.71</v>
      </c>
      <c r="G20">
        <v>2.37</v>
      </c>
      <c r="H20">
        <v>4.66</v>
      </c>
    </row>
    <row r="21" spans="1:8" x14ac:dyDescent="0.2">
      <c r="A21" t="s">
        <v>1</v>
      </c>
      <c r="B21">
        <v>27.82</v>
      </c>
      <c r="C21">
        <v>21.43</v>
      </c>
      <c r="D21">
        <v>44.87</v>
      </c>
      <c r="E21">
        <v>5.1100000000000003</v>
      </c>
      <c r="F21">
        <v>1.77</v>
      </c>
      <c r="G21">
        <v>0.77</v>
      </c>
      <c r="H21">
        <v>4.93</v>
      </c>
    </row>
    <row r="22" spans="1:8" x14ac:dyDescent="0.2">
      <c r="A22" t="s">
        <v>1</v>
      </c>
      <c r="B22">
        <v>30.88</v>
      </c>
      <c r="C22">
        <v>20.58</v>
      </c>
      <c r="D22">
        <v>42.26</v>
      </c>
      <c r="E22">
        <v>4.96</v>
      </c>
      <c r="F22">
        <v>1.63</v>
      </c>
      <c r="G22">
        <v>1.32</v>
      </c>
      <c r="H22">
        <v>4.68</v>
      </c>
    </row>
    <row r="23" spans="1:8" x14ac:dyDescent="0.2">
      <c r="A23" t="s">
        <v>1</v>
      </c>
      <c r="B23">
        <v>29.62</v>
      </c>
      <c r="C23">
        <v>21.1</v>
      </c>
      <c r="D23">
        <v>43.37</v>
      </c>
      <c r="E23">
        <v>5.05</v>
      </c>
      <c r="F23">
        <v>1.69</v>
      </c>
      <c r="G23">
        <v>0.86</v>
      </c>
      <c r="H23">
        <v>4.78</v>
      </c>
    </row>
    <row r="24" spans="1:8" x14ac:dyDescent="0.2">
      <c r="A24" t="s">
        <v>1</v>
      </c>
      <c r="B24">
        <v>27.78</v>
      </c>
      <c r="C24">
        <v>20.010000000000002</v>
      </c>
      <c r="D24">
        <v>45.59</v>
      </c>
      <c r="E24">
        <v>4.97</v>
      </c>
      <c r="F24">
        <v>1.7</v>
      </c>
      <c r="G24">
        <v>1.65</v>
      </c>
      <c r="H24">
        <v>4.97</v>
      </c>
    </row>
    <row r="25" spans="1:8" x14ac:dyDescent="0.2">
      <c r="A25" t="s">
        <v>1</v>
      </c>
      <c r="B25">
        <v>30.91</v>
      </c>
      <c r="C25">
        <v>19.649999999999999</v>
      </c>
      <c r="D25">
        <v>42.45</v>
      </c>
      <c r="E25">
        <v>4.8099999999999996</v>
      </c>
      <c r="F25">
        <v>1.65</v>
      </c>
      <c r="G25">
        <v>2.81</v>
      </c>
      <c r="H25">
        <v>4.72</v>
      </c>
    </row>
    <row r="26" spans="1:8" x14ac:dyDescent="0.2">
      <c r="A26" t="s">
        <v>1</v>
      </c>
      <c r="B26">
        <v>30.43</v>
      </c>
      <c r="C26">
        <v>19.78</v>
      </c>
      <c r="D26">
        <v>44.2</v>
      </c>
      <c r="E26">
        <v>4.8</v>
      </c>
      <c r="F26">
        <v>1.61</v>
      </c>
      <c r="G26">
        <v>0.79</v>
      </c>
      <c r="H26">
        <v>4.8</v>
      </c>
    </row>
    <row r="27" spans="1:8" x14ac:dyDescent="0.2">
      <c r="A27" t="s">
        <v>1</v>
      </c>
      <c r="B27">
        <v>27.02</v>
      </c>
      <c r="C27">
        <v>19.559999999999999</v>
      </c>
      <c r="D27">
        <v>47.2</v>
      </c>
      <c r="E27">
        <v>4.95</v>
      </c>
      <c r="F27">
        <v>1.65</v>
      </c>
      <c r="G27">
        <v>1.27</v>
      </c>
      <c r="H27">
        <v>5.08</v>
      </c>
    </row>
    <row r="28" spans="1:8" x14ac:dyDescent="0.2">
      <c r="A28" t="s">
        <v>1</v>
      </c>
      <c r="B28">
        <v>28.7</v>
      </c>
      <c r="C28">
        <v>20</v>
      </c>
      <c r="D28">
        <v>45.12</v>
      </c>
      <c r="E28">
        <v>4.93</v>
      </c>
      <c r="F28">
        <v>1.56</v>
      </c>
      <c r="G28">
        <v>1.25</v>
      </c>
      <c r="H28">
        <v>4.91</v>
      </c>
    </row>
    <row r="29" spans="1:8" x14ac:dyDescent="0.2">
      <c r="A29" t="s">
        <v>1</v>
      </c>
      <c r="B29">
        <v>33.19</v>
      </c>
      <c r="C29">
        <v>18.05</v>
      </c>
      <c r="D29">
        <v>41.88</v>
      </c>
      <c r="E29">
        <v>5.22</v>
      </c>
      <c r="F29">
        <v>1.7</v>
      </c>
      <c r="G29">
        <v>1.66</v>
      </c>
      <c r="H29">
        <v>4.5599999999999996</v>
      </c>
    </row>
    <row r="30" spans="1:8" x14ac:dyDescent="0.2">
      <c r="A30" t="s">
        <v>1</v>
      </c>
      <c r="B30">
        <v>30.55</v>
      </c>
      <c r="C30">
        <v>20.149999999999999</v>
      </c>
      <c r="D30">
        <v>43.13</v>
      </c>
      <c r="E30">
        <v>4.79</v>
      </c>
      <c r="F30">
        <v>1.61</v>
      </c>
      <c r="G30">
        <v>1.38</v>
      </c>
      <c r="H30">
        <v>4.74</v>
      </c>
    </row>
    <row r="31" spans="1:8" x14ac:dyDescent="0.2">
      <c r="A31" t="s">
        <v>2</v>
      </c>
      <c r="B31">
        <v>55.11</v>
      </c>
      <c r="C31">
        <v>14.87</v>
      </c>
      <c r="D31">
        <v>21.9</v>
      </c>
      <c r="E31">
        <v>3.29</v>
      </c>
      <c r="F31">
        <v>0.86</v>
      </c>
      <c r="G31">
        <v>4.83</v>
      </c>
      <c r="H31">
        <v>2.76</v>
      </c>
    </row>
    <row r="32" spans="1:8" x14ac:dyDescent="0.2">
      <c r="A32" t="s">
        <v>2</v>
      </c>
      <c r="B32">
        <v>50.19</v>
      </c>
      <c r="C32">
        <v>13.78</v>
      </c>
      <c r="D32">
        <v>28.39</v>
      </c>
      <c r="E32">
        <v>3.56</v>
      </c>
      <c r="F32">
        <v>1</v>
      </c>
      <c r="G32">
        <v>4.08</v>
      </c>
      <c r="H32">
        <v>3.27</v>
      </c>
    </row>
    <row r="33" spans="1:8" x14ac:dyDescent="0.2">
      <c r="A33" t="s">
        <v>2</v>
      </c>
      <c r="B33">
        <v>49.34</v>
      </c>
      <c r="C33">
        <v>13.79</v>
      </c>
      <c r="D33">
        <v>29.57</v>
      </c>
      <c r="E33">
        <v>3.52</v>
      </c>
      <c r="F33">
        <v>0.95</v>
      </c>
      <c r="G33">
        <v>3.78</v>
      </c>
      <c r="H33">
        <v>3.36</v>
      </c>
    </row>
    <row r="34" spans="1:8" x14ac:dyDescent="0.2">
      <c r="A34" t="s">
        <v>2</v>
      </c>
      <c r="B34">
        <v>48.53</v>
      </c>
      <c r="C34">
        <v>13.14</v>
      </c>
      <c r="D34">
        <v>30.38</v>
      </c>
      <c r="E34">
        <v>3.55</v>
      </c>
      <c r="F34">
        <v>0.99</v>
      </c>
      <c r="G34">
        <v>4.4000000000000004</v>
      </c>
      <c r="H34">
        <v>3.44</v>
      </c>
    </row>
    <row r="35" spans="1:8" x14ac:dyDescent="0.2">
      <c r="A35" t="s">
        <v>2</v>
      </c>
      <c r="B35">
        <v>54.12</v>
      </c>
      <c r="C35">
        <v>14.06</v>
      </c>
      <c r="D35">
        <v>24.95</v>
      </c>
      <c r="E35">
        <v>3.14</v>
      </c>
      <c r="F35">
        <v>0.82</v>
      </c>
      <c r="G35">
        <v>3.73</v>
      </c>
      <c r="H35">
        <v>2.96</v>
      </c>
    </row>
    <row r="36" spans="1:8" x14ac:dyDescent="0.2">
      <c r="A36" t="s">
        <v>2</v>
      </c>
      <c r="B36">
        <v>50.67</v>
      </c>
      <c r="C36">
        <v>13.21</v>
      </c>
      <c r="D36">
        <v>27.66</v>
      </c>
      <c r="E36">
        <v>3.64</v>
      </c>
      <c r="F36">
        <v>1</v>
      </c>
      <c r="G36">
        <v>4.82</v>
      </c>
      <c r="H36">
        <v>3.21</v>
      </c>
    </row>
    <row r="37" spans="1:8" x14ac:dyDescent="0.2">
      <c r="A37" t="s">
        <v>2</v>
      </c>
      <c r="B37">
        <v>51.9</v>
      </c>
      <c r="C37">
        <v>14.27</v>
      </c>
      <c r="D37">
        <v>24.92</v>
      </c>
      <c r="E37">
        <v>3.85</v>
      </c>
      <c r="F37">
        <v>1.06</v>
      </c>
      <c r="G37">
        <v>5.0599999999999996</v>
      </c>
      <c r="H37">
        <v>3.02</v>
      </c>
    </row>
    <row r="38" spans="1:8" x14ac:dyDescent="0.2">
      <c r="A38" t="s">
        <v>2</v>
      </c>
      <c r="B38">
        <v>50.87</v>
      </c>
      <c r="C38">
        <v>13.85</v>
      </c>
      <c r="D38">
        <v>27.64</v>
      </c>
      <c r="E38">
        <v>3.71</v>
      </c>
      <c r="F38">
        <v>1.1000000000000001</v>
      </c>
      <c r="G38">
        <v>3.93</v>
      </c>
      <c r="H38">
        <v>3.2</v>
      </c>
    </row>
    <row r="39" spans="1:8" x14ac:dyDescent="0.2">
      <c r="A39" t="s">
        <v>2</v>
      </c>
      <c r="B39">
        <v>51.75</v>
      </c>
      <c r="C39">
        <v>13.18</v>
      </c>
      <c r="D39">
        <v>28.38</v>
      </c>
      <c r="E39">
        <v>3.04</v>
      </c>
      <c r="F39">
        <v>0.86</v>
      </c>
      <c r="G39">
        <v>3.65</v>
      </c>
      <c r="H39">
        <v>3.23</v>
      </c>
    </row>
    <row r="40" spans="1:8" x14ac:dyDescent="0.2">
      <c r="A40" t="s">
        <v>2</v>
      </c>
      <c r="B40">
        <v>52.68</v>
      </c>
      <c r="C40">
        <v>14.38</v>
      </c>
      <c r="D40">
        <v>25.72</v>
      </c>
      <c r="E40">
        <v>3.26</v>
      </c>
      <c r="F40">
        <v>0.93</v>
      </c>
      <c r="G40">
        <v>3.96</v>
      </c>
      <c r="H40">
        <v>3.05</v>
      </c>
    </row>
    <row r="41" spans="1:8" x14ac:dyDescent="0.2">
      <c r="A41" t="s">
        <v>2</v>
      </c>
      <c r="B41">
        <v>49.57</v>
      </c>
      <c r="C41">
        <v>13.17</v>
      </c>
      <c r="D41">
        <v>29.39</v>
      </c>
      <c r="E41">
        <v>3.59</v>
      </c>
      <c r="F41">
        <v>1.06</v>
      </c>
      <c r="G41">
        <v>4.28</v>
      </c>
      <c r="H41">
        <v>3.35</v>
      </c>
    </row>
    <row r="42" spans="1:8" x14ac:dyDescent="0.2">
      <c r="A42" t="s">
        <v>2</v>
      </c>
      <c r="B42">
        <v>52.23</v>
      </c>
      <c r="C42">
        <v>13.64</v>
      </c>
      <c r="D42">
        <v>27.04</v>
      </c>
      <c r="E42">
        <v>3.57</v>
      </c>
      <c r="F42">
        <v>0.98</v>
      </c>
      <c r="G42">
        <v>3.52</v>
      </c>
      <c r="H42">
        <v>3.12</v>
      </c>
    </row>
    <row r="43" spans="1:8" x14ac:dyDescent="0.2">
      <c r="A43" t="s">
        <v>2</v>
      </c>
      <c r="B43">
        <v>49.34</v>
      </c>
      <c r="C43">
        <v>13.06</v>
      </c>
      <c r="D43">
        <v>29.46</v>
      </c>
      <c r="E43">
        <v>3.51</v>
      </c>
      <c r="F43">
        <v>1.04</v>
      </c>
      <c r="G43">
        <v>4.63</v>
      </c>
      <c r="H43">
        <v>3.36</v>
      </c>
    </row>
    <row r="44" spans="1:8" x14ac:dyDescent="0.2">
      <c r="A44" t="s">
        <v>2</v>
      </c>
      <c r="B44">
        <v>53.98</v>
      </c>
      <c r="C44">
        <v>14.05</v>
      </c>
      <c r="D44">
        <v>24.73</v>
      </c>
      <c r="E44">
        <v>3.32</v>
      </c>
      <c r="F44">
        <v>0.92</v>
      </c>
      <c r="G44">
        <v>3.92</v>
      </c>
      <c r="H44">
        <v>2.94</v>
      </c>
    </row>
    <row r="45" spans="1:8" x14ac:dyDescent="0.2">
      <c r="A45" t="s">
        <v>2</v>
      </c>
      <c r="B45">
        <v>51.52</v>
      </c>
      <c r="C45">
        <v>13.72</v>
      </c>
      <c r="D45">
        <v>28.28</v>
      </c>
      <c r="E45">
        <v>3.62</v>
      </c>
      <c r="F45">
        <v>1.05</v>
      </c>
      <c r="G45">
        <v>2.86</v>
      </c>
      <c r="H45">
        <v>3.21</v>
      </c>
    </row>
    <row r="46" spans="1:8" x14ac:dyDescent="0.2">
      <c r="A46" t="s">
        <v>2</v>
      </c>
      <c r="B46">
        <v>49.96</v>
      </c>
      <c r="C46">
        <v>13.4</v>
      </c>
      <c r="D46">
        <v>28.84</v>
      </c>
      <c r="E46">
        <v>3.48</v>
      </c>
      <c r="F46">
        <v>0.98</v>
      </c>
      <c r="G46">
        <v>4.32</v>
      </c>
      <c r="H46">
        <v>3.3</v>
      </c>
    </row>
    <row r="47" spans="1:8" x14ac:dyDescent="0.2">
      <c r="A47" t="s">
        <v>2</v>
      </c>
      <c r="B47">
        <v>50.72</v>
      </c>
      <c r="C47">
        <v>12.93</v>
      </c>
      <c r="D47">
        <v>29.88</v>
      </c>
      <c r="E47">
        <v>3.6</v>
      </c>
      <c r="F47">
        <v>1.03</v>
      </c>
      <c r="G47">
        <v>2.87</v>
      </c>
      <c r="H47">
        <v>3.32</v>
      </c>
    </row>
    <row r="48" spans="1:8" x14ac:dyDescent="0.2">
      <c r="A48" t="s">
        <v>2</v>
      </c>
      <c r="B48">
        <v>54.96</v>
      </c>
      <c r="C48">
        <v>14.26</v>
      </c>
      <c r="D48">
        <v>22.99</v>
      </c>
      <c r="E48">
        <v>3.19</v>
      </c>
      <c r="F48">
        <v>0.9</v>
      </c>
      <c r="G48">
        <v>4.5999999999999996</v>
      </c>
      <c r="H48">
        <v>2.82</v>
      </c>
    </row>
    <row r="49" spans="1:8" x14ac:dyDescent="0.2">
      <c r="A49" t="s">
        <v>2</v>
      </c>
      <c r="B49">
        <v>51.74</v>
      </c>
      <c r="C49">
        <v>13.95</v>
      </c>
      <c r="D49">
        <v>27.75</v>
      </c>
      <c r="E49">
        <v>3.6</v>
      </c>
      <c r="F49">
        <v>1.04</v>
      </c>
      <c r="G49">
        <v>2.96</v>
      </c>
      <c r="H49">
        <v>3.17</v>
      </c>
    </row>
    <row r="50" spans="1:8" x14ac:dyDescent="0.2">
      <c r="A50" t="s">
        <v>2</v>
      </c>
      <c r="B50">
        <v>50.33</v>
      </c>
      <c r="C50">
        <v>13.96</v>
      </c>
      <c r="D50">
        <v>29.25</v>
      </c>
      <c r="E50">
        <v>3.42</v>
      </c>
      <c r="F50">
        <v>0.96</v>
      </c>
      <c r="G50">
        <v>3.04</v>
      </c>
      <c r="H50">
        <v>3.31</v>
      </c>
    </row>
    <row r="51" spans="1:8" x14ac:dyDescent="0.2">
      <c r="A51" t="s">
        <v>2</v>
      </c>
      <c r="B51">
        <v>51.12</v>
      </c>
      <c r="C51">
        <v>14.02</v>
      </c>
      <c r="D51">
        <v>27.37</v>
      </c>
      <c r="E51">
        <v>3.71</v>
      </c>
      <c r="F51">
        <v>1.1100000000000001</v>
      </c>
      <c r="G51">
        <v>3.78</v>
      </c>
      <c r="H51">
        <v>3.18</v>
      </c>
    </row>
    <row r="52" spans="1:8" x14ac:dyDescent="0.2">
      <c r="A52" t="s">
        <v>2</v>
      </c>
      <c r="B52">
        <v>49.77</v>
      </c>
      <c r="C52">
        <v>13.24</v>
      </c>
      <c r="D52">
        <v>28.91</v>
      </c>
      <c r="E52">
        <v>3.59</v>
      </c>
      <c r="F52">
        <v>1.06</v>
      </c>
      <c r="G52">
        <v>4.49</v>
      </c>
      <c r="H52">
        <v>3.31</v>
      </c>
    </row>
    <row r="53" spans="1:8" x14ac:dyDescent="0.2">
      <c r="A53" t="s">
        <v>2</v>
      </c>
      <c r="B53">
        <v>49.69</v>
      </c>
      <c r="C53">
        <v>13.63</v>
      </c>
      <c r="D53">
        <v>29.59</v>
      </c>
      <c r="E53">
        <v>3.41</v>
      </c>
      <c r="F53">
        <v>0.98</v>
      </c>
      <c r="G53">
        <v>3.68</v>
      </c>
      <c r="H53">
        <v>3.36</v>
      </c>
    </row>
    <row r="54" spans="1:8" x14ac:dyDescent="0.2">
      <c r="A54" t="s">
        <v>2</v>
      </c>
      <c r="B54">
        <v>54.08</v>
      </c>
      <c r="C54">
        <v>13.28</v>
      </c>
      <c r="D54">
        <v>25.25</v>
      </c>
      <c r="E54">
        <v>3.1</v>
      </c>
      <c r="F54">
        <v>0.8</v>
      </c>
      <c r="G54">
        <v>4.29</v>
      </c>
      <c r="H54">
        <v>2.98</v>
      </c>
    </row>
    <row r="55" spans="1:8" x14ac:dyDescent="0.2">
      <c r="A55" t="s">
        <v>2</v>
      </c>
      <c r="B55">
        <v>52.46</v>
      </c>
      <c r="C55">
        <v>14.18</v>
      </c>
      <c r="D55">
        <v>24.6</v>
      </c>
      <c r="E55">
        <v>3.57</v>
      </c>
      <c r="F55">
        <v>1.1200000000000001</v>
      </c>
      <c r="G55">
        <v>5.19</v>
      </c>
      <c r="H55">
        <v>2.99</v>
      </c>
    </row>
    <row r="56" spans="1:8" x14ac:dyDescent="0.2">
      <c r="A56" t="s">
        <v>2</v>
      </c>
      <c r="B56">
        <v>50.65</v>
      </c>
      <c r="C56">
        <v>13.14</v>
      </c>
      <c r="D56">
        <v>28.79</v>
      </c>
      <c r="E56">
        <v>3.73</v>
      </c>
      <c r="F56">
        <v>1.0900000000000001</v>
      </c>
      <c r="G56">
        <v>3.69</v>
      </c>
      <c r="H56">
        <v>3.26</v>
      </c>
    </row>
    <row r="57" spans="1:8" x14ac:dyDescent="0.2">
      <c r="A57" t="s">
        <v>2</v>
      </c>
      <c r="B57">
        <v>50.81</v>
      </c>
      <c r="C57">
        <v>12.56</v>
      </c>
      <c r="D57">
        <v>29.95</v>
      </c>
      <c r="E57">
        <v>2.99</v>
      </c>
      <c r="F57">
        <v>0.81</v>
      </c>
      <c r="G57">
        <v>3.69</v>
      </c>
      <c r="H57">
        <v>3.35</v>
      </c>
    </row>
    <row r="58" spans="1:8" x14ac:dyDescent="0.2">
      <c r="A58" t="s">
        <v>2</v>
      </c>
      <c r="B58">
        <v>51.86</v>
      </c>
      <c r="C58">
        <v>13.13</v>
      </c>
      <c r="D58">
        <v>28.82</v>
      </c>
      <c r="E58">
        <v>2.94</v>
      </c>
      <c r="F58">
        <v>0.8</v>
      </c>
      <c r="G58">
        <v>3.25</v>
      </c>
      <c r="H58">
        <v>3.25</v>
      </c>
    </row>
    <row r="59" spans="1:8" x14ac:dyDescent="0.2">
      <c r="A59" t="s">
        <v>2</v>
      </c>
      <c r="B59">
        <v>49.57</v>
      </c>
      <c r="C59">
        <v>13.7</v>
      </c>
      <c r="D59">
        <v>29.07</v>
      </c>
      <c r="E59">
        <v>3.62</v>
      </c>
      <c r="F59">
        <v>1.1000000000000001</v>
      </c>
      <c r="G59">
        <v>4.04</v>
      </c>
      <c r="H59">
        <v>3.33</v>
      </c>
    </row>
    <row r="60" spans="1:8" x14ac:dyDescent="0.2">
      <c r="A60" t="s">
        <v>2</v>
      </c>
      <c r="B60">
        <v>51.03</v>
      </c>
      <c r="C60">
        <v>13.9</v>
      </c>
      <c r="D60">
        <v>27.56</v>
      </c>
      <c r="E60">
        <v>3.73</v>
      </c>
      <c r="F60">
        <v>1.08</v>
      </c>
      <c r="G60">
        <v>3.78</v>
      </c>
      <c r="H60">
        <v>3.19</v>
      </c>
    </row>
    <row r="61" spans="1:8" x14ac:dyDescent="0.2">
      <c r="A61" t="s">
        <v>2</v>
      </c>
      <c r="B61">
        <v>49.99</v>
      </c>
      <c r="C61">
        <v>13.35</v>
      </c>
      <c r="D61">
        <v>29.2</v>
      </c>
      <c r="E61">
        <v>3.52</v>
      </c>
      <c r="F61">
        <v>1.05</v>
      </c>
      <c r="G61">
        <v>3.94</v>
      </c>
      <c r="H61">
        <v>3.32</v>
      </c>
    </row>
    <row r="62" spans="1:8" x14ac:dyDescent="0.2">
      <c r="A62" t="s">
        <v>0</v>
      </c>
      <c r="B62">
        <v>1</v>
      </c>
      <c r="C62">
        <v>2</v>
      </c>
      <c r="D62">
        <v>3</v>
      </c>
      <c r="E62">
        <v>4</v>
      </c>
      <c r="F62">
        <v>5</v>
      </c>
      <c r="G62">
        <v>6</v>
      </c>
      <c r="H62">
        <v>7</v>
      </c>
    </row>
    <row r="63" spans="1:8" x14ac:dyDescent="0.2">
      <c r="A63" t="s">
        <v>3</v>
      </c>
      <c r="B63">
        <v>48.88</v>
      </c>
      <c r="C63">
        <v>25.23</v>
      </c>
      <c r="D63">
        <v>20.89</v>
      </c>
      <c r="E63">
        <v>3.22</v>
      </c>
      <c r="F63">
        <v>0.47</v>
      </c>
      <c r="G63">
        <v>1.78</v>
      </c>
      <c r="H63">
        <v>2.96</v>
      </c>
    </row>
    <row r="64" spans="1:8" x14ac:dyDescent="0.2">
      <c r="A64" t="s">
        <v>3</v>
      </c>
      <c r="B64">
        <v>50.18</v>
      </c>
      <c r="C64">
        <v>28.3</v>
      </c>
      <c r="D64">
        <v>15.79</v>
      </c>
      <c r="E64">
        <v>3.47</v>
      </c>
      <c r="F64">
        <v>0.45</v>
      </c>
      <c r="G64">
        <v>2.2599999999999998</v>
      </c>
      <c r="H64">
        <v>2.64</v>
      </c>
    </row>
    <row r="65" spans="1:8" x14ac:dyDescent="0.2">
      <c r="A65" t="s">
        <v>3</v>
      </c>
      <c r="B65">
        <v>48.15</v>
      </c>
      <c r="C65">
        <v>27.98</v>
      </c>
      <c r="D65">
        <v>18.690000000000001</v>
      </c>
      <c r="E65">
        <v>3.58</v>
      </c>
      <c r="F65">
        <v>0.48</v>
      </c>
      <c r="G65">
        <v>1.7</v>
      </c>
      <c r="H65">
        <v>2.87</v>
      </c>
    </row>
    <row r="66" spans="1:8" x14ac:dyDescent="0.2">
      <c r="A66" t="s">
        <v>3</v>
      </c>
      <c r="B66">
        <v>49.73</v>
      </c>
      <c r="C66">
        <v>25.65</v>
      </c>
      <c r="D66">
        <v>19.98</v>
      </c>
      <c r="E66">
        <v>2.5099999999999998</v>
      </c>
      <c r="F66">
        <v>0.52</v>
      </c>
      <c r="G66">
        <v>2.13</v>
      </c>
      <c r="H66">
        <v>2.91</v>
      </c>
    </row>
    <row r="67" spans="1:8" x14ac:dyDescent="0.2">
      <c r="A67" t="s">
        <v>3</v>
      </c>
      <c r="B67">
        <v>47.25</v>
      </c>
      <c r="C67">
        <v>23.95</v>
      </c>
      <c r="D67">
        <v>24.24</v>
      </c>
      <c r="E67">
        <v>3.47</v>
      </c>
      <c r="F67">
        <v>0.56999999999999995</v>
      </c>
      <c r="G67">
        <v>1.0900000000000001</v>
      </c>
      <c r="H67">
        <v>3.18</v>
      </c>
    </row>
    <row r="68" spans="1:8" x14ac:dyDescent="0.2">
      <c r="A68" t="s">
        <v>3</v>
      </c>
      <c r="B68">
        <v>52.19</v>
      </c>
      <c r="C68">
        <v>26</v>
      </c>
      <c r="D68">
        <v>16.64</v>
      </c>
      <c r="E68">
        <v>4.17</v>
      </c>
      <c r="F68">
        <v>0.61</v>
      </c>
      <c r="G68">
        <v>1</v>
      </c>
      <c r="H68">
        <v>2.58</v>
      </c>
    </row>
    <row r="69" spans="1:8" x14ac:dyDescent="0.2">
      <c r="A69" t="s">
        <v>3</v>
      </c>
      <c r="B69">
        <v>52.22</v>
      </c>
      <c r="C69">
        <v>26.25</v>
      </c>
      <c r="D69">
        <v>16.45</v>
      </c>
      <c r="E69">
        <v>3.92</v>
      </c>
      <c r="F69">
        <v>0.38</v>
      </c>
      <c r="G69">
        <v>1.1599999999999999</v>
      </c>
      <c r="H69">
        <v>2.58</v>
      </c>
    </row>
    <row r="70" spans="1:8" x14ac:dyDescent="0.2">
      <c r="A70" t="s">
        <v>3</v>
      </c>
      <c r="B70">
        <v>51.59</v>
      </c>
      <c r="C70">
        <v>26.24</v>
      </c>
      <c r="D70">
        <v>16.41</v>
      </c>
      <c r="E70">
        <v>3.61</v>
      </c>
      <c r="F70">
        <v>0.6</v>
      </c>
      <c r="G70">
        <v>2.15</v>
      </c>
      <c r="H70">
        <v>2.61</v>
      </c>
    </row>
    <row r="71" spans="1:8" x14ac:dyDescent="0.2">
      <c r="A71" t="s">
        <v>3</v>
      </c>
      <c r="B71">
        <v>49.1</v>
      </c>
      <c r="C71">
        <v>24.53</v>
      </c>
      <c r="D71">
        <v>21.08</v>
      </c>
      <c r="E71">
        <v>2.84</v>
      </c>
      <c r="F71">
        <v>0.34</v>
      </c>
      <c r="G71">
        <v>2.4500000000000002</v>
      </c>
      <c r="H71">
        <v>2.98</v>
      </c>
    </row>
    <row r="72" spans="1:8" x14ac:dyDescent="0.2">
      <c r="A72" t="s">
        <v>3</v>
      </c>
      <c r="B72">
        <v>47.83</v>
      </c>
      <c r="C72">
        <v>25.82</v>
      </c>
      <c r="D72">
        <v>20.79</v>
      </c>
      <c r="E72">
        <v>3.33</v>
      </c>
      <c r="F72">
        <v>0.54</v>
      </c>
      <c r="G72">
        <v>2.23</v>
      </c>
      <c r="H72">
        <v>2.99</v>
      </c>
    </row>
    <row r="73" spans="1:8" x14ac:dyDescent="0.2">
      <c r="A73" t="s">
        <v>3</v>
      </c>
      <c r="B73">
        <v>47.11</v>
      </c>
      <c r="C73">
        <v>26.17</v>
      </c>
      <c r="D73">
        <v>21.29</v>
      </c>
      <c r="E73">
        <v>3.36</v>
      </c>
      <c r="F73">
        <v>0.48</v>
      </c>
      <c r="G73">
        <v>2.0699999999999998</v>
      </c>
      <c r="H73">
        <v>3.05</v>
      </c>
    </row>
    <row r="74" spans="1:8" x14ac:dyDescent="0.2">
      <c r="A74" t="s">
        <v>3</v>
      </c>
      <c r="B74">
        <v>47.91</v>
      </c>
      <c r="C74">
        <v>26.03</v>
      </c>
      <c r="D74">
        <v>21.54</v>
      </c>
      <c r="E74">
        <v>3.71</v>
      </c>
      <c r="F74">
        <v>0.6</v>
      </c>
      <c r="G74">
        <v>0.81</v>
      </c>
      <c r="H74">
        <v>3.01</v>
      </c>
    </row>
    <row r="75" spans="1:8" x14ac:dyDescent="0.2">
      <c r="A75" t="s">
        <v>3</v>
      </c>
      <c r="B75">
        <v>49.35</v>
      </c>
      <c r="C75">
        <v>25.23</v>
      </c>
      <c r="D75">
        <v>20.03</v>
      </c>
      <c r="E75">
        <v>3.02</v>
      </c>
      <c r="F75">
        <v>0.44</v>
      </c>
      <c r="G75">
        <v>2.37</v>
      </c>
      <c r="H75">
        <v>2.91</v>
      </c>
    </row>
    <row r="76" spans="1:8" x14ac:dyDescent="0.2">
      <c r="A76" t="s">
        <v>3</v>
      </c>
      <c r="B76">
        <v>50.98</v>
      </c>
      <c r="C76">
        <v>26.34</v>
      </c>
      <c r="D76">
        <v>16.47</v>
      </c>
      <c r="E76">
        <v>3.2</v>
      </c>
      <c r="F76">
        <v>0.43</v>
      </c>
      <c r="G76">
        <v>3.01</v>
      </c>
      <c r="H76">
        <v>2.66</v>
      </c>
    </row>
    <row r="77" spans="1:8" x14ac:dyDescent="0.2">
      <c r="A77" t="s">
        <v>3</v>
      </c>
      <c r="B77">
        <v>50.04</v>
      </c>
      <c r="C77">
        <v>24.13</v>
      </c>
      <c r="D77">
        <v>19.75</v>
      </c>
      <c r="E77">
        <v>3.21</v>
      </c>
      <c r="F77">
        <v>0.52</v>
      </c>
      <c r="G77">
        <v>2.87</v>
      </c>
      <c r="H77">
        <v>2.86</v>
      </c>
    </row>
    <row r="78" spans="1:8" x14ac:dyDescent="0.2">
      <c r="A78" t="s">
        <v>3</v>
      </c>
      <c r="B78">
        <v>49.72</v>
      </c>
      <c r="C78">
        <v>27.31</v>
      </c>
      <c r="D78">
        <v>16.89</v>
      </c>
      <c r="E78">
        <v>3.08</v>
      </c>
      <c r="F78">
        <v>0.25</v>
      </c>
      <c r="G78">
        <v>3</v>
      </c>
      <c r="H78">
        <v>2.73</v>
      </c>
    </row>
    <row r="79" spans="1:8" x14ac:dyDescent="0.2">
      <c r="A79" t="s">
        <v>3</v>
      </c>
      <c r="B79">
        <v>48.4</v>
      </c>
      <c r="C79">
        <v>26.05</v>
      </c>
      <c r="D79">
        <v>21.4</v>
      </c>
      <c r="E79">
        <v>3.44</v>
      </c>
      <c r="F79">
        <v>0.5</v>
      </c>
      <c r="G79">
        <v>0.71</v>
      </c>
      <c r="H79">
        <v>3</v>
      </c>
    </row>
    <row r="80" spans="1:8" x14ac:dyDescent="0.2">
      <c r="A80" t="s">
        <v>3</v>
      </c>
      <c r="B80">
        <v>52.26</v>
      </c>
      <c r="C80">
        <v>26.31</v>
      </c>
      <c r="D80">
        <v>14.77</v>
      </c>
      <c r="E80">
        <v>3.51</v>
      </c>
      <c r="F80">
        <v>0.53</v>
      </c>
      <c r="G80">
        <v>3.15</v>
      </c>
      <c r="H80">
        <v>2.5099999999999998</v>
      </c>
    </row>
    <row r="81" spans="1:8" x14ac:dyDescent="0.2">
      <c r="A81" t="s">
        <v>3</v>
      </c>
      <c r="B81">
        <v>47.9</v>
      </c>
      <c r="C81">
        <v>25.55</v>
      </c>
      <c r="D81">
        <v>21.1</v>
      </c>
      <c r="E81">
        <v>3.04</v>
      </c>
      <c r="F81">
        <v>0.43</v>
      </c>
      <c r="G81">
        <v>2.41</v>
      </c>
      <c r="H81">
        <v>3.02</v>
      </c>
    </row>
    <row r="82" spans="1:8" x14ac:dyDescent="0.2">
      <c r="A82" t="s">
        <v>3</v>
      </c>
      <c r="B82">
        <v>48.97</v>
      </c>
      <c r="C82">
        <v>25.63</v>
      </c>
      <c r="D82">
        <v>19.28</v>
      </c>
      <c r="E82">
        <v>3.48</v>
      </c>
      <c r="F82">
        <v>0.55000000000000004</v>
      </c>
      <c r="G82">
        <v>2.64</v>
      </c>
      <c r="H82">
        <v>2.87</v>
      </c>
    </row>
    <row r="83" spans="1:8" x14ac:dyDescent="0.2">
      <c r="A83" t="s">
        <v>3</v>
      </c>
      <c r="B83">
        <v>49.57</v>
      </c>
      <c r="C83">
        <v>25.46</v>
      </c>
      <c r="D83">
        <v>20.79</v>
      </c>
      <c r="E83">
        <v>3.04</v>
      </c>
      <c r="F83">
        <v>0.37</v>
      </c>
      <c r="G83">
        <v>1.1399999999999999</v>
      </c>
      <c r="H83">
        <v>2.94</v>
      </c>
    </row>
    <row r="84" spans="1:8" x14ac:dyDescent="0.2">
      <c r="A84" t="s">
        <v>3</v>
      </c>
      <c r="B84">
        <v>48.69</v>
      </c>
      <c r="C84">
        <v>28.48</v>
      </c>
      <c r="D84">
        <v>17.37</v>
      </c>
      <c r="E84">
        <v>3.53</v>
      </c>
      <c r="F84">
        <v>0.43</v>
      </c>
      <c r="G84">
        <v>1.93</v>
      </c>
      <c r="H84">
        <v>2.78</v>
      </c>
    </row>
    <row r="85" spans="1:8" x14ac:dyDescent="0.2">
      <c r="A85" t="s">
        <v>3</v>
      </c>
      <c r="B85">
        <v>48.48</v>
      </c>
      <c r="C85">
        <v>26.76</v>
      </c>
      <c r="D85">
        <v>19.989999999999998</v>
      </c>
      <c r="E85">
        <v>3.64</v>
      </c>
      <c r="F85">
        <v>0.46</v>
      </c>
      <c r="G85">
        <v>1.1299999999999999</v>
      </c>
      <c r="H85">
        <v>2.91</v>
      </c>
    </row>
    <row r="86" spans="1:8" x14ac:dyDescent="0.2">
      <c r="A86" t="s">
        <v>3</v>
      </c>
      <c r="B86">
        <v>51.71</v>
      </c>
      <c r="C86">
        <v>24.98</v>
      </c>
      <c r="D86">
        <v>17.2</v>
      </c>
      <c r="E86">
        <v>3.01</v>
      </c>
      <c r="F86">
        <v>0.34</v>
      </c>
      <c r="G86">
        <v>3.1</v>
      </c>
      <c r="H86">
        <v>2.67</v>
      </c>
    </row>
    <row r="87" spans="1:8" x14ac:dyDescent="0.2">
      <c r="A87" t="s">
        <v>3</v>
      </c>
      <c r="B87">
        <v>48.84</v>
      </c>
      <c r="C87">
        <v>23.98</v>
      </c>
      <c r="D87">
        <v>23.37</v>
      </c>
      <c r="E87">
        <v>3</v>
      </c>
      <c r="F87">
        <v>0.52</v>
      </c>
      <c r="G87">
        <v>0.81</v>
      </c>
      <c r="H87">
        <v>3.09</v>
      </c>
    </row>
    <row r="88" spans="1:8" x14ac:dyDescent="0.2">
      <c r="A88" t="s">
        <v>3</v>
      </c>
      <c r="B88">
        <v>49.57</v>
      </c>
      <c r="C88">
        <v>26.91</v>
      </c>
      <c r="D88">
        <v>18</v>
      </c>
      <c r="E88">
        <v>2.21</v>
      </c>
      <c r="F88">
        <v>0.41</v>
      </c>
      <c r="G88">
        <v>3.31</v>
      </c>
      <c r="H88">
        <v>2.83</v>
      </c>
    </row>
    <row r="89" spans="1:8" x14ac:dyDescent="0.2">
      <c r="A89" t="s">
        <v>3</v>
      </c>
      <c r="B89">
        <v>49.27</v>
      </c>
      <c r="C89">
        <v>27.42</v>
      </c>
      <c r="D89">
        <v>17.420000000000002</v>
      </c>
      <c r="E89">
        <v>3.05</v>
      </c>
      <c r="F89">
        <v>0.33</v>
      </c>
      <c r="G89">
        <v>2.84</v>
      </c>
      <c r="H89">
        <v>2.78</v>
      </c>
    </row>
    <row r="90" spans="1:8" x14ac:dyDescent="0.2">
      <c r="A90" t="s">
        <v>4</v>
      </c>
      <c r="B90">
        <v>47.43</v>
      </c>
      <c r="C90">
        <v>22.13</v>
      </c>
      <c r="D90">
        <v>21.01</v>
      </c>
      <c r="E90">
        <v>4.09</v>
      </c>
      <c r="F90">
        <v>0.72</v>
      </c>
      <c r="G90">
        <v>5.34</v>
      </c>
      <c r="H90">
        <v>2.99</v>
      </c>
    </row>
    <row r="91" spans="1:8" x14ac:dyDescent="0.2">
      <c r="A91" t="s">
        <v>4</v>
      </c>
      <c r="B91">
        <v>46.8</v>
      </c>
      <c r="C91">
        <v>20.7</v>
      </c>
      <c r="D91">
        <v>25.1</v>
      </c>
      <c r="E91">
        <v>4.55</v>
      </c>
      <c r="F91">
        <v>0.7</v>
      </c>
      <c r="G91">
        <v>2.85</v>
      </c>
      <c r="H91">
        <v>3.2</v>
      </c>
    </row>
    <row r="92" spans="1:8" x14ac:dyDescent="0.2">
      <c r="A92" t="s">
        <v>4</v>
      </c>
      <c r="B92">
        <v>47.91</v>
      </c>
      <c r="C92">
        <v>22.22</v>
      </c>
      <c r="D92">
        <v>20.399999999999999</v>
      </c>
      <c r="E92">
        <v>4.07</v>
      </c>
      <c r="F92">
        <v>0.56000000000000005</v>
      </c>
      <c r="G92">
        <v>5.4</v>
      </c>
      <c r="H92">
        <v>2.94</v>
      </c>
    </row>
    <row r="93" spans="1:8" x14ac:dyDescent="0.2">
      <c r="A93" t="s">
        <v>4</v>
      </c>
      <c r="B93">
        <v>47.49</v>
      </c>
      <c r="C93">
        <v>21.75</v>
      </c>
      <c r="D93">
        <v>20.83</v>
      </c>
      <c r="E93">
        <v>4.01</v>
      </c>
      <c r="F93">
        <v>0.67</v>
      </c>
      <c r="G93">
        <v>5.92</v>
      </c>
      <c r="H93">
        <v>2.98</v>
      </c>
    </row>
    <row r="94" spans="1:8" x14ac:dyDescent="0.2">
      <c r="A94" t="s">
        <v>4</v>
      </c>
      <c r="B94">
        <v>47.03</v>
      </c>
      <c r="C94">
        <v>20.84</v>
      </c>
      <c r="D94">
        <v>25.68</v>
      </c>
      <c r="E94">
        <v>4.5199999999999996</v>
      </c>
      <c r="F94">
        <v>0.69</v>
      </c>
      <c r="G94">
        <v>1.93</v>
      </c>
      <c r="H94">
        <v>3.22</v>
      </c>
    </row>
    <row r="95" spans="1:8" x14ac:dyDescent="0.2">
      <c r="A95" t="s">
        <v>4</v>
      </c>
      <c r="B95">
        <v>47.61</v>
      </c>
      <c r="C95">
        <v>22.44</v>
      </c>
      <c r="D95">
        <v>19.61</v>
      </c>
      <c r="E95">
        <v>4.0599999999999996</v>
      </c>
      <c r="F95">
        <v>0.6</v>
      </c>
      <c r="G95">
        <v>6.28</v>
      </c>
      <c r="H95">
        <v>2.91</v>
      </c>
    </row>
    <row r="96" spans="1:8" x14ac:dyDescent="0.2">
      <c r="A96" t="s">
        <v>4</v>
      </c>
      <c r="B96">
        <v>46.91</v>
      </c>
      <c r="C96">
        <v>21.79</v>
      </c>
      <c r="D96">
        <v>21.17</v>
      </c>
      <c r="E96">
        <v>4.0599999999999996</v>
      </c>
      <c r="F96">
        <v>0.76</v>
      </c>
      <c r="G96">
        <v>6.07</v>
      </c>
      <c r="H96">
        <v>3.02</v>
      </c>
    </row>
    <row r="97" spans="1:8" x14ac:dyDescent="0.2">
      <c r="A97" t="s">
        <v>4</v>
      </c>
      <c r="B97">
        <v>48.89</v>
      </c>
      <c r="C97">
        <v>22.95</v>
      </c>
      <c r="D97">
        <v>21.93</v>
      </c>
      <c r="E97">
        <v>5.26</v>
      </c>
      <c r="F97">
        <v>0.85</v>
      </c>
      <c r="G97">
        <v>0.97</v>
      </c>
      <c r="H97">
        <v>2.93</v>
      </c>
    </row>
    <row r="98" spans="1:8" x14ac:dyDescent="0.2">
      <c r="A98" t="s">
        <v>4</v>
      </c>
      <c r="B98">
        <v>47.6</v>
      </c>
      <c r="C98">
        <v>22.07</v>
      </c>
      <c r="D98">
        <v>21.13</v>
      </c>
      <c r="E98">
        <v>4.07</v>
      </c>
      <c r="F98">
        <v>0.72</v>
      </c>
      <c r="G98">
        <v>5.13</v>
      </c>
      <c r="H98">
        <v>2.99</v>
      </c>
    </row>
    <row r="99" spans="1:8" x14ac:dyDescent="0.2">
      <c r="A99" t="s">
        <v>4</v>
      </c>
      <c r="B99">
        <v>47.68</v>
      </c>
      <c r="C99">
        <v>21.84</v>
      </c>
      <c r="D99">
        <v>20.45</v>
      </c>
      <c r="E99">
        <v>4.0599999999999996</v>
      </c>
      <c r="F99">
        <v>0.71</v>
      </c>
      <c r="G99">
        <v>5.97</v>
      </c>
      <c r="H99">
        <v>2.95</v>
      </c>
    </row>
    <row r="100" spans="1:8" x14ac:dyDescent="0.2">
      <c r="A100" t="s">
        <v>4</v>
      </c>
      <c r="B100">
        <v>46.29</v>
      </c>
      <c r="C100">
        <v>21.43</v>
      </c>
      <c r="D100">
        <v>26</v>
      </c>
      <c r="E100">
        <v>4.71</v>
      </c>
      <c r="F100">
        <v>0.69</v>
      </c>
      <c r="G100">
        <v>1.57</v>
      </c>
      <c r="H100">
        <v>3.26</v>
      </c>
    </row>
    <row r="101" spans="1:8" x14ac:dyDescent="0.2">
      <c r="A101" t="s">
        <v>4</v>
      </c>
      <c r="B101">
        <v>46.19</v>
      </c>
      <c r="C101">
        <v>21.19</v>
      </c>
      <c r="D101">
        <v>25.18</v>
      </c>
      <c r="E101">
        <v>4.66</v>
      </c>
      <c r="F101">
        <v>0.8</v>
      </c>
      <c r="G101">
        <v>2.78</v>
      </c>
      <c r="H101">
        <v>3.23</v>
      </c>
    </row>
    <row r="102" spans="1:8" x14ac:dyDescent="0.2">
      <c r="A102" t="s">
        <v>4</v>
      </c>
      <c r="B102">
        <v>47.86</v>
      </c>
      <c r="C102">
        <v>22.25</v>
      </c>
      <c r="D102">
        <v>19.53</v>
      </c>
      <c r="E102">
        <v>4.04</v>
      </c>
      <c r="F102">
        <v>0.68</v>
      </c>
      <c r="G102">
        <v>6.32</v>
      </c>
      <c r="H102">
        <v>2.9</v>
      </c>
    </row>
    <row r="103" spans="1:8" x14ac:dyDescent="0.2">
      <c r="A103" t="s">
        <v>4</v>
      </c>
      <c r="B103">
        <v>48.09</v>
      </c>
      <c r="C103">
        <v>22.65</v>
      </c>
      <c r="D103">
        <v>21.59</v>
      </c>
      <c r="E103">
        <v>5.22</v>
      </c>
      <c r="F103">
        <v>0.93</v>
      </c>
      <c r="G103">
        <v>2.4500000000000002</v>
      </c>
      <c r="H103">
        <v>2.95</v>
      </c>
    </row>
    <row r="104" spans="1:8" x14ac:dyDescent="0.2">
      <c r="A104" t="s">
        <v>4</v>
      </c>
      <c r="B104">
        <v>47.45</v>
      </c>
      <c r="C104">
        <v>22.37</v>
      </c>
      <c r="D104">
        <v>20.97</v>
      </c>
      <c r="E104">
        <v>4.0599999999999996</v>
      </c>
      <c r="F104">
        <v>0.7</v>
      </c>
      <c r="G104">
        <v>5.15</v>
      </c>
      <c r="H104">
        <v>2.99</v>
      </c>
    </row>
    <row r="105" spans="1:8" x14ac:dyDescent="0.2">
      <c r="A105" t="s">
        <v>4</v>
      </c>
      <c r="B105">
        <v>47.53</v>
      </c>
      <c r="C105">
        <v>21.11</v>
      </c>
      <c r="D105">
        <v>21.54</v>
      </c>
      <c r="E105">
        <v>4.0199999999999996</v>
      </c>
      <c r="F105">
        <v>0.7</v>
      </c>
      <c r="G105">
        <v>5.8</v>
      </c>
      <c r="H105">
        <v>3.02</v>
      </c>
    </row>
    <row r="106" spans="1:8" x14ac:dyDescent="0.2">
      <c r="A106" t="s">
        <v>4</v>
      </c>
      <c r="B106">
        <v>52.19</v>
      </c>
      <c r="C106">
        <v>26</v>
      </c>
      <c r="D106">
        <v>16.64</v>
      </c>
      <c r="E106">
        <v>4.17</v>
      </c>
      <c r="F106">
        <v>0.61</v>
      </c>
      <c r="G106">
        <v>1</v>
      </c>
      <c r="H106">
        <v>2.58</v>
      </c>
    </row>
    <row r="107" spans="1:8" x14ac:dyDescent="0.2">
      <c r="A107" t="s">
        <v>4</v>
      </c>
      <c r="B107">
        <v>48.31</v>
      </c>
      <c r="C107">
        <v>22.49</v>
      </c>
      <c r="D107">
        <v>19.53</v>
      </c>
      <c r="E107">
        <v>4.18</v>
      </c>
      <c r="F107">
        <v>0.62</v>
      </c>
      <c r="G107">
        <v>5.49</v>
      </c>
      <c r="H107">
        <v>2.88</v>
      </c>
    </row>
    <row r="108" spans="1:8" x14ac:dyDescent="0.2">
      <c r="A108" t="s">
        <v>4</v>
      </c>
      <c r="B108">
        <v>45.93</v>
      </c>
      <c r="C108">
        <v>21.6</v>
      </c>
      <c r="D108">
        <v>25.87</v>
      </c>
      <c r="E108">
        <v>4.51</v>
      </c>
      <c r="F108">
        <v>0.73</v>
      </c>
      <c r="G108">
        <v>2.09</v>
      </c>
      <c r="H108">
        <v>3.28</v>
      </c>
    </row>
    <row r="109" spans="1:8" x14ac:dyDescent="0.2">
      <c r="A109" t="s">
        <v>4</v>
      </c>
      <c r="B109">
        <v>48.05</v>
      </c>
      <c r="C109">
        <v>22.05</v>
      </c>
      <c r="D109">
        <v>20.57</v>
      </c>
      <c r="E109">
        <v>4.04</v>
      </c>
      <c r="F109">
        <v>0.7</v>
      </c>
      <c r="G109">
        <v>5.29</v>
      </c>
      <c r="H109">
        <v>2.94</v>
      </c>
    </row>
    <row r="110" spans="1:8" x14ac:dyDescent="0.2">
      <c r="A110" t="s">
        <v>4</v>
      </c>
      <c r="B110">
        <v>47.29</v>
      </c>
      <c r="C110">
        <v>21.48</v>
      </c>
      <c r="D110">
        <v>21.69</v>
      </c>
      <c r="E110">
        <v>4.03</v>
      </c>
      <c r="F110">
        <v>0.67</v>
      </c>
      <c r="G110">
        <v>5.51</v>
      </c>
      <c r="H110">
        <v>3.03</v>
      </c>
    </row>
    <row r="111" spans="1:8" x14ac:dyDescent="0.2">
      <c r="A111" t="s">
        <v>4</v>
      </c>
      <c r="B111">
        <v>48.81</v>
      </c>
      <c r="C111">
        <v>22.43</v>
      </c>
      <c r="D111">
        <v>18.68</v>
      </c>
      <c r="E111">
        <v>4.0999999999999996</v>
      </c>
      <c r="F111">
        <v>0.72</v>
      </c>
      <c r="G111">
        <v>5.98</v>
      </c>
      <c r="H111">
        <v>2.82</v>
      </c>
    </row>
    <row r="112" spans="1:8" x14ac:dyDescent="0.2">
      <c r="A112" t="s">
        <v>4</v>
      </c>
      <c r="B112">
        <v>49.16</v>
      </c>
      <c r="C112">
        <v>27.99</v>
      </c>
      <c r="D112">
        <v>17.489999999999998</v>
      </c>
      <c r="E112">
        <v>3.29</v>
      </c>
      <c r="F112">
        <v>0.39</v>
      </c>
      <c r="G112">
        <v>2.0699999999999998</v>
      </c>
      <c r="H112">
        <v>2.78</v>
      </c>
    </row>
    <row r="113" spans="1:8" x14ac:dyDescent="0.2">
      <c r="A113" t="s">
        <v>4</v>
      </c>
      <c r="B113">
        <v>47.8</v>
      </c>
      <c r="C113">
        <v>22.36</v>
      </c>
      <c r="D113">
        <v>20.39</v>
      </c>
      <c r="E113">
        <v>4.0199999999999996</v>
      </c>
      <c r="F113">
        <v>0.7</v>
      </c>
      <c r="G113">
        <v>5.43</v>
      </c>
      <c r="H113">
        <v>2.95</v>
      </c>
    </row>
    <row r="114" spans="1:8" x14ac:dyDescent="0.2">
      <c r="A114" t="s">
        <v>4</v>
      </c>
      <c r="B114">
        <v>48.03</v>
      </c>
      <c r="C114">
        <v>21.96</v>
      </c>
      <c r="D114">
        <v>20.88</v>
      </c>
      <c r="E114">
        <v>4.0199999999999996</v>
      </c>
      <c r="F114">
        <v>0.7</v>
      </c>
      <c r="G114">
        <v>5.1100000000000003</v>
      </c>
      <c r="H114">
        <v>2.96</v>
      </c>
    </row>
    <row r="115" spans="1:8" x14ac:dyDescent="0.2">
      <c r="A115" t="s">
        <v>4</v>
      </c>
      <c r="B115">
        <v>46.88</v>
      </c>
      <c r="C115">
        <v>21.71</v>
      </c>
      <c r="D115">
        <v>23.6</v>
      </c>
      <c r="E115">
        <v>4.59</v>
      </c>
      <c r="F115">
        <v>0.75</v>
      </c>
      <c r="G115">
        <v>3.22</v>
      </c>
      <c r="H115">
        <v>3.12</v>
      </c>
    </row>
    <row r="116" spans="1:8" x14ac:dyDescent="0.2">
      <c r="A116" t="s">
        <v>4</v>
      </c>
      <c r="B116">
        <v>47.73</v>
      </c>
      <c r="C116">
        <v>22.38</v>
      </c>
      <c r="D116">
        <v>21.39</v>
      </c>
      <c r="E116">
        <v>5.21</v>
      </c>
      <c r="F116">
        <v>0.99</v>
      </c>
      <c r="G116">
        <v>3.29</v>
      </c>
      <c r="H116">
        <v>2.95</v>
      </c>
    </row>
    <row r="117" spans="1:8" x14ac:dyDescent="0.2">
      <c r="A117" t="s">
        <v>4</v>
      </c>
      <c r="B117">
        <v>48.01</v>
      </c>
      <c r="C117">
        <v>21.31</v>
      </c>
      <c r="D117">
        <v>21.05</v>
      </c>
      <c r="E117">
        <v>4.01</v>
      </c>
      <c r="F117">
        <v>0.73</v>
      </c>
      <c r="G117">
        <v>5.62</v>
      </c>
      <c r="H117">
        <v>2.97</v>
      </c>
    </row>
    <row r="118" spans="1:8" x14ac:dyDescent="0.2">
      <c r="A118" t="s">
        <v>4</v>
      </c>
      <c r="B118">
        <v>48.44</v>
      </c>
      <c r="C118">
        <v>22.73</v>
      </c>
      <c r="D118">
        <v>21.05</v>
      </c>
      <c r="E118">
        <v>5.22</v>
      </c>
      <c r="F118">
        <v>0.98</v>
      </c>
      <c r="G118">
        <v>2.56</v>
      </c>
      <c r="H118">
        <v>2.91</v>
      </c>
    </row>
    <row r="119" spans="1:8" x14ac:dyDescent="0.2">
      <c r="A119" t="s">
        <v>4</v>
      </c>
      <c r="B119">
        <v>46.28</v>
      </c>
      <c r="C119">
        <v>21.51</v>
      </c>
      <c r="D119">
        <v>25.44</v>
      </c>
      <c r="E119">
        <v>4.58</v>
      </c>
      <c r="F119">
        <v>0.6</v>
      </c>
      <c r="G119">
        <v>2.19</v>
      </c>
      <c r="H119">
        <v>3.24</v>
      </c>
    </row>
    <row r="120" spans="1:8" x14ac:dyDescent="0.2">
      <c r="A120" t="s">
        <v>4</v>
      </c>
      <c r="B120">
        <v>46.64</v>
      </c>
      <c r="C120">
        <v>21.38</v>
      </c>
      <c r="D120">
        <v>24.96</v>
      </c>
      <c r="E120">
        <v>4.5999999999999996</v>
      </c>
      <c r="F120">
        <v>0.77</v>
      </c>
      <c r="G120">
        <v>2.42</v>
      </c>
      <c r="H120">
        <v>3.2</v>
      </c>
    </row>
    <row r="121" spans="1:8" x14ac:dyDescent="0.2">
      <c r="A121" t="s">
        <v>4</v>
      </c>
      <c r="B121">
        <v>47.17</v>
      </c>
      <c r="C121">
        <v>22.29</v>
      </c>
      <c r="D121">
        <v>21.3</v>
      </c>
      <c r="E121">
        <v>4.08</v>
      </c>
      <c r="F121">
        <v>0.74</v>
      </c>
      <c r="G121">
        <v>5.16</v>
      </c>
      <c r="H121">
        <v>3.02</v>
      </c>
    </row>
    <row r="122" spans="1:8" x14ac:dyDescent="0.2">
      <c r="A122" t="s">
        <v>5</v>
      </c>
      <c r="B122">
        <v>36.5</v>
      </c>
      <c r="C122">
        <v>7.52</v>
      </c>
      <c r="D122">
        <v>12.46</v>
      </c>
      <c r="E122">
        <v>1.51</v>
      </c>
      <c r="F122">
        <v>0.47</v>
      </c>
      <c r="G122">
        <v>42.01</v>
      </c>
      <c r="H122">
        <v>3.1</v>
      </c>
    </row>
    <row r="123" spans="1:8" x14ac:dyDescent="0.2">
      <c r="A123" t="s">
        <v>5</v>
      </c>
      <c r="B123">
        <v>34.31</v>
      </c>
      <c r="C123">
        <v>7.98</v>
      </c>
      <c r="D123">
        <v>14.54</v>
      </c>
      <c r="E123">
        <v>1.46</v>
      </c>
      <c r="F123">
        <v>0.49</v>
      </c>
      <c r="G123">
        <v>41.71</v>
      </c>
      <c r="H123">
        <v>3.3</v>
      </c>
    </row>
    <row r="124" spans="1:8" x14ac:dyDescent="0.2">
      <c r="A124" t="s">
        <v>5</v>
      </c>
      <c r="B124">
        <v>35.14</v>
      </c>
      <c r="C124">
        <v>8.0500000000000007</v>
      </c>
      <c r="D124">
        <v>15.77</v>
      </c>
      <c r="E124">
        <v>1.38</v>
      </c>
      <c r="F124">
        <v>0.41</v>
      </c>
      <c r="G124">
        <v>39.659999999999997</v>
      </c>
      <c r="H124">
        <v>3.33</v>
      </c>
    </row>
    <row r="125" spans="1:8" x14ac:dyDescent="0.2">
      <c r="A125" t="s">
        <v>5</v>
      </c>
      <c r="B125">
        <v>36.69</v>
      </c>
      <c r="C125">
        <v>7.8</v>
      </c>
      <c r="D125">
        <v>14.77</v>
      </c>
      <c r="E125">
        <v>1.46</v>
      </c>
      <c r="F125">
        <v>0.46</v>
      </c>
      <c r="G125">
        <v>39.28</v>
      </c>
      <c r="H125">
        <v>3.21</v>
      </c>
    </row>
    <row r="126" spans="1:8" x14ac:dyDescent="0.2">
      <c r="A126" t="s">
        <v>5</v>
      </c>
      <c r="B126">
        <v>36.840000000000003</v>
      </c>
      <c r="C126">
        <v>7.77</v>
      </c>
      <c r="D126">
        <v>17.07</v>
      </c>
      <c r="E126">
        <v>1.37</v>
      </c>
      <c r="F126">
        <v>0.4</v>
      </c>
      <c r="G126">
        <v>36.950000000000003</v>
      </c>
      <c r="H126">
        <v>3.33</v>
      </c>
    </row>
    <row r="127" spans="1:8" x14ac:dyDescent="0.2">
      <c r="A127" t="s">
        <v>5</v>
      </c>
      <c r="B127">
        <v>33.24</v>
      </c>
      <c r="C127">
        <v>7.54</v>
      </c>
      <c r="D127">
        <v>19.559999999999999</v>
      </c>
      <c r="E127">
        <v>1.32</v>
      </c>
      <c r="F127">
        <v>0.43</v>
      </c>
      <c r="G127">
        <v>38.340000000000003</v>
      </c>
      <c r="H127">
        <v>3.6</v>
      </c>
    </row>
    <row r="128" spans="1:8" x14ac:dyDescent="0.2">
      <c r="A128" t="s">
        <v>5</v>
      </c>
      <c r="B128">
        <v>37.78</v>
      </c>
      <c r="C128">
        <v>8.3000000000000007</v>
      </c>
      <c r="D128">
        <v>13.05</v>
      </c>
      <c r="E128">
        <v>1.64</v>
      </c>
      <c r="F128">
        <v>0.49</v>
      </c>
      <c r="G128">
        <v>39.229999999999997</v>
      </c>
      <c r="H128">
        <v>3.08</v>
      </c>
    </row>
    <row r="129" spans="1:8" x14ac:dyDescent="0.2">
      <c r="A129" t="s">
        <v>5</v>
      </c>
      <c r="B129">
        <v>34.94</v>
      </c>
      <c r="C129">
        <v>7.81</v>
      </c>
      <c r="D129">
        <v>13.67</v>
      </c>
      <c r="E129">
        <v>1.36</v>
      </c>
      <c r="F129">
        <v>0.4</v>
      </c>
      <c r="G129">
        <v>42.22</v>
      </c>
      <c r="H129">
        <v>3.23</v>
      </c>
    </row>
    <row r="130" spans="1:8" x14ac:dyDescent="0.2">
      <c r="A130" t="s">
        <v>5</v>
      </c>
      <c r="B130">
        <v>37.340000000000003</v>
      </c>
      <c r="C130">
        <v>7.33</v>
      </c>
      <c r="D130">
        <v>19.61</v>
      </c>
      <c r="E130">
        <v>1.6</v>
      </c>
      <c r="F130">
        <v>0.45</v>
      </c>
      <c r="G130">
        <v>34.119999999999997</v>
      </c>
      <c r="H130">
        <v>3.42</v>
      </c>
    </row>
    <row r="131" spans="1:8" x14ac:dyDescent="0.2">
      <c r="A131" t="s">
        <v>5</v>
      </c>
      <c r="B131">
        <v>36.54</v>
      </c>
      <c r="C131">
        <v>7.75</v>
      </c>
      <c r="D131">
        <v>15.67</v>
      </c>
      <c r="E131">
        <v>1.43</v>
      </c>
      <c r="F131">
        <v>0.44</v>
      </c>
      <c r="G131">
        <v>38.61</v>
      </c>
      <c r="H131">
        <v>3.26</v>
      </c>
    </row>
    <row r="132" spans="1:8" x14ac:dyDescent="0.2">
      <c r="A132" t="s">
        <v>5</v>
      </c>
      <c r="B132">
        <v>34.47</v>
      </c>
      <c r="C132">
        <v>7.62</v>
      </c>
      <c r="D132">
        <v>19.07</v>
      </c>
      <c r="E132">
        <v>1.44</v>
      </c>
      <c r="F132">
        <v>0.44</v>
      </c>
      <c r="G132">
        <v>37.4</v>
      </c>
      <c r="H132">
        <v>3.52</v>
      </c>
    </row>
    <row r="133" spans="1:8" x14ac:dyDescent="0.2">
      <c r="A133" t="s">
        <v>5</v>
      </c>
      <c r="B133">
        <v>36.04</v>
      </c>
      <c r="C133">
        <v>7.74</v>
      </c>
      <c r="D133">
        <v>15.49</v>
      </c>
      <c r="E133">
        <v>1.45</v>
      </c>
      <c r="F133">
        <v>0.45</v>
      </c>
      <c r="G133">
        <v>39.28</v>
      </c>
      <c r="H133">
        <v>3.27</v>
      </c>
    </row>
    <row r="134" spans="1:8" x14ac:dyDescent="0.2">
      <c r="A134" t="s">
        <v>5</v>
      </c>
      <c r="B134">
        <v>33.65</v>
      </c>
      <c r="C134">
        <v>7.11</v>
      </c>
      <c r="D134">
        <v>19.5</v>
      </c>
      <c r="E134">
        <v>1.48</v>
      </c>
      <c r="F134">
        <v>0.45</v>
      </c>
      <c r="G134">
        <v>38.26</v>
      </c>
      <c r="H134">
        <v>3.57</v>
      </c>
    </row>
    <row r="135" spans="1:8" x14ac:dyDescent="0.2">
      <c r="A135" t="s">
        <v>5</v>
      </c>
      <c r="B135">
        <v>39.590000000000003</v>
      </c>
      <c r="C135">
        <v>8.36</v>
      </c>
      <c r="D135">
        <v>4.3899999999999997</v>
      </c>
      <c r="E135">
        <v>1.52</v>
      </c>
      <c r="F135">
        <v>0.48</v>
      </c>
      <c r="G135">
        <v>46.14</v>
      </c>
      <c r="H135">
        <v>2.58</v>
      </c>
    </row>
    <row r="136" spans="1:8" x14ac:dyDescent="0.2">
      <c r="A136" t="s">
        <v>5</v>
      </c>
      <c r="B136">
        <v>37.590000000000003</v>
      </c>
      <c r="C136">
        <v>7.93</v>
      </c>
      <c r="D136">
        <v>13.58</v>
      </c>
      <c r="E136">
        <v>1.43</v>
      </c>
      <c r="F136">
        <v>0.45</v>
      </c>
      <c r="G136">
        <v>39.47</v>
      </c>
      <c r="H136">
        <v>3.12</v>
      </c>
    </row>
    <row r="137" spans="1:8" x14ac:dyDescent="0.2">
      <c r="A137" t="s">
        <v>5</v>
      </c>
      <c r="B137">
        <v>37.32</v>
      </c>
      <c r="C137">
        <v>7.4</v>
      </c>
      <c r="D137">
        <v>8.18</v>
      </c>
      <c r="E137">
        <v>1.63</v>
      </c>
      <c r="F137">
        <v>0.53</v>
      </c>
      <c r="G137">
        <v>45.47</v>
      </c>
      <c r="H137">
        <v>2.85</v>
      </c>
    </row>
    <row r="138" spans="1:8" x14ac:dyDescent="0.2">
      <c r="A138" t="s">
        <v>5</v>
      </c>
      <c r="B138">
        <v>34.58</v>
      </c>
      <c r="C138">
        <v>7.44</v>
      </c>
      <c r="D138">
        <v>16.239999999999998</v>
      </c>
      <c r="E138">
        <v>1.31</v>
      </c>
      <c r="F138">
        <v>0.39</v>
      </c>
      <c r="G138">
        <v>40.43</v>
      </c>
      <c r="H138">
        <v>3.38</v>
      </c>
    </row>
    <row r="139" spans="1:8" x14ac:dyDescent="0.2">
      <c r="A139" t="s">
        <v>5</v>
      </c>
      <c r="B139">
        <v>34.51</v>
      </c>
      <c r="C139">
        <v>7.75</v>
      </c>
      <c r="D139">
        <v>14.87</v>
      </c>
      <c r="E139">
        <v>1.42</v>
      </c>
      <c r="F139">
        <v>0.42</v>
      </c>
      <c r="G139">
        <v>41.45</v>
      </c>
      <c r="H139">
        <v>3.31</v>
      </c>
    </row>
    <row r="140" spans="1:8" x14ac:dyDescent="0.2">
      <c r="A140" t="s">
        <v>5</v>
      </c>
      <c r="B140">
        <v>39.36</v>
      </c>
      <c r="C140">
        <v>8.1</v>
      </c>
      <c r="D140">
        <v>16.440000000000001</v>
      </c>
      <c r="E140">
        <v>1.45</v>
      </c>
      <c r="F140">
        <v>0.44</v>
      </c>
      <c r="G140">
        <v>34.65</v>
      </c>
      <c r="H140">
        <v>3.19</v>
      </c>
    </row>
    <row r="141" spans="1:8" x14ac:dyDescent="0.2">
      <c r="A141" t="s">
        <v>5</v>
      </c>
      <c r="B141">
        <v>34.770000000000003</v>
      </c>
      <c r="C141">
        <v>7.26</v>
      </c>
      <c r="D141">
        <v>18.8</v>
      </c>
      <c r="E141">
        <v>1.58</v>
      </c>
      <c r="F141">
        <v>0.43</v>
      </c>
      <c r="G141">
        <v>37.590000000000003</v>
      </c>
      <c r="H141">
        <v>3.49</v>
      </c>
    </row>
    <row r="142" spans="1:8" x14ac:dyDescent="0.2">
      <c r="A142" t="s">
        <v>5</v>
      </c>
      <c r="B142">
        <v>37.340000000000003</v>
      </c>
      <c r="C142">
        <v>7.33</v>
      </c>
      <c r="D142">
        <v>19.61</v>
      </c>
      <c r="E142">
        <v>1.6</v>
      </c>
      <c r="F142">
        <v>0.45</v>
      </c>
      <c r="G142">
        <v>34.119999999999997</v>
      </c>
      <c r="H142">
        <v>3.42</v>
      </c>
    </row>
    <row r="143" spans="1:8" x14ac:dyDescent="0.2">
      <c r="A143" t="s">
        <v>5</v>
      </c>
      <c r="B143">
        <v>35.21</v>
      </c>
      <c r="C143">
        <v>6.98</v>
      </c>
      <c r="D143">
        <v>20.02</v>
      </c>
      <c r="E143">
        <v>1.35</v>
      </c>
      <c r="F143">
        <v>0.46</v>
      </c>
      <c r="G143">
        <v>36.44</v>
      </c>
      <c r="H143">
        <v>3.54</v>
      </c>
    </row>
    <row r="144" spans="1:8" x14ac:dyDescent="0.2">
      <c r="A144" t="s">
        <v>5</v>
      </c>
      <c r="B144">
        <v>37.78</v>
      </c>
      <c r="C144">
        <v>8.3000000000000007</v>
      </c>
      <c r="D144">
        <v>13.05</v>
      </c>
      <c r="E144">
        <v>1.64</v>
      </c>
      <c r="F144">
        <v>0.49</v>
      </c>
      <c r="G144">
        <v>39.229999999999997</v>
      </c>
      <c r="H144">
        <v>3.08</v>
      </c>
    </row>
    <row r="145" spans="1:8" x14ac:dyDescent="0.2">
      <c r="A145" t="s">
        <v>5</v>
      </c>
      <c r="B145">
        <v>34.229999999999997</v>
      </c>
      <c r="C145">
        <v>7.75</v>
      </c>
      <c r="D145">
        <v>17.940000000000001</v>
      </c>
      <c r="E145">
        <v>1.61</v>
      </c>
      <c r="F145">
        <v>0.44</v>
      </c>
      <c r="G145">
        <v>38.47</v>
      </c>
      <c r="H145">
        <v>3.46</v>
      </c>
    </row>
    <row r="146" spans="1:8" x14ac:dyDescent="0.2">
      <c r="A146" t="s">
        <v>5</v>
      </c>
      <c r="B146">
        <v>34.479999999999997</v>
      </c>
      <c r="C146">
        <v>7.54</v>
      </c>
      <c r="D146">
        <v>13.93</v>
      </c>
      <c r="E146">
        <v>1.45</v>
      </c>
      <c r="F146">
        <v>0.44</v>
      </c>
      <c r="G146">
        <v>42.6</v>
      </c>
      <c r="H146">
        <v>3.26</v>
      </c>
    </row>
    <row r="147" spans="1:8" x14ac:dyDescent="0.2">
      <c r="A147" t="s">
        <v>5</v>
      </c>
      <c r="B147">
        <v>35.299999999999997</v>
      </c>
      <c r="C147">
        <v>7.92</v>
      </c>
      <c r="D147">
        <v>13.85</v>
      </c>
      <c r="E147">
        <v>1.46</v>
      </c>
      <c r="F147">
        <v>0.4</v>
      </c>
      <c r="G147">
        <v>41.47</v>
      </c>
      <c r="H147">
        <v>3.22</v>
      </c>
    </row>
    <row r="148" spans="1:8" x14ac:dyDescent="0.2">
      <c r="A148" t="s">
        <v>5</v>
      </c>
      <c r="B148">
        <v>35.54</v>
      </c>
      <c r="C148">
        <v>7.47</v>
      </c>
      <c r="D148">
        <v>17.670000000000002</v>
      </c>
      <c r="E148">
        <v>1.44</v>
      </c>
      <c r="F148">
        <v>0.47</v>
      </c>
      <c r="G148">
        <v>37.880000000000003</v>
      </c>
      <c r="H148">
        <v>3.4</v>
      </c>
    </row>
    <row r="149" spans="1:8" x14ac:dyDescent="0.2">
      <c r="A149" t="s">
        <v>5</v>
      </c>
      <c r="B149">
        <v>39.25</v>
      </c>
      <c r="C149">
        <v>8.67</v>
      </c>
      <c r="D149">
        <v>4.4400000000000004</v>
      </c>
      <c r="E149">
        <v>1.54</v>
      </c>
      <c r="F149">
        <v>0.51</v>
      </c>
      <c r="G149">
        <v>46.1</v>
      </c>
      <c r="H149">
        <v>2.59</v>
      </c>
    </row>
    <row r="150" spans="1:8" x14ac:dyDescent="0.2">
      <c r="A150" t="s">
        <v>6</v>
      </c>
      <c r="B150">
        <v>28.46</v>
      </c>
      <c r="C150">
        <v>7.7</v>
      </c>
      <c r="D150">
        <v>18.88</v>
      </c>
      <c r="E150">
        <v>1.4</v>
      </c>
      <c r="F150">
        <v>0.43</v>
      </c>
      <c r="G150">
        <v>43.56</v>
      </c>
      <c r="H150">
        <v>3.75</v>
      </c>
    </row>
    <row r="151" spans="1:8" x14ac:dyDescent="0.2">
      <c r="A151" t="s">
        <v>6</v>
      </c>
      <c r="B151">
        <v>28.36</v>
      </c>
      <c r="C151">
        <v>7.62</v>
      </c>
      <c r="D151">
        <v>19.29</v>
      </c>
      <c r="E151">
        <v>1.45</v>
      </c>
      <c r="F151">
        <v>0.47</v>
      </c>
      <c r="G151">
        <v>43.28</v>
      </c>
      <c r="H151">
        <v>3.77</v>
      </c>
    </row>
    <row r="152" spans="1:8" x14ac:dyDescent="0.2">
      <c r="A152" t="s">
        <v>6</v>
      </c>
      <c r="B152">
        <v>29.69</v>
      </c>
      <c r="C152">
        <v>7.63</v>
      </c>
      <c r="D152">
        <v>15.71</v>
      </c>
      <c r="E152">
        <v>1.63</v>
      </c>
      <c r="F152">
        <v>0.46</v>
      </c>
      <c r="G152">
        <v>45.34</v>
      </c>
      <c r="H152">
        <v>3.53</v>
      </c>
    </row>
    <row r="153" spans="1:8" x14ac:dyDescent="0.2">
      <c r="A153" t="s">
        <v>6</v>
      </c>
      <c r="B153">
        <v>29</v>
      </c>
      <c r="C153">
        <v>7.51</v>
      </c>
      <c r="D153">
        <v>17.78</v>
      </c>
      <c r="E153">
        <v>1.58</v>
      </c>
      <c r="F153">
        <v>0.43</v>
      </c>
      <c r="G153">
        <v>44.13</v>
      </c>
      <c r="H153">
        <v>3.67</v>
      </c>
    </row>
    <row r="154" spans="1:8" x14ac:dyDescent="0.2">
      <c r="A154" t="s">
        <v>6</v>
      </c>
      <c r="B154">
        <v>29.3</v>
      </c>
      <c r="C154">
        <v>8.02</v>
      </c>
      <c r="D154">
        <v>16.34</v>
      </c>
      <c r="E154">
        <v>1.43</v>
      </c>
      <c r="F154">
        <v>0.45</v>
      </c>
      <c r="G154">
        <v>44.91</v>
      </c>
      <c r="H154">
        <v>3.59</v>
      </c>
    </row>
    <row r="155" spans="1:8" x14ac:dyDescent="0.2">
      <c r="A155" t="s">
        <v>6</v>
      </c>
      <c r="B155">
        <v>29.54</v>
      </c>
      <c r="C155">
        <v>7.79</v>
      </c>
      <c r="D155">
        <v>15.08</v>
      </c>
      <c r="E155">
        <v>1.41</v>
      </c>
      <c r="F155">
        <v>0.45</v>
      </c>
      <c r="G155">
        <v>46.18</v>
      </c>
      <c r="H155">
        <v>3.52</v>
      </c>
    </row>
    <row r="156" spans="1:8" x14ac:dyDescent="0.2">
      <c r="A156" t="s">
        <v>6</v>
      </c>
      <c r="B156">
        <v>28.84</v>
      </c>
      <c r="C156">
        <v>7.88</v>
      </c>
      <c r="D156">
        <v>17.21</v>
      </c>
      <c r="E156">
        <v>1.42</v>
      </c>
      <c r="F156">
        <v>0.46</v>
      </c>
      <c r="G156">
        <v>44.65</v>
      </c>
      <c r="H156">
        <v>3.65</v>
      </c>
    </row>
    <row r="157" spans="1:8" x14ac:dyDescent="0.2">
      <c r="A157" t="s">
        <v>6</v>
      </c>
      <c r="B157">
        <v>29.59</v>
      </c>
      <c r="C157">
        <v>8.0500000000000007</v>
      </c>
      <c r="D157">
        <v>14.07</v>
      </c>
      <c r="E157">
        <v>1.44</v>
      </c>
      <c r="F157">
        <v>0.45</v>
      </c>
      <c r="G157">
        <v>46.22</v>
      </c>
      <c r="H157">
        <v>3.49</v>
      </c>
    </row>
    <row r="158" spans="1:8" x14ac:dyDescent="0.2">
      <c r="A158" t="s">
        <v>6</v>
      </c>
      <c r="B158">
        <v>29.79</v>
      </c>
      <c r="C158">
        <v>8.17</v>
      </c>
      <c r="D158">
        <v>14.35</v>
      </c>
      <c r="E158">
        <v>1.49</v>
      </c>
      <c r="F158">
        <v>0.46</v>
      </c>
      <c r="G158">
        <v>46.2</v>
      </c>
      <c r="H158">
        <v>3.46</v>
      </c>
    </row>
    <row r="159" spans="1:8" x14ac:dyDescent="0.2">
      <c r="A159" t="s">
        <v>6</v>
      </c>
      <c r="B159">
        <v>30.68</v>
      </c>
      <c r="C159">
        <v>8.11</v>
      </c>
      <c r="D159">
        <v>12.92</v>
      </c>
      <c r="E159">
        <v>1.56</v>
      </c>
      <c r="F159">
        <v>0.47</v>
      </c>
      <c r="G159">
        <v>46.73</v>
      </c>
      <c r="H159">
        <v>3.36</v>
      </c>
    </row>
    <row r="160" spans="1:8" x14ac:dyDescent="0.2">
      <c r="A160" t="s">
        <v>6</v>
      </c>
      <c r="B160">
        <v>27.65</v>
      </c>
      <c r="C160">
        <v>7.78</v>
      </c>
      <c r="D160">
        <v>17.3</v>
      </c>
      <c r="E160">
        <v>1.29</v>
      </c>
      <c r="F160">
        <v>0.4</v>
      </c>
      <c r="G160">
        <v>46.25</v>
      </c>
      <c r="H160">
        <v>3.72</v>
      </c>
    </row>
    <row r="161" spans="1:8" x14ac:dyDescent="0.2">
      <c r="A161" t="s">
        <v>6</v>
      </c>
      <c r="B161">
        <v>30.97</v>
      </c>
      <c r="C161">
        <v>7.6</v>
      </c>
      <c r="D161">
        <v>14.22</v>
      </c>
      <c r="E161">
        <v>1.78</v>
      </c>
      <c r="F161">
        <v>0.45</v>
      </c>
      <c r="G161">
        <v>45.43</v>
      </c>
      <c r="H161">
        <v>3.4</v>
      </c>
    </row>
    <row r="162" spans="1:8" x14ac:dyDescent="0.2">
      <c r="A162" t="s">
        <v>6</v>
      </c>
      <c r="B162">
        <v>29.89</v>
      </c>
      <c r="C162">
        <v>7.95</v>
      </c>
      <c r="D162">
        <v>15.08</v>
      </c>
      <c r="E162">
        <v>1.45</v>
      </c>
      <c r="F162">
        <v>0.47</v>
      </c>
      <c r="G162">
        <v>45.63</v>
      </c>
      <c r="H162">
        <v>3.5</v>
      </c>
    </row>
    <row r="163" spans="1:8" x14ac:dyDescent="0.2">
      <c r="A163" t="s">
        <v>6</v>
      </c>
      <c r="B163">
        <v>30.09</v>
      </c>
      <c r="C163">
        <v>7.99</v>
      </c>
      <c r="D163">
        <v>15.16</v>
      </c>
      <c r="E163">
        <v>1.46</v>
      </c>
      <c r="F163">
        <v>0.48</v>
      </c>
      <c r="G163">
        <v>45.3</v>
      </c>
      <c r="H163">
        <v>3.5</v>
      </c>
    </row>
    <row r="164" spans="1:8" x14ac:dyDescent="0.2">
      <c r="A164" t="s">
        <v>6</v>
      </c>
      <c r="B164">
        <v>29.1</v>
      </c>
      <c r="C164">
        <v>8.07</v>
      </c>
      <c r="D164">
        <v>20.05</v>
      </c>
      <c r="E164">
        <v>1.45</v>
      </c>
      <c r="F164">
        <v>0.45</v>
      </c>
      <c r="G164">
        <v>41.33</v>
      </c>
      <c r="H164">
        <v>3.78</v>
      </c>
    </row>
    <row r="165" spans="1:8" x14ac:dyDescent="0.2">
      <c r="A165" t="s">
        <v>6</v>
      </c>
      <c r="B165">
        <v>30.96</v>
      </c>
      <c r="C165">
        <v>8.31</v>
      </c>
      <c r="D165">
        <v>13.42</v>
      </c>
      <c r="E165">
        <v>1.49</v>
      </c>
      <c r="F165">
        <v>0.43</v>
      </c>
      <c r="G165">
        <v>45.82</v>
      </c>
      <c r="H165">
        <v>3.37</v>
      </c>
    </row>
    <row r="166" spans="1:8" x14ac:dyDescent="0.2">
      <c r="A166" t="s">
        <v>6</v>
      </c>
      <c r="B166">
        <v>29.92</v>
      </c>
      <c r="C166">
        <v>8.11</v>
      </c>
      <c r="D166">
        <v>19.23</v>
      </c>
      <c r="E166">
        <v>1.51</v>
      </c>
      <c r="F166">
        <v>0.48</v>
      </c>
      <c r="G166">
        <v>41.23</v>
      </c>
      <c r="H166">
        <v>3.7</v>
      </c>
    </row>
    <row r="167" spans="1:8" x14ac:dyDescent="0.2">
      <c r="A167" t="s">
        <v>6</v>
      </c>
      <c r="B167">
        <v>29.78</v>
      </c>
      <c r="C167">
        <v>8.1999999999999993</v>
      </c>
      <c r="D167">
        <v>14.51</v>
      </c>
      <c r="E167">
        <v>1.5</v>
      </c>
      <c r="F167">
        <v>0.5</v>
      </c>
      <c r="G167">
        <v>46.01</v>
      </c>
      <c r="H167">
        <v>3.47</v>
      </c>
    </row>
    <row r="168" spans="1:8" x14ac:dyDescent="0.2">
      <c r="A168" t="s">
        <v>6</v>
      </c>
      <c r="B168">
        <v>28.34</v>
      </c>
      <c r="C168">
        <v>7.6</v>
      </c>
      <c r="D168">
        <v>18.510000000000002</v>
      </c>
      <c r="E168">
        <v>1.45</v>
      </c>
      <c r="F168">
        <v>0.46</v>
      </c>
      <c r="G168">
        <v>44.1</v>
      </c>
      <c r="H168">
        <v>3.73</v>
      </c>
    </row>
    <row r="169" spans="1:8" x14ac:dyDescent="0.2">
      <c r="A169" t="s">
        <v>6</v>
      </c>
      <c r="B169">
        <v>30.07</v>
      </c>
      <c r="C169">
        <v>8.02</v>
      </c>
      <c r="D169">
        <v>20.39</v>
      </c>
      <c r="E169">
        <v>1.45</v>
      </c>
      <c r="F169">
        <v>0.45</v>
      </c>
      <c r="G169">
        <v>40.07</v>
      </c>
      <c r="H169">
        <v>3.76</v>
      </c>
    </row>
    <row r="170" spans="1:8" x14ac:dyDescent="0.2">
      <c r="A170" t="s">
        <v>6</v>
      </c>
      <c r="B170">
        <v>28.98</v>
      </c>
      <c r="C170">
        <v>7.7</v>
      </c>
      <c r="D170">
        <v>16.670000000000002</v>
      </c>
      <c r="E170">
        <v>1.48</v>
      </c>
      <c r="F170">
        <v>0.47</v>
      </c>
      <c r="G170">
        <v>45.17</v>
      </c>
      <c r="H170">
        <v>3.62</v>
      </c>
    </row>
    <row r="171" spans="1:8" x14ac:dyDescent="0.2">
      <c r="A171" t="s">
        <v>6</v>
      </c>
      <c r="B171">
        <v>28.66</v>
      </c>
      <c r="C171">
        <v>7.67</v>
      </c>
      <c r="D171">
        <v>16.12</v>
      </c>
      <c r="E171">
        <v>1.41</v>
      </c>
      <c r="F171">
        <v>0.43</v>
      </c>
      <c r="G171">
        <v>46.14</v>
      </c>
      <c r="H171">
        <v>3.6</v>
      </c>
    </row>
    <row r="172" spans="1:8" x14ac:dyDescent="0.2">
      <c r="A172" t="s">
        <v>6</v>
      </c>
      <c r="B172">
        <v>27.93</v>
      </c>
      <c r="C172">
        <v>7.88</v>
      </c>
      <c r="D172">
        <v>17.489999999999998</v>
      </c>
      <c r="E172">
        <v>1.44</v>
      </c>
      <c r="F172">
        <v>0.47</v>
      </c>
      <c r="G172">
        <v>45.26</v>
      </c>
      <c r="H172">
        <v>3.96</v>
      </c>
    </row>
    <row r="173" spans="1:8" x14ac:dyDescent="0.2">
      <c r="A173" t="s">
        <v>6</v>
      </c>
      <c r="B173">
        <v>30.53</v>
      </c>
      <c r="C173">
        <v>8.02</v>
      </c>
      <c r="D173">
        <v>14.17</v>
      </c>
      <c r="E173">
        <v>1.49</v>
      </c>
      <c r="F173">
        <v>0.47</v>
      </c>
      <c r="G173">
        <v>45.79</v>
      </c>
      <c r="H173">
        <v>3.43</v>
      </c>
    </row>
    <row r="174" spans="1:8" x14ac:dyDescent="0.2">
      <c r="A174" t="s">
        <v>6</v>
      </c>
      <c r="B174">
        <v>30.29</v>
      </c>
      <c r="C174">
        <v>8.09</v>
      </c>
      <c r="D174">
        <v>14.82</v>
      </c>
      <c r="E174">
        <v>1.52</v>
      </c>
      <c r="F174">
        <v>0.51</v>
      </c>
      <c r="G174">
        <v>45.28</v>
      </c>
      <c r="H174">
        <v>3.47</v>
      </c>
    </row>
    <row r="175" spans="1:8" x14ac:dyDescent="0.2">
      <c r="A175" t="s">
        <v>6</v>
      </c>
      <c r="B175">
        <v>30.15</v>
      </c>
      <c r="C175">
        <v>8.06</v>
      </c>
      <c r="D175">
        <v>12.23</v>
      </c>
      <c r="E175">
        <v>1.5</v>
      </c>
      <c r="F175">
        <v>0.47</v>
      </c>
      <c r="G175">
        <v>48.06</v>
      </c>
      <c r="H175">
        <v>3.35</v>
      </c>
    </row>
    <row r="176" spans="1:8" x14ac:dyDescent="0.2">
      <c r="A176" t="s">
        <v>6</v>
      </c>
      <c r="B176">
        <v>30.28</v>
      </c>
      <c r="C176">
        <v>7.76</v>
      </c>
      <c r="D176">
        <v>16.04</v>
      </c>
      <c r="E176">
        <v>1.4</v>
      </c>
      <c r="F176">
        <v>0.42</v>
      </c>
      <c r="G176">
        <v>44.52</v>
      </c>
      <c r="H176">
        <v>3.53</v>
      </c>
    </row>
    <row r="177" spans="1:8" x14ac:dyDescent="0.2">
      <c r="A177" t="s">
        <v>6</v>
      </c>
      <c r="B177">
        <v>28.33</v>
      </c>
      <c r="C177">
        <v>7.82</v>
      </c>
      <c r="D177">
        <v>17.96</v>
      </c>
      <c r="E177">
        <v>1.41</v>
      </c>
      <c r="F177">
        <v>0.45</v>
      </c>
      <c r="G177">
        <v>44.48</v>
      </c>
      <c r="H177">
        <v>3.71</v>
      </c>
    </row>
    <row r="178" spans="1:8" x14ac:dyDescent="0.2">
      <c r="A178" t="s">
        <v>6</v>
      </c>
      <c r="B178">
        <v>28.93</v>
      </c>
      <c r="C178">
        <v>8.18</v>
      </c>
      <c r="D178">
        <v>19.350000000000001</v>
      </c>
      <c r="E178">
        <v>1.39</v>
      </c>
      <c r="F178">
        <v>0.57999999999999996</v>
      </c>
      <c r="G178">
        <v>42.15</v>
      </c>
      <c r="H178">
        <v>3.75</v>
      </c>
    </row>
    <row r="179" spans="1:8" x14ac:dyDescent="0.2">
      <c r="A179" t="s">
        <v>6</v>
      </c>
      <c r="B179">
        <v>28.03</v>
      </c>
      <c r="C179">
        <v>7.65</v>
      </c>
      <c r="D179">
        <v>18.39</v>
      </c>
      <c r="E179">
        <v>1.53</v>
      </c>
      <c r="F179">
        <v>0.49</v>
      </c>
      <c r="G179">
        <v>44.4</v>
      </c>
      <c r="H179">
        <v>3.74</v>
      </c>
    </row>
    <row r="180" spans="1:8" x14ac:dyDescent="0.2">
      <c r="A180" t="s">
        <v>7</v>
      </c>
      <c r="B180">
        <v>25</v>
      </c>
      <c r="C180">
        <v>8.49</v>
      </c>
      <c r="D180">
        <v>16.87</v>
      </c>
      <c r="E180">
        <v>1.45</v>
      </c>
      <c r="F180">
        <v>0.47</v>
      </c>
      <c r="G180">
        <v>48.19</v>
      </c>
      <c r="H180">
        <v>3.79</v>
      </c>
    </row>
    <row r="181" spans="1:8" x14ac:dyDescent="0.2">
      <c r="A181" t="s">
        <v>7</v>
      </c>
      <c r="B181">
        <v>28.68</v>
      </c>
      <c r="C181">
        <v>8.3000000000000007</v>
      </c>
      <c r="D181">
        <v>16.07</v>
      </c>
      <c r="E181">
        <v>1.41</v>
      </c>
      <c r="F181">
        <v>0.45</v>
      </c>
      <c r="G181">
        <v>45.54</v>
      </c>
      <c r="H181">
        <v>3.6</v>
      </c>
    </row>
    <row r="182" spans="1:8" x14ac:dyDescent="0.2">
      <c r="A182" t="s">
        <v>7</v>
      </c>
      <c r="B182">
        <v>28.21</v>
      </c>
      <c r="C182">
        <v>8.3000000000000007</v>
      </c>
      <c r="D182">
        <v>15</v>
      </c>
      <c r="E182">
        <v>1.41</v>
      </c>
      <c r="F182">
        <v>0.43</v>
      </c>
      <c r="G182">
        <v>47.08</v>
      </c>
      <c r="H182">
        <v>3.57</v>
      </c>
    </row>
    <row r="183" spans="1:8" x14ac:dyDescent="0.2">
      <c r="A183" t="s">
        <v>7</v>
      </c>
      <c r="B183">
        <v>28.35</v>
      </c>
      <c r="C183">
        <v>8.19</v>
      </c>
      <c r="D183">
        <v>14.9</v>
      </c>
      <c r="E183">
        <v>1.4</v>
      </c>
      <c r="F183">
        <v>0.43</v>
      </c>
      <c r="G183">
        <v>47.16</v>
      </c>
      <c r="H183">
        <v>3.56</v>
      </c>
    </row>
    <row r="184" spans="1:8" x14ac:dyDescent="0.2">
      <c r="A184" t="s">
        <v>7</v>
      </c>
      <c r="B184">
        <v>27.56</v>
      </c>
      <c r="C184">
        <v>8.25</v>
      </c>
      <c r="D184">
        <v>14.65</v>
      </c>
      <c r="E184">
        <v>1.45</v>
      </c>
      <c r="F184">
        <v>0.46</v>
      </c>
      <c r="G184">
        <v>48.09</v>
      </c>
      <c r="H184">
        <v>3.57</v>
      </c>
    </row>
    <row r="185" spans="1:8" x14ac:dyDescent="0.2">
      <c r="A185" t="s">
        <v>7</v>
      </c>
      <c r="B185">
        <v>28.03</v>
      </c>
      <c r="C185">
        <v>8.27</v>
      </c>
      <c r="D185">
        <v>16.399999999999999</v>
      </c>
      <c r="E185">
        <v>1.37</v>
      </c>
      <c r="F185">
        <v>0.41</v>
      </c>
      <c r="G185">
        <v>45.93</v>
      </c>
      <c r="H185">
        <v>3.64</v>
      </c>
    </row>
    <row r="186" spans="1:8" x14ac:dyDescent="0.2">
      <c r="A186" t="s">
        <v>7</v>
      </c>
      <c r="B186">
        <v>28.13</v>
      </c>
      <c r="C186">
        <v>8.34</v>
      </c>
      <c r="D186">
        <v>16.190000000000001</v>
      </c>
      <c r="E186">
        <v>1.42</v>
      </c>
      <c r="F186">
        <v>0.45</v>
      </c>
      <c r="G186">
        <v>45.92</v>
      </c>
      <c r="H186">
        <v>3.63</v>
      </c>
    </row>
    <row r="187" spans="1:8" x14ac:dyDescent="0.2">
      <c r="A187" t="s">
        <v>7</v>
      </c>
      <c r="B187">
        <v>28.63</v>
      </c>
      <c r="C187">
        <v>8.42</v>
      </c>
      <c r="D187">
        <v>15.24</v>
      </c>
      <c r="E187">
        <v>1.43</v>
      </c>
      <c r="F187">
        <v>0.43</v>
      </c>
      <c r="G187">
        <v>46.28</v>
      </c>
      <c r="H187">
        <v>3.56</v>
      </c>
    </row>
    <row r="188" spans="1:8" x14ac:dyDescent="0.2">
      <c r="A188" t="s">
        <v>7</v>
      </c>
      <c r="B188">
        <v>26.45</v>
      </c>
      <c r="C188">
        <v>7.89</v>
      </c>
      <c r="D188">
        <v>17.97</v>
      </c>
      <c r="E188">
        <v>1.3</v>
      </c>
      <c r="F188">
        <v>0.39</v>
      </c>
      <c r="G188">
        <v>46.39</v>
      </c>
      <c r="H188">
        <v>3.79</v>
      </c>
    </row>
    <row r="189" spans="1:8" x14ac:dyDescent="0.2">
      <c r="A189" t="s">
        <v>7</v>
      </c>
      <c r="B189">
        <v>28.29</v>
      </c>
      <c r="C189">
        <v>8.0500000000000007</v>
      </c>
      <c r="D189">
        <v>16.72</v>
      </c>
      <c r="E189">
        <v>1.31</v>
      </c>
      <c r="F189">
        <v>0.43</v>
      </c>
      <c r="G189">
        <v>45.63</v>
      </c>
      <c r="H189">
        <v>3.65</v>
      </c>
    </row>
    <row r="190" spans="1:8" x14ac:dyDescent="0.2">
      <c r="A190" t="s">
        <v>7</v>
      </c>
      <c r="B190">
        <v>28.33</v>
      </c>
      <c r="C190">
        <v>8.17</v>
      </c>
      <c r="D190">
        <v>13.64</v>
      </c>
      <c r="E190">
        <v>1.45</v>
      </c>
      <c r="F190">
        <v>0.47</v>
      </c>
      <c r="G190">
        <v>48.41</v>
      </c>
      <c r="H190">
        <v>3.49</v>
      </c>
    </row>
    <row r="191" spans="1:8" x14ac:dyDescent="0.2">
      <c r="A191" t="s">
        <v>7</v>
      </c>
      <c r="B191">
        <v>27.28</v>
      </c>
      <c r="C191">
        <v>8.5500000000000007</v>
      </c>
      <c r="D191">
        <v>15.18</v>
      </c>
      <c r="E191">
        <v>1.51</v>
      </c>
      <c r="F191">
        <v>0.46</v>
      </c>
      <c r="G191">
        <v>47.48</v>
      </c>
      <c r="H191">
        <v>3.61</v>
      </c>
    </row>
    <row r="192" spans="1:8" x14ac:dyDescent="0.2">
      <c r="A192" t="s">
        <v>7</v>
      </c>
      <c r="B192">
        <v>30.85</v>
      </c>
      <c r="C192">
        <v>8.0299999999999994</v>
      </c>
      <c r="D192">
        <v>13.67</v>
      </c>
      <c r="E192">
        <v>1.41</v>
      </c>
      <c r="F192">
        <v>0.42</v>
      </c>
      <c r="G192">
        <v>46.04</v>
      </c>
      <c r="H192">
        <v>3.39</v>
      </c>
    </row>
    <row r="193" spans="1:8" x14ac:dyDescent="0.2">
      <c r="A193" t="s">
        <v>7</v>
      </c>
      <c r="B193">
        <v>28.64</v>
      </c>
      <c r="C193">
        <v>8.01</v>
      </c>
      <c r="D193">
        <v>16.02</v>
      </c>
      <c r="E193">
        <v>1.43</v>
      </c>
      <c r="F193">
        <v>0.45</v>
      </c>
      <c r="G193">
        <v>45.9</v>
      </c>
      <c r="H193">
        <v>3.6</v>
      </c>
    </row>
    <row r="194" spans="1:8" x14ac:dyDescent="0.2">
      <c r="A194" t="s">
        <v>7</v>
      </c>
      <c r="B194">
        <v>29.06</v>
      </c>
      <c r="C194">
        <v>8.4600000000000009</v>
      </c>
      <c r="D194">
        <v>14.12</v>
      </c>
      <c r="E194">
        <v>1.47</v>
      </c>
      <c r="F194">
        <v>0.47</v>
      </c>
      <c r="G194">
        <v>46.89</v>
      </c>
      <c r="H194">
        <v>3.48</v>
      </c>
    </row>
    <row r="195" spans="1:8" x14ac:dyDescent="0.2">
      <c r="A195" t="s">
        <v>7</v>
      </c>
      <c r="B195">
        <v>28.55</v>
      </c>
      <c r="C195">
        <v>8.25</v>
      </c>
      <c r="D195">
        <v>17.3</v>
      </c>
      <c r="E195">
        <v>1.48</v>
      </c>
      <c r="F195">
        <v>0.47</v>
      </c>
      <c r="G195">
        <v>44.42</v>
      </c>
      <c r="H195">
        <v>3.66</v>
      </c>
    </row>
    <row r="196" spans="1:8" x14ac:dyDescent="0.2">
      <c r="A196" t="s">
        <v>7</v>
      </c>
      <c r="B196">
        <v>27.71</v>
      </c>
      <c r="C196">
        <v>8.2799999999999994</v>
      </c>
      <c r="D196">
        <v>15.62</v>
      </c>
      <c r="E196">
        <v>1.53</v>
      </c>
      <c r="F196">
        <v>0.5</v>
      </c>
      <c r="G196">
        <v>46.86</v>
      </c>
      <c r="H196">
        <v>3.61</v>
      </c>
    </row>
    <row r="197" spans="1:8" x14ac:dyDescent="0.2">
      <c r="A197" t="s">
        <v>7</v>
      </c>
      <c r="B197">
        <v>33.090000000000003</v>
      </c>
      <c r="C197">
        <v>7.87</v>
      </c>
      <c r="D197">
        <v>12.07</v>
      </c>
      <c r="E197">
        <v>1.37</v>
      </c>
      <c r="F197">
        <v>0.44</v>
      </c>
      <c r="G197">
        <v>45.6</v>
      </c>
      <c r="H197">
        <v>3.23</v>
      </c>
    </row>
    <row r="198" spans="1:8" x14ac:dyDescent="0.2">
      <c r="A198" t="s">
        <v>7</v>
      </c>
      <c r="B198">
        <v>28.15</v>
      </c>
      <c r="C198">
        <v>8.23</v>
      </c>
      <c r="D198">
        <v>15.45</v>
      </c>
      <c r="E198">
        <v>1.41</v>
      </c>
      <c r="F198">
        <v>0.45</v>
      </c>
      <c r="G198">
        <v>46.76</v>
      </c>
      <c r="H198">
        <v>3.59</v>
      </c>
    </row>
    <row r="199" spans="1:8" x14ac:dyDescent="0.2">
      <c r="A199" t="s">
        <v>7</v>
      </c>
      <c r="B199">
        <v>27.72</v>
      </c>
      <c r="C199">
        <v>8.24</v>
      </c>
      <c r="D199">
        <v>15.16</v>
      </c>
      <c r="E199">
        <v>1.46</v>
      </c>
      <c r="F199">
        <v>0.45</v>
      </c>
      <c r="G199">
        <v>47.42</v>
      </c>
      <c r="H199">
        <v>3.59</v>
      </c>
    </row>
    <row r="200" spans="1:8" x14ac:dyDescent="0.2">
      <c r="A200" t="s">
        <v>7</v>
      </c>
      <c r="B200">
        <v>27.72</v>
      </c>
      <c r="C200">
        <v>8.06</v>
      </c>
      <c r="D200">
        <v>15.34</v>
      </c>
      <c r="E200">
        <v>1.35</v>
      </c>
      <c r="F200">
        <v>0.42</v>
      </c>
      <c r="G200">
        <v>47.53</v>
      </c>
      <c r="H200">
        <v>3.6</v>
      </c>
    </row>
    <row r="201" spans="1:8" x14ac:dyDescent="0.2">
      <c r="A201" t="s">
        <v>7</v>
      </c>
      <c r="B201">
        <v>26.19</v>
      </c>
      <c r="C201">
        <v>7.99</v>
      </c>
      <c r="D201">
        <v>17.53</v>
      </c>
      <c r="E201">
        <v>1.42</v>
      </c>
      <c r="F201">
        <v>0.44</v>
      </c>
      <c r="G201">
        <v>46.87</v>
      </c>
      <c r="H201">
        <v>3.77</v>
      </c>
    </row>
    <row r="202" spans="1:8" x14ac:dyDescent="0.2">
      <c r="A202" t="s">
        <v>7</v>
      </c>
      <c r="B202">
        <v>28.83</v>
      </c>
      <c r="C202">
        <v>8.26</v>
      </c>
      <c r="D202">
        <v>20.100000000000001</v>
      </c>
      <c r="E202">
        <v>1.37</v>
      </c>
      <c r="F202">
        <v>0.42</v>
      </c>
      <c r="G202">
        <v>41.44</v>
      </c>
      <c r="H202">
        <v>3.8</v>
      </c>
    </row>
    <row r="203" spans="1:8" x14ac:dyDescent="0.2">
      <c r="A203" t="s">
        <v>7</v>
      </c>
      <c r="B203">
        <v>26.33</v>
      </c>
      <c r="C203">
        <v>8.0299999999999994</v>
      </c>
      <c r="D203">
        <v>19.98</v>
      </c>
      <c r="E203">
        <v>1.43</v>
      </c>
      <c r="F203">
        <v>0.45</v>
      </c>
      <c r="G203">
        <v>44.23</v>
      </c>
      <c r="H203">
        <v>3.89</v>
      </c>
    </row>
    <row r="204" spans="1:8" x14ac:dyDescent="0.2">
      <c r="A204" t="s">
        <v>7</v>
      </c>
      <c r="B204">
        <v>29.14</v>
      </c>
      <c r="C204">
        <v>8.4600000000000009</v>
      </c>
      <c r="D204">
        <v>12.25</v>
      </c>
      <c r="E204">
        <v>1.51</v>
      </c>
      <c r="F204">
        <v>0.46</v>
      </c>
      <c r="G204">
        <v>48.64</v>
      </c>
      <c r="H204">
        <v>3.39</v>
      </c>
    </row>
    <row r="205" spans="1:8" x14ac:dyDescent="0.2">
      <c r="A205" t="s">
        <v>7</v>
      </c>
      <c r="B205">
        <v>30.63</v>
      </c>
      <c r="C205">
        <v>8.2100000000000009</v>
      </c>
      <c r="D205">
        <v>17.329999999999998</v>
      </c>
      <c r="E205">
        <v>1.39</v>
      </c>
      <c r="F205">
        <v>0.42</v>
      </c>
      <c r="G205">
        <v>42.44</v>
      </c>
      <c r="H205">
        <v>3.59</v>
      </c>
    </row>
    <row r="206" spans="1:8" x14ac:dyDescent="0.2">
      <c r="A206" t="s">
        <v>7</v>
      </c>
      <c r="B206">
        <v>28.19</v>
      </c>
      <c r="C206">
        <v>8.57</v>
      </c>
      <c r="D206">
        <v>14.16</v>
      </c>
      <c r="E206">
        <v>1.76</v>
      </c>
      <c r="F206">
        <v>0.42</v>
      </c>
      <c r="G206">
        <v>47.32</v>
      </c>
      <c r="H206">
        <v>3.51</v>
      </c>
    </row>
    <row r="207" spans="1:8" x14ac:dyDescent="0.2">
      <c r="A207" t="s">
        <v>7</v>
      </c>
      <c r="B207">
        <v>27.16</v>
      </c>
      <c r="C207">
        <v>8.27</v>
      </c>
      <c r="D207">
        <v>14.68</v>
      </c>
      <c r="E207">
        <v>1.79</v>
      </c>
      <c r="F207">
        <v>0.46</v>
      </c>
      <c r="G207">
        <v>48.1</v>
      </c>
      <c r="H207">
        <v>3.58</v>
      </c>
    </row>
    <row r="208" spans="1:8" x14ac:dyDescent="0.2">
      <c r="A208" t="s">
        <v>7</v>
      </c>
      <c r="B208">
        <v>28.09</v>
      </c>
      <c r="C208">
        <v>8.42</v>
      </c>
      <c r="D208">
        <v>14.06</v>
      </c>
      <c r="E208">
        <v>1.47</v>
      </c>
      <c r="F208">
        <v>0.45</v>
      </c>
      <c r="G208">
        <v>47.96</v>
      </c>
      <c r="H208">
        <v>3.52</v>
      </c>
    </row>
    <row r="209" spans="1:8" x14ac:dyDescent="0.2">
      <c r="A209" t="s">
        <v>8</v>
      </c>
      <c r="B209">
        <v>35.61</v>
      </c>
      <c r="C209">
        <v>8.07</v>
      </c>
      <c r="D209">
        <v>16.149999999999999</v>
      </c>
      <c r="E209">
        <v>1.41</v>
      </c>
      <c r="F209">
        <v>0.4</v>
      </c>
      <c r="G209">
        <v>38.81</v>
      </c>
      <c r="H209">
        <v>3.33</v>
      </c>
    </row>
    <row r="210" spans="1:8" x14ac:dyDescent="0.2">
      <c r="A210" t="s">
        <v>8</v>
      </c>
      <c r="B210">
        <v>35.74</v>
      </c>
      <c r="C210">
        <v>7.47</v>
      </c>
      <c r="D210">
        <v>19.14</v>
      </c>
      <c r="E210">
        <v>1.34</v>
      </c>
      <c r="F210">
        <v>0.4</v>
      </c>
      <c r="G210">
        <v>36.31</v>
      </c>
      <c r="H210">
        <v>3.47</v>
      </c>
    </row>
    <row r="211" spans="1:8" x14ac:dyDescent="0.2">
      <c r="A211" t="s">
        <v>8</v>
      </c>
      <c r="B211">
        <v>38.840000000000003</v>
      </c>
      <c r="C211">
        <v>8.5500000000000007</v>
      </c>
      <c r="D211">
        <v>4.38</v>
      </c>
      <c r="E211">
        <v>1.41</v>
      </c>
      <c r="F211">
        <v>0.43</v>
      </c>
      <c r="G211">
        <v>46.82</v>
      </c>
      <c r="H211">
        <v>2.61</v>
      </c>
    </row>
    <row r="212" spans="1:8" x14ac:dyDescent="0.2">
      <c r="A212" t="s">
        <v>8</v>
      </c>
      <c r="B212">
        <v>35.74</v>
      </c>
      <c r="C212">
        <v>7.86</v>
      </c>
      <c r="D212">
        <v>14.27</v>
      </c>
      <c r="E212">
        <v>1.4</v>
      </c>
      <c r="F212">
        <v>0.44</v>
      </c>
      <c r="G212">
        <v>40.729999999999997</v>
      </c>
      <c r="H212">
        <v>3.23</v>
      </c>
    </row>
    <row r="213" spans="1:8" x14ac:dyDescent="0.2">
      <c r="A213" t="s">
        <v>8</v>
      </c>
      <c r="B213">
        <v>35.74</v>
      </c>
      <c r="C213">
        <v>7.86</v>
      </c>
      <c r="D213">
        <v>14.27</v>
      </c>
      <c r="E213">
        <v>1.4</v>
      </c>
      <c r="F213">
        <v>0.44</v>
      </c>
      <c r="G213">
        <v>40.729999999999997</v>
      </c>
      <c r="H213">
        <v>3.23</v>
      </c>
    </row>
    <row r="214" spans="1:8" x14ac:dyDescent="0.2">
      <c r="A214" t="s">
        <v>8</v>
      </c>
      <c r="B214">
        <v>33.9</v>
      </c>
      <c r="C214">
        <v>7.76</v>
      </c>
      <c r="D214">
        <v>15.84</v>
      </c>
      <c r="E214">
        <v>1.3</v>
      </c>
      <c r="F214">
        <v>0.42</v>
      </c>
      <c r="G214">
        <v>41.2</v>
      </c>
      <c r="H214">
        <v>3.38</v>
      </c>
    </row>
    <row r="215" spans="1:8" x14ac:dyDescent="0.2">
      <c r="A215" t="s">
        <v>8</v>
      </c>
      <c r="B215">
        <v>35.799999999999997</v>
      </c>
      <c r="C215">
        <v>7.82</v>
      </c>
      <c r="D215">
        <v>14.08</v>
      </c>
      <c r="E215">
        <v>1.43</v>
      </c>
      <c r="F215">
        <v>0.42</v>
      </c>
      <c r="G215">
        <v>40.869999999999997</v>
      </c>
      <c r="H215">
        <v>3.21</v>
      </c>
    </row>
    <row r="216" spans="1:8" x14ac:dyDescent="0.2">
      <c r="A216" t="s">
        <v>8</v>
      </c>
      <c r="B216">
        <v>33.75</v>
      </c>
      <c r="C216">
        <v>8.07</v>
      </c>
      <c r="D216">
        <v>14.93</v>
      </c>
      <c r="E216">
        <v>1.31</v>
      </c>
      <c r="F216">
        <v>0.4</v>
      </c>
      <c r="G216">
        <v>41.94</v>
      </c>
      <c r="H216">
        <v>3.34</v>
      </c>
    </row>
    <row r="217" spans="1:8" x14ac:dyDescent="0.2">
      <c r="A217" t="s">
        <v>8</v>
      </c>
      <c r="B217">
        <v>35.99</v>
      </c>
      <c r="C217">
        <v>8.23</v>
      </c>
      <c r="D217">
        <v>16.600000000000001</v>
      </c>
      <c r="E217">
        <v>1.4</v>
      </c>
      <c r="F217">
        <v>0.45</v>
      </c>
      <c r="G217">
        <v>37.78</v>
      </c>
      <c r="H217">
        <v>3.33</v>
      </c>
    </row>
    <row r="218" spans="1:8" x14ac:dyDescent="0.2">
      <c r="A218" t="s">
        <v>8</v>
      </c>
      <c r="B218">
        <v>34.61</v>
      </c>
      <c r="C218">
        <v>7.17</v>
      </c>
      <c r="D218">
        <v>17.88</v>
      </c>
      <c r="E218">
        <v>1.29</v>
      </c>
      <c r="F218">
        <v>0.4</v>
      </c>
      <c r="G218">
        <v>39.049999999999997</v>
      </c>
      <c r="H218">
        <v>3.46</v>
      </c>
    </row>
    <row r="219" spans="1:8" x14ac:dyDescent="0.2">
      <c r="A219" t="s">
        <v>8</v>
      </c>
      <c r="B219">
        <v>33.44</v>
      </c>
      <c r="C219">
        <v>7.45</v>
      </c>
      <c r="D219">
        <v>18.489999999999998</v>
      </c>
      <c r="E219">
        <v>1.39</v>
      </c>
      <c r="F219">
        <v>0.4</v>
      </c>
      <c r="G219">
        <v>39.229999999999997</v>
      </c>
      <c r="H219">
        <v>3.53</v>
      </c>
    </row>
    <row r="220" spans="1:8" x14ac:dyDescent="0.2">
      <c r="A220" t="s">
        <v>8</v>
      </c>
      <c r="B220">
        <v>35.5</v>
      </c>
      <c r="C220">
        <v>7.51</v>
      </c>
      <c r="D220">
        <v>15.63</v>
      </c>
      <c r="E220">
        <v>1.42</v>
      </c>
      <c r="F220">
        <v>0.42</v>
      </c>
      <c r="G220">
        <v>39.94</v>
      </c>
      <c r="H220">
        <v>3.3</v>
      </c>
    </row>
    <row r="221" spans="1:8" x14ac:dyDescent="0.2">
      <c r="A221" t="s">
        <v>8</v>
      </c>
      <c r="B221">
        <v>35.659999999999997</v>
      </c>
      <c r="C221">
        <v>9.0399999999999991</v>
      </c>
      <c r="D221">
        <v>6.24</v>
      </c>
      <c r="E221">
        <v>1.5</v>
      </c>
      <c r="F221">
        <v>0.42</v>
      </c>
      <c r="G221">
        <v>47.56</v>
      </c>
      <c r="H221">
        <v>2.83</v>
      </c>
    </row>
    <row r="222" spans="1:8" x14ac:dyDescent="0.2">
      <c r="A222" t="s">
        <v>8</v>
      </c>
      <c r="B222">
        <v>35.5</v>
      </c>
      <c r="C222">
        <v>8.11</v>
      </c>
      <c r="D222">
        <v>13.45</v>
      </c>
      <c r="E222">
        <v>1.34</v>
      </c>
      <c r="F222">
        <v>0.42</v>
      </c>
      <c r="G222">
        <v>41.59</v>
      </c>
      <c r="H222">
        <v>3.2</v>
      </c>
    </row>
    <row r="223" spans="1:8" x14ac:dyDescent="0.2">
      <c r="A223" t="s">
        <v>8</v>
      </c>
      <c r="B223">
        <v>35.840000000000003</v>
      </c>
      <c r="C223">
        <v>7.9</v>
      </c>
      <c r="D223">
        <v>14.09</v>
      </c>
      <c r="E223">
        <v>1.25</v>
      </c>
      <c r="F223">
        <v>0.42</v>
      </c>
      <c r="G223">
        <v>40.92</v>
      </c>
      <c r="H223">
        <v>3.22</v>
      </c>
    </row>
    <row r="224" spans="1:8" x14ac:dyDescent="0.2">
      <c r="A224" t="s">
        <v>8</v>
      </c>
      <c r="B224">
        <v>36.729999999999997</v>
      </c>
      <c r="C224">
        <v>7.42</v>
      </c>
      <c r="D224">
        <v>18.16</v>
      </c>
      <c r="E224">
        <v>1.17</v>
      </c>
      <c r="F224">
        <v>0.39</v>
      </c>
      <c r="G224">
        <v>36.520000000000003</v>
      </c>
      <c r="H224">
        <v>3.39</v>
      </c>
    </row>
    <row r="225" spans="1:8" x14ac:dyDescent="0.2">
      <c r="A225" t="s">
        <v>8</v>
      </c>
      <c r="B225">
        <v>35.68</v>
      </c>
      <c r="C225">
        <v>8.01</v>
      </c>
      <c r="D225">
        <v>16.36</v>
      </c>
      <c r="E225">
        <v>1.3</v>
      </c>
      <c r="F225">
        <v>0.39</v>
      </c>
      <c r="G225">
        <v>38.65</v>
      </c>
      <c r="H225">
        <v>3.34</v>
      </c>
    </row>
    <row r="226" spans="1:8" x14ac:dyDescent="0.2">
      <c r="A226" t="s">
        <v>8</v>
      </c>
      <c r="B226">
        <v>35.909999999999997</v>
      </c>
      <c r="C226">
        <v>7.41</v>
      </c>
      <c r="D226">
        <v>16.41</v>
      </c>
      <c r="E226">
        <v>1.75</v>
      </c>
      <c r="F226">
        <v>0.43</v>
      </c>
      <c r="G226">
        <v>38.520000000000003</v>
      </c>
      <c r="H226">
        <v>3.31</v>
      </c>
    </row>
    <row r="227" spans="1:8" x14ac:dyDescent="0.2">
      <c r="A227" t="s">
        <v>8</v>
      </c>
      <c r="B227">
        <v>35.86</v>
      </c>
      <c r="C227">
        <v>7.47</v>
      </c>
      <c r="D227">
        <v>14.72</v>
      </c>
      <c r="E227">
        <v>1.67</v>
      </c>
      <c r="F227">
        <v>0.4</v>
      </c>
      <c r="G227">
        <v>40.28</v>
      </c>
      <c r="H227">
        <v>3.23</v>
      </c>
    </row>
    <row r="228" spans="1:8" x14ac:dyDescent="0.2">
      <c r="A228" t="s">
        <v>8</v>
      </c>
      <c r="B228">
        <v>36.67</v>
      </c>
      <c r="C228">
        <v>7.81</v>
      </c>
      <c r="D228">
        <v>9.34</v>
      </c>
      <c r="E228">
        <v>1.64</v>
      </c>
      <c r="F228">
        <v>0.44</v>
      </c>
      <c r="G228">
        <v>44.54</v>
      </c>
      <c r="H228">
        <v>2.93</v>
      </c>
    </row>
    <row r="229" spans="1:8" x14ac:dyDescent="0.2">
      <c r="A229" t="s">
        <v>8</v>
      </c>
      <c r="B229">
        <v>35.94</v>
      </c>
      <c r="C229">
        <v>7.97</v>
      </c>
      <c r="D229">
        <v>13.5</v>
      </c>
      <c r="E229">
        <v>1.45</v>
      </c>
      <c r="F229">
        <v>0.42</v>
      </c>
      <c r="G229">
        <v>41.14</v>
      </c>
      <c r="H229">
        <v>3.18</v>
      </c>
    </row>
    <row r="230" spans="1:8" x14ac:dyDescent="0.2">
      <c r="A230" t="s">
        <v>8</v>
      </c>
      <c r="B230">
        <v>35.479999999999997</v>
      </c>
      <c r="C230">
        <v>7.66</v>
      </c>
      <c r="D230">
        <v>15.39</v>
      </c>
      <c r="E230">
        <v>1.37</v>
      </c>
      <c r="F230">
        <v>0.46</v>
      </c>
      <c r="G230">
        <v>40.1</v>
      </c>
      <c r="H230">
        <v>3.3</v>
      </c>
    </row>
    <row r="231" spans="1:8" x14ac:dyDescent="0.2">
      <c r="A231" t="s">
        <v>8</v>
      </c>
      <c r="B231">
        <v>36.869999999999997</v>
      </c>
      <c r="C231">
        <v>7.82</v>
      </c>
      <c r="D231">
        <v>14.58</v>
      </c>
      <c r="E231">
        <v>1.32</v>
      </c>
      <c r="F231">
        <v>0.4</v>
      </c>
      <c r="G231">
        <v>39.409999999999997</v>
      </c>
      <c r="H231">
        <v>3.2</v>
      </c>
    </row>
    <row r="232" spans="1:8" x14ac:dyDescent="0.2">
      <c r="A232" t="s">
        <v>8</v>
      </c>
      <c r="B232">
        <v>35.5</v>
      </c>
      <c r="C232">
        <v>7.9</v>
      </c>
      <c r="D232">
        <v>13.83</v>
      </c>
      <c r="E232">
        <v>1.41</v>
      </c>
      <c r="F232">
        <v>0.46</v>
      </c>
      <c r="G232">
        <v>41.36</v>
      </c>
      <c r="H232">
        <v>3.22</v>
      </c>
    </row>
    <row r="233" spans="1:8" x14ac:dyDescent="0.2">
      <c r="A233" t="s">
        <v>8</v>
      </c>
      <c r="B233">
        <v>35.549999999999997</v>
      </c>
      <c r="C233">
        <v>7.32</v>
      </c>
      <c r="D233">
        <v>16.399999999999999</v>
      </c>
      <c r="E233">
        <v>1.76</v>
      </c>
      <c r="F233">
        <v>0.36</v>
      </c>
      <c r="G233">
        <v>38.97</v>
      </c>
      <c r="H233">
        <v>3.33</v>
      </c>
    </row>
    <row r="234" spans="1:8" x14ac:dyDescent="0.2">
      <c r="A234" t="s">
        <v>8</v>
      </c>
      <c r="B234">
        <v>36.32</v>
      </c>
      <c r="C234">
        <v>8.06</v>
      </c>
      <c r="D234">
        <v>12.54</v>
      </c>
      <c r="E234">
        <v>1.35</v>
      </c>
      <c r="F234">
        <v>0.43</v>
      </c>
      <c r="G234">
        <v>41.73</v>
      </c>
      <c r="H234">
        <v>3.12</v>
      </c>
    </row>
    <row r="235" spans="1:8" x14ac:dyDescent="0.2">
      <c r="A235" t="s">
        <v>8</v>
      </c>
      <c r="B235">
        <v>40.72</v>
      </c>
      <c r="C235">
        <v>8.34</v>
      </c>
      <c r="D235">
        <v>4.96</v>
      </c>
      <c r="E235">
        <v>1.42</v>
      </c>
      <c r="F235">
        <v>0.43</v>
      </c>
      <c r="G235">
        <v>44.56</v>
      </c>
      <c r="H235">
        <v>2.56</v>
      </c>
    </row>
    <row r="236" spans="1:8" x14ac:dyDescent="0.2">
      <c r="A236" t="s">
        <v>8</v>
      </c>
      <c r="B236">
        <v>36.119999999999997</v>
      </c>
      <c r="C236">
        <v>8.33</v>
      </c>
      <c r="D236">
        <v>11.9</v>
      </c>
      <c r="E236">
        <v>1.42</v>
      </c>
      <c r="F236">
        <v>0.39</v>
      </c>
      <c r="G236">
        <v>42.23</v>
      </c>
      <c r="H236">
        <v>3.09</v>
      </c>
    </row>
    <row r="237" spans="1:8" x14ac:dyDescent="0.2">
      <c r="A237" t="s">
        <v>8</v>
      </c>
      <c r="B237">
        <v>36.43</v>
      </c>
      <c r="C237">
        <v>8.67</v>
      </c>
      <c r="D237">
        <v>15.05</v>
      </c>
      <c r="E237">
        <v>1.35</v>
      </c>
      <c r="F237">
        <v>0.38</v>
      </c>
      <c r="G237">
        <v>38.5</v>
      </c>
      <c r="H237">
        <v>3.24</v>
      </c>
    </row>
    <row r="238" spans="1:8" x14ac:dyDescent="0.2">
      <c r="A238" t="s">
        <v>8</v>
      </c>
      <c r="B238">
        <v>33.049999999999997</v>
      </c>
      <c r="C238">
        <v>7.34</v>
      </c>
      <c r="D238">
        <v>15.78</v>
      </c>
      <c r="E238">
        <v>1.34</v>
      </c>
      <c r="F238">
        <v>0.42</v>
      </c>
      <c r="G238">
        <v>42.49</v>
      </c>
      <c r="H238">
        <v>3.41</v>
      </c>
    </row>
    <row r="239" spans="1:8" x14ac:dyDescent="0.2">
      <c r="A239" t="s">
        <v>8</v>
      </c>
      <c r="B239">
        <v>36.01</v>
      </c>
      <c r="C239">
        <v>7.7</v>
      </c>
      <c r="D239">
        <v>15.6</v>
      </c>
      <c r="E239">
        <v>1.37</v>
      </c>
      <c r="F239">
        <v>0.43</v>
      </c>
      <c r="G239">
        <v>39.32</v>
      </c>
      <c r="H239">
        <v>3.28</v>
      </c>
    </row>
    <row r="240" spans="1:8" x14ac:dyDescent="0.2">
      <c r="A240" t="s">
        <v>8</v>
      </c>
      <c r="B240">
        <v>36.630000000000003</v>
      </c>
      <c r="C240">
        <v>8.3800000000000008</v>
      </c>
      <c r="D240">
        <v>12.59</v>
      </c>
      <c r="E240">
        <v>1.36</v>
      </c>
      <c r="F240">
        <v>0.41</v>
      </c>
      <c r="G240">
        <v>41.04</v>
      </c>
      <c r="H240">
        <v>3.11</v>
      </c>
    </row>
    <row r="241" spans="1:8" x14ac:dyDescent="0.2">
      <c r="A241" t="s">
        <v>8</v>
      </c>
      <c r="B241">
        <v>35.1</v>
      </c>
      <c r="C241">
        <v>8.0399999999999991</v>
      </c>
      <c r="D241">
        <v>19.07</v>
      </c>
      <c r="E241">
        <v>1.36</v>
      </c>
      <c r="F241">
        <v>0.41</v>
      </c>
      <c r="G241">
        <v>36.43</v>
      </c>
      <c r="H241">
        <v>3.5</v>
      </c>
    </row>
    <row r="242" spans="1:8" x14ac:dyDescent="0.2">
      <c r="A242" t="s">
        <v>9</v>
      </c>
      <c r="B242">
        <v>56.25</v>
      </c>
      <c r="C242">
        <v>9.9600000000000009</v>
      </c>
      <c r="D242">
        <v>13.22</v>
      </c>
      <c r="E242">
        <v>2.0499999999999998</v>
      </c>
      <c r="F242">
        <v>0.46</v>
      </c>
      <c r="G242">
        <v>18.52</v>
      </c>
      <c r="H242">
        <v>2.33</v>
      </c>
    </row>
    <row r="243" spans="1:8" x14ac:dyDescent="0.2">
      <c r="A243" t="s">
        <v>9</v>
      </c>
      <c r="B243">
        <v>55.15</v>
      </c>
      <c r="C243">
        <v>10.92</v>
      </c>
      <c r="D243">
        <v>12.51</v>
      </c>
      <c r="E243">
        <v>2.2000000000000002</v>
      </c>
      <c r="F243">
        <v>0.51</v>
      </c>
      <c r="G243">
        <v>19.22</v>
      </c>
      <c r="H243">
        <v>2.33</v>
      </c>
    </row>
    <row r="244" spans="1:8" x14ac:dyDescent="0.2">
      <c r="A244" t="s">
        <v>9</v>
      </c>
      <c r="B244">
        <v>57.22</v>
      </c>
      <c r="C244">
        <v>9.66</v>
      </c>
      <c r="D244">
        <v>10.95</v>
      </c>
      <c r="E244">
        <v>2.04</v>
      </c>
      <c r="F244">
        <v>0.47</v>
      </c>
      <c r="G244">
        <v>20.13</v>
      </c>
      <c r="H244">
        <v>2.1800000000000002</v>
      </c>
    </row>
    <row r="245" spans="1:8" x14ac:dyDescent="0.2">
      <c r="A245" t="s">
        <v>9</v>
      </c>
      <c r="B245">
        <v>54.36</v>
      </c>
      <c r="C245">
        <v>11.43</v>
      </c>
      <c r="D245">
        <v>13.09</v>
      </c>
      <c r="E245">
        <v>2.2400000000000002</v>
      </c>
      <c r="F245">
        <v>0.48</v>
      </c>
      <c r="G245">
        <v>18.88</v>
      </c>
      <c r="H245">
        <v>2.39</v>
      </c>
    </row>
    <row r="246" spans="1:8" x14ac:dyDescent="0.2">
      <c r="A246" t="s">
        <v>9</v>
      </c>
      <c r="B246">
        <v>52.75</v>
      </c>
      <c r="C246">
        <v>10.78</v>
      </c>
      <c r="D246">
        <v>12.98</v>
      </c>
      <c r="E246">
        <v>2.12</v>
      </c>
      <c r="F246">
        <v>0.49</v>
      </c>
      <c r="G246">
        <v>21.37</v>
      </c>
      <c r="H246">
        <v>2.4500000000000002</v>
      </c>
    </row>
    <row r="247" spans="1:8" x14ac:dyDescent="0.2">
      <c r="A247" t="s">
        <v>9</v>
      </c>
      <c r="B247">
        <v>55</v>
      </c>
      <c r="C247">
        <v>11.11</v>
      </c>
      <c r="D247">
        <v>11.3</v>
      </c>
      <c r="E247">
        <v>2.0499999999999998</v>
      </c>
      <c r="F247">
        <v>0.47</v>
      </c>
      <c r="G247">
        <v>20.54</v>
      </c>
      <c r="H247">
        <v>2.2799999999999998</v>
      </c>
    </row>
    <row r="248" spans="1:8" x14ac:dyDescent="0.2">
      <c r="A248" t="s">
        <v>9</v>
      </c>
      <c r="B248">
        <v>54.64</v>
      </c>
      <c r="C248">
        <v>10.36</v>
      </c>
      <c r="D248">
        <v>12.89</v>
      </c>
      <c r="E248">
        <v>2.21</v>
      </c>
      <c r="F248">
        <v>0.53</v>
      </c>
      <c r="G248">
        <v>19.899999999999999</v>
      </c>
      <c r="H248">
        <v>2.37</v>
      </c>
    </row>
    <row r="249" spans="1:8" x14ac:dyDescent="0.2">
      <c r="A249" t="s">
        <v>9</v>
      </c>
      <c r="B249">
        <v>54.28</v>
      </c>
      <c r="C249">
        <v>10.75</v>
      </c>
      <c r="D249">
        <v>13.87</v>
      </c>
      <c r="E249">
        <v>2.13</v>
      </c>
      <c r="F249">
        <v>0.46</v>
      </c>
      <c r="G249">
        <v>18.97</v>
      </c>
      <c r="H249">
        <v>2.4</v>
      </c>
    </row>
    <row r="250" spans="1:8" x14ac:dyDescent="0.2">
      <c r="A250" t="s">
        <v>9</v>
      </c>
      <c r="B250">
        <v>56.24</v>
      </c>
      <c r="C250">
        <v>9.06</v>
      </c>
      <c r="D250">
        <v>11.49</v>
      </c>
      <c r="E250">
        <v>1.93</v>
      </c>
      <c r="F250">
        <v>0.48</v>
      </c>
      <c r="G250">
        <v>21.28</v>
      </c>
      <c r="H250">
        <v>2.25</v>
      </c>
    </row>
    <row r="251" spans="1:8" x14ac:dyDescent="0.2">
      <c r="A251" t="s">
        <v>9</v>
      </c>
      <c r="B251">
        <v>53.57</v>
      </c>
      <c r="C251">
        <v>10.73</v>
      </c>
      <c r="D251">
        <v>12.78</v>
      </c>
      <c r="E251">
        <v>2.16</v>
      </c>
      <c r="F251">
        <v>0.48</v>
      </c>
      <c r="G251">
        <v>20.76</v>
      </c>
      <c r="H251">
        <v>2.41</v>
      </c>
    </row>
    <row r="252" spans="1:8" x14ac:dyDescent="0.2">
      <c r="A252" t="s">
        <v>9</v>
      </c>
      <c r="B252">
        <v>54.32</v>
      </c>
      <c r="C252">
        <v>10.66</v>
      </c>
      <c r="D252">
        <v>14.04</v>
      </c>
      <c r="E252">
        <v>2.0299999999999998</v>
      </c>
      <c r="F252">
        <v>0.46</v>
      </c>
      <c r="G252">
        <v>18.95</v>
      </c>
      <c r="H252">
        <v>2.4500000000000002</v>
      </c>
    </row>
    <row r="253" spans="1:8" x14ac:dyDescent="0.2">
      <c r="A253" t="s">
        <v>9</v>
      </c>
      <c r="B253">
        <v>54.54</v>
      </c>
      <c r="C253">
        <v>10.4</v>
      </c>
      <c r="D253">
        <v>13.22</v>
      </c>
      <c r="E253">
        <v>2.1</v>
      </c>
      <c r="F253">
        <v>0.47</v>
      </c>
      <c r="G253">
        <v>19.739999999999998</v>
      </c>
      <c r="H253">
        <v>2.4</v>
      </c>
    </row>
    <row r="254" spans="1:8" x14ac:dyDescent="0.2">
      <c r="A254" t="s">
        <v>9</v>
      </c>
      <c r="B254">
        <v>54.52</v>
      </c>
      <c r="C254">
        <v>9.85</v>
      </c>
      <c r="D254">
        <v>13.55</v>
      </c>
      <c r="E254">
        <v>2.04</v>
      </c>
      <c r="F254">
        <v>0.47</v>
      </c>
      <c r="G254">
        <v>20.05</v>
      </c>
      <c r="H254">
        <v>2.42</v>
      </c>
    </row>
    <row r="255" spans="1:8" x14ac:dyDescent="0.2">
      <c r="A255" t="s">
        <v>9</v>
      </c>
      <c r="B255">
        <v>55.43</v>
      </c>
      <c r="C255">
        <v>10.46</v>
      </c>
      <c r="D255">
        <v>12.37</v>
      </c>
      <c r="E255">
        <v>2.17</v>
      </c>
      <c r="F255">
        <v>0.51</v>
      </c>
      <c r="G255">
        <v>19.57</v>
      </c>
      <c r="H255">
        <v>2.31</v>
      </c>
    </row>
    <row r="256" spans="1:8" x14ac:dyDescent="0.2">
      <c r="A256" t="s">
        <v>9</v>
      </c>
      <c r="B256">
        <v>52.9</v>
      </c>
      <c r="C256">
        <v>10.19</v>
      </c>
      <c r="D256">
        <v>14.35</v>
      </c>
      <c r="E256">
        <v>2.02</v>
      </c>
      <c r="F256">
        <v>0.49</v>
      </c>
      <c r="G256">
        <v>20.54</v>
      </c>
      <c r="H256">
        <v>2.52</v>
      </c>
    </row>
    <row r="257" spans="1:8" x14ac:dyDescent="0.2">
      <c r="A257" t="s">
        <v>9</v>
      </c>
      <c r="B257">
        <v>53.16</v>
      </c>
      <c r="C257">
        <v>11.17</v>
      </c>
      <c r="D257">
        <v>13.83</v>
      </c>
      <c r="E257">
        <v>2.1800000000000002</v>
      </c>
      <c r="F257">
        <v>0.47</v>
      </c>
      <c r="G257">
        <v>19.66</v>
      </c>
      <c r="H257">
        <v>2.48</v>
      </c>
    </row>
    <row r="258" spans="1:8" x14ac:dyDescent="0.2">
      <c r="A258" t="s">
        <v>9</v>
      </c>
      <c r="B258">
        <v>54.69</v>
      </c>
      <c r="C258">
        <v>10.32</v>
      </c>
      <c r="D258">
        <v>13.77</v>
      </c>
      <c r="E258">
        <v>2.15</v>
      </c>
      <c r="F258">
        <v>0.48</v>
      </c>
      <c r="G258">
        <v>19.07</v>
      </c>
      <c r="H258">
        <v>2.41</v>
      </c>
    </row>
    <row r="259" spans="1:8" x14ac:dyDescent="0.2">
      <c r="A259" t="s">
        <v>9</v>
      </c>
      <c r="B259">
        <v>54.06</v>
      </c>
      <c r="C259">
        <v>10.68</v>
      </c>
      <c r="D259">
        <v>13.53</v>
      </c>
      <c r="E259">
        <v>2.04</v>
      </c>
      <c r="F259">
        <v>0.46</v>
      </c>
      <c r="G259">
        <v>19.690000000000001</v>
      </c>
      <c r="H259">
        <v>2.4300000000000002</v>
      </c>
    </row>
    <row r="260" spans="1:8" x14ac:dyDescent="0.2">
      <c r="A260" t="s">
        <v>9</v>
      </c>
      <c r="B260">
        <v>53.69</v>
      </c>
      <c r="C260">
        <v>11</v>
      </c>
      <c r="D260">
        <v>15.23</v>
      </c>
      <c r="E260">
        <v>2.25</v>
      </c>
      <c r="F260">
        <v>0.55000000000000004</v>
      </c>
      <c r="G260">
        <v>17.829999999999998</v>
      </c>
      <c r="H260">
        <v>2.52</v>
      </c>
    </row>
    <row r="261" spans="1:8" x14ac:dyDescent="0.2">
      <c r="A261" t="s">
        <v>9</v>
      </c>
      <c r="B261">
        <v>54.8</v>
      </c>
      <c r="C261">
        <v>10.57</v>
      </c>
      <c r="D261">
        <v>13.42</v>
      </c>
      <c r="E261">
        <v>2.08</v>
      </c>
      <c r="F261">
        <v>0.5</v>
      </c>
      <c r="G261">
        <v>19.13</v>
      </c>
      <c r="H261">
        <v>2.4</v>
      </c>
    </row>
    <row r="262" spans="1:8" x14ac:dyDescent="0.2">
      <c r="A262" t="s">
        <v>9</v>
      </c>
      <c r="B262">
        <v>55.29</v>
      </c>
      <c r="C262">
        <v>9.84</v>
      </c>
      <c r="D262">
        <v>12.91</v>
      </c>
      <c r="E262">
        <v>2.08</v>
      </c>
      <c r="F262">
        <v>0.51</v>
      </c>
      <c r="G262">
        <v>19.88</v>
      </c>
      <c r="H262">
        <v>2.35</v>
      </c>
    </row>
    <row r="263" spans="1:8" x14ac:dyDescent="0.2">
      <c r="A263" t="s">
        <v>9</v>
      </c>
      <c r="B263">
        <v>54.17</v>
      </c>
      <c r="C263">
        <v>10.130000000000001</v>
      </c>
      <c r="D263">
        <v>13.25</v>
      </c>
      <c r="E263">
        <v>2.0699999999999998</v>
      </c>
      <c r="F263">
        <v>0.46</v>
      </c>
      <c r="G263">
        <v>20.38</v>
      </c>
      <c r="H263">
        <v>2.41</v>
      </c>
    </row>
    <row r="264" spans="1:8" x14ac:dyDescent="0.2">
      <c r="A264" t="s">
        <v>9</v>
      </c>
      <c r="B264">
        <v>55.6</v>
      </c>
      <c r="C264">
        <v>9.69</v>
      </c>
      <c r="D264">
        <v>13.89</v>
      </c>
      <c r="E264">
        <v>1.99</v>
      </c>
      <c r="F264">
        <v>0.48</v>
      </c>
      <c r="G264">
        <v>18.829999999999998</v>
      </c>
      <c r="H264">
        <v>2.39</v>
      </c>
    </row>
    <row r="265" spans="1:8" x14ac:dyDescent="0.2">
      <c r="A265" t="s">
        <v>9</v>
      </c>
      <c r="B265">
        <v>54.17</v>
      </c>
      <c r="C265">
        <v>10.67</v>
      </c>
      <c r="D265">
        <v>12.18</v>
      </c>
      <c r="E265">
        <v>2.08</v>
      </c>
      <c r="F265">
        <v>0.49</v>
      </c>
      <c r="G265">
        <v>20.9</v>
      </c>
      <c r="H265">
        <v>2.36</v>
      </c>
    </row>
    <row r="266" spans="1:8" x14ac:dyDescent="0.2">
      <c r="A266" t="s">
        <v>9</v>
      </c>
      <c r="B266">
        <v>54.51</v>
      </c>
      <c r="C266">
        <v>9.93</v>
      </c>
      <c r="D266">
        <v>12.66</v>
      </c>
      <c r="E266">
        <v>2.0699999999999998</v>
      </c>
      <c r="F266">
        <v>0.53</v>
      </c>
      <c r="G266">
        <v>20.83</v>
      </c>
      <c r="H266">
        <v>2.37</v>
      </c>
    </row>
    <row r="267" spans="1:8" x14ac:dyDescent="0.2">
      <c r="A267" t="s">
        <v>9</v>
      </c>
      <c r="B267">
        <v>53.84</v>
      </c>
      <c r="C267">
        <v>10.220000000000001</v>
      </c>
      <c r="D267">
        <v>13.05</v>
      </c>
      <c r="E267">
        <v>2.0699999999999998</v>
      </c>
      <c r="F267">
        <v>0.48</v>
      </c>
      <c r="G267">
        <v>20.82</v>
      </c>
      <c r="H267">
        <v>2.42</v>
      </c>
    </row>
    <row r="268" spans="1:8" x14ac:dyDescent="0.2">
      <c r="A268" t="s">
        <v>9</v>
      </c>
      <c r="B268">
        <v>54.74</v>
      </c>
      <c r="C268">
        <v>10.18</v>
      </c>
      <c r="D268">
        <v>12.6</v>
      </c>
      <c r="E268">
        <v>2.06</v>
      </c>
      <c r="F268">
        <v>0.48</v>
      </c>
      <c r="G268">
        <v>20.420000000000002</v>
      </c>
      <c r="H268">
        <v>2.36</v>
      </c>
    </row>
    <row r="269" spans="1:8" x14ac:dyDescent="0.2">
      <c r="A269" t="s">
        <v>9</v>
      </c>
      <c r="B269">
        <v>54.43</v>
      </c>
      <c r="C269">
        <v>9.61</v>
      </c>
      <c r="D269">
        <v>12.18</v>
      </c>
      <c r="E269">
        <v>2.16</v>
      </c>
      <c r="F269">
        <v>0.51</v>
      </c>
      <c r="G269">
        <v>21.62</v>
      </c>
      <c r="H269">
        <v>2.35</v>
      </c>
    </row>
    <row r="270" spans="1:8" x14ac:dyDescent="0.2">
      <c r="A270" t="s">
        <v>9</v>
      </c>
      <c r="B270">
        <v>54.87</v>
      </c>
      <c r="C270">
        <v>10.78</v>
      </c>
      <c r="D270">
        <v>13.65</v>
      </c>
      <c r="E270">
        <v>2.08</v>
      </c>
      <c r="F270">
        <v>0.5</v>
      </c>
      <c r="G270">
        <v>18.62</v>
      </c>
      <c r="H270">
        <v>2.4</v>
      </c>
    </row>
    <row r="271" spans="1:8" x14ac:dyDescent="0.2">
      <c r="A271" t="s">
        <v>10</v>
      </c>
      <c r="B271">
        <v>48.58</v>
      </c>
      <c r="C271">
        <v>9.76</v>
      </c>
      <c r="D271">
        <v>16.010000000000002</v>
      </c>
      <c r="E271">
        <v>2.2999999999999998</v>
      </c>
      <c r="F271">
        <v>0.6</v>
      </c>
      <c r="G271">
        <v>23.35</v>
      </c>
      <c r="H271">
        <v>2.77</v>
      </c>
    </row>
    <row r="272" spans="1:8" x14ac:dyDescent="0.2">
      <c r="A272" t="s">
        <v>10</v>
      </c>
      <c r="B272">
        <v>47.35</v>
      </c>
      <c r="C272">
        <v>10.31</v>
      </c>
      <c r="D272">
        <v>15.45</v>
      </c>
      <c r="E272">
        <v>2.34</v>
      </c>
      <c r="F272">
        <v>0.62</v>
      </c>
      <c r="G272">
        <v>24.55</v>
      </c>
      <c r="H272">
        <v>2.78</v>
      </c>
    </row>
    <row r="273" spans="1:8" x14ac:dyDescent="0.2">
      <c r="A273" t="s">
        <v>10</v>
      </c>
      <c r="B273">
        <v>47.05</v>
      </c>
      <c r="C273">
        <v>10.46</v>
      </c>
      <c r="D273">
        <v>15.16</v>
      </c>
      <c r="E273">
        <v>2.34</v>
      </c>
      <c r="F273">
        <v>0.64</v>
      </c>
      <c r="G273">
        <v>24.99</v>
      </c>
      <c r="H273">
        <v>2.78</v>
      </c>
    </row>
    <row r="274" spans="1:8" x14ac:dyDescent="0.2">
      <c r="A274" t="s">
        <v>10</v>
      </c>
      <c r="B274">
        <v>47.91</v>
      </c>
      <c r="C274">
        <v>10.75</v>
      </c>
      <c r="D274">
        <v>16</v>
      </c>
      <c r="E274">
        <v>2.4</v>
      </c>
      <c r="F274">
        <v>0.64</v>
      </c>
      <c r="G274">
        <v>22.94</v>
      </c>
      <c r="H274">
        <v>2.79</v>
      </c>
    </row>
    <row r="275" spans="1:8" x14ac:dyDescent="0.2">
      <c r="A275" t="s">
        <v>10</v>
      </c>
      <c r="B275">
        <v>44.76</v>
      </c>
      <c r="C275">
        <v>12.91</v>
      </c>
      <c r="D275">
        <v>15.56</v>
      </c>
      <c r="E275">
        <v>2.34</v>
      </c>
      <c r="F275">
        <v>0.61</v>
      </c>
      <c r="G275">
        <v>24.43</v>
      </c>
      <c r="H275">
        <v>2.89</v>
      </c>
    </row>
    <row r="276" spans="1:8" x14ac:dyDescent="0.2">
      <c r="A276" t="s">
        <v>10</v>
      </c>
      <c r="B276">
        <v>45.69</v>
      </c>
      <c r="C276">
        <v>10.23</v>
      </c>
      <c r="D276">
        <v>16.5</v>
      </c>
      <c r="E276">
        <v>2.2999999999999998</v>
      </c>
      <c r="F276">
        <v>0.59</v>
      </c>
      <c r="G276">
        <v>25.28</v>
      </c>
      <c r="H276">
        <v>2.91</v>
      </c>
    </row>
    <row r="277" spans="1:8" x14ac:dyDescent="0.2">
      <c r="A277" t="s">
        <v>10</v>
      </c>
      <c r="B277">
        <v>43.8</v>
      </c>
      <c r="C277">
        <v>10.97</v>
      </c>
      <c r="D277">
        <v>16.489999999999998</v>
      </c>
      <c r="E277">
        <v>2.46</v>
      </c>
      <c r="F277">
        <v>0.65</v>
      </c>
      <c r="G277">
        <v>26.28</v>
      </c>
      <c r="H277">
        <v>2.97</v>
      </c>
    </row>
    <row r="278" spans="1:8" x14ac:dyDescent="0.2">
      <c r="A278" t="s">
        <v>10</v>
      </c>
      <c r="B278">
        <v>45.2</v>
      </c>
      <c r="C278">
        <v>10.67</v>
      </c>
      <c r="D278">
        <v>16.38</v>
      </c>
      <c r="E278">
        <v>2.44</v>
      </c>
      <c r="F278">
        <v>0.6</v>
      </c>
      <c r="G278">
        <v>25.31</v>
      </c>
      <c r="H278">
        <v>2.91</v>
      </c>
    </row>
    <row r="279" spans="1:8" x14ac:dyDescent="0.2">
      <c r="A279" t="s">
        <v>10</v>
      </c>
      <c r="B279">
        <v>46.13</v>
      </c>
      <c r="C279">
        <v>10.84</v>
      </c>
      <c r="D279">
        <v>13.99</v>
      </c>
      <c r="E279">
        <v>2.38</v>
      </c>
      <c r="F279">
        <v>0.64</v>
      </c>
      <c r="G279">
        <v>26.66</v>
      </c>
      <c r="H279">
        <v>2.76</v>
      </c>
    </row>
    <row r="280" spans="1:8" x14ac:dyDescent="0.2">
      <c r="A280" t="s">
        <v>10</v>
      </c>
      <c r="B280">
        <v>43.45</v>
      </c>
      <c r="C280">
        <v>10.81</v>
      </c>
      <c r="D280">
        <v>19.489999999999998</v>
      </c>
      <c r="E280">
        <v>2.5099999999999998</v>
      </c>
      <c r="F280">
        <v>0.68</v>
      </c>
      <c r="G280">
        <v>23.74</v>
      </c>
      <c r="H280">
        <v>3.14</v>
      </c>
    </row>
    <row r="281" spans="1:8" x14ac:dyDescent="0.2">
      <c r="A281" t="s">
        <v>10</v>
      </c>
      <c r="B281">
        <v>47.43</v>
      </c>
      <c r="C281">
        <v>10.45</v>
      </c>
      <c r="D281">
        <v>16.5</v>
      </c>
      <c r="E281">
        <v>2.35</v>
      </c>
      <c r="F281">
        <v>0.61</v>
      </c>
      <c r="G281">
        <v>23.27</v>
      </c>
      <c r="H281">
        <v>2.83</v>
      </c>
    </row>
    <row r="282" spans="1:8" x14ac:dyDescent="0.2">
      <c r="A282" t="s">
        <v>10</v>
      </c>
      <c r="B282">
        <v>44.07</v>
      </c>
      <c r="C282">
        <v>10.96</v>
      </c>
      <c r="D282">
        <v>18.39</v>
      </c>
      <c r="E282">
        <v>2.56</v>
      </c>
      <c r="F282">
        <v>0.66</v>
      </c>
      <c r="G282">
        <v>24.02</v>
      </c>
      <c r="H282">
        <v>3.05</v>
      </c>
    </row>
    <row r="283" spans="1:8" x14ac:dyDescent="0.2">
      <c r="A283" t="s">
        <v>10</v>
      </c>
      <c r="B283">
        <v>46.12</v>
      </c>
      <c r="C283">
        <v>10.3</v>
      </c>
      <c r="D283">
        <v>16.38</v>
      </c>
      <c r="E283">
        <v>2.35</v>
      </c>
      <c r="F283">
        <v>0.61</v>
      </c>
      <c r="G283">
        <v>24.85</v>
      </c>
      <c r="H283">
        <v>2.88</v>
      </c>
    </row>
    <row r="284" spans="1:8" x14ac:dyDescent="0.2">
      <c r="A284" t="s">
        <v>10</v>
      </c>
      <c r="B284">
        <v>43.15</v>
      </c>
      <c r="C284">
        <v>11.79</v>
      </c>
      <c r="D284">
        <v>18.46</v>
      </c>
      <c r="E284">
        <v>2.4300000000000002</v>
      </c>
      <c r="F284">
        <v>0.67</v>
      </c>
      <c r="G284">
        <v>24.17</v>
      </c>
      <c r="H284">
        <v>3.1</v>
      </c>
    </row>
    <row r="285" spans="1:8" x14ac:dyDescent="0.2">
      <c r="A285" t="s">
        <v>10</v>
      </c>
      <c r="B285">
        <v>45.86</v>
      </c>
      <c r="C285">
        <v>10.5</v>
      </c>
      <c r="D285">
        <v>17.07</v>
      </c>
      <c r="E285">
        <v>2.33</v>
      </c>
      <c r="F285">
        <v>0.61</v>
      </c>
      <c r="G285">
        <v>24.24</v>
      </c>
      <c r="H285">
        <v>2.93</v>
      </c>
    </row>
    <row r="286" spans="1:8" x14ac:dyDescent="0.2">
      <c r="A286" t="s">
        <v>10</v>
      </c>
      <c r="B286">
        <v>45.17</v>
      </c>
      <c r="C286">
        <v>10.42</v>
      </c>
      <c r="D286">
        <v>17.2</v>
      </c>
      <c r="E286">
        <v>2.34</v>
      </c>
      <c r="F286">
        <v>0.61</v>
      </c>
      <c r="G286">
        <v>24.87</v>
      </c>
      <c r="H286">
        <v>2.96</v>
      </c>
    </row>
    <row r="287" spans="1:8" x14ac:dyDescent="0.2">
      <c r="A287" t="s">
        <v>10</v>
      </c>
      <c r="B287">
        <v>47.74</v>
      </c>
      <c r="C287">
        <v>10.23</v>
      </c>
      <c r="D287">
        <v>16.309999999999999</v>
      </c>
      <c r="E287">
        <v>2.5</v>
      </c>
      <c r="F287">
        <v>0.67</v>
      </c>
      <c r="G287">
        <v>23.22</v>
      </c>
      <c r="H287">
        <v>2.81</v>
      </c>
    </row>
    <row r="288" spans="1:8" x14ac:dyDescent="0.2">
      <c r="A288" t="s">
        <v>10</v>
      </c>
      <c r="B288">
        <v>46.84</v>
      </c>
      <c r="C288">
        <v>9.91</v>
      </c>
      <c r="D288">
        <v>15.5</v>
      </c>
      <c r="E288">
        <v>2.27</v>
      </c>
      <c r="F288">
        <v>0.56999999999999995</v>
      </c>
      <c r="G288">
        <v>25.48</v>
      </c>
      <c r="H288">
        <v>2.81</v>
      </c>
    </row>
    <row r="289" spans="1:8" x14ac:dyDescent="0.2">
      <c r="A289" t="s">
        <v>10</v>
      </c>
      <c r="B289">
        <v>46.34</v>
      </c>
      <c r="C289">
        <v>10</v>
      </c>
      <c r="D289">
        <v>17.73</v>
      </c>
      <c r="E289">
        <v>2.3199999999999998</v>
      </c>
      <c r="F289">
        <v>0.59</v>
      </c>
      <c r="G289">
        <v>23.61</v>
      </c>
      <c r="H289">
        <v>2.94</v>
      </c>
    </row>
    <row r="290" spans="1:8" x14ac:dyDescent="0.2">
      <c r="A290" t="s">
        <v>10</v>
      </c>
      <c r="B290">
        <v>46.16</v>
      </c>
      <c r="C290">
        <v>10.34</v>
      </c>
      <c r="D290">
        <v>16.14</v>
      </c>
      <c r="E290">
        <v>2.4700000000000002</v>
      </c>
      <c r="F290">
        <v>0.67</v>
      </c>
      <c r="G290">
        <v>24.89</v>
      </c>
      <c r="H290">
        <v>2.86</v>
      </c>
    </row>
    <row r="291" spans="1:8" x14ac:dyDescent="0.2">
      <c r="A291" t="s">
        <v>10</v>
      </c>
      <c r="B291">
        <v>46.55</v>
      </c>
      <c r="C291">
        <v>10.75</v>
      </c>
      <c r="D291">
        <v>16.72</v>
      </c>
      <c r="E291">
        <v>2.2400000000000002</v>
      </c>
      <c r="F291">
        <v>0.61</v>
      </c>
      <c r="G291">
        <v>23.74</v>
      </c>
      <c r="H291">
        <v>2.88</v>
      </c>
    </row>
    <row r="292" spans="1:8" x14ac:dyDescent="0.2">
      <c r="A292" t="s">
        <v>10</v>
      </c>
      <c r="B292">
        <v>46.13</v>
      </c>
      <c r="C292">
        <v>10.71</v>
      </c>
      <c r="D292">
        <v>17.239999999999998</v>
      </c>
      <c r="E292">
        <v>2.36</v>
      </c>
      <c r="F292">
        <v>0.61</v>
      </c>
      <c r="G292">
        <v>23.56</v>
      </c>
      <c r="H292">
        <v>2.92</v>
      </c>
    </row>
    <row r="293" spans="1:8" x14ac:dyDescent="0.2">
      <c r="A293" t="s">
        <v>10</v>
      </c>
      <c r="B293">
        <v>44.77</v>
      </c>
      <c r="C293">
        <v>10.52</v>
      </c>
      <c r="D293">
        <v>16.12</v>
      </c>
      <c r="E293">
        <v>2.44</v>
      </c>
      <c r="F293">
        <v>0.66</v>
      </c>
      <c r="G293">
        <v>26.15</v>
      </c>
      <c r="H293">
        <v>2.92</v>
      </c>
    </row>
    <row r="294" spans="1:8" x14ac:dyDescent="0.2">
      <c r="A294" t="s">
        <v>10</v>
      </c>
      <c r="B294">
        <v>47.6</v>
      </c>
      <c r="C294">
        <v>10.43</v>
      </c>
      <c r="D294">
        <v>15.18</v>
      </c>
      <c r="E294">
        <v>2.3199999999999998</v>
      </c>
      <c r="F294">
        <v>0.56000000000000005</v>
      </c>
      <c r="G294">
        <v>24.47</v>
      </c>
      <c r="H294">
        <v>2.76</v>
      </c>
    </row>
    <row r="295" spans="1:8" x14ac:dyDescent="0.2">
      <c r="A295" t="s">
        <v>10</v>
      </c>
      <c r="B295">
        <v>46.84</v>
      </c>
      <c r="C295">
        <v>9.91</v>
      </c>
      <c r="D295">
        <v>15.5</v>
      </c>
      <c r="E295">
        <v>2.27</v>
      </c>
      <c r="F295">
        <v>0.56999999999999995</v>
      </c>
      <c r="G295">
        <v>25.48</v>
      </c>
      <c r="H295">
        <v>2.81</v>
      </c>
    </row>
    <row r="296" spans="1:8" x14ac:dyDescent="0.2">
      <c r="A296" t="s">
        <v>10</v>
      </c>
      <c r="B296">
        <v>47.6</v>
      </c>
      <c r="C296">
        <v>10.43</v>
      </c>
      <c r="D296">
        <v>15.18</v>
      </c>
      <c r="E296">
        <v>2.3199999999999998</v>
      </c>
      <c r="F296">
        <v>0.56000000000000005</v>
      </c>
      <c r="G296">
        <v>24.47</v>
      </c>
      <c r="H296">
        <v>2.76</v>
      </c>
    </row>
    <row r="297" spans="1:8" x14ac:dyDescent="0.2">
      <c r="A297" t="s">
        <v>10</v>
      </c>
      <c r="B297">
        <v>44.91</v>
      </c>
      <c r="C297">
        <v>11.07</v>
      </c>
      <c r="D297">
        <v>17</v>
      </c>
      <c r="E297">
        <v>2.4900000000000002</v>
      </c>
      <c r="F297">
        <v>0.66</v>
      </c>
      <c r="G297">
        <v>25.36</v>
      </c>
      <c r="H297">
        <v>2.91</v>
      </c>
    </row>
    <row r="298" spans="1:8" x14ac:dyDescent="0.2">
      <c r="A298" t="s">
        <v>10</v>
      </c>
      <c r="B298">
        <v>47.84</v>
      </c>
      <c r="C298">
        <v>10.16</v>
      </c>
      <c r="D298">
        <v>14.56</v>
      </c>
      <c r="E298">
        <v>2.27</v>
      </c>
      <c r="F298">
        <v>0.54</v>
      </c>
      <c r="G298">
        <v>25.17</v>
      </c>
      <c r="H298">
        <v>2.72</v>
      </c>
    </row>
    <row r="299" spans="1:8" x14ac:dyDescent="0.2">
      <c r="A299" t="s">
        <v>10</v>
      </c>
      <c r="B299">
        <v>46.1</v>
      </c>
      <c r="C299">
        <v>9.8699999999999992</v>
      </c>
      <c r="D299">
        <v>15.97</v>
      </c>
      <c r="E299">
        <v>2.19</v>
      </c>
      <c r="F299">
        <v>0.53</v>
      </c>
      <c r="G299">
        <v>25.87</v>
      </c>
      <c r="H299">
        <v>2.87</v>
      </c>
    </row>
    <row r="300" spans="1:8" x14ac:dyDescent="0.2">
      <c r="A300" t="s">
        <v>10</v>
      </c>
      <c r="B300">
        <v>46.22</v>
      </c>
      <c r="C300">
        <v>11.26</v>
      </c>
      <c r="D300">
        <v>15.93</v>
      </c>
      <c r="E300">
        <v>2.4700000000000002</v>
      </c>
      <c r="F300">
        <v>0.63</v>
      </c>
      <c r="G300">
        <v>24.12</v>
      </c>
      <c r="H300">
        <v>2.85</v>
      </c>
    </row>
    <row r="301" spans="1:8" x14ac:dyDescent="0.2">
      <c r="A301" t="s">
        <v>10</v>
      </c>
      <c r="B301">
        <v>45.21</v>
      </c>
      <c r="C301">
        <v>9.39</v>
      </c>
      <c r="D301">
        <v>16.23</v>
      </c>
      <c r="E301">
        <v>2.14</v>
      </c>
      <c r="F301">
        <v>0.55000000000000004</v>
      </c>
      <c r="G301">
        <v>27.03</v>
      </c>
      <c r="H301">
        <v>2.92</v>
      </c>
    </row>
    <row r="302" spans="1:8" x14ac:dyDescent="0.2">
      <c r="A302" t="s">
        <v>10</v>
      </c>
      <c r="B302">
        <v>44.55</v>
      </c>
      <c r="C302">
        <v>11.01</v>
      </c>
      <c r="D302">
        <v>16.03</v>
      </c>
      <c r="E302">
        <v>2.4300000000000002</v>
      </c>
      <c r="F302">
        <v>0.64</v>
      </c>
      <c r="G302">
        <v>25.98</v>
      </c>
      <c r="H302">
        <v>2.92</v>
      </c>
    </row>
  </sheetData>
  <sortState xmlns:xlrd2="http://schemas.microsoft.com/office/spreadsheetml/2017/richdata2" ref="A2:P302">
    <sortCondition ref="A2:A30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78583-82A4-4109-A178-F06B25E0E40D}">
  <sheetPr filterMode="1"/>
  <dimension ref="A1:H301"/>
  <sheetViews>
    <sheetView zoomScale="85" workbookViewId="0">
      <selection activeCell="N29" sqref="N29"/>
    </sheetView>
  </sheetViews>
  <sheetFormatPr baseColWidth="10" defaultColWidth="8.83203125" defaultRowHeight="15" x14ac:dyDescent="0.2"/>
  <sheetData>
    <row r="1" spans="1:8" x14ac:dyDescent="0.2">
      <c r="A1" t="s">
        <v>0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</row>
    <row r="2" spans="1:8" x14ac:dyDescent="0.2">
      <c r="A2" t="s">
        <v>1</v>
      </c>
      <c r="B2">
        <v>30.49</v>
      </c>
      <c r="C2">
        <v>21.28</v>
      </c>
      <c r="D2">
        <v>41.65</v>
      </c>
      <c r="E2">
        <v>4.82</v>
      </c>
      <c r="F2">
        <v>1.64</v>
      </c>
      <c r="G2">
        <v>1.76</v>
      </c>
      <c r="H2">
        <v>4.67</v>
      </c>
    </row>
    <row r="3" spans="1:8" x14ac:dyDescent="0.2">
      <c r="A3" t="s">
        <v>1</v>
      </c>
      <c r="B3">
        <v>28.35</v>
      </c>
      <c r="C3">
        <v>19.989999999999998</v>
      </c>
      <c r="D3">
        <v>45.78</v>
      </c>
      <c r="E3">
        <v>5.08</v>
      </c>
      <c r="F3">
        <v>1.63</v>
      </c>
      <c r="G3">
        <v>0.8</v>
      </c>
      <c r="H3">
        <v>4.95</v>
      </c>
    </row>
    <row r="4" spans="1:8" x14ac:dyDescent="0.2">
      <c r="A4" t="s">
        <v>1</v>
      </c>
      <c r="B4">
        <v>26.98</v>
      </c>
      <c r="C4">
        <v>21.2</v>
      </c>
      <c r="D4">
        <v>45.03</v>
      </c>
      <c r="E4">
        <v>5.15</v>
      </c>
      <c r="F4">
        <v>1.67</v>
      </c>
      <c r="G4">
        <v>1.64</v>
      </c>
      <c r="H4">
        <v>4.97</v>
      </c>
    </row>
    <row r="5" spans="1:8" x14ac:dyDescent="0.2">
      <c r="A5" t="s">
        <v>1</v>
      </c>
      <c r="B5">
        <v>28.49</v>
      </c>
      <c r="C5">
        <v>21.26</v>
      </c>
      <c r="D5">
        <v>43.89</v>
      </c>
      <c r="E5">
        <v>5.34</v>
      </c>
      <c r="F5">
        <v>1.79</v>
      </c>
      <c r="G5">
        <v>1.02</v>
      </c>
      <c r="H5">
        <v>4.84</v>
      </c>
    </row>
    <row r="6" spans="1:8" x14ac:dyDescent="0.2">
      <c r="A6" t="s">
        <v>1</v>
      </c>
      <c r="B6">
        <v>30.41</v>
      </c>
      <c r="C6">
        <v>18.71</v>
      </c>
      <c r="D6">
        <v>43.99</v>
      </c>
      <c r="E6">
        <v>4.8600000000000003</v>
      </c>
      <c r="F6">
        <v>1.62</v>
      </c>
      <c r="G6">
        <v>2.0299999999999998</v>
      </c>
      <c r="H6">
        <v>4.79</v>
      </c>
    </row>
    <row r="7" spans="1:8" x14ac:dyDescent="0.2">
      <c r="A7" t="s">
        <v>1</v>
      </c>
      <c r="B7">
        <v>27.72</v>
      </c>
      <c r="C7">
        <v>21.19</v>
      </c>
      <c r="D7">
        <v>45.29</v>
      </c>
      <c r="E7">
        <v>5.16</v>
      </c>
      <c r="F7">
        <v>1.66</v>
      </c>
      <c r="G7">
        <v>0.64</v>
      </c>
      <c r="H7">
        <v>4.95</v>
      </c>
    </row>
    <row r="8" spans="1:8" x14ac:dyDescent="0.2">
      <c r="A8" t="s">
        <v>1</v>
      </c>
      <c r="B8">
        <v>30.83</v>
      </c>
      <c r="C8">
        <v>17.88</v>
      </c>
      <c r="D8">
        <v>44.33</v>
      </c>
      <c r="E8">
        <v>5.26</v>
      </c>
      <c r="F8">
        <v>1.76</v>
      </c>
      <c r="G8">
        <v>1.7</v>
      </c>
      <c r="H8">
        <v>4.7699999999999996</v>
      </c>
    </row>
    <row r="9" spans="1:8" x14ac:dyDescent="0.2">
      <c r="A9" t="s">
        <v>1</v>
      </c>
      <c r="B9">
        <v>30.91</v>
      </c>
      <c r="C9">
        <v>20.77</v>
      </c>
      <c r="D9">
        <v>42.03</v>
      </c>
      <c r="E9">
        <v>4.9000000000000004</v>
      </c>
      <c r="F9">
        <v>1.61</v>
      </c>
      <c r="G9">
        <v>1.39</v>
      </c>
      <c r="H9">
        <v>4.67</v>
      </c>
    </row>
    <row r="10" spans="1:8" x14ac:dyDescent="0.2">
      <c r="A10" t="s">
        <v>1</v>
      </c>
      <c r="B10">
        <v>28.76</v>
      </c>
      <c r="C10">
        <v>21.41</v>
      </c>
      <c r="D10">
        <v>41.6</v>
      </c>
      <c r="E10">
        <v>5.28</v>
      </c>
      <c r="F10">
        <v>1.75</v>
      </c>
      <c r="G10">
        <v>2.95</v>
      </c>
      <c r="H10">
        <v>4.72</v>
      </c>
    </row>
    <row r="11" spans="1:8" x14ac:dyDescent="0.2">
      <c r="A11" t="s">
        <v>1</v>
      </c>
      <c r="B11">
        <v>27.35</v>
      </c>
      <c r="C11">
        <v>21.2</v>
      </c>
      <c r="D11">
        <v>45.59</v>
      </c>
      <c r="E11">
        <v>4.9400000000000004</v>
      </c>
      <c r="F11">
        <v>1.65</v>
      </c>
      <c r="G11">
        <v>0.92</v>
      </c>
      <c r="H11">
        <v>4.9800000000000004</v>
      </c>
    </row>
    <row r="12" spans="1:8" x14ac:dyDescent="0.2">
      <c r="A12" t="s">
        <v>1</v>
      </c>
      <c r="B12">
        <v>31.21</v>
      </c>
      <c r="C12">
        <v>20.97</v>
      </c>
      <c r="D12">
        <v>41.34</v>
      </c>
      <c r="E12">
        <v>4.71</v>
      </c>
      <c r="F12">
        <v>1.58</v>
      </c>
      <c r="G12">
        <v>1.77</v>
      </c>
      <c r="H12">
        <v>4.63</v>
      </c>
    </row>
    <row r="13" spans="1:8" x14ac:dyDescent="0.2">
      <c r="A13" t="s">
        <v>1</v>
      </c>
      <c r="B13">
        <v>34.58</v>
      </c>
      <c r="C13">
        <v>17.53</v>
      </c>
      <c r="D13">
        <v>40.869999999999997</v>
      </c>
      <c r="E13">
        <v>5.05</v>
      </c>
      <c r="F13">
        <v>1.61</v>
      </c>
      <c r="G13">
        <v>1.97</v>
      </c>
      <c r="H13">
        <v>4.46</v>
      </c>
    </row>
    <row r="14" spans="1:8" x14ac:dyDescent="0.2">
      <c r="A14" t="s">
        <v>1</v>
      </c>
      <c r="B14">
        <v>28.22</v>
      </c>
      <c r="C14">
        <v>20.48</v>
      </c>
      <c r="D14">
        <v>45.1</v>
      </c>
      <c r="E14">
        <v>5.0199999999999996</v>
      </c>
      <c r="F14">
        <v>1.71</v>
      </c>
      <c r="G14">
        <v>1.18</v>
      </c>
      <c r="H14">
        <v>4.93</v>
      </c>
    </row>
    <row r="15" spans="1:8" x14ac:dyDescent="0.2">
      <c r="A15" t="s">
        <v>1</v>
      </c>
      <c r="B15">
        <v>31.14</v>
      </c>
      <c r="C15">
        <v>20.23</v>
      </c>
      <c r="D15">
        <v>42.31</v>
      </c>
      <c r="E15">
        <v>4.92</v>
      </c>
      <c r="F15">
        <v>1.65</v>
      </c>
      <c r="G15">
        <v>1.4</v>
      </c>
      <c r="H15">
        <v>4.67</v>
      </c>
    </row>
    <row r="16" spans="1:8" x14ac:dyDescent="0.2">
      <c r="A16" t="s">
        <v>1</v>
      </c>
      <c r="B16">
        <v>31.8</v>
      </c>
      <c r="C16">
        <v>20.350000000000001</v>
      </c>
      <c r="D16">
        <v>40.44</v>
      </c>
      <c r="E16">
        <v>5.43</v>
      </c>
      <c r="F16">
        <v>1.61</v>
      </c>
      <c r="G16">
        <v>1.98</v>
      </c>
      <c r="H16">
        <v>4.53</v>
      </c>
    </row>
    <row r="17" spans="1:8" x14ac:dyDescent="0.2">
      <c r="A17" t="s">
        <v>1</v>
      </c>
      <c r="B17">
        <v>28.93</v>
      </c>
      <c r="C17">
        <v>19.989999999999998</v>
      </c>
      <c r="D17">
        <v>45.2</v>
      </c>
      <c r="E17">
        <v>4.78</v>
      </c>
      <c r="F17">
        <v>1.62</v>
      </c>
      <c r="G17">
        <v>1.1000000000000001</v>
      </c>
      <c r="H17">
        <v>4.91</v>
      </c>
    </row>
    <row r="18" spans="1:8" x14ac:dyDescent="0.2">
      <c r="A18" t="s">
        <v>1</v>
      </c>
      <c r="B18">
        <v>32.729999999999997</v>
      </c>
      <c r="C18">
        <v>20.059999999999999</v>
      </c>
      <c r="D18">
        <v>39.74</v>
      </c>
      <c r="E18">
        <v>5.24</v>
      </c>
      <c r="F18">
        <v>1.69</v>
      </c>
      <c r="G18">
        <v>2.23</v>
      </c>
      <c r="H18">
        <v>4.47</v>
      </c>
    </row>
    <row r="19" spans="1:8" x14ac:dyDescent="0.2">
      <c r="A19" t="s">
        <v>1</v>
      </c>
      <c r="B19">
        <v>32.200000000000003</v>
      </c>
      <c r="C19">
        <v>19.25</v>
      </c>
      <c r="D19">
        <v>43.42</v>
      </c>
      <c r="E19">
        <v>4.62</v>
      </c>
      <c r="F19">
        <v>1.5</v>
      </c>
      <c r="G19">
        <v>0.51</v>
      </c>
      <c r="H19">
        <v>4.7</v>
      </c>
    </row>
    <row r="20" spans="1:8" x14ac:dyDescent="0.2">
      <c r="A20" t="s">
        <v>1</v>
      </c>
      <c r="B20">
        <v>31.02</v>
      </c>
      <c r="C20">
        <v>19.05</v>
      </c>
      <c r="D20">
        <v>42.29</v>
      </c>
      <c r="E20">
        <v>5.27</v>
      </c>
      <c r="F20">
        <v>1.71</v>
      </c>
      <c r="G20">
        <v>2.37</v>
      </c>
      <c r="H20">
        <v>4.66</v>
      </c>
    </row>
    <row r="21" spans="1:8" x14ac:dyDescent="0.2">
      <c r="A21" t="s">
        <v>1</v>
      </c>
      <c r="B21">
        <v>27.82</v>
      </c>
      <c r="C21">
        <v>21.43</v>
      </c>
      <c r="D21">
        <v>44.87</v>
      </c>
      <c r="E21">
        <v>5.1100000000000003</v>
      </c>
      <c r="F21">
        <v>1.77</v>
      </c>
      <c r="G21">
        <v>0.77</v>
      </c>
      <c r="H21">
        <v>4.93</v>
      </c>
    </row>
    <row r="22" spans="1:8" x14ac:dyDescent="0.2">
      <c r="A22" t="s">
        <v>1</v>
      </c>
      <c r="B22">
        <v>30.88</v>
      </c>
      <c r="C22">
        <v>20.58</v>
      </c>
      <c r="D22">
        <v>42.26</v>
      </c>
      <c r="E22">
        <v>4.96</v>
      </c>
      <c r="F22">
        <v>1.63</v>
      </c>
      <c r="G22">
        <v>1.32</v>
      </c>
      <c r="H22">
        <v>4.68</v>
      </c>
    </row>
    <row r="23" spans="1:8" x14ac:dyDescent="0.2">
      <c r="A23" t="s">
        <v>1</v>
      </c>
      <c r="B23">
        <v>29.62</v>
      </c>
      <c r="C23">
        <v>21.1</v>
      </c>
      <c r="D23">
        <v>43.37</v>
      </c>
      <c r="E23">
        <v>5.05</v>
      </c>
      <c r="F23">
        <v>1.69</v>
      </c>
      <c r="G23">
        <v>0.86</v>
      </c>
      <c r="H23">
        <v>4.78</v>
      </c>
    </row>
    <row r="24" spans="1:8" x14ac:dyDescent="0.2">
      <c r="A24" t="s">
        <v>1</v>
      </c>
      <c r="B24">
        <v>27.78</v>
      </c>
      <c r="C24">
        <v>20.010000000000002</v>
      </c>
      <c r="D24">
        <v>45.59</v>
      </c>
      <c r="E24">
        <v>4.97</v>
      </c>
      <c r="F24">
        <v>1.7</v>
      </c>
      <c r="G24">
        <v>1.65</v>
      </c>
      <c r="H24">
        <v>4.97</v>
      </c>
    </row>
    <row r="25" spans="1:8" x14ac:dyDescent="0.2">
      <c r="A25" t="s">
        <v>1</v>
      </c>
      <c r="B25">
        <v>30.91</v>
      </c>
      <c r="C25">
        <v>19.649999999999999</v>
      </c>
      <c r="D25">
        <v>42.45</v>
      </c>
      <c r="E25">
        <v>4.8099999999999996</v>
      </c>
      <c r="F25">
        <v>1.65</v>
      </c>
      <c r="G25">
        <v>2.81</v>
      </c>
      <c r="H25">
        <v>4.72</v>
      </c>
    </row>
    <row r="26" spans="1:8" x14ac:dyDescent="0.2">
      <c r="A26" t="s">
        <v>1</v>
      </c>
      <c r="B26">
        <v>30.43</v>
      </c>
      <c r="C26">
        <v>19.78</v>
      </c>
      <c r="D26">
        <v>44.2</v>
      </c>
      <c r="E26">
        <v>4.8</v>
      </c>
      <c r="F26">
        <v>1.61</v>
      </c>
      <c r="G26">
        <v>0.79</v>
      </c>
      <c r="H26">
        <v>4.8</v>
      </c>
    </row>
    <row r="27" spans="1:8" x14ac:dyDescent="0.2">
      <c r="A27" t="s">
        <v>1</v>
      </c>
      <c r="B27">
        <v>27.02</v>
      </c>
      <c r="C27">
        <v>19.559999999999999</v>
      </c>
      <c r="D27">
        <v>47.2</v>
      </c>
      <c r="E27">
        <v>4.95</v>
      </c>
      <c r="F27">
        <v>1.65</v>
      </c>
      <c r="G27">
        <v>1.27</v>
      </c>
      <c r="H27">
        <v>5.08</v>
      </c>
    </row>
    <row r="28" spans="1:8" x14ac:dyDescent="0.2">
      <c r="A28" t="s">
        <v>1</v>
      </c>
      <c r="B28">
        <v>28.7</v>
      </c>
      <c r="C28">
        <v>20</v>
      </c>
      <c r="D28">
        <v>45.12</v>
      </c>
      <c r="E28">
        <v>4.93</v>
      </c>
      <c r="F28">
        <v>1.56</v>
      </c>
      <c r="G28">
        <v>1.25</v>
      </c>
      <c r="H28">
        <v>4.91</v>
      </c>
    </row>
    <row r="29" spans="1:8" x14ac:dyDescent="0.2">
      <c r="A29" t="s">
        <v>1</v>
      </c>
      <c r="B29">
        <v>33.19</v>
      </c>
      <c r="C29">
        <v>18.05</v>
      </c>
      <c r="D29">
        <v>41.88</v>
      </c>
      <c r="E29">
        <v>5.22</v>
      </c>
      <c r="F29">
        <v>1.7</v>
      </c>
      <c r="G29">
        <v>1.66</v>
      </c>
      <c r="H29">
        <v>4.5599999999999996</v>
      </c>
    </row>
    <row r="30" spans="1:8" x14ac:dyDescent="0.2">
      <c r="A30" t="s">
        <v>1</v>
      </c>
      <c r="B30">
        <v>30.55</v>
      </c>
      <c r="C30">
        <v>20.149999999999999</v>
      </c>
      <c r="D30">
        <v>43.13</v>
      </c>
      <c r="E30">
        <v>4.79</v>
      </c>
      <c r="F30">
        <v>1.61</v>
      </c>
      <c r="G30">
        <v>1.38</v>
      </c>
      <c r="H30">
        <v>4.74</v>
      </c>
    </row>
    <row r="31" spans="1:8" x14ac:dyDescent="0.2">
      <c r="A31" t="s">
        <v>2</v>
      </c>
      <c r="B31">
        <v>55.11</v>
      </c>
      <c r="C31">
        <v>14.87</v>
      </c>
      <c r="D31">
        <v>21.9</v>
      </c>
      <c r="E31">
        <v>3.29</v>
      </c>
      <c r="F31">
        <v>0.86</v>
      </c>
      <c r="G31">
        <v>4.83</v>
      </c>
      <c r="H31">
        <v>2.76</v>
      </c>
    </row>
    <row r="32" spans="1:8" x14ac:dyDescent="0.2">
      <c r="A32" t="s">
        <v>2</v>
      </c>
      <c r="B32">
        <v>50.19</v>
      </c>
      <c r="C32">
        <v>13.78</v>
      </c>
      <c r="D32">
        <v>28.39</v>
      </c>
      <c r="E32">
        <v>3.56</v>
      </c>
      <c r="F32">
        <v>1</v>
      </c>
      <c r="G32">
        <v>4.08</v>
      </c>
      <c r="H32">
        <v>3.27</v>
      </c>
    </row>
    <row r="33" spans="1:8" x14ac:dyDescent="0.2">
      <c r="A33" t="s">
        <v>2</v>
      </c>
      <c r="B33">
        <v>49.34</v>
      </c>
      <c r="C33">
        <v>13.79</v>
      </c>
      <c r="D33">
        <v>29.57</v>
      </c>
      <c r="E33">
        <v>3.52</v>
      </c>
      <c r="F33">
        <v>0.95</v>
      </c>
      <c r="G33">
        <v>3.78</v>
      </c>
      <c r="H33">
        <v>3.36</v>
      </c>
    </row>
    <row r="34" spans="1:8" x14ac:dyDescent="0.2">
      <c r="A34" t="s">
        <v>2</v>
      </c>
      <c r="B34">
        <v>48.53</v>
      </c>
      <c r="C34">
        <v>13.14</v>
      </c>
      <c r="D34">
        <v>30.38</v>
      </c>
      <c r="E34">
        <v>3.55</v>
      </c>
      <c r="F34">
        <v>0.99</v>
      </c>
      <c r="G34">
        <v>4.4000000000000004</v>
      </c>
      <c r="H34">
        <v>3.44</v>
      </c>
    </row>
    <row r="35" spans="1:8" x14ac:dyDescent="0.2">
      <c r="A35" t="s">
        <v>2</v>
      </c>
      <c r="B35">
        <v>54.12</v>
      </c>
      <c r="C35">
        <v>14.06</v>
      </c>
      <c r="D35">
        <v>24.95</v>
      </c>
      <c r="E35">
        <v>3.14</v>
      </c>
      <c r="F35">
        <v>0.82</v>
      </c>
      <c r="G35">
        <v>3.73</v>
      </c>
      <c r="H35">
        <v>2.96</v>
      </c>
    </row>
    <row r="36" spans="1:8" x14ac:dyDescent="0.2">
      <c r="A36" t="s">
        <v>2</v>
      </c>
      <c r="B36">
        <v>50.67</v>
      </c>
      <c r="C36">
        <v>13.21</v>
      </c>
      <c r="D36">
        <v>27.66</v>
      </c>
      <c r="E36">
        <v>3.64</v>
      </c>
      <c r="F36">
        <v>1</v>
      </c>
      <c r="G36">
        <v>4.82</v>
      </c>
      <c r="H36">
        <v>3.21</v>
      </c>
    </row>
    <row r="37" spans="1:8" x14ac:dyDescent="0.2">
      <c r="A37" t="s">
        <v>2</v>
      </c>
      <c r="B37">
        <v>51.9</v>
      </c>
      <c r="C37">
        <v>14.27</v>
      </c>
      <c r="D37">
        <v>24.92</v>
      </c>
      <c r="E37">
        <v>3.85</v>
      </c>
      <c r="F37">
        <v>1.06</v>
      </c>
      <c r="G37">
        <v>5.0599999999999996</v>
      </c>
      <c r="H37">
        <v>3.02</v>
      </c>
    </row>
    <row r="38" spans="1:8" x14ac:dyDescent="0.2">
      <c r="A38" t="s">
        <v>2</v>
      </c>
      <c r="B38">
        <v>50.87</v>
      </c>
      <c r="C38">
        <v>13.85</v>
      </c>
      <c r="D38">
        <v>27.64</v>
      </c>
      <c r="E38">
        <v>3.71</v>
      </c>
      <c r="F38">
        <v>1.1000000000000001</v>
      </c>
      <c r="G38">
        <v>3.93</v>
      </c>
      <c r="H38">
        <v>3.2</v>
      </c>
    </row>
    <row r="39" spans="1:8" x14ac:dyDescent="0.2">
      <c r="A39" t="s">
        <v>2</v>
      </c>
      <c r="B39">
        <v>51.75</v>
      </c>
      <c r="C39">
        <v>13.18</v>
      </c>
      <c r="D39">
        <v>28.38</v>
      </c>
      <c r="E39">
        <v>3.04</v>
      </c>
      <c r="F39">
        <v>0.86</v>
      </c>
      <c r="G39">
        <v>3.65</v>
      </c>
      <c r="H39">
        <v>3.23</v>
      </c>
    </row>
    <row r="40" spans="1:8" x14ac:dyDescent="0.2">
      <c r="A40" t="s">
        <v>2</v>
      </c>
      <c r="B40">
        <v>52.68</v>
      </c>
      <c r="C40">
        <v>14.38</v>
      </c>
      <c r="D40">
        <v>25.72</v>
      </c>
      <c r="E40">
        <v>3.26</v>
      </c>
      <c r="F40">
        <v>0.93</v>
      </c>
      <c r="G40">
        <v>3.96</v>
      </c>
      <c r="H40">
        <v>3.05</v>
      </c>
    </row>
    <row r="41" spans="1:8" x14ac:dyDescent="0.2">
      <c r="A41" t="s">
        <v>2</v>
      </c>
      <c r="B41">
        <v>49.57</v>
      </c>
      <c r="C41">
        <v>13.17</v>
      </c>
      <c r="D41">
        <v>29.39</v>
      </c>
      <c r="E41">
        <v>3.59</v>
      </c>
      <c r="F41">
        <v>1.06</v>
      </c>
      <c r="G41">
        <v>4.28</v>
      </c>
      <c r="H41">
        <v>3.35</v>
      </c>
    </row>
    <row r="42" spans="1:8" x14ac:dyDescent="0.2">
      <c r="A42" t="s">
        <v>2</v>
      </c>
      <c r="B42">
        <v>52.23</v>
      </c>
      <c r="C42">
        <v>13.64</v>
      </c>
      <c r="D42">
        <v>27.04</v>
      </c>
      <c r="E42">
        <v>3.57</v>
      </c>
      <c r="F42">
        <v>0.98</v>
      </c>
      <c r="G42">
        <v>3.52</v>
      </c>
      <c r="H42">
        <v>3.12</v>
      </c>
    </row>
    <row r="43" spans="1:8" x14ac:dyDescent="0.2">
      <c r="A43" t="s">
        <v>2</v>
      </c>
      <c r="B43">
        <v>49.34</v>
      </c>
      <c r="C43">
        <v>13.06</v>
      </c>
      <c r="D43">
        <v>29.46</v>
      </c>
      <c r="E43">
        <v>3.51</v>
      </c>
      <c r="F43">
        <v>1.04</v>
      </c>
      <c r="G43">
        <v>4.63</v>
      </c>
      <c r="H43">
        <v>3.36</v>
      </c>
    </row>
    <row r="44" spans="1:8" x14ac:dyDescent="0.2">
      <c r="A44" t="s">
        <v>2</v>
      </c>
      <c r="B44">
        <v>53.98</v>
      </c>
      <c r="C44">
        <v>14.05</v>
      </c>
      <c r="D44">
        <v>24.73</v>
      </c>
      <c r="E44">
        <v>3.32</v>
      </c>
      <c r="F44">
        <v>0.92</v>
      </c>
      <c r="G44">
        <v>3.92</v>
      </c>
      <c r="H44">
        <v>2.94</v>
      </c>
    </row>
    <row r="45" spans="1:8" x14ac:dyDescent="0.2">
      <c r="A45" t="s">
        <v>2</v>
      </c>
      <c r="B45">
        <v>51.52</v>
      </c>
      <c r="C45">
        <v>13.72</v>
      </c>
      <c r="D45">
        <v>28.28</v>
      </c>
      <c r="E45">
        <v>3.62</v>
      </c>
      <c r="F45">
        <v>1.05</v>
      </c>
      <c r="G45">
        <v>2.86</v>
      </c>
      <c r="H45">
        <v>3.21</v>
      </c>
    </row>
    <row r="46" spans="1:8" x14ac:dyDescent="0.2">
      <c r="A46" t="s">
        <v>2</v>
      </c>
      <c r="B46">
        <v>49.96</v>
      </c>
      <c r="C46">
        <v>13.4</v>
      </c>
      <c r="D46">
        <v>28.84</v>
      </c>
      <c r="E46">
        <v>3.48</v>
      </c>
      <c r="F46">
        <v>0.98</v>
      </c>
      <c r="G46">
        <v>4.32</v>
      </c>
      <c r="H46">
        <v>3.3</v>
      </c>
    </row>
    <row r="47" spans="1:8" x14ac:dyDescent="0.2">
      <c r="A47" t="s">
        <v>2</v>
      </c>
      <c r="B47">
        <v>50.72</v>
      </c>
      <c r="C47">
        <v>12.93</v>
      </c>
      <c r="D47">
        <v>29.88</v>
      </c>
      <c r="E47">
        <v>3.6</v>
      </c>
      <c r="F47">
        <v>1.03</v>
      </c>
      <c r="G47">
        <v>2.87</v>
      </c>
      <c r="H47">
        <v>3.32</v>
      </c>
    </row>
    <row r="48" spans="1:8" x14ac:dyDescent="0.2">
      <c r="A48" t="s">
        <v>2</v>
      </c>
      <c r="B48">
        <v>54.96</v>
      </c>
      <c r="C48">
        <v>14.26</v>
      </c>
      <c r="D48">
        <v>22.99</v>
      </c>
      <c r="E48">
        <v>3.19</v>
      </c>
      <c r="F48">
        <v>0.9</v>
      </c>
      <c r="G48">
        <v>4.5999999999999996</v>
      </c>
      <c r="H48">
        <v>2.82</v>
      </c>
    </row>
    <row r="49" spans="1:8" x14ac:dyDescent="0.2">
      <c r="A49" t="s">
        <v>2</v>
      </c>
      <c r="B49">
        <v>51.74</v>
      </c>
      <c r="C49">
        <v>13.95</v>
      </c>
      <c r="D49">
        <v>27.75</v>
      </c>
      <c r="E49">
        <v>3.6</v>
      </c>
      <c r="F49">
        <v>1.04</v>
      </c>
      <c r="G49">
        <v>2.96</v>
      </c>
      <c r="H49">
        <v>3.17</v>
      </c>
    </row>
    <row r="50" spans="1:8" x14ac:dyDescent="0.2">
      <c r="A50" t="s">
        <v>2</v>
      </c>
      <c r="B50">
        <v>50.33</v>
      </c>
      <c r="C50">
        <v>13.96</v>
      </c>
      <c r="D50">
        <v>29.25</v>
      </c>
      <c r="E50">
        <v>3.42</v>
      </c>
      <c r="F50">
        <v>0.96</v>
      </c>
      <c r="G50">
        <v>3.04</v>
      </c>
      <c r="H50">
        <v>3.31</v>
      </c>
    </row>
    <row r="51" spans="1:8" x14ac:dyDescent="0.2">
      <c r="A51" t="s">
        <v>2</v>
      </c>
      <c r="B51">
        <v>51.12</v>
      </c>
      <c r="C51">
        <v>14.02</v>
      </c>
      <c r="D51">
        <v>27.37</v>
      </c>
      <c r="E51">
        <v>3.71</v>
      </c>
      <c r="F51">
        <v>1.1100000000000001</v>
      </c>
      <c r="G51">
        <v>3.78</v>
      </c>
      <c r="H51">
        <v>3.18</v>
      </c>
    </row>
    <row r="52" spans="1:8" x14ac:dyDescent="0.2">
      <c r="A52" t="s">
        <v>2</v>
      </c>
      <c r="B52">
        <v>49.77</v>
      </c>
      <c r="C52">
        <v>13.24</v>
      </c>
      <c r="D52">
        <v>28.91</v>
      </c>
      <c r="E52">
        <v>3.59</v>
      </c>
      <c r="F52">
        <v>1.06</v>
      </c>
      <c r="G52">
        <v>4.49</v>
      </c>
      <c r="H52">
        <v>3.31</v>
      </c>
    </row>
    <row r="53" spans="1:8" x14ac:dyDescent="0.2">
      <c r="A53" t="s">
        <v>2</v>
      </c>
      <c r="B53">
        <v>49.69</v>
      </c>
      <c r="C53">
        <v>13.63</v>
      </c>
      <c r="D53">
        <v>29.59</v>
      </c>
      <c r="E53">
        <v>3.41</v>
      </c>
      <c r="F53">
        <v>0.98</v>
      </c>
      <c r="G53">
        <v>3.68</v>
      </c>
      <c r="H53">
        <v>3.36</v>
      </c>
    </row>
    <row r="54" spans="1:8" x14ac:dyDescent="0.2">
      <c r="A54" t="s">
        <v>2</v>
      </c>
      <c r="B54">
        <v>54.08</v>
      </c>
      <c r="C54">
        <v>13.28</v>
      </c>
      <c r="D54">
        <v>25.25</v>
      </c>
      <c r="E54">
        <v>3.1</v>
      </c>
      <c r="F54">
        <v>0.8</v>
      </c>
      <c r="G54">
        <v>4.29</v>
      </c>
      <c r="H54">
        <v>2.98</v>
      </c>
    </row>
    <row r="55" spans="1:8" x14ac:dyDescent="0.2">
      <c r="A55" t="s">
        <v>2</v>
      </c>
      <c r="B55">
        <v>52.46</v>
      </c>
      <c r="C55">
        <v>14.18</v>
      </c>
      <c r="D55">
        <v>24.6</v>
      </c>
      <c r="E55">
        <v>3.57</v>
      </c>
      <c r="F55">
        <v>1.1200000000000001</v>
      </c>
      <c r="G55">
        <v>5.19</v>
      </c>
      <c r="H55">
        <v>2.99</v>
      </c>
    </row>
    <row r="56" spans="1:8" x14ac:dyDescent="0.2">
      <c r="A56" t="s">
        <v>2</v>
      </c>
      <c r="B56">
        <v>50.65</v>
      </c>
      <c r="C56">
        <v>13.14</v>
      </c>
      <c r="D56">
        <v>28.79</v>
      </c>
      <c r="E56">
        <v>3.73</v>
      </c>
      <c r="F56">
        <v>1.0900000000000001</v>
      </c>
      <c r="G56">
        <v>3.69</v>
      </c>
      <c r="H56">
        <v>3.26</v>
      </c>
    </row>
    <row r="57" spans="1:8" x14ac:dyDescent="0.2">
      <c r="A57" t="s">
        <v>2</v>
      </c>
      <c r="B57">
        <v>50.81</v>
      </c>
      <c r="C57">
        <v>12.56</v>
      </c>
      <c r="D57">
        <v>29.95</v>
      </c>
      <c r="E57">
        <v>2.99</v>
      </c>
      <c r="F57">
        <v>0.81</v>
      </c>
      <c r="G57">
        <v>3.69</v>
      </c>
      <c r="H57">
        <v>3.35</v>
      </c>
    </row>
    <row r="58" spans="1:8" x14ac:dyDescent="0.2">
      <c r="A58" t="s">
        <v>2</v>
      </c>
      <c r="B58">
        <v>51.86</v>
      </c>
      <c r="C58">
        <v>13.13</v>
      </c>
      <c r="D58">
        <v>28.82</v>
      </c>
      <c r="E58">
        <v>2.94</v>
      </c>
      <c r="F58">
        <v>0.8</v>
      </c>
      <c r="G58">
        <v>3.25</v>
      </c>
      <c r="H58">
        <v>3.25</v>
      </c>
    </row>
    <row r="59" spans="1:8" x14ac:dyDescent="0.2">
      <c r="A59" t="s">
        <v>2</v>
      </c>
      <c r="B59">
        <v>49.57</v>
      </c>
      <c r="C59">
        <v>13.7</v>
      </c>
      <c r="D59">
        <v>29.07</v>
      </c>
      <c r="E59">
        <v>3.62</v>
      </c>
      <c r="F59">
        <v>1.1000000000000001</v>
      </c>
      <c r="G59">
        <v>4.04</v>
      </c>
      <c r="H59">
        <v>3.33</v>
      </c>
    </row>
    <row r="60" spans="1:8" x14ac:dyDescent="0.2">
      <c r="A60" t="s">
        <v>2</v>
      </c>
      <c r="B60">
        <v>51.03</v>
      </c>
      <c r="C60">
        <v>13.9</v>
      </c>
      <c r="D60">
        <v>27.56</v>
      </c>
      <c r="E60">
        <v>3.73</v>
      </c>
      <c r="F60">
        <v>1.08</v>
      </c>
      <c r="G60">
        <v>3.78</v>
      </c>
      <c r="H60">
        <v>3.19</v>
      </c>
    </row>
    <row r="61" spans="1:8" x14ac:dyDescent="0.2">
      <c r="A61" t="s">
        <v>2</v>
      </c>
      <c r="B61">
        <v>49.99</v>
      </c>
      <c r="C61">
        <v>13.35</v>
      </c>
      <c r="D61">
        <v>29.2</v>
      </c>
      <c r="E61">
        <v>3.52</v>
      </c>
      <c r="F61">
        <v>1.05</v>
      </c>
      <c r="G61">
        <v>3.94</v>
      </c>
      <c r="H61">
        <v>3.32</v>
      </c>
    </row>
    <row r="62" spans="1:8" hidden="1" x14ac:dyDescent="0.2">
      <c r="A62" t="s">
        <v>3</v>
      </c>
      <c r="B62">
        <v>48.88</v>
      </c>
      <c r="C62">
        <v>25.23</v>
      </c>
      <c r="D62">
        <v>20.89</v>
      </c>
      <c r="E62">
        <v>3.22</v>
      </c>
      <c r="F62">
        <v>0.47</v>
      </c>
      <c r="G62">
        <v>1.78</v>
      </c>
      <c r="H62">
        <v>2.96</v>
      </c>
    </row>
    <row r="63" spans="1:8" hidden="1" x14ac:dyDescent="0.2">
      <c r="A63" t="s">
        <v>3</v>
      </c>
      <c r="B63">
        <v>50.18</v>
      </c>
      <c r="C63">
        <v>28.3</v>
      </c>
      <c r="D63">
        <v>15.79</v>
      </c>
      <c r="E63">
        <v>3.47</v>
      </c>
      <c r="F63">
        <v>0.45</v>
      </c>
      <c r="G63">
        <v>2.2599999999999998</v>
      </c>
      <c r="H63">
        <v>2.64</v>
      </c>
    </row>
    <row r="64" spans="1:8" hidden="1" x14ac:dyDescent="0.2">
      <c r="A64" t="s">
        <v>3</v>
      </c>
      <c r="B64">
        <v>48.15</v>
      </c>
      <c r="C64">
        <v>27.98</v>
      </c>
      <c r="D64">
        <v>18.690000000000001</v>
      </c>
      <c r="E64">
        <v>3.58</v>
      </c>
      <c r="F64">
        <v>0.48</v>
      </c>
      <c r="G64">
        <v>1.7</v>
      </c>
      <c r="H64">
        <v>2.87</v>
      </c>
    </row>
    <row r="65" spans="1:8" hidden="1" x14ac:dyDescent="0.2">
      <c r="A65" t="s">
        <v>3</v>
      </c>
      <c r="B65">
        <v>49.73</v>
      </c>
      <c r="C65">
        <v>25.65</v>
      </c>
      <c r="D65">
        <v>19.98</v>
      </c>
      <c r="E65">
        <v>2.5099999999999998</v>
      </c>
      <c r="F65">
        <v>0.52</v>
      </c>
      <c r="G65">
        <v>2.13</v>
      </c>
      <c r="H65">
        <v>2.91</v>
      </c>
    </row>
    <row r="66" spans="1:8" hidden="1" x14ac:dyDescent="0.2">
      <c r="A66" t="s">
        <v>3</v>
      </c>
      <c r="B66">
        <v>47.25</v>
      </c>
      <c r="C66">
        <v>23.95</v>
      </c>
      <c r="D66">
        <v>24.24</v>
      </c>
      <c r="E66">
        <v>3.47</v>
      </c>
      <c r="F66">
        <v>0.56999999999999995</v>
      </c>
      <c r="G66">
        <v>1.0900000000000001</v>
      </c>
      <c r="H66">
        <v>3.18</v>
      </c>
    </row>
    <row r="67" spans="1:8" hidden="1" x14ac:dyDescent="0.2">
      <c r="A67" t="s">
        <v>3</v>
      </c>
      <c r="B67">
        <v>52.19</v>
      </c>
      <c r="C67">
        <v>26</v>
      </c>
      <c r="D67">
        <v>16.64</v>
      </c>
      <c r="E67">
        <v>4.17</v>
      </c>
      <c r="F67">
        <v>0.61</v>
      </c>
      <c r="G67">
        <v>1</v>
      </c>
      <c r="H67">
        <v>2.58</v>
      </c>
    </row>
    <row r="68" spans="1:8" hidden="1" x14ac:dyDescent="0.2">
      <c r="A68" t="s">
        <v>3</v>
      </c>
      <c r="B68">
        <v>52.22</v>
      </c>
      <c r="C68">
        <v>26.25</v>
      </c>
      <c r="D68">
        <v>16.45</v>
      </c>
      <c r="E68">
        <v>3.92</v>
      </c>
      <c r="F68">
        <v>0.38</v>
      </c>
      <c r="G68">
        <v>1.1599999999999999</v>
      </c>
      <c r="H68">
        <v>2.58</v>
      </c>
    </row>
    <row r="69" spans="1:8" hidden="1" x14ac:dyDescent="0.2">
      <c r="A69" t="s">
        <v>3</v>
      </c>
      <c r="B69">
        <v>51.59</v>
      </c>
      <c r="C69">
        <v>26.24</v>
      </c>
      <c r="D69">
        <v>16.41</v>
      </c>
      <c r="E69">
        <v>3.61</v>
      </c>
      <c r="F69">
        <v>0.6</v>
      </c>
      <c r="G69">
        <v>2.15</v>
      </c>
      <c r="H69">
        <v>2.61</v>
      </c>
    </row>
    <row r="70" spans="1:8" hidden="1" x14ac:dyDescent="0.2">
      <c r="A70" t="s">
        <v>3</v>
      </c>
      <c r="B70">
        <v>49.1</v>
      </c>
      <c r="C70">
        <v>24.53</v>
      </c>
      <c r="D70">
        <v>21.08</v>
      </c>
      <c r="E70">
        <v>2.84</v>
      </c>
      <c r="F70">
        <v>0.34</v>
      </c>
      <c r="G70">
        <v>2.4500000000000002</v>
      </c>
      <c r="H70">
        <v>2.98</v>
      </c>
    </row>
    <row r="71" spans="1:8" hidden="1" x14ac:dyDescent="0.2">
      <c r="A71" t="s">
        <v>3</v>
      </c>
      <c r="B71">
        <v>47.83</v>
      </c>
      <c r="C71">
        <v>25.82</v>
      </c>
      <c r="D71">
        <v>20.79</v>
      </c>
      <c r="E71">
        <v>3.33</v>
      </c>
      <c r="F71">
        <v>0.54</v>
      </c>
      <c r="G71">
        <v>2.23</v>
      </c>
      <c r="H71">
        <v>2.99</v>
      </c>
    </row>
    <row r="72" spans="1:8" hidden="1" x14ac:dyDescent="0.2">
      <c r="A72" t="s">
        <v>3</v>
      </c>
      <c r="B72">
        <v>47.11</v>
      </c>
      <c r="C72">
        <v>26.17</v>
      </c>
      <c r="D72">
        <v>21.29</v>
      </c>
      <c r="E72">
        <v>3.36</v>
      </c>
      <c r="F72">
        <v>0.48</v>
      </c>
      <c r="G72">
        <v>2.0699999999999998</v>
      </c>
      <c r="H72">
        <v>3.05</v>
      </c>
    </row>
    <row r="73" spans="1:8" hidden="1" x14ac:dyDescent="0.2">
      <c r="A73" t="s">
        <v>3</v>
      </c>
      <c r="B73">
        <v>47.91</v>
      </c>
      <c r="C73">
        <v>26.03</v>
      </c>
      <c r="D73">
        <v>21.54</v>
      </c>
      <c r="E73">
        <v>3.71</v>
      </c>
      <c r="F73">
        <v>0.6</v>
      </c>
      <c r="G73">
        <v>0.81</v>
      </c>
      <c r="H73">
        <v>3.01</v>
      </c>
    </row>
    <row r="74" spans="1:8" hidden="1" x14ac:dyDescent="0.2">
      <c r="A74" t="s">
        <v>3</v>
      </c>
      <c r="B74">
        <v>49.35</v>
      </c>
      <c r="C74">
        <v>25.23</v>
      </c>
      <c r="D74">
        <v>20.03</v>
      </c>
      <c r="E74">
        <v>3.02</v>
      </c>
      <c r="F74">
        <v>0.44</v>
      </c>
      <c r="G74">
        <v>2.37</v>
      </c>
      <c r="H74">
        <v>2.91</v>
      </c>
    </row>
    <row r="75" spans="1:8" hidden="1" x14ac:dyDescent="0.2">
      <c r="A75" t="s">
        <v>3</v>
      </c>
      <c r="B75">
        <v>50.98</v>
      </c>
      <c r="C75">
        <v>26.34</v>
      </c>
      <c r="D75">
        <v>16.47</v>
      </c>
      <c r="E75">
        <v>3.2</v>
      </c>
      <c r="F75">
        <v>0.43</v>
      </c>
      <c r="G75">
        <v>3.01</v>
      </c>
      <c r="H75">
        <v>2.66</v>
      </c>
    </row>
    <row r="76" spans="1:8" hidden="1" x14ac:dyDescent="0.2">
      <c r="A76" t="s">
        <v>3</v>
      </c>
      <c r="B76">
        <v>50.04</v>
      </c>
      <c r="C76">
        <v>24.13</v>
      </c>
      <c r="D76">
        <v>19.75</v>
      </c>
      <c r="E76">
        <v>3.21</v>
      </c>
      <c r="F76">
        <v>0.52</v>
      </c>
      <c r="G76">
        <v>2.87</v>
      </c>
      <c r="H76">
        <v>2.86</v>
      </c>
    </row>
    <row r="77" spans="1:8" hidden="1" x14ac:dyDescent="0.2">
      <c r="A77" t="s">
        <v>3</v>
      </c>
      <c r="B77">
        <v>49.72</v>
      </c>
      <c r="C77">
        <v>27.31</v>
      </c>
      <c r="D77">
        <v>16.89</v>
      </c>
      <c r="E77">
        <v>3.08</v>
      </c>
      <c r="F77">
        <v>0.25</v>
      </c>
      <c r="G77">
        <v>3</v>
      </c>
      <c r="H77">
        <v>2.73</v>
      </c>
    </row>
    <row r="78" spans="1:8" hidden="1" x14ac:dyDescent="0.2">
      <c r="A78" t="s">
        <v>3</v>
      </c>
      <c r="B78">
        <v>48.4</v>
      </c>
      <c r="C78">
        <v>26.05</v>
      </c>
      <c r="D78">
        <v>21.4</v>
      </c>
      <c r="E78">
        <v>3.44</v>
      </c>
      <c r="F78">
        <v>0.5</v>
      </c>
      <c r="G78">
        <v>0.71</v>
      </c>
      <c r="H78">
        <v>3</v>
      </c>
    </row>
    <row r="79" spans="1:8" hidden="1" x14ac:dyDescent="0.2">
      <c r="A79" t="s">
        <v>3</v>
      </c>
      <c r="B79">
        <v>52.26</v>
      </c>
      <c r="C79">
        <v>26.31</v>
      </c>
      <c r="D79">
        <v>14.77</v>
      </c>
      <c r="E79">
        <v>3.51</v>
      </c>
      <c r="F79">
        <v>0.53</v>
      </c>
      <c r="G79">
        <v>3.15</v>
      </c>
      <c r="H79">
        <v>2.5099999999999998</v>
      </c>
    </row>
    <row r="80" spans="1:8" hidden="1" x14ac:dyDescent="0.2">
      <c r="A80" t="s">
        <v>3</v>
      </c>
      <c r="B80">
        <v>47.9</v>
      </c>
      <c r="C80">
        <v>25.55</v>
      </c>
      <c r="D80">
        <v>21.1</v>
      </c>
      <c r="E80">
        <v>3.04</v>
      </c>
      <c r="F80">
        <v>0.43</v>
      </c>
      <c r="G80">
        <v>2.41</v>
      </c>
      <c r="H80">
        <v>3.02</v>
      </c>
    </row>
    <row r="81" spans="1:8" hidden="1" x14ac:dyDescent="0.2">
      <c r="A81" t="s">
        <v>3</v>
      </c>
      <c r="B81">
        <v>48.97</v>
      </c>
      <c r="C81">
        <v>25.63</v>
      </c>
      <c r="D81">
        <v>19.28</v>
      </c>
      <c r="E81">
        <v>3.48</v>
      </c>
      <c r="F81">
        <v>0.55000000000000004</v>
      </c>
      <c r="G81">
        <v>2.64</v>
      </c>
      <c r="H81">
        <v>2.87</v>
      </c>
    </row>
    <row r="82" spans="1:8" hidden="1" x14ac:dyDescent="0.2">
      <c r="A82" t="s">
        <v>3</v>
      </c>
      <c r="B82">
        <v>49.57</v>
      </c>
      <c r="C82">
        <v>25.46</v>
      </c>
      <c r="D82">
        <v>20.79</v>
      </c>
      <c r="E82">
        <v>3.04</v>
      </c>
      <c r="F82">
        <v>0.37</v>
      </c>
      <c r="G82">
        <v>1.1399999999999999</v>
      </c>
      <c r="H82">
        <v>2.94</v>
      </c>
    </row>
    <row r="83" spans="1:8" hidden="1" x14ac:dyDescent="0.2">
      <c r="A83" t="s">
        <v>3</v>
      </c>
      <c r="B83">
        <v>48.69</v>
      </c>
      <c r="C83">
        <v>28.48</v>
      </c>
      <c r="D83">
        <v>17.37</v>
      </c>
      <c r="E83">
        <v>3.53</v>
      </c>
      <c r="F83">
        <v>0.43</v>
      </c>
      <c r="G83">
        <v>1.93</v>
      </c>
      <c r="H83">
        <v>2.78</v>
      </c>
    </row>
    <row r="84" spans="1:8" hidden="1" x14ac:dyDescent="0.2">
      <c r="A84" t="s">
        <v>3</v>
      </c>
      <c r="B84">
        <v>48.48</v>
      </c>
      <c r="C84">
        <v>26.76</v>
      </c>
      <c r="D84">
        <v>19.989999999999998</v>
      </c>
      <c r="E84">
        <v>3.64</v>
      </c>
      <c r="F84">
        <v>0.46</v>
      </c>
      <c r="G84">
        <v>1.1299999999999999</v>
      </c>
      <c r="H84">
        <v>2.91</v>
      </c>
    </row>
    <row r="85" spans="1:8" hidden="1" x14ac:dyDescent="0.2">
      <c r="A85" t="s">
        <v>3</v>
      </c>
      <c r="B85">
        <v>51.71</v>
      </c>
      <c r="C85">
        <v>24.98</v>
      </c>
      <c r="D85">
        <v>17.2</v>
      </c>
      <c r="E85">
        <v>3.01</v>
      </c>
      <c r="F85">
        <v>0.34</v>
      </c>
      <c r="G85">
        <v>3.1</v>
      </c>
      <c r="H85">
        <v>2.67</v>
      </c>
    </row>
    <row r="86" spans="1:8" hidden="1" x14ac:dyDescent="0.2">
      <c r="A86" t="s">
        <v>3</v>
      </c>
      <c r="B86">
        <v>48.84</v>
      </c>
      <c r="C86">
        <v>23.98</v>
      </c>
      <c r="D86">
        <v>23.37</v>
      </c>
      <c r="E86">
        <v>3</v>
      </c>
      <c r="F86">
        <v>0.52</v>
      </c>
      <c r="G86">
        <v>0.81</v>
      </c>
      <c r="H86">
        <v>3.09</v>
      </c>
    </row>
    <row r="87" spans="1:8" hidden="1" x14ac:dyDescent="0.2">
      <c r="A87" t="s">
        <v>3</v>
      </c>
      <c r="B87">
        <v>49.57</v>
      </c>
      <c r="C87">
        <v>26.91</v>
      </c>
      <c r="D87">
        <v>18</v>
      </c>
      <c r="E87">
        <v>2.21</v>
      </c>
      <c r="F87">
        <v>0.41</v>
      </c>
      <c r="G87">
        <v>3.31</v>
      </c>
      <c r="H87">
        <v>2.83</v>
      </c>
    </row>
    <row r="88" spans="1:8" hidden="1" x14ac:dyDescent="0.2">
      <c r="A88" t="s">
        <v>3</v>
      </c>
      <c r="B88">
        <v>49.27</v>
      </c>
      <c r="C88">
        <v>27.42</v>
      </c>
      <c r="D88">
        <v>17.420000000000002</v>
      </c>
      <c r="E88">
        <v>3.05</v>
      </c>
      <c r="F88">
        <v>0.33</v>
      </c>
      <c r="G88">
        <v>2.84</v>
      </c>
      <c r="H88">
        <v>2.78</v>
      </c>
    </row>
    <row r="89" spans="1:8" hidden="1" x14ac:dyDescent="0.2">
      <c r="A89" t="s">
        <v>4</v>
      </c>
      <c r="B89">
        <v>47.43</v>
      </c>
      <c r="C89">
        <v>22.13</v>
      </c>
      <c r="D89">
        <v>21.01</v>
      </c>
      <c r="E89">
        <v>4.09</v>
      </c>
      <c r="F89">
        <v>0.72</v>
      </c>
      <c r="G89">
        <v>5.34</v>
      </c>
      <c r="H89">
        <v>2.99</v>
      </c>
    </row>
    <row r="90" spans="1:8" hidden="1" x14ac:dyDescent="0.2">
      <c r="A90" t="s">
        <v>4</v>
      </c>
      <c r="B90">
        <v>46.8</v>
      </c>
      <c r="C90">
        <v>20.7</v>
      </c>
      <c r="D90">
        <v>25.1</v>
      </c>
      <c r="E90">
        <v>4.55</v>
      </c>
      <c r="F90">
        <v>0.7</v>
      </c>
      <c r="G90">
        <v>2.85</v>
      </c>
      <c r="H90">
        <v>3.2</v>
      </c>
    </row>
    <row r="91" spans="1:8" hidden="1" x14ac:dyDescent="0.2">
      <c r="A91" t="s">
        <v>4</v>
      </c>
      <c r="B91">
        <v>47.91</v>
      </c>
      <c r="C91">
        <v>22.22</v>
      </c>
      <c r="D91">
        <v>20.399999999999999</v>
      </c>
      <c r="E91">
        <v>4.07</v>
      </c>
      <c r="F91">
        <v>0.56000000000000005</v>
      </c>
      <c r="G91">
        <v>5.4</v>
      </c>
      <c r="H91">
        <v>2.94</v>
      </c>
    </row>
    <row r="92" spans="1:8" hidden="1" x14ac:dyDescent="0.2">
      <c r="A92" t="s">
        <v>4</v>
      </c>
      <c r="B92">
        <v>47.49</v>
      </c>
      <c r="C92">
        <v>21.75</v>
      </c>
      <c r="D92">
        <v>20.83</v>
      </c>
      <c r="E92">
        <v>4.01</v>
      </c>
      <c r="F92">
        <v>0.67</v>
      </c>
      <c r="G92">
        <v>5.92</v>
      </c>
      <c r="H92">
        <v>2.98</v>
      </c>
    </row>
    <row r="93" spans="1:8" hidden="1" x14ac:dyDescent="0.2">
      <c r="A93" t="s">
        <v>4</v>
      </c>
      <c r="B93">
        <v>47.03</v>
      </c>
      <c r="C93">
        <v>20.84</v>
      </c>
      <c r="D93">
        <v>25.68</v>
      </c>
      <c r="E93">
        <v>4.5199999999999996</v>
      </c>
      <c r="F93">
        <v>0.69</v>
      </c>
      <c r="G93">
        <v>1.93</v>
      </c>
      <c r="H93">
        <v>3.22</v>
      </c>
    </row>
    <row r="94" spans="1:8" hidden="1" x14ac:dyDescent="0.2">
      <c r="A94" t="s">
        <v>4</v>
      </c>
      <c r="B94">
        <v>47.61</v>
      </c>
      <c r="C94">
        <v>22.44</v>
      </c>
      <c r="D94">
        <v>19.61</v>
      </c>
      <c r="E94">
        <v>4.0599999999999996</v>
      </c>
      <c r="F94">
        <v>0.6</v>
      </c>
      <c r="G94">
        <v>6.28</v>
      </c>
      <c r="H94">
        <v>2.91</v>
      </c>
    </row>
    <row r="95" spans="1:8" hidden="1" x14ac:dyDescent="0.2">
      <c r="A95" t="s">
        <v>4</v>
      </c>
      <c r="B95">
        <v>46.91</v>
      </c>
      <c r="C95">
        <v>21.79</v>
      </c>
      <c r="D95">
        <v>21.17</v>
      </c>
      <c r="E95">
        <v>4.0599999999999996</v>
      </c>
      <c r="F95">
        <v>0.76</v>
      </c>
      <c r="G95">
        <v>6.07</v>
      </c>
      <c r="H95">
        <v>3.02</v>
      </c>
    </row>
    <row r="96" spans="1:8" hidden="1" x14ac:dyDescent="0.2">
      <c r="A96" t="s">
        <v>4</v>
      </c>
      <c r="B96">
        <v>48.89</v>
      </c>
      <c r="C96">
        <v>22.95</v>
      </c>
      <c r="D96">
        <v>21.93</v>
      </c>
      <c r="E96">
        <v>5.26</v>
      </c>
      <c r="F96">
        <v>0.85</v>
      </c>
      <c r="G96">
        <v>0.97</v>
      </c>
      <c r="H96">
        <v>2.93</v>
      </c>
    </row>
    <row r="97" spans="1:8" hidden="1" x14ac:dyDescent="0.2">
      <c r="A97" t="s">
        <v>4</v>
      </c>
      <c r="B97">
        <v>47.6</v>
      </c>
      <c r="C97">
        <v>22.07</v>
      </c>
      <c r="D97">
        <v>21.13</v>
      </c>
      <c r="E97">
        <v>4.07</v>
      </c>
      <c r="F97">
        <v>0.72</v>
      </c>
      <c r="G97">
        <v>5.13</v>
      </c>
      <c r="H97">
        <v>2.99</v>
      </c>
    </row>
    <row r="98" spans="1:8" hidden="1" x14ac:dyDescent="0.2">
      <c r="A98" t="s">
        <v>4</v>
      </c>
      <c r="B98">
        <v>47.68</v>
      </c>
      <c r="C98">
        <v>21.84</v>
      </c>
      <c r="D98">
        <v>20.45</v>
      </c>
      <c r="E98">
        <v>4.0599999999999996</v>
      </c>
      <c r="F98">
        <v>0.71</v>
      </c>
      <c r="G98">
        <v>5.97</v>
      </c>
      <c r="H98">
        <v>2.95</v>
      </c>
    </row>
    <row r="99" spans="1:8" hidden="1" x14ac:dyDescent="0.2">
      <c r="A99" t="s">
        <v>4</v>
      </c>
      <c r="B99">
        <v>46.29</v>
      </c>
      <c r="C99">
        <v>21.43</v>
      </c>
      <c r="D99">
        <v>26</v>
      </c>
      <c r="E99">
        <v>4.71</v>
      </c>
      <c r="F99">
        <v>0.69</v>
      </c>
      <c r="G99">
        <v>1.57</v>
      </c>
      <c r="H99">
        <v>3.26</v>
      </c>
    </row>
    <row r="100" spans="1:8" hidden="1" x14ac:dyDescent="0.2">
      <c r="A100" t="s">
        <v>4</v>
      </c>
      <c r="B100">
        <v>46.19</v>
      </c>
      <c r="C100">
        <v>21.19</v>
      </c>
      <c r="D100">
        <v>25.18</v>
      </c>
      <c r="E100">
        <v>4.66</v>
      </c>
      <c r="F100">
        <v>0.8</v>
      </c>
      <c r="G100">
        <v>2.78</v>
      </c>
      <c r="H100">
        <v>3.23</v>
      </c>
    </row>
    <row r="101" spans="1:8" hidden="1" x14ac:dyDescent="0.2">
      <c r="A101" t="s">
        <v>4</v>
      </c>
      <c r="B101">
        <v>47.86</v>
      </c>
      <c r="C101">
        <v>22.25</v>
      </c>
      <c r="D101">
        <v>19.53</v>
      </c>
      <c r="E101">
        <v>4.04</v>
      </c>
      <c r="F101">
        <v>0.68</v>
      </c>
      <c r="G101">
        <v>6.32</v>
      </c>
      <c r="H101">
        <v>2.9</v>
      </c>
    </row>
    <row r="102" spans="1:8" hidden="1" x14ac:dyDescent="0.2">
      <c r="A102" t="s">
        <v>4</v>
      </c>
      <c r="B102">
        <v>48.09</v>
      </c>
      <c r="C102">
        <v>22.65</v>
      </c>
      <c r="D102">
        <v>21.59</v>
      </c>
      <c r="E102">
        <v>5.22</v>
      </c>
      <c r="F102">
        <v>0.93</v>
      </c>
      <c r="G102">
        <v>2.4500000000000002</v>
      </c>
      <c r="H102">
        <v>2.95</v>
      </c>
    </row>
    <row r="103" spans="1:8" hidden="1" x14ac:dyDescent="0.2">
      <c r="A103" t="s">
        <v>4</v>
      </c>
      <c r="B103">
        <v>47.45</v>
      </c>
      <c r="C103">
        <v>22.37</v>
      </c>
      <c r="D103">
        <v>20.97</v>
      </c>
      <c r="E103">
        <v>4.0599999999999996</v>
      </c>
      <c r="F103">
        <v>0.7</v>
      </c>
      <c r="G103">
        <v>5.15</v>
      </c>
      <c r="H103">
        <v>2.99</v>
      </c>
    </row>
    <row r="104" spans="1:8" hidden="1" x14ac:dyDescent="0.2">
      <c r="A104" t="s">
        <v>4</v>
      </c>
      <c r="B104">
        <v>47.53</v>
      </c>
      <c r="C104">
        <v>21.11</v>
      </c>
      <c r="D104">
        <v>21.54</v>
      </c>
      <c r="E104">
        <v>4.0199999999999996</v>
      </c>
      <c r="F104">
        <v>0.7</v>
      </c>
      <c r="G104">
        <v>5.8</v>
      </c>
      <c r="H104">
        <v>3.02</v>
      </c>
    </row>
    <row r="105" spans="1:8" hidden="1" x14ac:dyDescent="0.2">
      <c r="A105" t="s">
        <v>4</v>
      </c>
      <c r="B105">
        <v>52.19</v>
      </c>
      <c r="C105">
        <v>26</v>
      </c>
      <c r="D105">
        <v>16.64</v>
      </c>
      <c r="E105">
        <v>4.17</v>
      </c>
      <c r="F105">
        <v>0.61</v>
      </c>
      <c r="G105">
        <v>1</v>
      </c>
      <c r="H105">
        <v>2.58</v>
      </c>
    </row>
    <row r="106" spans="1:8" hidden="1" x14ac:dyDescent="0.2">
      <c r="A106" t="s">
        <v>4</v>
      </c>
      <c r="B106">
        <v>48.31</v>
      </c>
      <c r="C106">
        <v>22.49</v>
      </c>
      <c r="D106">
        <v>19.53</v>
      </c>
      <c r="E106">
        <v>4.18</v>
      </c>
      <c r="F106">
        <v>0.62</v>
      </c>
      <c r="G106">
        <v>5.49</v>
      </c>
      <c r="H106">
        <v>2.88</v>
      </c>
    </row>
    <row r="107" spans="1:8" hidden="1" x14ac:dyDescent="0.2">
      <c r="A107" t="s">
        <v>4</v>
      </c>
      <c r="B107">
        <v>45.93</v>
      </c>
      <c r="C107">
        <v>21.6</v>
      </c>
      <c r="D107">
        <v>25.87</v>
      </c>
      <c r="E107">
        <v>4.51</v>
      </c>
      <c r="F107">
        <v>0.73</v>
      </c>
      <c r="G107">
        <v>2.09</v>
      </c>
      <c r="H107">
        <v>3.28</v>
      </c>
    </row>
    <row r="108" spans="1:8" hidden="1" x14ac:dyDescent="0.2">
      <c r="A108" t="s">
        <v>4</v>
      </c>
      <c r="B108">
        <v>48.05</v>
      </c>
      <c r="C108">
        <v>22.05</v>
      </c>
      <c r="D108">
        <v>20.57</v>
      </c>
      <c r="E108">
        <v>4.04</v>
      </c>
      <c r="F108">
        <v>0.7</v>
      </c>
      <c r="G108">
        <v>5.29</v>
      </c>
      <c r="H108">
        <v>2.94</v>
      </c>
    </row>
    <row r="109" spans="1:8" hidden="1" x14ac:dyDescent="0.2">
      <c r="A109" t="s">
        <v>4</v>
      </c>
      <c r="B109">
        <v>47.29</v>
      </c>
      <c r="C109">
        <v>21.48</v>
      </c>
      <c r="D109">
        <v>21.69</v>
      </c>
      <c r="E109">
        <v>4.03</v>
      </c>
      <c r="F109">
        <v>0.67</v>
      </c>
      <c r="G109">
        <v>5.51</v>
      </c>
      <c r="H109">
        <v>3.03</v>
      </c>
    </row>
    <row r="110" spans="1:8" hidden="1" x14ac:dyDescent="0.2">
      <c r="A110" t="s">
        <v>4</v>
      </c>
      <c r="B110">
        <v>48.81</v>
      </c>
      <c r="C110">
        <v>22.43</v>
      </c>
      <c r="D110">
        <v>18.68</v>
      </c>
      <c r="E110">
        <v>4.0999999999999996</v>
      </c>
      <c r="F110">
        <v>0.72</v>
      </c>
      <c r="G110">
        <v>5.98</v>
      </c>
      <c r="H110">
        <v>2.82</v>
      </c>
    </row>
    <row r="111" spans="1:8" hidden="1" x14ac:dyDescent="0.2">
      <c r="A111" t="s">
        <v>4</v>
      </c>
      <c r="B111">
        <v>49.16</v>
      </c>
      <c r="C111">
        <v>27.99</v>
      </c>
      <c r="D111">
        <v>17.489999999999998</v>
      </c>
      <c r="E111">
        <v>3.29</v>
      </c>
      <c r="F111">
        <v>0.39</v>
      </c>
      <c r="G111">
        <v>2.0699999999999998</v>
      </c>
      <c r="H111">
        <v>2.78</v>
      </c>
    </row>
    <row r="112" spans="1:8" hidden="1" x14ac:dyDescent="0.2">
      <c r="A112" t="s">
        <v>4</v>
      </c>
      <c r="B112">
        <v>47.8</v>
      </c>
      <c r="C112">
        <v>22.36</v>
      </c>
      <c r="D112">
        <v>20.39</v>
      </c>
      <c r="E112">
        <v>4.0199999999999996</v>
      </c>
      <c r="F112">
        <v>0.7</v>
      </c>
      <c r="G112">
        <v>5.43</v>
      </c>
      <c r="H112">
        <v>2.95</v>
      </c>
    </row>
    <row r="113" spans="1:8" hidden="1" x14ac:dyDescent="0.2">
      <c r="A113" t="s">
        <v>4</v>
      </c>
      <c r="B113">
        <v>48.03</v>
      </c>
      <c r="C113">
        <v>21.96</v>
      </c>
      <c r="D113">
        <v>20.88</v>
      </c>
      <c r="E113">
        <v>4.0199999999999996</v>
      </c>
      <c r="F113">
        <v>0.7</v>
      </c>
      <c r="G113">
        <v>5.1100000000000003</v>
      </c>
      <c r="H113">
        <v>2.96</v>
      </c>
    </row>
    <row r="114" spans="1:8" hidden="1" x14ac:dyDescent="0.2">
      <c r="A114" t="s">
        <v>4</v>
      </c>
      <c r="B114">
        <v>46.88</v>
      </c>
      <c r="C114">
        <v>21.71</v>
      </c>
      <c r="D114">
        <v>23.6</v>
      </c>
      <c r="E114">
        <v>4.59</v>
      </c>
      <c r="F114">
        <v>0.75</v>
      </c>
      <c r="G114">
        <v>3.22</v>
      </c>
      <c r="H114">
        <v>3.12</v>
      </c>
    </row>
    <row r="115" spans="1:8" hidden="1" x14ac:dyDescent="0.2">
      <c r="A115" t="s">
        <v>4</v>
      </c>
      <c r="B115">
        <v>47.73</v>
      </c>
      <c r="C115">
        <v>22.38</v>
      </c>
      <c r="D115">
        <v>21.39</v>
      </c>
      <c r="E115">
        <v>5.21</v>
      </c>
      <c r="F115">
        <v>0.99</v>
      </c>
      <c r="G115">
        <v>3.29</v>
      </c>
      <c r="H115">
        <v>2.95</v>
      </c>
    </row>
    <row r="116" spans="1:8" hidden="1" x14ac:dyDescent="0.2">
      <c r="A116" t="s">
        <v>4</v>
      </c>
      <c r="B116">
        <v>48.01</v>
      </c>
      <c r="C116">
        <v>21.31</v>
      </c>
      <c r="D116">
        <v>21.05</v>
      </c>
      <c r="E116">
        <v>4.01</v>
      </c>
      <c r="F116">
        <v>0.73</v>
      </c>
      <c r="G116">
        <v>5.62</v>
      </c>
      <c r="H116">
        <v>2.97</v>
      </c>
    </row>
    <row r="117" spans="1:8" hidden="1" x14ac:dyDescent="0.2">
      <c r="A117" t="s">
        <v>4</v>
      </c>
      <c r="B117">
        <v>48.44</v>
      </c>
      <c r="C117">
        <v>22.73</v>
      </c>
      <c r="D117">
        <v>21.05</v>
      </c>
      <c r="E117">
        <v>5.22</v>
      </c>
      <c r="F117">
        <v>0.98</v>
      </c>
      <c r="G117">
        <v>2.56</v>
      </c>
      <c r="H117">
        <v>2.91</v>
      </c>
    </row>
    <row r="118" spans="1:8" hidden="1" x14ac:dyDescent="0.2">
      <c r="A118" t="s">
        <v>4</v>
      </c>
      <c r="B118">
        <v>46.28</v>
      </c>
      <c r="C118">
        <v>21.51</v>
      </c>
      <c r="D118">
        <v>25.44</v>
      </c>
      <c r="E118">
        <v>4.58</v>
      </c>
      <c r="F118">
        <v>0.6</v>
      </c>
      <c r="G118">
        <v>2.19</v>
      </c>
      <c r="H118">
        <v>3.24</v>
      </c>
    </row>
    <row r="119" spans="1:8" hidden="1" x14ac:dyDescent="0.2">
      <c r="A119" t="s">
        <v>4</v>
      </c>
      <c r="B119">
        <v>46.64</v>
      </c>
      <c r="C119">
        <v>21.38</v>
      </c>
      <c r="D119">
        <v>24.96</v>
      </c>
      <c r="E119">
        <v>4.5999999999999996</v>
      </c>
      <c r="F119">
        <v>0.77</v>
      </c>
      <c r="G119">
        <v>2.42</v>
      </c>
      <c r="H119">
        <v>3.2</v>
      </c>
    </row>
    <row r="120" spans="1:8" hidden="1" x14ac:dyDescent="0.2">
      <c r="A120" t="s">
        <v>4</v>
      </c>
      <c r="B120">
        <v>47.17</v>
      </c>
      <c r="C120">
        <v>22.29</v>
      </c>
      <c r="D120">
        <v>21.3</v>
      </c>
      <c r="E120">
        <v>4.08</v>
      </c>
      <c r="F120">
        <v>0.74</v>
      </c>
      <c r="G120">
        <v>5.16</v>
      </c>
      <c r="H120">
        <v>3.02</v>
      </c>
    </row>
    <row r="121" spans="1:8" hidden="1" x14ac:dyDescent="0.2">
      <c r="A121" t="s">
        <v>5</v>
      </c>
      <c r="B121">
        <v>36.5</v>
      </c>
      <c r="C121">
        <v>7.52</v>
      </c>
      <c r="D121">
        <v>12.46</v>
      </c>
      <c r="E121">
        <v>1.51</v>
      </c>
      <c r="F121">
        <v>0.47</v>
      </c>
      <c r="G121">
        <v>42.01</v>
      </c>
      <c r="H121">
        <v>3.1</v>
      </c>
    </row>
    <row r="122" spans="1:8" hidden="1" x14ac:dyDescent="0.2">
      <c r="A122" t="s">
        <v>5</v>
      </c>
      <c r="B122">
        <v>34.31</v>
      </c>
      <c r="C122">
        <v>7.98</v>
      </c>
      <c r="D122">
        <v>14.54</v>
      </c>
      <c r="E122">
        <v>1.46</v>
      </c>
      <c r="F122">
        <v>0.49</v>
      </c>
      <c r="G122">
        <v>41.71</v>
      </c>
      <c r="H122">
        <v>3.3</v>
      </c>
    </row>
    <row r="123" spans="1:8" hidden="1" x14ac:dyDescent="0.2">
      <c r="A123" t="s">
        <v>5</v>
      </c>
      <c r="B123">
        <v>35.14</v>
      </c>
      <c r="C123">
        <v>8.0500000000000007</v>
      </c>
      <c r="D123">
        <v>15.77</v>
      </c>
      <c r="E123">
        <v>1.38</v>
      </c>
      <c r="F123">
        <v>0.41</v>
      </c>
      <c r="G123">
        <v>39.659999999999997</v>
      </c>
      <c r="H123">
        <v>3.33</v>
      </c>
    </row>
    <row r="124" spans="1:8" hidden="1" x14ac:dyDescent="0.2">
      <c r="A124" t="s">
        <v>5</v>
      </c>
      <c r="B124">
        <v>36.69</v>
      </c>
      <c r="C124">
        <v>7.8</v>
      </c>
      <c r="D124">
        <v>14.77</v>
      </c>
      <c r="E124">
        <v>1.46</v>
      </c>
      <c r="F124">
        <v>0.46</v>
      </c>
      <c r="G124">
        <v>39.28</v>
      </c>
      <c r="H124">
        <v>3.21</v>
      </c>
    </row>
    <row r="125" spans="1:8" hidden="1" x14ac:dyDescent="0.2">
      <c r="A125" t="s">
        <v>5</v>
      </c>
      <c r="B125">
        <v>36.840000000000003</v>
      </c>
      <c r="C125">
        <v>7.77</v>
      </c>
      <c r="D125">
        <v>17.07</v>
      </c>
      <c r="E125">
        <v>1.37</v>
      </c>
      <c r="F125">
        <v>0.4</v>
      </c>
      <c r="G125">
        <v>36.950000000000003</v>
      </c>
      <c r="H125">
        <v>3.33</v>
      </c>
    </row>
    <row r="126" spans="1:8" hidden="1" x14ac:dyDescent="0.2">
      <c r="A126" t="s">
        <v>5</v>
      </c>
      <c r="B126">
        <v>33.24</v>
      </c>
      <c r="C126">
        <v>7.54</v>
      </c>
      <c r="D126">
        <v>19.559999999999999</v>
      </c>
      <c r="E126">
        <v>1.32</v>
      </c>
      <c r="F126">
        <v>0.43</v>
      </c>
      <c r="G126">
        <v>38.340000000000003</v>
      </c>
      <c r="H126">
        <v>3.6</v>
      </c>
    </row>
    <row r="127" spans="1:8" hidden="1" x14ac:dyDescent="0.2">
      <c r="A127" t="s">
        <v>5</v>
      </c>
      <c r="B127">
        <v>37.78</v>
      </c>
      <c r="C127">
        <v>8.3000000000000007</v>
      </c>
      <c r="D127">
        <v>13.05</v>
      </c>
      <c r="E127">
        <v>1.64</v>
      </c>
      <c r="F127">
        <v>0.49</v>
      </c>
      <c r="G127">
        <v>39.229999999999997</v>
      </c>
      <c r="H127">
        <v>3.08</v>
      </c>
    </row>
    <row r="128" spans="1:8" hidden="1" x14ac:dyDescent="0.2">
      <c r="A128" t="s">
        <v>5</v>
      </c>
      <c r="B128">
        <v>34.94</v>
      </c>
      <c r="C128">
        <v>7.81</v>
      </c>
      <c r="D128">
        <v>13.67</v>
      </c>
      <c r="E128">
        <v>1.36</v>
      </c>
      <c r="F128">
        <v>0.4</v>
      </c>
      <c r="G128">
        <v>42.22</v>
      </c>
      <c r="H128">
        <v>3.23</v>
      </c>
    </row>
    <row r="129" spans="1:8" hidden="1" x14ac:dyDescent="0.2">
      <c r="A129" t="s">
        <v>5</v>
      </c>
      <c r="B129">
        <v>37.340000000000003</v>
      </c>
      <c r="C129">
        <v>7.33</v>
      </c>
      <c r="D129">
        <v>19.61</v>
      </c>
      <c r="E129">
        <v>1.6</v>
      </c>
      <c r="F129">
        <v>0.45</v>
      </c>
      <c r="G129">
        <v>34.119999999999997</v>
      </c>
      <c r="H129">
        <v>3.42</v>
      </c>
    </row>
    <row r="130" spans="1:8" hidden="1" x14ac:dyDescent="0.2">
      <c r="A130" t="s">
        <v>5</v>
      </c>
      <c r="B130">
        <v>36.54</v>
      </c>
      <c r="C130">
        <v>7.75</v>
      </c>
      <c r="D130">
        <v>15.67</v>
      </c>
      <c r="E130">
        <v>1.43</v>
      </c>
      <c r="F130">
        <v>0.44</v>
      </c>
      <c r="G130">
        <v>38.61</v>
      </c>
      <c r="H130">
        <v>3.26</v>
      </c>
    </row>
    <row r="131" spans="1:8" hidden="1" x14ac:dyDescent="0.2">
      <c r="A131" t="s">
        <v>5</v>
      </c>
      <c r="B131">
        <v>34.47</v>
      </c>
      <c r="C131">
        <v>7.62</v>
      </c>
      <c r="D131">
        <v>19.07</v>
      </c>
      <c r="E131">
        <v>1.44</v>
      </c>
      <c r="F131">
        <v>0.44</v>
      </c>
      <c r="G131">
        <v>37.4</v>
      </c>
      <c r="H131">
        <v>3.52</v>
      </c>
    </row>
    <row r="132" spans="1:8" hidden="1" x14ac:dyDescent="0.2">
      <c r="A132" t="s">
        <v>5</v>
      </c>
      <c r="B132">
        <v>36.04</v>
      </c>
      <c r="C132">
        <v>7.74</v>
      </c>
      <c r="D132">
        <v>15.49</v>
      </c>
      <c r="E132">
        <v>1.45</v>
      </c>
      <c r="F132">
        <v>0.45</v>
      </c>
      <c r="G132">
        <v>39.28</v>
      </c>
      <c r="H132">
        <v>3.27</v>
      </c>
    </row>
    <row r="133" spans="1:8" hidden="1" x14ac:dyDescent="0.2">
      <c r="A133" t="s">
        <v>5</v>
      </c>
      <c r="B133">
        <v>33.65</v>
      </c>
      <c r="C133">
        <v>7.11</v>
      </c>
      <c r="D133">
        <v>19.5</v>
      </c>
      <c r="E133">
        <v>1.48</v>
      </c>
      <c r="F133">
        <v>0.45</v>
      </c>
      <c r="G133">
        <v>38.26</v>
      </c>
      <c r="H133">
        <v>3.57</v>
      </c>
    </row>
    <row r="134" spans="1:8" hidden="1" x14ac:dyDescent="0.2">
      <c r="A134" t="s">
        <v>5</v>
      </c>
      <c r="B134">
        <v>39.590000000000003</v>
      </c>
      <c r="C134">
        <v>8.36</v>
      </c>
      <c r="D134">
        <v>4.3899999999999997</v>
      </c>
      <c r="E134">
        <v>1.52</v>
      </c>
      <c r="F134">
        <v>0.48</v>
      </c>
      <c r="G134">
        <v>46.14</v>
      </c>
      <c r="H134">
        <v>2.58</v>
      </c>
    </row>
    <row r="135" spans="1:8" hidden="1" x14ac:dyDescent="0.2">
      <c r="A135" t="s">
        <v>5</v>
      </c>
      <c r="B135">
        <v>37.590000000000003</v>
      </c>
      <c r="C135">
        <v>7.93</v>
      </c>
      <c r="D135">
        <v>13.58</v>
      </c>
      <c r="E135">
        <v>1.43</v>
      </c>
      <c r="F135">
        <v>0.45</v>
      </c>
      <c r="G135">
        <v>39.47</v>
      </c>
      <c r="H135">
        <v>3.12</v>
      </c>
    </row>
    <row r="136" spans="1:8" hidden="1" x14ac:dyDescent="0.2">
      <c r="A136" t="s">
        <v>5</v>
      </c>
      <c r="B136">
        <v>37.32</v>
      </c>
      <c r="C136">
        <v>7.4</v>
      </c>
      <c r="D136">
        <v>8.18</v>
      </c>
      <c r="E136">
        <v>1.63</v>
      </c>
      <c r="F136">
        <v>0.53</v>
      </c>
      <c r="G136">
        <v>45.47</v>
      </c>
      <c r="H136">
        <v>2.85</v>
      </c>
    </row>
    <row r="137" spans="1:8" hidden="1" x14ac:dyDescent="0.2">
      <c r="A137" t="s">
        <v>5</v>
      </c>
      <c r="B137">
        <v>34.58</v>
      </c>
      <c r="C137">
        <v>7.44</v>
      </c>
      <c r="D137">
        <v>16.239999999999998</v>
      </c>
      <c r="E137">
        <v>1.31</v>
      </c>
      <c r="F137">
        <v>0.39</v>
      </c>
      <c r="G137">
        <v>40.43</v>
      </c>
      <c r="H137">
        <v>3.38</v>
      </c>
    </row>
    <row r="138" spans="1:8" hidden="1" x14ac:dyDescent="0.2">
      <c r="A138" t="s">
        <v>5</v>
      </c>
      <c r="B138">
        <v>34.51</v>
      </c>
      <c r="C138">
        <v>7.75</v>
      </c>
      <c r="D138">
        <v>14.87</v>
      </c>
      <c r="E138">
        <v>1.42</v>
      </c>
      <c r="F138">
        <v>0.42</v>
      </c>
      <c r="G138">
        <v>41.45</v>
      </c>
      <c r="H138">
        <v>3.31</v>
      </c>
    </row>
    <row r="139" spans="1:8" hidden="1" x14ac:dyDescent="0.2">
      <c r="A139" t="s">
        <v>5</v>
      </c>
      <c r="B139">
        <v>39.36</v>
      </c>
      <c r="C139">
        <v>8.1</v>
      </c>
      <c r="D139">
        <v>16.440000000000001</v>
      </c>
      <c r="E139">
        <v>1.45</v>
      </c>
      <c r="F139">
        <v>0.44</v>
      </c>
      <c r="G139">
        <v>34.65</v>
      </c>
      <c r="H139">
        <v>3.19</v>
      </c>
    </row>
    <row r="140" spans="1:8" hidden="1" x14ac:dyDescent="0.2">
      <c r="A140" t="s">
        <v>5</v>
      </c>
      <c r="B140">
        <v>34.770000000000003</v>
      </c>
      <c r="C140">
        <v>7.26</v>
      </c>
      <c r="D140">
        <v>18.8</v>
      </c>
      <c r="E140">
        <v>1.58</v>
      </c>
      <c r="F140">
        <v>0.43</v>
      </c>
      <c r="G140">
        <v>37.590000000000003</v>
      </c>
      <c r="H140">
        <v>3.49</v>
      </c>
    </row>
    <row r="141" spans="1:8" hidden="1" x14ac:dyDescent="0.2">
      <c r="A141" t="s">
        <v>5</v>
      </c>
      <c r="B141">
        <v>37.340000000000003</v>
      </c>
      <c r="C141">
        <v>7.33</v>
      </c>
      <c r="D141">
        <v>19.61</v>
      </c>
      <c r="E141">
        <v>1.6</v>
      </c>
      <c r="F141">
        <v>0.45</v>
      </c>
      <c r="G141">
        <v>34.119999999999997</v>
      </c>
      <c r="H141">
        <v>3.42</v>
      </c>
    </row>
    <row r="142" spans="1:8" hidden="1" x14ac:dyDescent="0.2">
      <c r="A142" t="s">
        <v>5</v>
      </c>
      <c r="B142">
        <v>35.21</v>
      </c>
      <c r="C142">
        <v>6.98</v>
      </c>
      <c r="D142">
        <v>20.02</v>
      </c>
      <c r="E142">
        <v>1.35</v>
      </c>
      <c r="F142">
        <v>0.46</v>
      </c>
      <c r="G142">
        <v>36.44</v>
      </c>
      <c r="H142">
        <v>3.54</v>
      </c>
    </row>
    <row r="143" spans="1:8" hidden="1" x14ac:dyDescent="0.2">
      <c r="A143" t="s">
        <v>5</v>
      </c>
      <c r="B143">
        <v>37.78</v>
      </c>
      <c r="C143">
        <v>8.3000000000000007</v>
      </c>
      <c r="D143">
        <v>13.05</v>
      </c>
      <c r="E143">
        <v>1.64</v>
      </c>
      <c r="F143">
        <v>0.49</v>
      </c>
      <c r="G143">
        <v>39.229999999999997</v>
      </c>
      <c r="H143">
        <v>3.08</v>
      </c>
    </row>
    <row r="144" spans="1:8" hidden="1" x14ac:dyDescent="0.2">
      <c r="A144" t="s">
        <v>5</v>
      </c>
      <c r="B144">
        <v>34.229999999999997</v>
      </c>
      <c r="C144">
        <v>7.75</v>
      </c>
      <c r="D144">
        <v>17.940000000000001</v>
      </c>
      <c r="E144">
        <v>1.61</v>
      </c>
      <c r="F144">
        <v>0.44</v>
      </c>
      <c r="G144">
        <v>38.47</v>
      </c>
      <c r="H144">
        <v>3.46</v>
      </c>
    </row>
    <row r="145" spans="1:8" hidden="1" x14ac:dyDescent="0.2">
      <c r="A145" t="s">
        <v>5</v>
      </c>
      <c r="B145">
        <v>34.479999999999997</v>
      </c>
      <c r="C145">
        <v>7.54</v>
      </c>
      <c r="D145">
        <v>13.93</v>
      </c>
      <c r="E145">
        <v>1.45</v>
      </c>
      <c r="F145">
        <v>0.44</v>
      </c>
      <c r="G145">
        <v>42.6</v>
      </c>
      <c r="H145">
        <v>3.26</v>
      </c>
    </row>
    <row r="146" spans="1:8" hidden="1" x14ac:dyDescent="0.2">
      <c r="A146" t="s">
        <v>5</v>
      </c>
      <c r="B146">
        <v>35.299999999999997</v>
      </c>
      <c r="C146">
        <v>7.92</v>
      </c>
      <c r="D146">
        <v>13.85</v>
      </c>
      <c r="E146">
        <v>1.46</v>
      </c>
      <c r="F146">
        <v>0.4</v>
      </c>
      <c r="G146">
        <v>41.47</v>
      </c>
      <c r="H146">
        <v>3.22</v>
      </c>
    </row>
    <row r="147" spans="1:8" hidden="1" x14ac:dyDescent="0.2">
      <c r="A147" t="s">
        <v>5</v>
      </c>
      <c r="B147">
        <v>35.54</v>
      </c>
      <c r="C147">
        <v>7.47</v>
      </c>
      <c r="D147">
        <v>17.670000000000002</v>
      </c>
      <c r="E147">
        <v>1.44</v>
      </c>
      <c r="F147">
        <v>0.47</v>
      </c>
      <c r="G147">
        <v>37.880000000000003</v>
      </c>
      <c r="H147">
        <v>3.4</v>
      </c>
    </row>
    <row r="148" spans="1:8" hidden="1" x14ac:dyDescent="0.2">
      <c r="A148" t="s">
        <v>5</v>
      </c>
      <c r="B148">
        <v>39.25</v>
      </c>
      <c r="C148">
        <v>8.67</v>
      </c>
      <c r="D148">
        <v>4.4400000000000004</v>
      </c>
      <c r="E148">
        <v>1.54</v>
      </c>
      <c r="F148">
        <v>0.51</v>
      </c>
      <c r="G148">
        <v>46.1</v>
      </c>
      <c r="H148">
        <v>2.59</v>
      </c>
    </row>
    <row r="149" spans="1:8" hidden="1" x14ac:dyDescent="0.2">
      <c r="A149" t="s">
        <v>6</v>
      </c>
      <c r="B149">
        <v>28.46</v>
      </c>
      <c r="C149">
        <v>7.7</v>
      </c>
      <c r="D149">
        <v>18.88</v>
      </c>
      <c r="E149">
        <v>1.4</v>
      </c>
      <c r="F149">
        <v>0.43</v>
      </c>
      <c r="G149">
        <v>43.56</v>
      </c>
      <c r="H149">
        <v>3.75</v>
      </c>
    </row>
    <row r="150" spans="1:8" hidden="1" x14ac:dyDescent="0.2">
      <c r="A150" t="s">
        <v>6</v>
      </c>
      <c r="B150">
        <v>28.36</v>
      </c>
      <c r="C150">
        <v>7.62</v>
      </c>
      <c r="D150">
        <v>19.29</v>
      </c>
      <c r="E150">
        <v>1.45</v>
      </c>
      <c r="F150">
        <v>0.47</v>
      </c>
      <c r="G150">
        <v>43.28</v>
      </c>
      <c r="H150">
        <v>3.77</v>
      </c>
    </row>
    <row r="151" spans="1:8" hidden="1" x14ac:dyDescent="0.2">
      <c r="A151" t="s">
        <v>6</v>
      </c>
      <c r="B151">
        <v>29.69</v>
      </c>
      <c r="C151">
        <v>7.63</v>
      </c>
      <c r="D151">
        <v>15.71</v>
      </c>
      <c r="E151">
        <v>1.63</v>
      </c>
      <c r="F151">
        <v>0.46</v>
      </c>
      <c r="G151">
        <v>45.34</v>
      </c>
      <c r="H151">
        <v>3.53</v>
      </c>
    </row>
    <row r="152" spans="1:8" hidden="1" x14ac:dyDescent="0.2">
      <c r="A152" t="s">
        <v>6</v>
      </c>
      <c r="B152">
        <v>29</v>
      </c>
      <c r="C152">
        <v>7.51</v>
      </c>
      <c r="D152">
        <v>17.78</v>
      </c>
      <c r="E152">
        <v>1.58</v>
      </c>
      <c r="F152">
        <v>0.43</v>
      </c>
      <c r="G152">
        <v>44.13</v>
      </c>
      <c r="H152">
        <v>3.67</v>
      </c>
    </row>
    <row r="153" spans="1:8" hidden="1" x14ac:dyDescent="0.2">
      <c r="A153" t="s">
        <v>6</v>
      </c>
      <c r="B153">
        <v>29.3</v>
      </c>
      <c r="C153">
        <v>8.02</v>
      </c>
      <c r="D153">
        <v>16.34</v>
      </c>
      <c r="E153">
        <v>1.43</v>
      </c>
      <c r="F153">
        <v>0.45</v>
      </c>
      <c r="G153">
        <v>44.91</v>
      </c>
      <c r="H153">
        <v>3.59</v>
      </c>
    </row>
    <row r="154" spans="1:8" hidden="1" x14ac:dyDescent="0.2">
      <c r="A154" t="s">
        <v>6</v>
      </c>
      <c r="B154">
        <v>29.54</v>
      </c>
      <c r="C154">
        <v>7.79</v>
      </c>
      <c r="D154">
        <v>15.08</v>
      </c>
      <c r="E154">
        <v>1.41</v>
      </c>
      <c r="F154">
        <v>0.45</v>
      </c>
      <c r="G154">
        <v>46.18</v>
      </c>
      <c r="H154">
        <v>3.52</v>
      </c>
    </row>
    <row r="155" spans="1:8" hidden="1" x14ac:dyDescent="0.2">
      <c r="A155" t="s">
        <v>6</v>
      </c>
      <c r="B155">
        <v>28.84</v>
      </c>
      <c r="C155">
        <v>7.88</v>
      </c>
      <c r="D155">
        <v>17.21</v>
      </c>
      <c r="E155">
        <v>1.42</v>
      </c>
      <c r="F155">
        <v>0.46</v>
      </c>
      <c r="G155">
        <v>44.65</v>
      </c>
      <c r="H155">
        <v>3.65</v>
      </c>
    </row>
    <row r="156" spans="1:8" hidden="1" x14ac:dyDescent="0.2">
      <c r="A156" t="s">
        <v>6</v>
      </c>
      <c r="B156">
        <v>29.59</v>
      </c>
      <c r="C156">
        <v>8.0500000000000007</v>
      </c>
      <c r="D156">
        <v>14.07</v>
      </c>
      <c r="E156">
        <v>1.44</v>
      </c>
      <c r="F156">
        <v>0.45</v>
      </c>
      <c r="G156">
        <v>46.22</v>
      </c>
      <c r="H156">
        <v>3.49</v>
      </c>
    </row>
    <row r="157" spans="1:8" hidden="1" x14ac:dyDescent="0.2">
      <c r="A157" t="s">
        <v>6</v>
      </c>
      <c r="B157">
        <v>29.79</v>
      </c>
      <c r="C157">
        <v>8.17</v>
      </c>
      <c r="D157">
        <v>14.35</v>
      </c>
      <c r="E157">
        <v>1.49</v>
      </c>
      <c r="F157">
        <v>0.46</v>
      </c>
      <c r="G157">
        <v>46.2</v>
      </c>
      <c r="H157">
        <v>3.46</v>
      </c>
    </row>
    <row r="158" spans="1:8" hidden="1" x14ac:dyDescent="0.2">
      <c r="A158" t="s">
        <v>6</v>
      </c>
      <c r="B158">
        <v>30.68</v>
      </c>
      <c r="C158">
        <v>8.11</v>
      </c>
      <c r="D158">
        <v>12.92</v>
      </c>
      <c r="E158">
        <v>1.56</v>
      </c>
      <c r="F158">
        <v>0.47</v>
      </c>
      <c r="G158">
        <v>46.73</v>
      </c>
      <c r="H158">
        <v>3.36</v>
      </c>
    </row>
    <row r="159" spans="1:8" hidden="1" x14ac:dyDescent="0.2">
      <c r="A159" t="s">
        <v>6</v>
      </c>
      <c r="B159">
        <v>27.65</v>
      </c>
      <c r="C159">
        <v>7.78</v>
      </c>
      <c r="D159">
        <v>17.3</v>
      </c>
      <c r="E159">
        <v>1.29</v>
      </c>
      <c r="F159">
        <v>0.4</v>
      </c>
      <c r="G159">
        <v>46.25</v>
      </c>
      <c r="H159">
        <v>3.72</v>
      </c>
    </row>
    <row r="160" spans="1:8" hidden="1" x14ac:dyDescent="0.2">
      <c r="A160" t="s">
        <v>6</v>
      </c>
      <c r="B160">
        <v>30.97</v>
      </c>
      <c r="C160">
        <v>7.6</v>
      </c>
      <c r="D160">
        <v>14.22</v>
      </c>
      <c r="E160">
        <v>1.78</v>
      </c>
      <c r="F160">
        <v>0.45</v>
      </c>
      <c r="G160">
        <v>45.43</v>
      </c>
      <c r="H160">
        <v>3.4</v>
      </c>
    </row>
    <row r="161" spans="1:8" hidden="1" x14ac:dyDescent="0.2">
      <c r="A161" t="s">
        <v>6</v>
      </c>
      <c r="B161">
        <v>29.89</v>
      </c>
      <c r="C161">
        <v>7.95</v>
      </c>
      <c r="D161">
        <v>15.08</v>
      </c>
      <c r="E161">
        <v>1.45</v>
      </c>
      <c r="F161">
        <v>0.47</v>
      </c>
      <c r="G161">
        <v>45.63</v>
      </c>
      <c r="H161">
        <v>3.5</v>
      </c>
    </row>
    <row r="162" spans="1:8" hidden="1" x14ac:dyDescent="0.2">
      <c r="A162" t="s">
        <v>6</v>
      </c>
      <c r="B162">
        <v>30.09</v>
      </c>
      <c r="C162">
        <v>7.99</v>
      </c>
      <c r="D162">
        <v>15.16</v>
      </c>
      <c r="E162">
        <v>1.46</v>
      </c>
      <c r="F162">
        <v>0.48</v>
      </c>
      <c r="G162">
        <v>45.3</v>
      </c>
      <c r="H162">
        <v>3.5</v>
      </c>
    </row>
    <row r="163" spans="1:8" hidden="1" x14ac:dyDescent="0.2">
      <c r="A163" t="s">
        <v>6</v>
      </c>
      <c r="B163">
        <v>29.1</v>
      </c>
      <c r="C163">
        <v>8.07</v>
      </c>
      <c r="D163">
        <v>20.05</v>
      </c>
      <c r="E163">
        <v>1.45</v>
      </c>
      <c r="F163">
        <v>0.45</v>
      </c>
      <c r="G163">
        <v>41.33</v>
      </c>
      <c r="H163">
        <v>3.78</v>
      </c>
    </row>
    <row r="164" spans="1:8" hidden="1" x14ac:dyDescent="0.2">
      <c r="A164" t="s">
        <v>6</v>
      </c>
      <c r="B164">
        <v>30.96</v>
      </c>
      <c r="C164">
        <v>8.31</v>
      </c>
      <c r="D164">
        <v>13.42</v>
      </c>
      <c r="E164">
        <v>1.49</v>
      </c>
      <c r="F164">
        <v>0.43</v>
      </c>
      <c r="G164">
        <v>45.82</v>
      </c>
      <c r="H164">
        <v>3.37</v>
      </c>
    </row>
    <row r="165" spans="1:8" hidden="1" x14ac:dyDescent="0.2">
      <c r="A165" t="s">
        <v>6</v>
      </c>
      <c r="B165">
        <v>29.92</v>
      </c>
      <c r="C165">
        <v>8.11</v>
      </c>
      <c r="D165">
        <v>19.23</v>
      </c>
      <c r="E165">
        <v>1.51</v>
      </c>
      <c r="F165">
        <v>0.48</v>
      </c>
      <c r="G165">
        <v>41.23</v>
      </c>
      <c r="H165">
        <v>3.7</v>
      </c>
    </row>
    <row r="166" spans="1:8" hidden="1" x14ac:dyDescent="0.2">
      <c r="A166" t="s">
        <v>6</v>
      </c>
      <c r="B166">
        <v>29.78</v>
      </c>
      <c r="C166">
        <v>8.1999999999999993</v>
      </c>
      <c r="D166">
        <v>14.51</v>
      </c>
      <c r="E166">
        <v>1.5</v>
      </c>
      <c r="F166">
        <v>0.5</v>
      </c>
      <c r="G166">
        <v>46.01</v>
      </c>
      <c r="H166">
        <v>3.47</v>
      </c>
    </row>
    <row r="167" spans="1:8" hidden="1" x14ac:dyDescent="0.2">
      <c r="A167" t="s">
        <v>6</v>
      </c>
      <c r="B167">
        <v>28.34</v>
      </c>
      <c r="C167">
        <v>7.6</v>
      </c>
      <c r="D167">
        <v>18.510000000000002</v>
      </c>
      <c r="E167">
        <v>1.45</v>
      </c>
      <c r="F167">
        <v>0.46</v>
      </c>
      <c r="G167">
        <v>44.1</v>
      </c>
      <c r="H167">
        <v>3.73</v>
      </c>
    </row>
    <row r="168" spans="1:8" hidden="1" x14ac:dyDescent="0.2">
      <c r="A168" t="s">
        <v>6</v>
      </c>
      <c r="B168">
        <v>30.07</v>
      </c>
      <c r="C168">
        <v>8.02</v>
      </c>
      <c r="D168">
        <v>20.39</v>
      </c>
      <c r="E168">
        <v>1.45</v>
      </c>
      <c r="F168">
        <v>0.45</v>
      </c>
      <c r="G168">
        <v>40.07</v>
      </c>
      <c r="H168">
        <v>3.76</v>
      </c>
    </row>
    <row r="169" spans="1:8" hidden="1" x14ac:dyDescent="0.2">
      <c r="A169" t="s">
        <v>6</v>
      </c>
      <c r="B169">
        <v>28.98</v>
      </c>
      <c r="C169">
        <v>7.7</v>
      </c>
      <c r="D169">
        <v>16.670000000000002</v>
      </c>
      <c r="E169">
        <v>1.48</v>
      </c>
      <c r="F169">
        <v>0.47</v>
      </c>
      <c r="G169">
        <v>45.17</v>
      </c>
      <c r="H169">
        <v>3.62</v>
      </c>
    </row>
    <row r="170" spans="1:8" hidden="1" x14ac:dyDescent="0.2">
      <c r="A170" t="s">
        <v>6</v>
      </c>
      <c r="B170">
        <v>28.66</v>
      </c>
      <c r="C170">
        <v>7.67</v>
      </c>
      <c r="D170">
        <v>16.12</v>
      </c>
      <c r="E170">
        <v>1.41</v>
      </c>
      <c r="F170">
        <v>0.43</v>
      </c>
      <c r="G170">
        <v>46.14</v>
      </c>
      <c r="H170">
        <v>3.6</v>
      </c>
    </row>
    <row r="171" spans="1:8" hidden="1" x14ac:dyDescent="0.2">
      <c r="A171" t="s">
        <v>6</v>
      </c>
      <c r="B171">
        <v>27.93</v>
      </c>
      <c r="C171">
        <v>7.88</v>
      </c>
      <c r="D171">
        <v>17.489999999999998</v>
      </c>
      <c r="E171">
        <v>1.44</v>
      </c>
      <c r="F171">
        <v>0.47</v>
      </c>
      <c r="G171">
        <v>45.26</v>
      </c>
      <c r="H171">
        <v>3.96</v>
      </c>
    </row>
    <row r="172" spans="1:8" hidden="1" x14ac:dyDescent="0.2">
      <c r="A172" t="s">
        <v>6</v>
      </c>
      <c r="B172">
        <v>30.53</v>
      </c>
      <c r="C172">
        <v>8.02</v>
      </c>
      <c r="D172">
        <v>14.17</v>
      </c>
      <c r="E172">
        <v>1.49</v>
      </c>
      <c r="F172">
        <v>0.47</v>
      </c>
      <c r="G172">
        <v>45.79</v>
      </c>
      <c r="H172">
        <v>3.43</v>
      </c>
    </row>
    <row r="173" spans="1:8" hidden="1" x14ac:dyDescent="0.2">
      <c r="A173" t="s">
        <v>6</v>
      </c>
      <c r="B173">
        <v>30.29</v>
      </c>
      <c r="C173">
        <v>8.09</v>
      </c>
      <c r="D173">
        <v>14.82</v>
      </c>
      <c r="E173">
        <v>1.52</v>
      </c>
      <c r="F173">
        <v>0.51</v>
      </c>
      <c r="G173">
        <v>45.28</v>
      </c>
      <c r="H173">
        <v>3.47</v>
      </c>
    </row>
    <row r="174" spans="1:8" hidden="1" x14ac:dyDescent="0.2">
      <c r="A174" t="s">
        <v>6</v>
      </c>
      <c r="B174">
        <v>30.15</v>
      </c>
      <c r="C174">
        <v>8.06</v>
      </c>
      <c r="D174">
        <v>12.23</v>
      </c>
      <c r="E174">
        <v>1.5</v>
      </c>
      <c r="F174">
        <v>0.47</v>
      </c>
      <c r="G174">
        <v>48.06</v>
      </c>
      <c r="H174">
        <v>3.35</v>
      </c>
    </row>
    <row r="175" spans="1:8" hidden="1" x14ac:dyDescent="0.2">
      <c r="A175" t="s">
        <v>6</v>
      </c>
      <c r="B175">
        <v>30.28</v>
      </c>
      <c r="C175">
        <v>7.76</v>
      </c>
      <c r="D175">
        <v>16.04</v>
      </c>
      <c r="E175">
        <v>1.4</v>
      </c>
      <c r="F175">
        <v>0.42</v>
      </c>
      <c r="G175">
        <v>44.52</v>
      </c>
      <c r="H175">
        <v>3.53</v>
      </c>
    </row>
    <row r="176" spans="1:8" hidden="1" x14ac:dyDescent="0.2">
      <c r="A176" t="s">
        <v>6</v>
      </c>
      <c r="B176">
        <v>28.33</v>
      </c>
      <c r="C176">
        <v>7.82</v>
      </c>
      <c r="D176">
        <v>17.96</v>
      </c>
      <c r="E176">
        <v>1.41</v>
      </c>
      <c r="F176">
        <v>0.45</v>
      </c>
      <c r="G176">
        <v>44.48</v>
      </c>
      <c r="H176">
        <v>3.71</v>
      </c>
    </row>
    <row r="177" spans="1:8" hidden="1" x14ac:dyDescent="0.2">
      <c r="A177" t="s">
        <v>6</v>
      </c>
      <c r="B177">
        <v>28.93</v>
      </c>
      <c r="C177">
        <v>8.18</v>
      </c>
      <c r="D177">
        <v>19.350000000000001</v>
      </c>
      <c r="E177">
        <v>1.39</v>
      </c>
      <c r="F177">
        <v>0.57999999999999996</v>
      </c>
      <c r="G177">
        <v>42.15</v>
      </c>
      <c r="H177">
        <v>3.75</v>
      </c>
    </row>
    <row r="178" spans="1:8" hidden="1" x14ac:dyDescent="0.2">
      <c r="A178" t="s">
        <v>6</v>
      </c>
      <c r="B178">
        <v>28.03</v>
      </c>
      <c r="C178">
        <v>7.65</v>
      </c>
      <c r="D178">
        <v>18.39</v>
      </c>
      <c r="E178">
        <v>1.53</v>
      </c>
      <c r="F178">
        <v>0.49</v>
      </c>
      <c r="G178">
        <v>44.4</v>
      </c>
      <c r="H178">
        <v>3.74</v>
      </c>
    </row>
    <row r="179" spans="1:8" hidden="1" x14ac:dyDescent="0.2">
      <c r="A179" t="s">
        <v>7</v>
      </c>
      <c r="B179">
        <v>25</v>
      </c>
      <c r="C179">
        <v>8.49</v>
      </c>
      <c r="D179">
        <v>16.87</v>
      </c>
      <c r="E179">
        <v>1.45</v>
      </c>
      <c r="F179">
        <v>0.47</v>
      </c>
      <c r="G179">
        <v>48.19</v>
      </c>
      <c r="H179">
        <v>3.79</v>
      </c>
    </row>
    <row r="180" spans="1:8" hidden="1" x14ac:dyDescent="0.2">
      <c r="A180" t="s">
        <v>7</v>
      </c>
      <c r="B180">
        <v>28.68</v>
      </c>
      <c r="C180">
        <v>8.3000000000000007</v>
      </c>
      <c r="D180">
        <v>16.07</v>
      </c>
      <c r="E180">
        <v>1.41</v>
      </c>
      <c r="F180">
        <v>0.45</v>
      </c>
      <c r="G180">
        <v>45.54</v>
      </c>
      <c r="H180">
        <v>3.6</v>
      </c>
    </row>
    <row r="181" spans="1:8" hidden="1" x14ac:dyDescent="0.2">
      <c r="A181" t="s">
        <v>7</v>
      </c>
      <c r="B181">
        <v>28.21</v>
      </c>
      <c r="C181">
        <v>8.3000000000000007</v>
      </c>
      <c r="D181">
        <v>15</v>
      </c>
      <c r="E181">
        <v>1.41</v>
      </c>
      <c r="F181">
        <v>0.43</v>
      </c>
      <c r="G181">
        <v>47.08</v>
      </c>
      <c r="H181">
        <v>3.57</v>
      </c>
    </row>
    <row r="182" spans="1:8" hidden="1" x14ac:dyDescent="0.2">
      <c r="A182" t="s">
        <v>7</v>
      </c>
      <c r="B182">
        <v>28.35</v>
      </c>
      <c r="C182">
        <v>8.19</v>
      </c>
      <c r="D182">
        <v>14.9</v>
      </c>
      <c r="E182">
        <v>1.4</v>
      </c>
      <c r="F182">
        <v>0.43</v>
      </c>
      <c r="G182">
        <v>47.16</v>
      </c>
      <c r="H182">
        <v>3.56</v>
      </c>
    </row>
    <row r="183" spans="1:8" hidden="1" x14ac:dyDescent="0.2">
      <c r="A183" t="s">
        <v>7</v>
      </c>
      <c r="B183">
        <v>27.56</v>
      </c>
      <c r="C183">
        <v>8.25</v>
      </c>
      <c r="D183">
        <v>14.65</v>
      </c>
      <c r="E183">
        <v>1.45</v>
      </c>
      <c r="F183">
        <v>0.46</v>
      </c>
      <c r="G183">
        <v>48.09</v>
      </c>
      <c r="H183">
        <v>3.57</v>
      </c>
    </row>
    <row r="184" spans="1:8" hidden="1" x14ac:dyDescent="0.2">
      <c r="A184" t="s">
        <v>7</v>
      </c>
      <c r="B184">
        <v>28.03</v>
      </c>
      <c r="C184">
        <v>8.27</v>
      </c>
      <c r="D184">
        <v>16.399999999999999</v>
      </c>
      <c r="E184">
        <v>1.37</v>
      </c>
      <c r="F184">
        <v>0.41</v>
      </c>
      <c r="G184">
        <v>45.93</v>
      </c>
      <c r="H184">
        <v>3.64</v>
      </c>
    </row>
    <row r="185" spans="1:8" hidden="1" x14ac:dyDescent="0.2">
      <c r="A185" t="s">
        <v>7</v>
      </c>
      <c r="B185">
        <v>28.13</v>
      </c>
      <c r="C185">
        <v>8.34</v>
      </c>
      <c r="D185">
        <v>16.190000000000001</v>
      </c>
      <c r="E185">
        <v>1.42</v>
      </c>
      <c r="F185">
        <v>0.45</v>
      </c>
      <c r="G185">
        <v>45.92</v>
      </c>
      <c r="H185">
        <v>3.63</v>
      </c>
    </row>
    <row r="186" spans="1:8" hidden="1" x14ac:dyDescent="0.2">
      <c r="A186" t="s">
        <v>7</v>
      </c>
      <c r="B186">
        <v>28.63</v>
      </c>
      <c r="C186">
        <v>8.42</v>
      </c>
      <c r="D186">
        <v>15.24</v>
      </c>
      <c r="E186">
        <v>1.43</v>
      </c>
      <c r="F186">
        <v>0.43</v>
      </c>
      <c r="G186">
        <v>46.28</v>
      </c>
      <c r="H186">
        <v>3.56</v>
      </c>
    </row>
    <row r="187" spans="1:8" hidden="1" x14ac:dyDescent="0.2">
      <c r="A187" t="s">
        <v>7</v>
      </c>
      <c r="B187">
        <v>26.45</v>
      </c>
      <c r="C187">
        <v>7.89</v>
      </c>
      <c r="D187">
        <v>17.97</v>
      </c>
      <c r="E187">
        <v>1.3</v>
      </c>
      <c r="F187">
        <v>0.39</v>
      </c>
      <c r="G187">
        <v>46.39</v>
      </c>
      <c r="H187">
        <v>3.79</v>
      </c>
    </row>
    <row r="188" spans="1:8" hidden="1" x14ac:dyDescent="0.2">
      <c r="A188" t="s">
        <v>7</v>
      </c>
      <c r="B188">
        <v>28.29</v>
      </c>
      <c r="C188">
        <v>8.0500000000000007</v>
      </c>
      <c r="D188">
        <v>16.72</v>
      </c>
      <c r="E188">
        <v>1.31</v>
      </c>
      <c r="F188">
        <v>0.43</v>
      </c>
      <c r="G188">
        <v>45.63</v>
      </c>
      <c r="H188">
        <v>3.65</v>
      </c>
    </row>
    <row r="189" spans="1:8" hidden="1" x14ac:dyDescent="0.2">
      <c r="A189" t="s">
        <v>7</v>
      </c>
      <c r="B189">
        <v>28.33</v>
      </c>
      <c r="C189">
        <v>8.17</v>
      </c>
      <c r="D189">
        <v>13.64</v>
      </c>
      <c r="E189">
        <v>1.45</v>
      </c>
      <c r="F189">
        <v>0.47</v>
      </c>
      <c r="G189">
        <v>48.41</v>
      </c>
      <c r="H189">
        <v>3.49</v>
      </c>
    </row>
    <row r="190" spans="1:8" hidden="1" x14ac:dyDescent="0.2">
      <c r="A190" t="s">
        <v>7</v>
      </c>
      <c r="B190">
        <v>27.28</v>
      </c>
      <c r="C190">
        <v>8.5500000000000007</v>
      </c>
      <c r="D190">
        <v>15.18</v>
      </c>
      <c r="E190">
        <v>1.51</v>
      </c>
      <c r="F190">
        <v>0.46</v>
      </c>
      <c r="G190">
        <v>47.48</v>
      </c>
      <c r="H190">
        <v>3.61</v>
      </c>
    </row>
    <row r="191" spans="1:8" hidden="1" x14ac:dyDescent="0.2">
      <c r="A191" t="s">
        <v>7</v>
      </c>
      <c r="B191">
        <v>30.85</v>
      </c>
      <c r="C191">
        <v>8.0299999999999994</v>
      </c>
      <c r="D191">
        <v>13.67</v>
      </c>
      <c r="E191">
        <v>1.41</v>
      </c>
      <c r="F191">
        <v>0.42</v>
      </c>
      <c r="G191">
        <v>46.04</v>
      </c>
      <c r="H191">
        <v>3.39</v>
      </c>
    </row>
    <row r="192" spans="1:8" hidden="1" x14ac:dyDescent="0.2">
      <c r="A192" t="s">
        <v>7</v>
      </c>
      <c r="B192">
        <v>28.64</v>
      </c>
      <c r="C192">
        <v>8.01</v>
      </c>
      <c r="D192">
        <v>16.02</v>
      </c>
      <c r="E192">
        <v>1.43</v>
      </c>
      <c r="F192">
        <v>0.45</v>
      </c>
      <c r="G192">
        <v>45.9</v>
      </c>
      <c r="H192">
        <v>3.6</v>
      </c>
    </row>
    <row r="193" spans="1:8" hidden="1" x14ac:dyDescent="0.2">
      <c r="A193" t="s">
        <v>7</v>
      </c>
      <c r="B193">
        <v>29.06</v>
      </c>
      <c r="C193">
        <v>8.4600000000000009</v>
      </c>
      <c r="D193">
        <v>14.12</v>
      </c>
      <c r="E193">
        <v>1.47</v>
      </c>
      <c r="F193">
        <v>0.47</v>
      </c>
      <c r="G193">
        <v>46.89</v>
      </c>
      <c r="H193">
        <v>3.48</v>
      </c>
    </row>
    <row r="194" spans="1:8" hidden="1" x14ac:dyDescent="0.2">
      <c r="A194" t="s">
        <v>7</v>
      </c>
      <c r="B194">
        <v>28.55</v>
      </c>
      <c r="C194">
        <v>8.25</v>
      </c>
      <c r="D194">
        <v>17.3</v>
      </c>
      <c r="E194">
        <v>1.48</v>
      </c>
      <c r="F194">
        <v>0.47</v>
      </c>
      <c r="G194">
        <v>44.42</v>
      </c>
      <c r="H194">
        <v>3.66</v>
      </c>
    </row>
    <row r="195" spans="1:8" hidden="1" x14ac:dyDescent="0.2">
      <c r="A195" t="s">
        <v>7</v>
      </c>
      <c r="B195">
        <v>27.71</v>
      </c>
      <c r="C195">
        <v>8.2799999999999994</v>
      </c>
      <c r="D195">
        <v>15.62</v>
      </c>
      <c r="E195">
        <v>1.53</v>
      </c>
      <c r="F195">
        <v>0.5</v>
      </c>
      <c r="G195">
        <v>46.86</v>
      </c>
      <c r="H195">
        <v>3.61</v>
      </c>
    </row>
    <row r="196" spans="1:8" hidden="1" x14ac:dyDescent="0.2">
      <c r="A196" t="s">
        <v>7</v>
      </c>
      <c r="B196">
        <v>33.090000000000003</v>
      </c>
      <c r="C196">
        <v>7.87</v>
      </c>
      <c r="D196">
        <v>12.07</v>
      </c>
      <c r="E196">
        <v>1.37</v>
      </c>
      <c r="F196">
        <v>0.44</v>
      </c>
      <c r="G196">
        <v>45.6</v>
      </c>
      <c r="H196">
        <v>3.23</v>
      </c>
    </row>
    <row r="197" spans="1:8" hidden="1" x14ac:dyDescent="0.2">
      <c r="A197" t="s">
        <v>7</v>
      </c>
      <c r="B197">
        <v>28.15</v>
      </c>
      <c r="C197">
        <v>8.23</v>
      </c>
      <c r="D197">
        <v>15.45</v>
      </c>
      <c r="E197">
        <v>1.41</v>
      </c>
      <c r="F197">
        <v>0.45</v>
      </c>
      <c r="G197">
        <v>46.76</v>
      </c>
      <c r="H197">
        <v>3.59</v>
      </c>
    </row>
    <row r="198" spans="1:8" hidden="1" x14ac:dyDescent="0.2">
      <c r="A198" t="s">
        <v>7</v>
      </c>
      <c r="B198">
        <v>27.72</v>
      </c>
      <c r="C198">
        <v>8.24</v>
      </c>
      <c r="D198">
        <v>15.16</v>
      </c>
      <c r="E198">
        <v>1.46</v>
      </c>
      <c r="F198">
        <v>0.45</v>
      </c>
      <c r="G198">
        <v>47.42</v>
      </c>
      <c r="H198">
        <v>3.59</v>
      </c>
    </row>
    <row r="199" spans="1:8" hidden="1" x14ac:dyDescent="0.2">
      <c r="A199" t="s">
        <v>7</v>
      </c>
      <c r="B199">
        <v>27.72</v>
      </c>
      <c r="C199">
        <v>8.06</v>
      </c>
      <c r="D199">
        <v>15.34</v>
      </c>
      <c r="E199">
        <v>1.35</v>
      </c>
      <c r="F199">
        <v>0.42</v>
      </c>
      <c r="G199">
        <v>47.53</v>
      </c>
      <c r="H199">
        <v>3.6</v>
      </c>
    </row>
    <row r="200" spans="1:8" hidden="1" x14ac:dyDescent="0.2">
      <c r="A200" t="s">
        <v>7</v>
      </c>
      <c r="B200">
        <v>26.19</v>
      </c>
      <c r="C200">
        <v>7.99</v>
      </c>
      <c r="D200">
        <v>17.53</v>
      </c>
      <c r="E200">
        <v>1.42</v>
      </c>
      <c r="F200">
        <v>0.44</v>
      </c>
      <c r="G200">
        <v>46.87</v>
      </c>
      <c r="H200">
        <v>3.77</v>
      </c>
    </row>
    <row r="201" spans="1:8" hidden="1" x14ac:dyDescent="0.2">
      <c r="A201" t="s">
        <v>7</v>
      </c>
      <c r="B201">
        <v>28.83</v>
      </c>
      <c r="C201">
        <v>8.26</v>
      </c>
      <c r="D201">
        <v>20.100000000000001</v>
      </c>
      <c r="E201">
        <v>1.37</v>
      </c>
      <c r="F201">
        <v>0.42</v>
      </c>
      <c r="G201">
        <v>41.44</v>
      </c>
      <c r="H201">
        <v>3.8</v>
      </c>
    </row>
    <row r="202" spans="1:8" hidden="1" x14ac:dyDescent="0.2">
      <c r="A202" t="s">
        <v>7</v>
      </c>
      <c r="B202">
        <v>26.33</v>
      </c>
      <c r="C202">
        <v>8.0299999999999994</v>
      </c>
      <c r="D202">
        <v>19.98</v>
      </c>
      <c r="E202">
        <v>1.43</v>
      </c>
      <c r="F202">
        <v>0.45</v>
      </c>
      <c r="G202">
        <v>44.23</v>
      </c>
      <c r="H202">
        <v>3.89</v>
      </c>
    </row>
    <row r="203" spans="1:8" hidden="1" x14ac:dyDescent="0.2">
      <c r="A203" t="s">
        <v>7</v>
      </c>
      <c r="B203">
        <v>29.14</v>
      </c>
      <c r="C203">
        <v>8.4600000000000009</v>
      </c>
      <c r="D203">
        <v>12.25</v>
      </c>
      <c r="E203">
        <v>1.51</v>
      </c>
      <c r="F203">
        <v>0.46</v>
      </c>
      <c r="G203">
        <v>48.64</v>
      </c>
      <c r="H203">
        <v>3.39</v>
      </c>
    </row>
    <row r="204" spans="1:8" hidden="1" x14ac:dyDescent="0.2">
      <c r="A204" t="s">
        <v>7</v>
      </c>
      <c r="B204">
        <v>30.63</v>
      </c>
      <c r="C204">
        <v>8.2100000000000009</v>
      </c>
      <c r="D204">
        <v>17.329999999999998</v>
      </c>
      <c r="E204">
        <v>1.39</v>
      </c>
      <c r="F204">
        <v>0.42</v>
      </c>
      <c r="G204">
        <v>42.44</v>
      </c>
      <c r="H204">
        <v>3.59</v>
      </c>
    </row>
    <row r="205" spans="1:8" hidden="1" x14ac:dyDescent="0.2">
      <c r="A205" t="s">
        <v>7</v>
      </c>
      <c r="B205">
        <v>28.19</v>
      </c>
      <c r="C205">
        <v>8.57</v>
      </c>
      <c r="D205">
        <v>14.16</v>
      </c>
      <c r="E205">
        <v>1.76</v>
      </c>
      <c r="F205">
        <v>0.42</v>
      </c>
      <c r="G205">
        <v>47.32</v>
      </c>
      <c r="H205">
        <v>3.51</v>
      </c>
    </row>
    <row r="206" spans="1:8" hidden="1" x14ac:dyDescent="0.2">
      <c r="A206" t="s">
        <v>7</v>
      </c>
      <c r="B206">
        <v>27.16</v>
      </c>
      <c r="C206">
        <v>8.27</v>
      </c>
      <c r="D206">
        <v>14.68</v>
      </c>
      <c r="E206">
        <v>1.79</v>
      </c>
      <c r="F206">
        <v>0.46</v>
      </c>
      <c r="G206">
        <v>48.1</v>
      </c>
      <c r="H206">
        <v>3.58</v>
      </c>
    </row>
    <row r="207" spans="1:8" hidden="1" x14ac:dyDescent="0.2">
      <c r="A207" t="s">
        <v>7</v>
      </c>
      <c r="B207">
        <v>28.09</v>
      </c>
      <c r="C207">
        <v>8.42</v>
      </c>
      <c r="D207">
        <v>14.06</v>
      </c>
      <c r="E207">
        <v>1.47</v>
      </c>
      <c r="F207">
        <v>0.45</v>
      </c>
      <c r="G207">
        <v>47.96</v>
      </c>
      <c r="H207">
        <v>3.52</v>
      </c>
    </row>
    <row r="208" spans="1:8" hidden="1" x14ac:dyDescent="0.2">
      <c r="A208" t="s">
        <v>8</v>
      </c>
      <c r="B208">
        <v>35.61</v>
      </c>
      <c r="C208">
        <v>8.07</v>
      </c>
      <c r="D208">
        <v>16.149999999999999</v>
      </c>
      <c r="E208">
        <v>1.41</v>
      </c>
      <c r="F208">
        <v>0.4</v>
      </c>
      <c r="G208">
        <v>38.81</v>
      </c>
      <c r="H208">
        <v>3.33</v>
      </c>
    </row>
    <row r="209" spans="1:8" hidden="1" x14ac:dyDescent="0.2">
      <c r="A209" t="s">
        <v>8</v>
      </c>
      <c r="B209">
        <v>35.74</v>
      </c>
      <c r="C209">
        <v>7.47</v>
      </c>
      <c r="D209">
        <v>19.14</v>
      </c>
      <c r="E209">
        <v>1.34</v>
      </c>
      <c r="F209">
        <v>0.4</v>
      </c>
      <c r="G209">
        <v>36.31</v>
      </c>
      <c r="H209">
        <v>3.47</v>
      </c>
    </row>
    <row r="210" spans="1:8" hidden="1" x14ac:dyDescent="0.2">
      <c r="A210" t="s">
        <v>8</v>
      </c>
      <c r="B210">
        <v>38.840000000000003</v>
      </c>
      <c r="C210">
        <v>8.5500000000000007</v>
      </c>
      <c r="D210">
        <v>4.38</v>
      </c>
      <c r="E210">
        <v>1.41</v>
      </c>
      <c r="F210">
        <v>0.43</v>
      </c>
      <c r="G210">
        <v>46.82</v>
      </c>
      <c r="H210">
        <v>2.61</v>
      </c>
    </row>
    <row r="211" spans="1:8" hidden="1" x14ac:dyDescent="0.2">
      <c r="A211" t="s">
        <v>8</v>
      </c>
      <c r="B211">
        <v>35.74</v>
      </c>
      <c r="C211">
        <v>7.86</v>
      </c>
      <c r="D211">
        <v>14.27</v>
      </c>
      <c r="E211">
        <v>1.4</v>
      </c>
      <c r="F211">
        <v>0.44</v>
      </c>
      <c r="G211">
        <v>40.729999999999997</v>
      </c>
      <c r="H211">
        <v>3.23</v>
      </c>
    </row>
    <row r="212" spans="1:8" hidden="1" x14ac:dyDescent="0.2">
      <c r="A212" t="s">
        <v>8</v>
      </c>
      <c r="B212">
        <v>35.74</v>
      </c>
      <c r="C212">
        <v>7.86</v>
      </c>
      <c r="D212">
        <v>14.27</v>
      </c>
      <c r="E212">
        <v>1.4</v>
      </c>
      <c r="F212">
        <v>0.44</v>
      </c>
      <c r="G212">
        <v>40.729999999999997</v>
      </c>
      <c r="H212">
        <v>3.23</v>
      </c>
    </row>
    <row r="213" spans="1:8" hidden="1" x14ac:dyDescent="0.2">
      <c r="A213" t="s">
        <v>8</v>
      </c>
      <c r="B213">
        <v>33.9</v>
      </c>
      <c r="C213">
        <v>7.76</v>
      </c>
      <c r="D213">
        <v>15.84</v>
      </c>
      <c r="E213">
        <v>1.3</v>
      </c>
      <c r="F213">
        <v>0.42</v>
      </c>
      <c r="G213">
        <v>41.2</v>
      </c>
      <c r="H213">
        <v>3.38</v>
      </c>
    </row>
    <row r="214" spans="1:8" hidden="1" x14ac:dyDescent="0.2">
      <c r="A214" t="s">
        <v>8</v>
      </c>
      <c r="B214">
        <v>35.799999999999997</v>
      </c>
      <c r="C214">
        <v>7.82</v>
      </c>
      <c r="D214">
        <v>14.08</v>
      </c>
      <c r="E214">
        <v>1.43</v>
      </c>
      <c r="F214">
        <v>0.42</v>
      </c>
      <c r="G214">
        <v>40.869999999999997</v>
      </c>
      <c r="H214">
        <v>3.21</v>
      </c>
    </row>
    <row r="215" spans="1:8" hidden="1" x14ac:dyDescent="0.2">
      <c r="A215" t="s">
        <v>8</v>
      </c>
      <c r="B215">
        <v>33.75</v>
      </c>
      <c r="C215">
        <v>8.07</v>
      </c>
      <c r="D215">
        <v>14.93</v>
      </c>
      <c r="E215">
        <v>1.31</v>
      </c>
      <c r="F215">
        <v>0.4</v>
      </c>
      <c r="G215">
        <v>41.94</v>
      </c>
      <c r="H215">
        <v>3.34</v>
      </c>
    </row>
    <row r="216" spans="1:8" hidden="1" x14ac:dyDescent="0.2">
      <c r="A216" t="s">
        <v>8</v>
      </c>
      <c r="B216">
        <v>35.99</v>
      </c>
      <c r="C216">
        <v>8.23</v>
      </c>
      <c r="D216">
        <v>16.600000000000001</v>
      </c>
      <c r="E216">
        <v>1.4</v>
      </c>
      <c r="F216">
        <v>0.45</v>
      </c>
      <c r="G216">
        <v>37.78</v>
      </c>
      <c r="H216">
        <v>3.33</v>
      </c>
    </row>
    <row r="217" spans="1:8" hidden="1" x14ac:dyDescent="0.2">
      <c r="A217" t="s">
        <v>8</v>
      </c>
      <c r="B217">
        <v>34.61</v>
      </c>
      <c r="C217">
        <v>7.17</v>
      </c>
      <c r="D217">
        <v>17.88</v>
      </c>
      <c r="E217">
        <v>1.29</v>
      </c>
      <c r="F217">
        <v>0.4</v>
      </c>
      <c r="G217">
        <v>39.049999999999997</v>
      </c>
      <c r="H217">
        <v>3.46</v>
      </c>
    </row>
    <row r="218" spans="1:8" hidden="1" x14ac:dyDescent="0.2">
      <c r="A218" t="s">
        <v>8</v>
      </c>
      <c r="B218">
        <v>33.44</v>
      </c>
      <c r="C218">
        <v>7.45</v>
      </c>
      <c r="D218">
        <v>18.489999999999998</v>
      </c>
      <c r="E218">
        <v>1.39</v>
      </c>
      <c r="F218">
        <v>0.4</v>
      </c>
      <c r="G218">
        <v>39.229999999999997</v>
      </c>
      <c r="H218">
        <v>3.53</v>
      </c>
    </row>
    <row r="219" spans="1:8" hidden="1" x14ac:dyDescent="0.2">
      <c r="A219" t="s">
        <v>8</v>
      </c>
      <c r="B219">
        <v>35.5</v>
      </c>
      <c r="C219">
        <v>7.51</v>
      </c>
      <c r="D219">
        <v>15.63</v>
      </c>
      <c r="E219">
        <v>1.42</v>
      </c>
      <c r="F219">
        <v>0.42</v>
      </c>
      <c r="G219">
        <v>39.94</v>
      </c>
      <c r="H219">
        <v>3.3</v>
      </c>
    </row>
    <row r="220" spans="1:8" hidden="1" x14ac:dyDescent="0.2">
      <c r="A220" t="s">
        <v>8</v>
      </c>
      <c r="B220">
        <v>35.659999999999997</v>
      </c>
      <c r="C220">
        <v>9.0399999999999991</v>
      </c>
      <c r="D220">
        <v>6.24</v>
      </c>
      <c r="E220">
        <v>1.5</v>
      </c>
      <c r="F220">
        <v>0.42</v>
      </c>
      <c r="G220">
        <v>47.56</v>
      </c>
      <c r="H220">
        <v>2.83</v>
      </c>
    </row>
    <row r="221" spans="1:8" hidden="1" x14ac:dyDescent="0.2">
      <c r="A221" t="s">
        <v>8</v>
      </c>
      <c r="B221">
        <v>35.5</v>
      </c>
      <c r="C221">
        <v>8.11</v>
      </c>
      <c r="D221">
        <v>13.45</v>
      </c>
      <c r="E221">
        <v>1.34</v>
      </c>
      <c r="F221">
        <v>0.42</v>
      </c>
      <c r="G221">
        <v>41.59</v>
      </c>
      <c r="H221">
        <v>3.2</v>
      </c>
    </row>
    <row r="222" spans="1:8" hidden="1" x14ac:dyDescent="0.2">
      <c r="A222" t="s">
        <v>8</v>
      </c>
      <c r="B222">
        <v>35.840000000000003</v>
      </c>
      <c r="C222">
        <v>7.9</v>
      </c>
      <c r="D222">
        <v>14.09</v>
      </c>
      <c r="E222">
        <v>1.25</v>
      </c>
      <c r="F222">
        <v>0.42</v>
      </c>
      <c r="G222">
        <v>40.92</v>
      </c>
      <c r="H222">
        <v>3.22</v>
      </c>
    </row>
    <row r="223" spans="1:8" hidden="1" x14ac:dyDescent="0.2">
      <c r="A223" t="s">
        <v>8</v>
      </c>
      <c r="B223">
        <v>36.729999999999997</v>
      </c>
      <c r="C223">
        <v>7.42</v>
      </c>
      <c r="D223">
        <v>18.16</v>
      </c>
      <c r="E223">
        <v>1.17</v>
      </c>
      <c r="F223">
        <v>0.39</v>
      </c>
      <c r="G223">
        <v>36.520000000000003</v>
      </c>
      <c r="H223">
        <v>3.39</v>
      </c>
    </row>
    <row r="224" spans="1:8" hidden="1" x14ac:dyDescent="0.2">
      <c r="A224" t="s">
        <v>8</v>
      </c>
      <c r="B224">
        <v>35.68</v>
      </c>
      <c r="C224">
        <v>8.01</v>
      </c>
      <c r="D224">
        <v>16.36</v>
      </c>
      <c r="E224">
        <v>1.3</v>
      </c>
      <c r="F224">
        <v>0.39</v>
      </c>
      <c r="G224">
        <v>38.65</v>
      </c>
      <c r="H224">
        <v>3.34</v>
      </c>
    </row>
    <row r="225" spans="1:8" hidden="1" x14ac:dyDescent="0.2">
      <c r="A225" t="s">
        <v>8</v>
      </c>
      <c r="B225">
        <v>35.909999999999997</v>
      </c>
      <c r="C225">
        <v>7.41</v>
      </c>
      <c r="D225">
        <v>16.41</v>
      </c>
      <c r="E225">
        <v>1.75</v>
      </c>
      <c r="F225">
        <v>0.43</v>
      </c>
      <c r="G225">
        <v>38.520000000000003</v>
      </c>
      <c r="H225">
        <v>3.31</v>
      </c>
    </row>
    <row r="226" spans="1:8" hidden="1" x14ac:dyDescent="0.2">
      <c r="A226" t="s">
        <v>8</v>
      </c>
      <c r="B226">
        <v>35.86</v>
      </c>
      <c r="C226">
        <v>7.47</v>
      </c>
      <c r="D226">
        <v>14.72</v>
      </c>
      <c r="E226">
        <v>1.67</v>
      </c>
      <c r="F226">
        <v>0.4</v>
      </c>
      <c r="G226">
        <v>40.28</v>
      </c>
      <c r="H226">
        <v>3.23</v>
      </c>
    </row>
    <row r="227" spans="1:8" hidden="1" x14ac:dyDescent="0.2">
      <c r="A227" t="s">
        <v>8</v>
      </c>
      <c r="B227">
        <v>36.67</v>
      </c>
      <c r="C227">
        <v>7.81</v>
      </c>
      <c r="D227">
        <v>9.34</v>
      </c>
      <c r="E227">
        <v>1.64</v>
      </c>
      <c r="F227">
        <v>0.44</v>
      </c>
      <c r="G227">
        <v>44.54</v>
      </c>
      <c r="H227">
        <v>2.93</v>
      </c>
    </row>
    <row r="228" spans="1:8" hidden="1" x14ac:dyDescent="0.2">
      <c r="A228" t="s">
        <v>8</v>
      </c>
      <c r="B228">
        <v>35.94</v>
      </c>
      <c r="C228">
        <v>7.97</v>
      </c>
      <c r="D228">
        <v>13.5</v>
      </c>
      <c r="E228">
        <v>1.45</v>
      </c>
      <c r="F228">
        <v>0.42</v>
      </c>
      <c r="G228">
        <v>41.14</v>
      </c>
      <c r="H228">
        <v>3.18</v>
      </c>
    </row>
    <row r="229" spans="1:8" hidden="1" x14ac:dyDescent="0.2">
      <c r="A229" t="s">
        <v>8</v>
      </c>
      <c r="B229">
        <v>35.479999999999997</v>
      </c>
      <c r="C229">
        <v>7.66</v>
      </c>
      <c r="D229">
        <v>15.39</v>
      </c>
      <c r="E229">
        <v>1.37</v>
      </c>
      <c r="F229">
        <v>0.46</v>
      </c>
      <c r="G229">
        <v>40.1</v>
      </c>
      <c r="H229">
        <v>3.3</v>
      </c>
    </row>
    <row r="230" spans="1:8" hidden="1" x14ac:dyDescent="0.2">
      <c r="A230" t="s">
        <v>8</v>
      </c>
      <c r="B230">
        <v>36.869999999999997</v>
      </c>
      <c r="C230">
        <v>7.82</v>
      </c>
      <c r="D230">
        <v>14.58</v>
      </c>
      <c r="E230">
        <v>1.32</v>
      </c>
      <c r="F230">
        <v>0.4</v>
      </c>
      <c r="G230">
        <v>39.409999999999997</v>
      </c>
      <c r="H230">
        <v>3.2</v>
      </c>
    </row>
    <row r="231" spans="1:8" hidden="1" x14ac:dyDescent="0.2">
      <c r="A231" t="s">
        <v>8</v>
      </c>
      <c r="B231">
        <v>35.5</v>
      </c>
      <c r="C231">
        <v>7.9</v>
      </c>
      <c r="D231">
        <v>13.83</v>
      </c>
      <c r="E231">
        <v>1.41</v>
      </c>
      <c r="F231">
        <v>0.46</v>
      </c>
      <c r="G231">
        <v>41.36</v>
      </c>
      <c r="H231">
        <v>3.22</v>
      </c>
    </row>
    <row r="232" spans="1:8" hidden="1" x14ac:dyDescent="0.2">
      <c r="A232" t="s">
        <v>8</v>
      </c>
      <c r="B232">
        <v>35.549999999999997</v>
      </c>
      <c r="C232">
        <v>7.32</v>
      </c>
      <c r="D232">
        <v>16.399999999999999</v>
      </c>
      <c r="E232">
        <v>1.76</v>
      </c>
      <c r="F232">
        <v>0.36</v>
      </c>
      <c r="G232">
        <v>38.97</v>
      </c>
      <c r="H232">
        <v>3.33</v>
      </c>
    </row>
    <row r="233" spans="1:8" hidden="1" x14ac:dyDescent="0.2">
      <c r="A233" t="s">
        <v>8</v>
      </c>
      <c r="B233">
        <v>36.32</v>
      </c>
      <c r="C233">
        <v>8.06</v>
      </c>
      <c r="D233">
        <v>12.54</v>
      </c>
      <c r="E233">
        <v>1.35</v>
      </c>
      <c r="F233">
        <v>0.43</v>
      </c>
      <c r="G233">
        <v>41.73</v>
      </c>
      <c r="H233">
        <v>3.12</v>
      </c>
    </row>
    <row r="234" spans="1:8" hidden="1" x14ac:dyDescent="0.2">
      <c r="A234" t="s">
        <v>8</v>
      </c>
      <c r="B234">
        <v>40.72</v>
      </c>
      <c r="C234">
        <v>8.34</v>
      </c>
      <c r="D234">
        <v>4.96</v>
      </c>
      <c r="E234">
        <v>1.42</v>
      </c>
      <c r="F234">
        <v>0.43</v>
      </c>
      <c r="G234">
        <v>44.56</v>
      </c>
      <c r="H234">
        <v>2.56</v>
      </c>
    </row>
    <row r="235" spans="1:8" hidden="1" x14ac:dyDescent="0.2">
      <c r="A235" t="s">
        <v>8</v>
      </c>
      <c r="B235">
        <v>36.119999999999997</v>
      </c>
      <c r="C235">
        <v>8.33</v>
      </c>
      <c r="D235">
        <v>11.9</v>
      </c>
      <c r="E235">
        <v>1.42</v>
      </c>
      <c r="F235">
        <v>0.39</v>
      </c>
      <c r="G235">
        <v>42.23</v>
      </c>
      <c r="H235">
        <v>3.09</v>
      </c>
    </row>
    <row r="236" spans="1:8" hidden="1" x14ac:dyDescent="0.2">
      <c r="A236" t="s">
        <v>8</v>
      </c>
      <c r="B236">
        <v>36.43</v>
      </c>
      <c r="C236">
        <v>8.67</v>
      </c>
      <c r="D236">
        <v>15.05</v>
      </c>
      <c r="E236">
        <v>1.35</v>
      </c>
      <c r="F236">
        <v>0.38</v>
      </c>
      <c r="G236">
        <v>38.5</v>
      </c>
      <c r="H236">
        <v>3.24</v>
      </c>
    </row>
    <row r="237" spans="1:8" hidden="1" x14ac:dyDescent="0.2">
      <c r="A237" t="s">
        <v>8</v>
      </c>
      <c r="B237">
        <v>33.049999999999997</v>
      </c>
      <c r="C237">
        <v>7.34</v>
      </c>
      <c r="D237">
        <v>15.78</v>
      </c>
      <c r="E237">
        <v>1.34</v>
      </c>
      <c r="F237">
        <v>0.42</v>
      </c>
      <c r="G237">
        <v>42.49</v>
      </c>
      <c r="H237">
        <v>3.41</v>
      </c>
    </row>
    <row r="238" spans="1:8" hidden="1" x14ac:dyDescent="0.2">
      <c r="A238" t="s">
        <v>8</v>
      </c>
      <c r="B238">
        <v>36.01</v>
      </c>
      <c r="C238">
        <v>7.7</v>
      </c>
      <c r="D238">
        <v>15.6</v>
      </c>
      <c r="E238">
        <v>1.37</v>
      </c>
      <c r="F238">
        <v>0.43</v>
      </c>
      <c r="G238">
        <v>39.32</v>
      </c>
      <c r="H238">
        <v>3.28</v>
      </c>
    </row>
    <row r="239" spans="1:8" hidden="1" x14ac:dyDescent="0.2">
      <c r="A239" t="s">
        <v>8</v>
      </c>
      <c r="B239">
        <v>36.630000000000003</v>
      </c>
      <c r="C239">
        <v>8.3800000000000008</v>
      </c>
      <c r="D239">
        <v>12.59</v>
      </c>
      <c r="E239">
        <v>1.36</v>
      </c>
      <c r="F239">
        <v>0.41</v>
      </c>
      <c r="G239">
        <v>41.04</v>
      </c>
      <c r="H239">
        <v>3.11</v>
      </c>
    </row>
    <row r="240" spans="1:8" hidden="1" x14ac:dyDescent="0.2">
      <c r="A240" t="s">
        <v>8</v>
      </c>
      <c r="B240">
        <v>35.1</v>
      </c>
      <c r="C240">
        <v>8.0399999999999991</v>
      </c>
      <c r="D240">
        <v>19.07</v>
      </c>
      <c r="E240">
        <v>1.36</v>
      </c>
      <c r="F240">
        <v>0.41</v>
      </c>
      <c r="G240">
        <v>36.43</v>
      </c>
      <c r="H240">
        <v>3.5</v>
      </c>
    </row>
    <row r="241" spans="1:8" x14ac:dyDescent="0.2">
      <c r="A241" t="s">
        <v>9</v>
      </c>
      <c r="B241">
        <v>56.25</v>
      </c>
      <c r="C241">
        <v>9.9600000000000009</v>
      </c>
      <c r="D241">
        <v>13.22</v>
      </c>
      <c r="E241">
        <v>2.0499999999999998</v>
      </c>
      <c r="F241">
        <v>0.46</v>
      </c>
      <c r="G241">
        <v>18.52</v>
      </c>
      <c r="H241">
        <v>2.33</v>
      </c>
    </row>
    <row r="242" spans="1:8" x14ac:dyDescent="0.2">
      <c r="A242" t="s">
        <v>9</v>
      </c>
      <c r="B242">
        <v>55.15</v>
      </c>
      <c r="C242">
        <v>10.92</v>
      </c>
      <c r="D242">
        <v>12.51</v>
      </c>
      <c r="E242">
        <v>2.2000000000000002</v>
      </c>
      <c r="F242">
        <v>0.51</v>
      </c>
      <c r="G242">
        <v>19.22</v>
      </c>
      <c r="H242">
        <v>2.33</v>
      </c>
    </row>
    <row r="243" spans="1:8" x14ac:dyDescent="0.2">
      <c r="A243" t="s">
        <v>9</v>
      </c>
      <c r="B243">
        <v>57.22</v>
      </c>
      <c r="C243">
        <v>9.66</v>
      </c>
      <c r="D243">
        <v>10.95</v>
      </c>
      <c r="E243">
        <v>2.04</v>
      </c>
      <c r="F243">
        <v>0.47</v>
      </c>
      <c r="G243">
        <v>20.13</v>
      </c>
      <c r="H243">
        <v>2.1800000000000002</v>
      </c>
    </row>
    <row r="244" spans="1:8" x14ac:dyDescent="0.2">
      <c r="A244" t="s">
        <v>9</v>
      </c>
      <c r="B244">
        <v>54.36</v>
      </c>
      <c r="C244">
        <v>11.43</v>
      </c>
      <c r="D244">
        <v>13.09</v>
      </c>
      <c r="E244">
        <v>2.2400000000000002</v>
      </c>
      <c r="F244">
        <v>0.48</v>
      </c>
      <c r="G244">
        <v>18.88</v>
      </c>
      <c r="H244">
        <v>2.39</v>
      </c>
    </row>
    <row r="245" spans="1:8" x14ac:dyDescent="0.2">
      <c r="A245" t="s">
        <v>9</v>
      </c>
      <c r="B245">
        <v>52.75</v>
      </c>
      <c r="C245">
        <v>10.78</v>
      </c>
      <c r="D245">
        <v>12.98</v>
      </c>
      <c r="E245">
        <v>2.12</v>
      </c>
      <c r="F245">
        <v>0.49</v>
      </c>
      <c r="G245">
        <v>21.37</v>
      </c>
      <c r="H245">
        <v>2.4500000000000002</v>
      </c>
    </row>
    <row r="246" spans="1:8" x14ac:dyDescent="0.2">
      <c r="A246" t="s">
        <v>9</v>
      </c>
      <c r="B246">
        <v>55</v>
      </c>
      <c r="C246">
        <v>11.11</v>
      </c>
      <c r="D246">
        <v>11.3</v>
      </c>
      <c r="E246">
        <v>2.0499999999999998</v>
      </c>
      <c r="F246">
        <v>0.47</v>
      </c>
      <c r="G246">
        <v>20.54</v>
      </c>
      <c r="H246">
        <v>2.2799999999999998</v>
      </c>
    </row>
    <row r="247" spans="1:8" x14ac:dyDescent="0.2">
      <c r="A247" t="s">
        <v>9</v>
      </c>
      <c r="B247">
        <v>54.64</v>
      </c>
      <c r="C247">
        <v>10.36</v>
      </c>
      <c r="D247">
        <v>12.89</v>
      </c>
      <c r="E247">
        <v>2.21</v>
      </c>
      <c r="F247">
        <v>0.53</v>
      </c>
      <c r="G247">
        <v>19.899999999999999</v>
      </c>
      <c r="H247">
        <v>2.37</v>
      </c>
    </row>
    <row r="248" spans="1:8" x14ac:dyDescent="0.2">
      <c r="A248" t="s">
        <v>9</v>
      </c>
      <c r="B248">
        <v>54.28</v>
      </c>
      <c r="C248">
        <v>10.75</v>
      </c>
      <c r="D248">
        <v>13.87</v>
      </c>
      <c r="E248">
        <v>2.13</v>
      </c>
      <c r="F248">
        <v>0.46</v>
      </c>
      <c r="G248">
        <v>18.97</v>
      </c>
      <c r="H248">
        <v>2.4</v>
      </c>
    </row>
    <row r="249" spans="1:8" x14ac:dyDescent="0.2">
      <c r="A249" t="s">
        <v>9</v>
      </c>
      <c r="B249">
        <v>56.24</v>
      </c>
      <c r="C249">
        <v>9.06</v>
      </c>
      <c r="D249">
        <v>11.49</v>
      </c>
      <c r="E249">
        <v>1.93</v>
      </c>
      <c r="F249">
        <v>0.48</v>
      </c>
      <c r="G249">
        <v>21.28</v>
      </c>
      <c r="H249">
        <v>2.25</v>
      </c>
    </row>
    <row r="250" spans="1:8" x14ac:dyDescent="0.2">
      <c r="A250" t="s">
        <v>9</v>
      </c>
      <c r="B250">
        <v>53.57</v>
      </c>
      <c r="C250">
        <v>10.73</v>
      </c>
      <c r="D250">
        <v>12.78</v>
      </c>
      <c r="E250">
        <v>2.16</v>
      </c>
      <c r="F250">
        <v>0.48</v>
      </c>
      <c r="G250">
        <v>20.76</v>
      </c>
      <c r="H250">
        <v>2.41</v>
      </c>
    </row>
    <row r="251" spans="1:8" x14ac:dyDescent="0.2">
      <c r="A251" t="s">
        <v>9</v>
      </c>
      <c r="B251">
        <v>54.32</v>
      </c>
      <c r="C251">
        <v>10.66</v>
      </c>
      <c r="D251">
        <v>14.04</v>
      </c>
      <c r="E251">
        <v>2.0299999999999998</v>
      </c>
      <c r="F251">
        <v>0.46</v>
      </c>
      <c r="G251">
        <v>18.95</v>
      </c>
      <c r="H251">
        <v>2.4500000000000002</v>
      </c>
    </row>
    <row r="252" spans="1:8" x14ac:dyDescent="0.2">
      <c r="A252" t="s">
        <v>9</v>
      </c>
      <c r="B252">
        <v>54.54</v>
      </c>
      <c r="C252">
        <v>10.4</v>
      </c>
      <c r="D252">
        <v>13.22</v>
      </c>
      <c r="E252">
        <v>2.1</v>
      </c>
      <c r="F252">
        <v>0.47</v>
      </c>
      <c r="G252">
        <v>19.739999999999998</v>
      </c>
      <c r="H252">
        <v>2.4</v>
      </c>
    </row>
    <row r="253" spans="1:8" x14ac:dyDescent="0.2">
      <c r="A253" t="s">
        <v>9</v>
      </c>
      <c r="B253">
        <v>54.52</v>
      </c>
      <c r="C253">
        <v>9.85</v>
      </c>
      <c r="D253">
        <v>13.55</v>
      </c>
      <c r="E253">
        <v>2.04</v>
      </c>
      <c r="F253">
        <v>0.47</v>
      </c>
      <c r="G253">
        <v>20.05</v>
      </c>
      <c r="H253">
        <v>2.42</v>
      </c>
    </row>
    <row r="254" spans="1:8" x14ac:dyDescent="0.2">
      <c r="A254" t="s">
        <v>9</v>
      </c>
      <c r="B254">
        <v>55.43</v>
      </c>
      <c r="C254">
        <v>10.46</v>
      </c>
      <c r="D254">
        <v>12.37</v>
      </c>
      <c r="E254">
        <v>2.17</v>
      </c>
      <c r="F254">
        <v>0.51</v>
      </c>
      <c r="G254">
        <v>19.57</v>
      </c>
      <c r="H254">
        <v>2.31</v>
      </c>
    </row>
    <row r="255" spans="1:8" x14ac:dyDescent="0.2">
      <c r="A255" t="s">
        <v>9</v>
      </c>
      <c r="B255">
        <v>52.9</v>
      </c>
      <c r="C255">
        <v>10.19</v>
      </c>
      <c r="D255">
        <v>14.35</v>
      </c>
      <c r="E255">
        <v>2.02</v>
      </c>
      <c r="F255">
        <v>0.49</v>
      </c>
      <c r="G255">
        <v>20.54</v>
      </c>
      <c r="H255">
        <v>2.52</v>
      </c>
    </row>
    <row r="256" spans="1:8" x14ac:dyDescent="0.2">
      <c r="A256" t="s">
        <v>9</v>
      </c>
      <c r="B256">
        <v>53.16</v>
      </c>
      <c r="C256">
        <v>11.17</v>
      </c>
      <c r="D256">
        <v>13.83</v>
      </c>
      <c r="E256">
        <v>2.1800000000000002</v>
      </c>
      <c r="F256">
        <v>0.47</v>
      </c>
      <c r="G256">
        <v>19.66</v>
      </c>
      <c r="H256">
        <v>2.48</v>
      </c>
    </row>
    <row r="257" spans="1:8" x14ac:dyDescent="0.2">
      <c r="A257" t="s">
        <v>9</v>
      </c>
      <c r="B257">
        <v>54.69</v>
      </c>
      <c r="C257">
        <v>10.32</v>
      </c>
      <c r="D257">
        <v>13.77</v>
      </c>
      <c r="E257">
        <v>2.15</v>
      </c>
      <c r="F257">
        <v>0.48</v>
      </c>
      <c r="G257">
        <v>19.07</v>
      </c>
      <c r="H257">
        <v>2.41</v>
      </c>
    </row>
    <row r="258" spans="1:8" x14ac:dyDescent="0.2">
      <c r="A258" t="s">
        <v>9</v>
      </c>
      <c r="B258">
        <v>54.06</v>
      </c>
      <c r="C258">
        <v>10.68</v>
      </c>
      <c r="D258">
        <v>13.53</v>
      </c>
      <c r="E258">
        <v>2.04</v>
      </c>
      <c r="F258">
        <v>0.46</v>
      </c>
      <c r="G258">
        <v>19.690000000000001</v>
      </c>
      <c r="H258">
        <v>2.4300000000000002</v>
      </c>
    </row>
    <row r="259" spans="1:8" x14ac:dyDescent="0.2">
      <c r="A259" t="s">
        <v>9</v>
      </c>
      <c r="B259">
        <v>53.69</v>
      </c>
      <c r="C259">
        <v>11</v>
      </c>
      <c r="D259">
        <v>15.23</v>
      </c>
      <c r="E259">
        <v>2.25</v>
      </c>
      <c r="F259">
        <v>0.55000000000000004</v>
      </c>
      <c r="G259">
        <v>17.829999999999998</v>
      </c>
      <c r="H259">
        <v>2.52</v>
      </c>
    </row>
    <row r="260" spans="1:8" x14ac:dyDescent="0.2">
      <c r="A260" t="s">
        <v>9</v>
      </c>
      <c r="B260">
        <v>54.8</v>
      </c>
      <c r="C260">
        <v>10.57</v>
      </c>
      <c r="D260">
        <v>13.42</v>
      </c>
      <c r="E260">
        <v>2.08</v>
      </c>
      <c r="F260">
        <v>0.5</v>
      </c>
      <c r="G260">
        <v>19.13</v>
      </c>
      <c r="H260">
        <v>2.4</v>
      </c>
    </row>
    <row r="261" spans="1:8" x14ac:dyDescent="0.2">
      <c r="A261" t="s">
        <v>9</v>
      </c>
      <c r="B261">
        <v>55.29</v>
      </c>
      <c r="C261">
        <v>9.84</v>
      </c>
      <c r="D261">
        <v>12.91</v>
      </c>
      <c r="E261">
        <v>2.08</v>
      </c>
      <c r="F261">
        <v>0.51</v>
      </c>
      <c r="G261">
        <v>19.88</v>
      </c>
      <c r="H261">
        <v>2.35</v>
      </c>
    </row>
    <row r="262" spans="1:8" x14ac:dyDescent="0.2">
      <c r="A262" t="s">
        <v>9</v>
      </c>
      <c r="B262">
        <v>54.17</v>
      </c>
      <c r="C262">
        <v>10.130000000000001</v>
      </c>
      <c r="D262">
        <v>13.25</v>
      </c>
      <c r="E262">
        <v>2.0699999999999998</v>
      </c>
      <c r="F262">
        <v>0.46</v>
      </c>
      <c r="G262">
        <v>20.38</v>
      </c>
      <c r="H262">
        <v>2.41</v>
      </c>
    </row>
    <row r="263" spans="1:8" x14ac:dyDescent="0.2">
      <c r="A263" t="s">
        <v>9</v>
      </c>
      <c r="B263">
        <v>55.6</v>
      </c>
      <c r="C263">
        <v>9.69</v>
      </c>
      <c r="D263">
        <v>13.89</v>
      </c>
      <c r="E263">
        <v>1.99</v>
      </c>
      <c r="F263">
        <v>0.48</v>
      </c>
      <c r="G263">
        <v>18.829999999999998</v>
      </c>
      <c r="H263">
        <v>2.39</v>
      </c>
    </row>
    <row r="264" spans="1:8" x14ac:dyDescent="0.2">
      <c r="A264" t="s">
        <v>9</v>
      </c>
      <c r="B264">
        <v>54.17</v>
      </c>
      <c r="C264">
        <v>10.67</v>
      </c>
      <c r="D264">
        <v>12.18</v>
      </c>
      <c r="E264">
        <v>2.08</v>
      </c>
      <c r="F264">
        <v>0.49</v>
      </c>
      <c r="G264">
        <v>20.9</v>
      </c>
      <c r="H264">
        <v>2.36</v>
      </c>
    </row>
    <row r="265" spans="1:8" x14ac:dyDescent="0.2">
      <c r="A265" t="s">
        <v>9</v>
      </c>
      <c r="B265">
        <v>54.51</v>
      </c>
      <c r="C265">
        <v>9.93</v>
      </c>
      <c r="D265">
        <v>12.66</v>
      </c>
      <c r="E265">
        <v>2.0699999999999998</v>
      </c>
      <c r="F265">
        <v>0.53</v>
      </c>
      <c r="G265">
        <v>20.83</v>
      </c>
      <c r="H265">
        <v>2.37</v>
      </c>
    </row>
    <row r="266" spans="1:8" x14ac:dyDescent="0.2">
      <c r="A266" t="s">
        <v>9</v>
      </c>
      <c r="B266">
        <v>53.84</v>
      </c>
      <c r="C266">
        <v>10.220000000000001</v>
      </c>
      <c r="D266">
        <v>13.05</v>
      </c>
      <c r="E266">
        <v>2.0699999999999998</v>
      </c>
      <c r="F266">
        <v>0.48</v>
      </c>
      <c r="G266">
        <v>20.82</v>
      </c>
      <c r="H266">
        <v>2.42</v>
      </c>
    </row>
    <row r="267" spans="1:8" x14ac:dyDescent="0.2">
      <c r="A267" t="s">
        <v>9</v>
      </c>
      <c r="B267">
        <v>54.74</v>
      </c>
      <c r="C267">
        <v>10.18</v>
      </c>
      <c r="D267">
        <v>12.6</v>
      </c>
      <c r="E267">
        <v>2.06</v>
      </c>
      <c r="F267">
        <v>0.48</v>
      </c>
      <c r="G267">
        <v>20.420000000000002</v>
      </c>
      <c r="H267">
        <v>2.36</v>
      </c>
    </row>
    <row r="268" spans="1:8" x14ac:dyDescent="0.2">
      <c r="A268" t="s">
        <v>9</v>
      </c>
      <c r="B268">
        <v>54.43</v>
      </c>
      <c r="C268">
        <v>9.61</v>
      </c>
      <c r="D268">
        <v>12.18</v>
      </c>
      <c r="E268">
        <v>2.16</v>
      </c>
      <c r="F268">
        <v>0.51</v>
      </c>
      <c r="G268">
        <v>21.62</v>
      </c>
      <c r="H268">
        <v>2.35</v>
      </c>
    </row>
    <row r="269" spans="1:8" x14ac:dyDescent="0.2">
      <c r="A269" t="s">
        <v>9</v>
      </c>
      <c r="B269">
        <v>54.87</v>
      </c>
      <c r="C269">
        <v>10.78</v>
      </c>
      <c r="D269">
        <v>13.65</v>
      </c>
      <c r="E269">
        <v>2.08</v>
      </c>
      <c r="F269">
        <v>0.5</v>
      </c>
      <c r="G269">
        <v>18.62</v>
      </c>
      <c r="H269">
        <v>2.4</v>
      </c>
    </row>
    <row r="270" spans="1:8" x14ac:dyDescent="0.2">
      <c r="A270" t="s">
        <v>10</v>
      </c>
      <c r="B270">
        <v>48.58</v>
      </c>
      <c r="C270">
        <v>9.76</v>
      </c>
      <c r="D270">
        <v>16.010000000000002</v>
      </c>
      <c r="E270">
        <v>2.2999999999999998</v>
      </c>
      <c r="F270">
        <v>0.6</v>
      </c>
      <c r="G270">
        <v>23.35</v>
      </c>
      <c r="H270">
        <v>2.77</v>
      </c>
    </row>
    <row r="271" spans="1:8" x14ac:dyDescent="0.2">
      <c r="A271" t="s">
        <v>10</v>
      </c>
      <c r="B271">
        <v>47.35</v>
      </c>
      <c r="C271">
        <v>10.31</v>
      </c>
      <c r="D271">
        <v>15.45</v>
      </c>
      <c r="E271">
        <v>2.34</v>
      </c>
      <c r="F271">
        <v>0.62</v>
      </c>
      <c r="G271">
        <v>24.55</v>
      </c>
      <c r="H271">
        <v>2.78</v>
      </c>
    </row>
    <row r="272" spans="1:8" x14ac:dyDescent="0.2">
      <c r="A272" t="s">
        <v>10</v>
      </c>
      <c r="B272">
        <v>47.05</v>
      </c>
      <c r="C272">
        <v>10.46</v>
      </c>
      <c r="D272">
        <v>15.16</v>
      </c>
      <c r="E272">
        <v>2.34</v>
      </c>
      <c r="F272">
        <v>0.64</v>
      </c>
      <c r="G272">
        <v>24.99</v>
      </c>
      <c r="H272">
        <v>2.78</v>
      </c>
    </row>
    <row r="273" spans="1:8" x14ac:dyDescent="0.2">
      <c r="A273" t="s">
        <v>10</v>
      </c>
      <c r="B273">
        <v>47.91</v>
      </c>
      <c r="C273">
        <v>10.75</v>
      </c>
      <c r="D273">
        <v>16</v>
      </c>
      <c r="E273">
        <v>2.4</v>
      </c>
      <c r="F273">
        <v>0.64</v>
      </c>
      <c r="G273">
        <v>22.94</v>
      </c>
      <c r="H273">
        <v>2.79</v>
      </c>
    </row>
    <row r="274" spans="1:8" x14ac:dyDescent="0.2">
      <c r="A274" t="s">
        <v>10</v>
      </c>
      <c r="B274">
        <v>44.76</v>
      </c>
      <c r="C274">
        <v>12.91</v>
      </c>
      <c r="D274">
        <v>15.56</v>
      </c>
      <c r="E274">
        <v>2.34</v>
      </c>
      <c r="F274">
        <v>0.61</v>
      </c>
      <c r="G274">
        <v>24.43</v>
      </c>
      <c r="H274">
        <v>2.89</v>
      </c>
    </row>
    <row r="275" spans="1:8" x14ac:dyDescent="0.2">
      <c r="A275" t="s">
        <v>10</v>
      </c>
      <c r="B275">
        <v>45.69</v>
      </c>
      <c r="C275">
        <v>10.23</v>
      </c>
      <c r="D275">
        <v>16.5</v>
      </c>
      <c r="E275">
        <v>2.2999999999999998</v>
      </c>
      <c r="F275">
        <v>0.59</v>
      </c>
      <c r="G275">
        <v>25.28</v>
      </c>
      <c r="H275">
        <v>2.91</v>
      </c>
    </row>
    <row r="276" spans="1:8" x14ac:dyDescent="0.2">
      <c r="A276" t="s">
        <v>10</v>
      </c>
      <c r="B276">
        <v>43.8</v>
      </c>
      <c r="C276">
        <v>10.97</v>
      </c>
      <c r="D276">
        <v>16.489999999999998</v>
      </c>
      <c r="E276">
        <v>2.46</v>
      </c>
      <c r="F276">
        <v>0.65</v>
      </c>
      <c r="G276">
        <v>26.28</v>
      </c>
      <c r="H276">
        <v>2.97</v>
      </c>
    </row>
    <row r="277" spans="1:8" x14ac:dyDescent="0.2">
      <c r="A277" t="s">
        <v>10</v>
      </c>
      <c r="B277">
        <v>45.2</v>
      </c>
      <c r="C277">
        <v>10.67</v>
      </c>
      <c r="D277">
        <v>16.38</v>
      </c>
      <c r="E277">
        <v>2.44</v>
      </c>
      <c r="F277">
        <v>0.6</v>
      </c>
      <c r="G277">
        <v>25.31</v>
      </c>
      <c r="H277">
        <v>2.91</v>
      </c>
    </row>
    <row r="278" spans="1:8" x14ac:dyDescent="0.2">
      <c r="A278" t="s">
        <v>10</v>
      </c>
      <c r="B278">
        <v>46.13</v>
      </c>
      <c r="C278">
        <v>10.84</v>
      </c>
      <c r="D278">
        <v>13.99</v>
      </c>
      <c r="E278">
        <v>2.38</v>
      </c>
      <c r="F278">
        <v>0.64</v>
      </c>
      <c r="G278">
        <v>26.66</v>
      </c>
      <c r="H278">
        <v>2.76</v>
      </c>
    </row>
    <row r="279" spans="1:8" x14ac:dyDescent="0.2">
      <c r="A279" t="s">
        <v>10</v>
      </c>
      <c r="B279">
        <v>43.45</v>
      </c>
      <c r="C279">
        <v>10.81</v>
      </c>
      <c r="D279">
        <v>19.489999999999998</v>
      </c>
      <c r="E279">
        <v>2.5099999999999998</v>
      </c>
      <c r="F279">
        <v>0.68</v>
      </c>
      <c r="G279">
        <v>23.74</v>
      </c>
      <c r="H279">
        <v>3.14</v>
      </c>
    </row>
    <row r="280" spans="1:8" x14ac:dyDescent="0.2">
      <c r="A280" t="s">
        <v>10</v>
      </c>
      <c r="B280">
        <v>47.43</v>
      </c>
      <c r="C280">
        <v>10.45</v>
      </c>
      <c r="D280">
        <v>16.5</v>
      </c>
      <c r="E280">
        <v>2.35</v>
      </c>
      <c r="F280">
        <v>0.61</v>
      </c>
      <c r="G280">
        <v>23.27</v>
      </c>
      <c r="H280">
        <v>2.83</v>
      </c>
    </row>
    <row r="281" spans="1:8" x14ac:dyDescent="0.2">
      <c r="A281" t="s">
        <v>10</v>
      </c>
      <c r="B281">
        <v>44.07</v>
      </c>
      <c r="C281">
        <v>10.96</v>
      </c>
      <c r="D281">
        <v>18.39</v>
      </c>
      <c r="E281">
        <v>2.56</v>
      </c>
      <c r="F281">
        <v>0.66</v>
      </c>
      <c r="G281">
        <v>24.02</v>
      </c>
      <c r="H281">
        <v>3.05</v>
      </c>
    </row>
    <row r="282" spans="1:8" x14ac:dyDescent="0.2">
      <c r="A282" t="s">
        <v>10</v>
      </c>
      <c r="B282">
        <v>46.12</v>
      </c>
      <c r="C282">
        <v>10.3</v>
      </c>
      <c r="D282">
        <v>16.38</v>
      </c>
      <c r="E282">
        <v>2.35</v>
      </c>
      <c r="F282">
        <v>0.61</v>
      </c>
      <c r="G282">
        <v>24.85</v>
      </c>
      <c r="H282">
        <v>2.88</v>
      </c>
    </row>
    <row r="283" spans="1:8" x14ac:dyDescent="0.2">
      <c r="A283" t="s">
        <v>10</v>
      </c>
      <c r="B283">
        <v>43.15</v>
      </c>
      <c r="C283">
        <v>11.79</v>
      </c>
      <c r="D283">
        <v>18.46</v>
      </c>
      <c r="E283">
        <v>2.4300000000000002</v>
      </c>
      <c r="F283">
        <v>0.67</v>
      </c>
      <c r="G283">
        <v>24.17</v>
      </c>
      <c r="H283">
        <v>3.1</v>
      </c>
    </row>
    <row r="284" spans="1:8" x14ac:dyDescent="0.2">
      <c r="A284" t="s">
        <v>10</v>
      </c>
      <c r="B284">
        <v>45.86</v>
      </c>
      <c r="C284">
        <v>10.5</v>
      </c>
      <c r="D284">
        <v>17.07</v>
      </c>
      <c r="E284">
        <v>2.33</v>
      </c>
      <c r="F284">
        <v>0.61</v>
      </c>
      <c r="G284">
        <v>24.24</v>
      </c>
      <c r="H284">
        <v>2.93</v>
      </c>
    </row>
    <row r="285" spans="1:8" x14ac:dyDescent="0.2">
      <c r="A285" t="s">
        <v>10</v>
      </c>
      <c r="B285">
        <v>45.17</v>
      </c>
      <c r="C285">
        <v>10.42</v>
      </c>
      <c r="D285">
        <v>17.2</v>
      </c>
      <c r="E285">
        <v>2.34</v>
      </c>
      <c r="F285">
        <v>0.61</v>
      </c>
      <c r="G285">
        <v>24.87</v>
      </c>
      <c r="H285">
        <v>2.96</v>
      </c>
    </row>
    <row r="286" spans="1:8" x14ac:dyDescent="0.2">
      <c r="A286" t="s">
        <v>10</v>
      </c>
      <c r="B286">
        <v>47.74</v>
      </c>
      <c r="C286">
        <v>10.23</v>
      </c>
      <c r="D286">
        <v>16.309999999999999</v>
      </c>
      <c r="E286">
        <v>2.5</v>
      </c>
      <c r="F286">
        <v>0.67</v>
      </c>
      <c r="G286">
        <v>23.22</v>
      </c>
      <c r="H286">
        <v>2.81</v>
      </c>
    </row>
    <row r="287" spans="1:8" x14ac:dyDescent="0.2">
      <c r="A287" t="s">
        <v>10</v>
      </c>
      <c r="B287">
        <v>46.84</v>
      </c>
      <c r="C287">
        <v>9.91</v>
      </c>
      <c r="D287">
        <v>15.5</v>
      </c>
      <c r="E287">
        <v>2.27</v>
      </c>
      <c r="F287">
        <v>0.56999999999999995</v>
      </c>
      <c r="G287">
        <v>25.48</v>
      </c>
      <c r="H287">
        <v>2.81</v>
      </c>
    </row>
    <row r="288" spans="1:8" x14ac:dyDescent="0.2">
      <c r="A288" t="s">
        <v>10</v>
      </c>
      <c r="B288">
        <v>46.34</v>
      </c>
      <c r="C288">
        <v>10</v>
      </c>
      <c r="D288">
        <v>17.73</v>
      </c>
      <c r="E288">
        <v>2.3199999999999998</v>
      </c>
      <c r="F288">
        <v>0.59</v>
      </c>
      <c r="G288">
        <v>23.61</v>
      </c>
      <c r="H288">
        <v>2.94</v>
      </c>
    </row>
    <row r="289" spans="1:8" x14ac:dyDescent="0.2">
      <c r="A289" t="s">
        <v>10</v>
      </c>
      <c r="B289">
        <v>46.16</v>
      </c>
      <c r="C289">
        <v>10.34</v>
      </c>
      <c r="D289">
        <v>16.14</v>
      </c>
      <c r="E289">
        <v>2.4700000000000002</v>
      </c>
      <c r="F289">
        <v>0.67</v>
      </c>
      <c r="G289">
        <v>24.89</v>
      </c>
      <c r="H289">
        <v>2.86</v>
      </c>
    </row>
    <row r="290" spans="1:8" x14ac:dyDescent="0.2">
      <c r="A290" t="s">
        <v>10</v>
      </c>
      <c r="B290">
        <v>46.55</v>
      </c>
      <c r="C290">
        <v>10.75</v>
      </c>
      <c r="D290">
        <v>16.72</v>
      </c>
      <c r="E290">
        <v>2.2400000000000002</v>
      </c>
      <c r="F290">
        <v>0.61</v>
      </c>
      <c r="G290">
        <v>23.74</v>
      </c>
      <c r="H290">
        <v>2.88</v>
      </c>
    </row>
    <row r="291" spans="1:8" x14ac:dyDescent="0.2">
      <c r="A291" t="s">
        <v>10</v>
      </c>
      <c r="B291">
        <v>46.13</v>
      </c>
      <c r="C291">
        <v>10.71</v>
      </c>
      <c r="D291">
        <v>17.239999999999998</v>
      </c>
      <c r="E291">
        <v>2.36</v>
      </c>
      <c r="F291">
        <v>0.61</v>
      </c>
      <c r="G291">
        <v>23.56</v>
      </c>
      <c r="H291">
        <v>2.92</v>
      </c>
    </row>
    <row r="292" spans="1:8" x14ac:dyDescent="0.2">
      <c r="A292" t="s">
        <v>10</v>
      </c>
      <c r="B292">
        <v>44.77</v>
      </c>
      <c r="C292">
        <v>10.52</v>
      </c>
      <c r="D292">
        <v>16.12</v>
      </c>
      <c r="E292">
        <v>2.44</v>
      </c>
      <c r="F292">
        <v>0.66</v>
      </c>
      <c r="G292">
        <v>26.15</v>
      </c>
      <c r="H292">
        <v>2.92</v>
      </c>
    </row>
    <row r="293" spans="1:8" x14ac:dyDescent="0.2">
      <c r="A293" t="s">
        <v>10</v>
      </c>
      <c r="B293">
        <v>47.6</v>
      </c>
      <c r="C293">
        <v>10.43</v>
      </c>
      <c r="D293">
        <v>15.18</v>
      </c>
      <c r="E293">
        <v>2.3199999999999998</v>
      </c>
      <c r="F293">
        <v>0.56000000000000005</v>
      </c>
      <c r="G293">
        <v>24.47</v>
      </c>
      <c r="H293">
        <v>2.76</v>
      </c>
    </row>
    <row r="294" spans="1:8" x14ac:dyDescent="0.2">
      <c r="A294" t="s">
        <v>10</v>
      </c>
      <c r="B294">
        <v>46.84</v>
      </c>
      <c r="C294">
        <v>9.91</v>
      </c>
      <c r="D294">
        <v>15.5</v>
      </c>
      <c r="E294">
        <v>2.27</v>
      </c>
      <c r="F294">
        <v>0.56999999999999995</v>
      </c>
      <c r="G294">
        <v>25.48</v>
      </c>
      <c r="H294">
        <v>2.81</v>
      </c>
    </row>
    <row r="295" spans="1:8" x14ac:dyDescent="0.2">
      <c r="A295" t="s">
        <v>10</v>
      </c>
      <c r="B295">
        <v>47.6</v>
      </c>
      <c r="C295">
        <v>10.43</v>
      </c>
      <c r="D295">
        <v>15.18</v>
      </c>
      <c r="E295">
        <v>2.3199999999999998</v>
      </c>
      <c r="F295">
        <v>0.56000000000000005</v>
      </c>
      <c r="G295">
        <v>24.47</v>
      </c>
      <c r="H295">
        <v>2.76</v>
      </c>
    </row>
    <row r="296" spans="1:8" x14ac:dyDescent="0.2">
      <c r="A296" t="s">
        <v>10</v>
      </c>
      <c r="B296">
        <v>44.91</v>
      </c>
      <c r="C296">
        <v>11.07</v>
      </c>
      <c r="D296">
        <v>17</v>
      </c>
      <c r="E296">
        <v>2.4900000000000002</v>
      </c>
      <c r="F296">
        <v>0.66</v>
      </c>
      <c r="G296">
        <v>25.36</v>
      </c>
      <c r="H296">
        <v>2.91</v>
      </c>
    </row>
    <row r="297" spans="1:8" x14ac:dyDescent="0.2">
      <c r="A297" t="s">
        <v>10</v>
      </c>
      <c r="B297">
        <v>47.84</v>
      </c>
      <c r="C297">
        <v>10.16</v>
      </c>
      <c r="D297">
        <v>14.56</v>
      </c>
      <c r="E297">
        <v>2.27</v>
      </c>
      <c r="F297">
        <v>0.54</v>
      </c>
      <c r="G297">
        <v>25.17</v>
      </c>
      <c r="H297">
        <v>2.72</v>
      </c>
    </row>
    <row r="298" spans="1:8" x14ac:dyDescent="0.2">
      <c r="A298" t="s">
        <v>10</v>
      </c>
      <c r="B298">
        <v>46.1</v>
      </c>
      <c r="C298">
        <v>9.8699999999999992</v>
      </c>
      <c r="D298">
        <v>15.97</v>
      </c>
      <c r="E298">
        <v>2.19</v>
      </c>
      <c r="F298">
        <v>0.53</v>
      </c>
      <c r="G298">
        <v>25.87</v>
      </c>
      <c r="H298">
        <v>2.87</v>
      </c>
    </row>
    <row r="299" spans="1:8" x14ac:dyDescent="0.2">
      <c r="A299" t="s">
        <v>10</v>
      </c>
      <c r="B299">
        <v>46.22</v>
      </c>
      <c r="C299">
        <v>11.26</v>
      </c>
      <c r="D299">
        <v>15.93</v>
      </c>
      <c r="E299">
        <v>2.4700000000000002</v>
      </c>
      <c r="F299">
        <v>0.63</v>
      </c>
      <c r="G299">
        <v>24.12</v>
      </c>
      <c r="H299">
        <v>2.85</v>
      </c>
    </row>
    <row r="300" spans="1:8" x14ac:dyDescent="0.2">
      <c r="A300" t="s">
        <v>10</v>
      </c>
      <c r="B300">
        <v>45.21</v>
      </c>
      <c r="C300">
        <v>9.39</v>
      </c>
      <c r="D300">
        <v>16.23</v>
      </c>
      <c r="E300">
        <v>2.14</v>
      </c>
      <c r="F300">
        <v>0.55000000000000004</v>
      </c>
      <c r="G300">
        <v>27.03</v>
      </c>
      <c r="H300">
        <v>2.92</v>
      </c>
    </row>
    <row r="301" spans="1:8" x14ac:dyDescent="0.2">
      <c r="A301" t="s">
        <v>10</v>
      </c>
      <c r="B301">
        <v>44.55</v>
      </c>
      <c r="C301">
        <v>11.01</v>
      </c>
      <c r="D301">
        <v>16.03</v>
      </c>
      <c r="E301">
        <v>2.4300000000000002</v>
      </c>
      <c r="F301">
        <v>0.64</v>
      </c>
      <c r="G301">
        <v>25.98</v>
      </c>
      <c r="H301">
        <v>2.92</v>
      </c>
    </row>
  </sheetData>
  <autoFilter ref="A1:GF301" xr:uid="{57D78583-82A4-4109-A178-F06B25E0E40D}">
    <filterColumn colId="0">
      <filters>
        <filter val="A"/>
        <filter val="B"/>
        <filter val="I"/>
        <filter val="J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297A6-363F-5548-AE74-F985C30AA71D}">
  <dimension ref="A1:DZ120"/>
  <sheetViews>
    <sheetView zoomScale="60" workbookViewId="0">
      <selection activeCell="W9" sqref="W9"/>
    </sheetView>
  </sheetViews>
  <sheetFormatPr baseColWidth="10" defaultColWidth="11.5" defaultRowHeight="15" x14ac:dyDescent="0.2"/>
  <cols>
    <col min="2" max="3" width="11.5" style="1"/>
  </cols>
  <sheetData>
    <row r="1" spans="1:130" x14ac:dyDescent="0.2">
      <c r="A1" t="s">
        <v>0</v>
      </c>
      <c r="B1" s="1" t="s">
        <v>11</v>
      </c>
      <c r="C1" s="1" t="s">
        <v>12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30" x14ac:dyDescent="0.2">
      <c r="A2" t="s">
        <v>1</v>
      </c>
      <c r="B2" s="1">
        <v>-19.661551629348399</v>
      </c>
      <c r="C2" s="1">
        <v>2.8503407518386599</v>
      </c>
      <c r="D2">
        <v>30.49</v>
      </c>
      <c r="E2">
        <v>21.28</v>
      </c>
      <c r="F2">
        <v>41.65</v>
      </c>
      <c r="G2">
        <v>4.82</v>
      </c>
      <c r="H2">
        <v>1.64</v>
      </c>
      <c r="I2">
        <v>1.76</v>
      </c>
      <c r="J2">
        <v>4.67</v>
      </c>
      <c r="L2">
        <v>30.49</v>
      </c>
      <c r="M2">
        <v>28.35</v>
      </c>
      <c r="N2">
        <v>26.98</v>
      </c>
      <c r="O2">
        <v>28.49</v>
      </c>
      <c r="P2">
        <v>30.41</v>
      </c>
      <c r="Q2">
        <v>27.72</v>
      </c>
      <c r="R2">
        <v>30.83</v>
      </c>
      <c r="S2">
        <v>30.91</v>
      </c>
      <c r="T2">
        <v>28.76</v>
      </c>
      <c r="U2">
        <v>27.35</v>
      </c>
      <c r="V2">
        <v>31.21</v>
      </c>
      <c r="W2">
        <v>34.58</v>
      </c>
      <c r="X2">
        <v>28.22</v>
      </c>
      <c r="Y2">
        <v>31.14</v>
      </c>
      <c r="Z2">
        <v>31.8</v>
      </c>
      <c r="AA2">
        <v>28.93</v>
      </c>
      <c r="AB2">
        <v>32.729999999999997</v>
      </c>
      <c r="AC2">
        <v>32.200000000000003</v>
      </c>
      <c r="AD2">
        <v>31.02</v>
      </c>
      <c r="AE2">
        <v>27.82</v>
      </c>
      <c r="AF2">
        <v>30.88</v>
      </c>
      <c r="AG2">
        <v>29.62</v>
      </c>
      <c r="AH2">
        <v>27.78</v>
      </c>
      <c r="AI2">
        <v>30.91</v>
      </c>
      <c r="AJ2">
        <v>30.43</v>
      </c>
      <c r="AK2">
        <v>27.02</v>
      </c>
      <c r="AL2">
        <v>28.7</v>
      </c>
      <c r="AM2">
        <v>33.19</v>
      </c>
      <c r="AN2">
        <v>30.55</v>
      </c>
      <c r="AO2">
        <v>55.11</v>
      </c>
      <c r="AP2">
        <v>50.19</v>
      </c>
      <c r="AQ2">
        <v>49.34</v>
      </c>
      <c r="AR2">
        <v>48.53</v>
      </c>
      <c r="AS2">
        <v>54.12</v>
      </c>
      <c r="AT2">
        <v>50.67</v>
      </c>
      <c r="AU2">
        <v>51.9</v>
      </c>
      <c r="AV2">
        <v>50.87</v>
      </c>
      <c r="AW2">
        <v>51.75</v>
      </c>
      <c r="AX2">
        <v>52.68</v>
      </c>
      <c r="AY2">
        <v>49.57</v>
      </c>
      <c r="AZ2">
        <v>52.23</v>
      </c>
      <c r="BA2">
        <v>49.34</v>
      </c>
      <c r="BB2">
        <v>53.98</v>
      </c>
      <c r="BC2">
        <v>51.52</v>
      </c>
      <c r="BD2">
        <v>49.96</v>
      </c>
      <c r="BE2">
        <v>50.72</v>
      </c>
      <c r="BF2">
        <v>54.96</v>
      </c>
      <c r="BG2">
        <v>51.74</v>
      </c>
      <c r="BH2">
        <v>50.33</v>
      </c>
      <c r="BI2">
        <v>51.12</v>
      </c>
      <c r="BJ2">
        <v>49.77</v>
      </c>
      <c r="BK2">
        <v>49.69</v>
      </c>
      <c r="BL2">
        <v>54.08</v>
      </c>
      <c r="BM2">
        <v>52.46</v>
      </c>
      <c r="BN2">
        <v>50.65</v>
      </c>
      <c r="BO2">
        <v>50.81</v>
      </c>
      <c r="BP2">
        <v>51.86</v>
      </c>
      <c r="BQ2">
        <v>49.57</v>
      </c>
      <c r="BR2">
        <v>51.03</v>
      </c>
      <c r="BS2">
        <v>49.99</v>
      </c>
      <c r="BT2">
        <v>48.88</v>
      </c>
      <c r="BU2">
        <v>50.18</v>
      </c>
      <c r="BV2">
        <v>48.15</v>
      </c>
      <c r="BW2">
        <v>49.73</v>
      </c>
      <c r="BX2">
        <v>47.25</v>
      </c>
      <c r="BY2">
        <v>52.19</v>
      </c>
      <c r="BZ2">
        <v>52.22</v>
      </c>
      <c r="CA2">
        <v>51.59</v>
      </c>
      <c r="CB2">
        <v>49.1</v>
      </c>
      <c r="CC2">
        <v>47.83</v>
      </c>
      <c r="CD2">
        <v>47.11</v>
      </c>
      <c r="CE2">
        <v>47.91</v>
      </c>
      <c r="CF2">
        <v>49.35</v>
      </c>
      <c r="CG2">
        <v>50.98</v>
      </c>
      <c r="CH2">
        <v>50.04</v>
      </c>
      <c r="CI2">
        <v>49.72</v>
      </c>
      <c r="CJ2">
        <v>48.4</v>
      </c>
      <c r="CK2">
        <v>52.26</v>
      </c>
      <c r="CL2">
        <v>47.9</v>
      </c>
      <c r="CM2">
        <v>48.97</v>
      </c>
      <c r="CN2">
        <v>49.57</v>
      </c>
      <c r="CO2">
        <v>48.69</v>
      </c>
      <c r="CP2">
        <v>48.48</v>
      </c>
      <c r="CQ2">
        <v>51.71</v>
      </c>
      <c r="CR2">
        <v>48.84</v>
      </c>
      <c r="CS2">
        <v>49.57</v>
      </c>
      <c r="CT2">
        <v>49.27</v>
      </c>
      <c r="CU2">
        <v>47.43</v>
      </c>
      <c r="CV2">
        <v>46.8</v>
      </c>
      <c r="CW2">
        <v>47.91</v>
      </c>
      <c r="CX2">
        <v>47.49</v>
      </c>
      <c r="CY2">
        <v>47.03</v>
      </c>
      <c r="CZ2">
        <v>47.61</v>
      </c>
      <c r="DA2">
        <v>46.91</v>
      </c>
      <c r="DB2">
        <v>48.89</v>
      </c>
      <c r="DC2">
        <v>47.6</v>
      </c>
      <c r="DD2">
        <v>47.68</v>
      </c>
      <c r="DE2">
        <v>46.29</v>
      </c>
      <c r="DF2">
        <v>46.19</v>
      </c>
      <c r="DG2">
        <v>47.86</v>
      </c>
      <c r="DH2">
        <v>48.09</v>
      </c>
      <c r="DI2">
        <v>47.45</v>
      </c>
      <c r="DJ2">
        <v>47.53</v>
      </c>
      <c r="DK2">
        <v>52.19</v>
      </c>
      <c r="DL2">
        <v>48.31</v>
      </c>
      <c r="DM2">
        <v>45.93</v>
      </c>
      <c r="DN2">
        <v>48.05</v>
      </c>
      <c r="DO2">
        <v>47.29</v>
      </c>
      <c r="DP2">
        <v>48.81</v>
      </c>
      <c r="DQ2">
        <v>49.16</v>
      </c>
      <c r="DR2">
        <v>47.8</v>
      </c>
      <c r="DS2">
        <v>48.03</v>
      </c>
      <c r="DT2">
        <v>46.88</v>
      </c>
      <c r="DU2">
        <v>47.73</v>
      </c>
      <c r="DV2">
        <v>48.01</v>
      </c>
      <c r="DW2">
        <v>48.44</v>
      </c>
      <c r="DX2">
        <v>46.28</v>
      </c>
      <c r="DY2">
        <v>46.64</v>
      </c>
      <c r="DZ2">
        <v>47.17</v>
      </c>
    </row>
    <row r="3" spans="1:130" x14ac:dyDescent="0.2">
      <c r="A3" t="s">
        <v>1</v>
      </c>
      <c r="B3" s="1">
        <v>-24.3206475046339</v>
      </c>
      <c r="C3" s="1">
        <v>1.52886495552719</v>
      </c>
      <c r="D3">
        <v>28.35</v>
      </c>
      <c r="E3">
        <v>19.989999999999998</v>
      </c>
      <c r="F3">
        <v>45.78</v>
      </c>
      <c r="G3">
        <v>5.08</v>
      </c>
      <c r="H3">
        <v>1.63</v>
      </c>
      <c r="I3">
        <v>0.8</v>
      </c>
      <c r="J3">
        <v>4.95</v>
      </c>
      <c r="L3">
        <v>21.28</v>
      </c>
      <c r="M3">
        <v>19.989999999999998</v>
      </c>
      <c r="N3">
        <v>21.2</v>
      </c>
      <c r="O3">
        <v>21.26</v>
      </c>
      <c r="P3">
        <v>18.71</v>
      </c>
      <c r="Q3">
        <v>21.19</v>
      </c>
      <c r="R3">
        <v>17.88</v>
      </c>
      <c r="S3">
        <v>20.77</v>
      </c>
      <c r="T3">
        <v>21.41</v>
      </c>
      <c r="U3">
        <v>21.2</v>
      </c>
      <c r="V3">
        <v>20.97</v>
      </c>
      <c r="W3">
        <v>17.53</v>
      </c>
      <c r="X3">
        <v>20.48</v>
      </c>
      <c r="Y3">
        <v>20.23</v>
      </c>
      <c r="Z3">
        <v>20.350000000000001</v>
      </c>
      <c r="AA3">
        <v>19.989999999999998</v>
      </c>
      <c r="AB3">
        <v>20.059999999999999</v>
      </c>
      <c r="AC3">
        <v>19.25</v>
      </c>
      <c r="AD3">
        <v>19.05</v>
      </c>
      <c r="AE3">
        <v>21.43</v>
      </c>
      <c r="AF3">
        <v>20.58</v>
      </c>
      <c r="AG3">
        <v>21.1</v>
      </c>
      <c r="AH3">
        <v>20.010000000000002</v>
      </c>
      <c r="AI3">
        <v>19.649999999999999</v>
      </c>
      <c r="AJ3">
        <v>19.78</v>
      </c>
      <c r="AK3">
        <v>19.559999999999999</v>
      </c>
      <c r="AL3">
        <v>20</v>
      </c>
      <c r="AM3">
        <v>18.05</v>
      </c>
      <c r="AN3">
        <v>20.149999999999999</v>
      </c>
      <c r="AO3">
        <v>14.87</v>
      </c>
      <c r="AP3">
        <v>13.78</v>
      </c>
      <c r="AQ3">
        <v>13.79</v>
      </c>
      <c r="AR3">
        <v>13.14</v>
      </c>
      <c r="AS3">
        <v>14.06</v>
      </c>
      <c r="AT3">
        <v>13.21</v>
      </c>
      <c r="AU3">
        <v>14.27</v>
      </c>
      <c r="AV3">
        <v>13.85</v>
      </c>
      <c r="AW3">
        <v>13.18</v>
      </c>
      <c r="AX3">
        <v>14.38</v>
      </c>
      <c r="AY3">
        <v>13.17</v>
      </c>
      <c r="AZ3">
        <v>13.64</v>
      </c>
      <c r="BA3">
        <v>13.06</v>
      </c>
      <c r="BB3">
        <v>14.05</v>
      </c>
      <c r="BC3">
        <v>13.72</v>
      </c>
      <c r="BD3">
        <v>13.4</v>
      </c>
      <c r="BE3">
        <v>12.93</v>
      </c>
      <c r="BF3">
        <v>14.26</v>
      </c>
      <c r="BG3">
        <v>13.95</v>
      </c>
      <c r="BH3">
        <v>13.96</v>
      </c>
      <c r="BI3">
        <v>14.02</v>
      </c>
      <c r="BJ3">
        <v>13.24</v>
      </c>
      <c r="BK3">
        <v>13.63</v>
      </c>
      <c r="BL3">
        <v>13.28</v>
      </c>
      <c r="BM3">
        <v>14.18</v>
      </c>
      <c r="BN3">
        <v>13.14</v>
      </c>
      <c r="BO3">
        <v>12.56</v>
      </c>
      <c r="BP3">
        <v>13.13</v>
      </c>
      <c r="BQ3">
        <v>13.7</v>
      </c>
      <c r="BR3">
        <v>13.9</v>
      </c>
      <c r="BS3">
        <v>13.35</v>
      </c>
      <c r="BT3">
        <v>25.23</v>
      </c>
      <c r="BU3">
        <v>28.3</v>
      </c>
      <c r="BV3">
        <v>27.98</v>
      </c>
      <c r="BW3">
        <v>25.65</v>
      </c>
      <c r="BX3">
        <v>23.95</v>
      </c>
      <c r="BY3">
        <v>26</v>
      </c>
      <c r="BZ3">
        <v>26.25</v>
      </c>
      <c r="CA3">
        <v>26.24</v>
      </c>
      <c r="CB3">
        <v>24.53</v>
      </c>
      <c r="CC3">
        <v>25.82</v>
      </c>
      <c r="CD3">
        <v>26.17</v>
      </c>
      <c r="CE3">
        <v>26.03</v>
      </c>
      <c r="CF3">
        <v>25.23</v>
      </c>
      <c r="CG3">
        <v>26.34</v>
      </c>
      <c r="CH3">
        <v>24.13</v>
      </c>
      <c r="CI3">
        <v>27.31</v>
      </c>
      <c r="CJ3">
        <v>26.05</v>
      </c>
      <c r="CK3">
        <v>26.31</v>
      </c>
      <c r="CL3">
        <v>25.55</v>
      </c>
      <c r="CM3">
        <v>25.63</v>
      </c>
      <c r="CN3">
        <v>25.46</v>
      </c>
      <c r="CO3">
        <v>28.48</v>
      </c>
      <c r="CP3">
        <v>26.76</v>
      </c>
      <c r="CQ3">
        <v>24.98</v>
      </c>
      <c r="CR3">
        <v>23.98</v>
      </c>
      <c r="CS3">
        <v>26.91</v>
      </c>
      <c r="CT3">
        <v>27.42</v>
      </c>
      <c r="CU3">
        <v>22.13</v>
      </c>
      <c r="CV3">
        <v>20.7</v>
      </c>
      <c r="CW3">
        <v>22.22</v>
      </c>
      <c r="CX3">
        <v>21.75</v>
      </c>
      <c r="CY3">
        <v>20.84</v>
      </c>
      <c r="CZ3">
        <v>22.44</v>
      </c>
      <c r="DA3">
        <v>21.79</v>
      </c>
      <c r="DB3">
        <v>22.95</v>
      </c>
      <c r="DC3">
        <v>22.07</v>
      </c>
      <c r="DD3">
        <v>21.84</v>
      </c>
      <c r="DE3">
        <v>21.43</v>
      </c>
      <c r="DF3">
        <v>21.19</v>
      </c>
      <c r="DG3">
        <v>22.25</v>
      </c>
      <c r="DH3">
        <v>22.65</v>
      </c>
      <c r="DI3">
        <v>22.37</v>
      </c>
      <c r="DJ3">
        <v>21.11</v>
      </c>
      <c r="DK3">
        <v>26</v>
      </c>
      <c r="DL3">
        <v>22.49</v>
      </c>
      <c r="DM3">
        <v>21.6</v>
      </c>
      <c r="DN3">
        <v>22.05</v>
      </c>
      <c r="DO3">
        <v>21.48</v>
      </c>
      <c r="DP3">
        <v>22.43</v>
      </c>
      <c r="DQ3">
        <v>27.99</v>
      </c>
      <c r="DR3">
        <v>22.36</v>
      </c>
      <c r="DS3">
        <v>21.96</v>
      </c>
      <c r="DT3">
        <v>21.71</v>
      </c>
      <c r="DU3">
        <v>22.38</v>
      </c>
      <c r="DV3">
        <v>21.31</v>
      </c>
      <c r="DW3">
        <v>22.73</v>
      </c>
      <c r="DX3">
        <v>21.51</v>
      </c>
      <c r="DY3">
        <v>21.38</v>
      </c>
      <c r="DZ3">
        <v>22.29</v>
      </c>
    </row>
    <row r="4" spans="1:130" x14ac:dyDescent="0.2">
      <c r="A4" t="s">
        <v>1</v>
      </c>
      <c r="B4" s="1">
        <v>-24.526327066749499</v>
      </c>
      <c r="C4" s="1">
        <v>3.2788494264457202</v>
      </c>
      <c r="D4">
        <v>26.98</v>
      </c>
      <c r="E4">
        <v>21.2</v>
      </c>
      <c r="F4">
        <v>45.03</v>
      </c>
      <c r="G4">
        <v>5.15</v>
      </c>
      <c r="H4">
        <v>1.67</v>
      </c>
      <c r="I4">
        <v>1.64</v>
      </c>
      <c r="J4">
        <v>4.97</v>
      </c>
      <c r="L4">
        <v>41.65</v>
      </c>
      <c r="M4">
        <v>45.78</v>
      </c>
      <c r="N4">
        <v>45.03</v>
      </c>
      <c r="O4">
        <v>43.89</v>
      </c>
      <c r="P4">
        <v>43.99</v>
      </c>
      <c r="Q4">
        <v>45.29</v>
      </c>
      <c r="R4">
        <v>44.33</v>
      </c>
      <c r="S4">
        <v>42.03</v>
      </c>
      <c r="T4">
        <v>41.6</v>
      </c>
      <c r="U4">
        <v>45.59</v>
      </c>
      <c r="V4">
        <v>41.34</v>
      </c>
      <c r="W4">
        <v>40.869999999999997</v>
      </c>
      <c r="X4">
        <v>45.1</v>
      </c>
      <c r="Y4">
        <v>42.31</v>
      </c>
      <c r="Z4">
        <v>40.44</v>
      </c>
      <c r="AA4">
        <v>45.2</v>
      </c>
      <c r="AB4">
        <v>39.74</v>
      </c>
      <c r="AC4">
        <v>43.42</v>
      </c>
      <c r="AD4">
        <v>42.29</v>
      </c>
      <c r="AE4">
        <v>44.87</v>
      </c>
      <c r="AF4">
        <v>42.26</v>
      </c>
      <c r="AG4">
        <v>43.37</v>
      </c>
      <c r="AH4">
        <v>45.59</v>
      </c>
      <c r="AI4">
        <v>42.45</v>
      </c>
      <c r="AJ4">
        <v>44.2</v>
      </c>
      <c r="AK4">
        <v>47.2</v>
      </c>
      <c r="AL4">
        <v>45.12</v>
      </c>
      <c r="AM4">
        <v>41.88</v>
      </c>
      <c r="AN4">
        <v>43.13</v>
      </c>
      <c r="AO4">
        <v>21.9</v>
      </c>
      <c r="AP4">
        <v>28.39</v>
      </c>
      <c r="AQ4">
        <v>29.57</v>
      </c>
      <c r="AR4">
        <v>30.38</v>
      </c>
      <c r="AS4">
        <v>24.95</v>
      </c>
      <c r="AT4">
        <v>27.66</v>
      </c>
      <c r="AU4">
        <v>24.92</v>
      </c>
      <c r="AV4">
        <v>27.64</v>
      </c>
      <c r="AW4">
        <v>28.38</v>
      </c>
      <c r="AX4">
        <v>25.72</v>
      </c>
      <c r="AY4">
        <v>29.39</v>
      </c>
      <c r="AZ4">
        <v>27.04</v>
      </c>
      <c r="BA4">
        <v>29.46</v>
      </c>
      <c r="BB4">
        <v>24.73</v>
      </c>
      <c r="BC4">
        <v>28.28</v>
      </c>
      <c r="BD4">
        <v>28.84</v>
      </c>
      <c r="BE4">
        <v>29.88</v>
      </c>
      <c r="BF4">
        <v>22.99</v>
      </c>
      <c r="BG4">
        <v>27.75</v>
      </c>
      <c r="BH4">
        <v>29.25</v>
      </c>
      <c r="BI4">
        <v>27.37</v>
      </c>
      <c r="BJ4">
        <v>28.91</v>
      </c>
      <c r="BK4">
        <v>29.59</v>
      </c>
      <c r="BL4">
        <v>25.25</v>
      </c>
      <c r="BM4">
        <v>24.6</v>
      </c>
      <c r="BN4">
        <v>28.79</v>
      </c>
      <c r="BO4">
        <v>29.95</v>
      </c>
      <c r="BP4">
        <v>28.82</v>
      </c>
      <c r="BQ4">
        <v>29.07</v>
      </c>
      <c r="BR4">
        <v>27.56</v>
      </c>
      <c r="BS4">
        <v>29.2</v>
      </c>
      <c r="BT4">
        <v>20.89</v>
      </c>
      <c r="BU4">
        <v>15.79</v>
      </c>
      <c r="BV4">
        <v>18.690000000000001</v>
      </c>
      <c r="BW4">
        <v>19.98</v>
      </c>
      <c r="BX4">
        <v>24.24</v>
      </c>
      <c r="BY4">
        <v>16.64</v>
      </c>
      <c r="BZ4">
        <v>16.45</v>
      </c>
      <c r="CA4">
        <v>16.41</v>
      </c>
      <c r="CB4">
        <v>21.08</v>
      </c>
      <c r="CC4">
        <v>20.79</v>
      </c>
      <c r="CD4">
        <v>21.29</v>
      </c>
      <c r="CE4">
        <v>21.54</v>
      </c>
      <c r="CF4">
        <v>20.03</v>
      </c>
      <c r="CG4">
        <v>16.47</v>
      </c>
      <c r="CH4">
        <v>19.75</v>
      </c>
      <c r="CI4">
        <v>16.89</v>
      </c>
      <c r="CJ4">
        <v>21.4</v>
      </c>
      <c r="CK4">
        <v>14.77</v>
      </c>
      <c r="CL4">
        <v>21.1</v>
      </c>
      <c r="CM4">
        <v>19.28</v>
      </c>
      <c r="CN4">
        <v>20.79</v>
      </c>
      <c r="CO4">
        <v>17.37</v>
      </c>
      <c r="CP4">
        <v>19.989999999999998</v>
      </c>
      <c r="CQ4">
        <v>17.2</v>
      </c>
      <c r="CR4">
        <v>23.37</v>
      </c>
      <c r="CS4">
        <v>18</v>
      </c>
      <c r="CT4">
        <v>17.420000000000002</v>
      </c>
      <c r="CU4">
        <v>21.01</v>
      </c>
      <c r="CV4">
        <v>25.1</v>
      </c>
      <c r="CW4">
        <v>20.399999999999999</v>
      </c>
      <c r="CX4">
        <v>20.83</v>
      </c>
      <c r="CY4">
        <v>25.68</v>
      </c>
      <c r="CZ4">
        <v>19.61</v>
      </c>
      <c r="DA4">
        <v>21.17</v>
      </c>
      <c r="DB4">
        <v>21.93</v>
      </c>
      <c r="DC4">
        <v>21.13</v>
      </c>
      <c r="DD4">
        <v>20.45</v>
      </c>
      <c r="DE4">
        <v>26</v>
      </c>
      <c r="DF4">
        <v>25.18</v>
      </c>
      <c r="DG4">
        <v>19.53</v>
      </c>
      <c r="DH4">
        <v>21.59</v>
      </c>
      <c r="DI4">
        <v>20.97</v>
      </c>
      <c r="DJ4">
        <v>21.54</v>
      </c>
      <c r="DK4">
        <v>16.64</v>
      </c>
      <c r="DL4">
        <v>19.53</v>
      </c>
      <c r="DM4">
        <v>25.87</v>
      </c>
      <c r="DN4">
        <v>20.57</v>
      </c>
      <c r="DO4">
        <v>21.69</v>
      </c>
      <c r="DP4">
        <v>18.68</v>
      </c>
      <c r="DQ4">
        <v>17.489999999999998</v>
      </c>
      <c r="DR4">
        <v>20.39</v>
      </c>
      <c r="DS4">
        <v>20.88</v>
      </c>
      <c r="DT4">
        <v>23.6</v>
      </c>
      <c r="DU4">
        <v>21.39</v>
      </c>
      <c r="DV4">
        <v>21.05</v>
      </c>
      <c r="DW4">
        <v>21.05</v>
      </c>
      <c r="DX4">
        <v>25.44</v>
      </c>
      <c r="DY4">
        <v>24.96</v>
      </c>
      <c r="DZ4">
        <v>21.3</v>
      </c>
    </row>
    <row r="5" spans="1:130" x14ac:dyDescent="0.2">
      <c r="A5" t="s">
        <v>1</v>
      </c>
      <c r="B5" s="1">
        <v>-22.7260998839743</v>
      </c>
      <c r="C5" s="1">
        <v>3.1004500685604599</v>
      </c>
      <c r="D5">
        <v>28.49</v>
      </c>
      <c r="E5">
        <v>21.26</v>
      </c>
      <c r="F5">
        <v>43.89</v>
      </c>
      <c r="G5">
        <v>5.34</v>
      </c>
      <c r="H5">
        <v>1.79</v>
      </c>
      <c r="I5">
        <v>1.02</v>
      </c>
      <c r="J5">
        <v>4.84</v>
      </c>
      <c r="L5">
        <v>4.82</v>
      </c>
      <c r="M5">
        <v>5.08</v>
      </c>
      <c r="N5">
        <v>5.15</v>
      </c>
      <c r="O5">
        <v>5.34</v>
      </c>
      <c r="P5">
        <v>4.8600000000000003</v>
      </c>
      <c r="Q5">
        <v>5.16</v>
      </c>
      <c r="R5">
        <v>5.26</v>
      </c>
      <c r="S5">
        <v>4.9000000000000004</v>
      </c>
      <c r="T5">
        <v>5.28</v>
      </c>
      <c r="U5">
        <v>4.9400000000000004</v>
      </c>
      <c r="V5">
        <v>4.71</v>
      </c>
      <c r="W5">
        <v>5.05</v>
      </c>
      <c r="X5">
        <v>5.0199999999999996</v>
      </c>
      <c r="Y5">
        <v>4.92</v>
      </c>
      <c r="Z5">
        <v>5.43</v>
      </c>
      <c r="AA5">
        <v>4.78</v>
      </c>
      <c r="AB5">
        <v>5.24</v>
      </c>
      <c r="AC5">
        <v>4.62</v>
      </c>
      <c r="AD5">
        <v>5.27</v>
      </c>
      <c r="AE5">
        <v>5.1100000000000003</v>
      </c>
      <c r="AF5">
        <v>4.96</v>
      </c>
      <c r="AG5">
        <v>5.05</v>
      </c>
      <c r="AH5">
        <v>4.97</v>
      </c>
      <c r="AI5">
        <v>4.8099999999999996</v>
      </c>
      <c r="AJ5">
        <v>4.8</v>
      </c>
      <c r="AK5">
        <v>4.95</v>
      </c>
      <c r="AL5">
        <v>4.93</v>
      </c>
      <c r="AM5">
        <v>5.22</v>
      </c>
      <c r="AN5">
        <v>4.79</v>
      </c>
      <c r="AO5">
        <v>3.29</v>
      </c>
      <c r="AP5">
        <v>3.56</v>
      </c>
      <c r="AQ5">
        <v>3.52</v>
      </c>
      <c r="AR5">
        <v>3.55</v>
      </c>
      <c r="AS5">
        <v>3.14</v>
      </c>
      <c r="AT5">
        <v>3.64</v>
      </c>
      <c r="AU5">
        <v>3.85</v>
      </c>
      <c r="AV5">
        <v>3.71</v>
      </c>
      <c r="AW5">
        <v>3.04</v>
      </c>
      <c r="AX5">
        <v>3.26</v>
      </c>
      <c r="AY5">
        <v>3.59</v>
      </c>
      <c r="AZ5">
        <v>3.57</v>
      </c>
      <c r="BA5">
        <v>3.51</v>
      </c>
      <c r="BB5">
        <v>3.32</v>
      </c>
      <c r="BC5">
        <v>3.62</v>
      </c>
      <c r="BD5">
        <v>3.48</v>
      </c>
      <c r="BE5">
        <v>3.6</v>
      </c>
      <c r="BF5">
        <v>3.19</v>
      </c>
      <c r="BG5">
        <v>3.6</v>
      </c>
      <c r="BH5">
        <v>3.42</v>
      </c>
      <c r="BI5">
        <v>3.71</v>
      </c>
      <c r="BJ5">
        <v>3.59</v>
      </c>
      <c r="BK5">
        <v>3.41</v>
      </c>
      <c r="BL5">
        <v>3.1</v>
      </c>
      <c r="BM5">
        <v>3.57</v>
      </c>
      <c r="BN5">
        <v>3.73</v>
      </c>
      <c r="BO5">
        <v>2.99</v>
      </c>
      <c r="BP5">
        <v>2.94</v>
      </c>
      <c r="BQ5">
        <v>3.62</v>
      </c>
      <c r="BR5">
        <v>3.73</v>
      </c>
      <c r="BS5">
        <v>3.52</v>
      </c>
      <c r="BT5">
        <v>3.22</v>
      </c>
      <c r="BU5">
        <v>3.47</v>
      </c>
      <c r="BV5">
        <v>3.58</v>
      </c>
      <c r="BW5">
        <v>2.5099999999999998</v>
      </c>
      <c r="BX5">
        <v>3.47</v>
      </c>
      <c r="BY5">
        <v>4.17</v>
      </c>
      <c r="BZ5">
        <v>3.92</v>
      </c>
      <c r="CA5">
        <v>3.61</v>
      </c>
      <c r="CB5">
        <v>2.84</v>
      </c>
      <c r="CC5">
        <v>3.33</v>
      </c>
      <c r="CD5">
        <v>3.36</v>
      </c>
      <c r="CE5">
        <v>3.71</v>
      </c>
      <c r="CF5">
        <v>3.02</v>
      </c>
      <c r="CG5">
        <v>3.2</v>
      </c>
      <c r="CH5">
        <v>3.21</v>
      </c>
      <c r="CI5">
        <v>3.08</v>
      </c>
      <c r="CJ5">
        <v>3.44</v>
      </c>
      <c r="CK5">
        <v>3.51</v>
      </c>
      <c r="CL5">
        <v>3.04</v>
      </c>
      <c r="CM5">
        <v>3.48</v>
      </c>
      <c r="CN5">
        <v>3.04</v>
      </c>
      <c r="CO5">
        <v>3.53</v>
      </c>
      <c r="CP5">
        <v>3.64</v>
      </c>
      <c r="CQ5">
        <v>3.01</v>
      </c>
      <c r="CR5">
        <v>3</v>
      </c>
      <c r="CS5">
        <v>2.21</v>
      </c>
      <c r="CT5">
        <v>3.05</v>
      </c>
      <c r="CU5">
        <v>4.09</v>
      </c>
      <c r="CV5">
        <v>4.55</v>
      </c>
      <c r="CW5">
        <v>4.07</v>
      </c>
      <c r="CX5">
        <v>4.01</v>
      </c>
      <c r="CY5">
        <v>4.5199999999999996</v>
      </c>
      <c r="CZ5">
        <v>4.0599999999999996</v>
      </c>
      <c r="DA5">
        <v>4.0599999999999996</v>
      </c>
      <c r="DB5">
        <v>5.26</v>
      </c>
      <c r="DC5">
        <v>4.07</v>
      </c>
      <c r="DD5">
        <v>4.0599999999999996</v>
      </c>
      <c r="DE5">
        <v>4.71</v>
      </c>
      <c r="DF5">
        <v>4.66</v>
      </c>
      <c r="DG5">
        <v>4.04</v>
      </c>
      <c r="DH5">
        <v>5.22</v>
      </c>
      <c r="DI5">
        <v>4.0599999999999996</v>
      </c>
      <c r="DJ5">
        <v>4.0199999999999996</v>
      </c>
      <c r="DK5">
        <v>4.17</v>
      </c>
      <c r="DL5">
        <v>4.18</v>
      </c>
      <c r="DM5">
        <v>4.51</v>
      </c>
      <c r="DN5">
        <v>4.04</v>
      </c>
      <c r="DO5">
        <v>4.03</v>
      </c>
      <c r="DP5">
        <v>4.0999999999999996</v>
      </c>
      <c r="DQ5">
        <v>3.29</v>
      </c>
      <c r="DR5">
        <v>4.0199999999999996</v>
      </c>
      <c r="DS5">
        <v>4.0199999999999996</v>
      </c>
      <c r="DT5">
        <v>4.59</v>
      </c>
      <c r="DU5">
        <v>5.21</v>
      </c>
      <c r="DV5">
        <v>4.01</v>
      </c>
      <c r="DW5">
        <v>5.22</v>
      </c>
      <c r="DX5">
        <v>4.58</v>
      </c>
      <c r="DY5">
        <v>4.5999999999999996</v>
      </c>
      <c r="DZ5">
        <v>4.08</v>
      </c>
    </row>
    <row r="6" spans="1:130" x14ac:dyDescent="0.2">
      <c r="A6" t="s">
        <v>1</v>
      </c>
      <c r="B6" s="1">
        <v>-21.633929261809001</v>
      </c>
      <c r="C6" s="1">
        <v>-2.31042525004014E-2</v>
      </c>
      <c r="D6">
        <v>30.41</v>
      </c>
      <c r="E6">
        <v>18.71</v>
      </c>
      <c r="F6">
        <v>43.99</v>
      </c>
      <c r="G6">
        <v>4.8600000000000003</v>
      </c>
      <c r="H6">
        <v>1.62</v>
      </c>
      <c r="I6">
        <v>2.0299999999999998</v>
      </c>
      <c r="J6">
        <v>4.79</v>
      </c>
      <c r="L6">
        <v>1.64</v>
      </c>
      <c r="M6">
        <v>1.63</v>
      </c>
      <c r="N6">
        <v>1.67</v>
      </c>
      <c r="O6">
        <v>1.79</v>
      </c>
      <c r="P6">
        <v>1.62</v>
      </c>
      <c r="Q6">
        <v>1.66</v>
      </c>
      <c r="R6">
        <v>1.76</v>
      </c>
      <c r="S6">
        <v>1.61</v>
      </c>
      <c r="T6">
        <v>1.75</v>
      </c>
      <c r="U6">
        <v>1.65</v>
      </c>
      <c r="V6">
        <v>1.58</v>
      </c>
      <c r="W6">
        <v>1.61</v>
      </c>
      <c r="X6">
        <v>1.71</v>
      </c>
      <c r="Y6">
        <v>1.65</v>
      </c>
      <c r="Z6">
        <v>1.61</v>
      </c>
      <c r="AA6">
        <v>1.62</v>
      </c>
      <c r="AB6">
        <v>1.69</v>
      </c>
      <c r="AC6">
        <v>1.5</v>
      </c>
      <c r="AD6">
        <v>1.71</v>
      </c>
      <c r="AE6">
        <v>1.77</v>
      </c>
      <c r="AF6">
        <v>1.63</v>
      </c>
      <c r="AG6">
        <v>1.69</v>
      </c>
      <c r="AH6">
        <v>1.7</v>
      </c>
      <c r="AI6">
        <v>1.65</v>
      </c>
      <c r="AJ6">
        <v>1.61</v>
      </c>
      <c r="AK6">
        <v>1.65</v>
      </c>
      <c r="AL6">
        <v>1.56</v>
      </c>
      <c r="AM6">
        <v>1.7</v>
      </c>
      <c r="AN6">
        <v>1.61</v>
      </c>
      <c r="AO6">
        <v>0.86</v>
      </c>
      <c r="AP6">
        <v>1</v>
      </c>
      <c r="AQ6">
        <v>0.95</v>
      </c>
      <c r="AR6">
        <v>0.99</v>
      </c>
      <c r="AS6">
        <v>0.82</v>
      </c>
      <c r="AT6">
        <v>1</v>
      </c>
      <c r="AU6">
        <v>1.06</v>
      </c>
      <c r="AV6">
        <v>1.1000000000000001</v>
      </c>
      <c r="AW6">
        <v>0.86</v>
      </c>
      <c r="AX6">
        <v>0.93</v>
      </c>
      <c r="AY6">
        <v>1.06</v>
      </c>
      <c r="AZ6">
        <v>0.98</v>
      </c>
      <c r="BA6">
        <v>1.04</v>
      </c>
      <c r="BB6">
        <v>0.92</v>
      </c>
      <c r="BC6">
        <v>1.05</v>
      </c>
      <c r="BD6">
        <v>0.98</v>
      </c>
      <c r="BE6">
        <v>1.03</v>
      </c>
      <c r="BF6">
        <v>0.9</v>
      </c>
      <c r="BG6">
        <v>1.04</v>
      </c>
      <c r="BH6">
        <v>0.96</v>
      </c>
      <c r="BI6">
        <v>1.1100000000000001</v>
      </c>
      <c r="BJ6">
        <v>1.06</v>
      </c>
      <c r="BK6">
        <v>0.98</v>
      </c>
      <c r="BL6">
        <v>0.8</v>
      </c>
      <c r="BM6">
        <v>1.1200000000000001</v>
      </c>
      <c r="BN6">
        <v>1.0900000000000001</v>
      </c>
      <c r="BO6">
        <v>0.81</v>
      </c>
      <c r="BP6">
        <v>0.8</v>
      </c>
      <c r="BQ6">
        <v>1.1000000000000001</v>
      </c>
      <c r="BR6">
        <v>1.08</v>
      </c>
      <c r="BS6">
        <v>1.05</v>
      </c>
      <c r="BT6">
        <v>0.47</v>
      </c>
      <c r="BU6">
        <v>0.45</v>
      </c>
      <c r="BV6">
        <v>0.48</v>
      </c>
      <c r="BW6">
        <v>0.52</v>
      </c>
      <c r="BX6">
        <v>0.56999999999999995</v>
      </c>
      <c r="BY6">
        <v>0.61</v>
      </c>
      <c r="BZ6">
        <v>0.38</v>
      </c>
      <c r="CA6">
        <v>0.6</v>
      </c>
      <c r="CB6">
        <v>0.34</v>
      </c>
      <c r="CC6">
        <v>0.54</v>
      </c>
      <c r="CD6">
        <v>0.48</v>
      </c>
      <c r="CE6">
        <v>0.6</v>
      </c>
      <c r="CF6">
        <v>0.44</v>
      </c>
      <c r="CG6">
        <v>0.43</v>
      </c>
      <c r="CH6">
        <v>0.52</v>
      </c>
      <c r="CI6">
        <v>0.25</v>
      </c>
      <c r="CJ6">
        <v>0.5</v>
      </c>
      <c r="CK6">
        <v>0.53</v>
      </c>
      <c r="CL6">
        <v>0.43</v>
      </c>
      <c r="CM6">
        <v>0.55000000000000004</v>
      </c>
      <c r="CN6">
        <v>0.37</v>
      </c>
      <c r="CO6">
        <v>0.43</v>
      </c>
      <c r="CP6">
        <v>0.46</v>
      </c>
      <c r="CQ6">
        <v>0.34</v>
      </c>
      <c r="CR6">
        <v>0.52</v>
      </c>
      <c r="CS6">
        <v>0.41</v>
      </c>
      <c r="CT6">
        <v>0.33</v>
      </c>
      <c r="CU6">
        <v>0.72</v>
      </c>
      <c r="CV6">
        <v>0.7</v>
      </c>
      <c r="CW6">
        <v>0.56000000000000005</v>
      </c>
      <c r="CX6">
        <v>0.67</v>
      </c>
      <c r="CY6">
        <v>0.69</v>
      </c>
      <c r="CZ6">
        <v>0.6</v>
      </c>
      <c r="DA6">
        <v>0.76</v>
      </c>
      <c r="DB6">
        <v>0.85</v>
      </c>
      <c r="DC6">
        <v>0.72</v>
      </c>
      <c r="DD6">
        <v>0.71</v>
      </c>
      <c r="DE6">
        <v>0.69</v>
      </c>
      <c r="DF6">
        <v>0.8</v>
      </c>
      <c r="DG6">
        <v>0.68</v>
      </c>
      <c r="DH6">
        <v>0.93</v>
      </c>
      <c r="DI6">
        <v>0.7</v>
      </c>
      <c r="DJ6">
        <v>0.7</v>
      </c>
      <c r="DK6">
        <v>0.61</v>
      </c>
      <c r="DL6">
        <v>0.62</v>
      </c>
      <c r="DM6">
        <v>0.73</v>
      </c>
      <c r="DN6">
        <v>0.7</v>
      </c>
      <c r="DO6">
        <v>0.67</v>
      </c>
      <c r="DP6">
        <v>0.72</v>
      </c>
      <c r="DQ6">
        <v>0.39</v>
      </c>
      <c r="DR6">
        <v>0.7</v>
      </c>
      <c r="DS6">
        <v>0.7</v>
      </c>
      <c r="DT6">
        <v>0.75</v>
      </c>
      <c r="DU6">
        <v>0.99</v>
      </c>
      <c r="DV6">
        <v>0.73</v>
      </c>
      <c r="DW6">
        <v>0.98</v>
      </c>
      <c r="DX6">
        <v>0.6</v>
      </c>
      <c r="DY6">
        <v>0.77</v>
      </c>
      <c r="DZ6">
        <v>0.74</v>
      </c>
    </row>
    <row r="7" spans="1:130" x14ac:dyDescent="0.2">
      <c r="A7" t="s">
        <v>1</v>
      </c>
      <c r="B7" s="1">
        <v>-24.296428400452101</v>
      </c>
      <c r="C7" s="1">
        <v>2.9793027359077202</v>
      </c>
      <c r="D7">
        <v>27.72</v>
      </c>
      <c r="E7">
        <v>21.19</v>
      </c>
      <c r="F7">
        <v>45.29</v>
      </c>
      <c r="G7">
        <v>5.16</v>
      </c>
      <c r="H7">
        <v>1.66</v>
      </c>
      <c r="I7">
        <v>0.64</v>
      </c>
      <c r="J7">
        <v>4.95</v>
      </c>
      <c r="L7">
        <v>1.76</v>
      </c>
      <c r="M7">
        <v>0.8</v>
      </c>
      <c r="N7">
        <v>1.64</v>
      </c>
      <c r="O7">
        <v>1.02</v>
      </c>
      <c r="P7">
        <v>2.0299999999999998</v>
      </c>
      <c r="Q7">
        <v>0.64</v>
      </c>
      <c r="R7">
        <v>1.7</v>
      </c>
      <c r="S7">
        <v>1.39</v>
      </c>
      <c r="T7">
        <v>2.95</v>
      </c>
      <c r="U7">
        <v>0.92</v>
      </c>
      <c r="V7">
        <v>1.77</v>
      </c>
      <c r="W7">
        <v>1.97</v>
      </c>
      <c r="X7">
        <v>1.18</v>
      </c>
      <c r="Y7">
        <v>1.4</v>
      </c>
      <c r="Z7">
        <v>1.98</v>
      </c>
      <c r="AA7">
        <v>1.1000000000000001</v>
      </c>
      <c r="AB7">
        <v>2.23</v>
      </c>
      <c r="AC7">
        <v>0.51</v>
      </c>
      <c r="AD7">
        <v>2.37</v>
      </c>
      <c r="AE7">
        <v>0.77</v>
      </c>
      <c r="AF7">
        <v>1.32</v>
      </c>
      <c r="AG7">
        <v>0.86</v>
      </c>
      <c r="AH7">
        <v>1.65</v>
      </c>
      <c r="AI7">
        <v>2.81</v>
      </c>
      <c r="AJ7">
        <v>0.79</v>
      </c>
      <c r="AK7">
        <v>1.27</v>
      </c>
      <c r="AL7">
        <v>1.25</v>
      </c>
      <c r="AM7">
        <v>1.66</v>
      </c>
      <c r="AN7">
        <v>1.38</v>
      </c>
      <c r="AO7">
        <v>4.83</v>
      </c>
      <c r="AP7">
        <v>4.08</v>
      </c>
      <c r="AQ7">
        <v>3.78</v>
      </c>
      <c r="AR7">
        <v>4.4000000000000004</v>
      </c>
      <c r="AS7">
        <v>3.73</v>
      </c>
      <c r="AT7">
        <v>4.82</v>
      </c>
      <c r="AU7">
        <v>5.0599999999999996</v>
      </c>
      <c r="AV7">
        <v>3.93</v>
      </c>
      <c r="AW7">
        <v>3.65</v>
      </c>
      <c r="AX7">
        <v>3.96</v>
      </c>
      <c r="AY7">
        <v>4.28</v>
      </c>
      <c r="AZ7">
        <v>3.52</v>
      </c>
      <c r="BA7">
        <v>4.63</v>
      </c>
      <c r="BB7">
        <v>3.92</v>
      </c>
      <c r="BC7">
        <v>2.86</v>
      </c>
      <c r="BD7">
        <v>4.32</v>
      </c>
      <c r="BE7">
        <v>2.87</v>
      </c>
      <c r="BF7">
        <v>4.5999999999999996</v>
      </c>
      <c r="BG7">
        <v>2.96</v>
      </c>
      <c r="BH7">
        <v>3.04</v>
      </c>
      <c r="BI7">
        <v>3.78</v>
      </c>
      <c r="BJ7">
        <v>4.49</v>
      </c>
      <c r="BK7">
        <v>3.68</v>
      </c>
      <c r="BL7">
        <v>4.29</v>
      </c>
      <c r="BM7">
        <v>5.19</v>
      </c>
      <c r="BN7">
        <v>3.69</v>
      </c>
      <c r="BO7">
        <v>3.69</v>
      </c>
      <c r="BP7">
        <v>3.25</v>
      </c>
      <c r="BQ7">
        <v>4.04</v>
      </c>
      <c r="BR7">
        <v>3.78</v>
      </c>
      <c r="BS7">
        <v>3.94</v>
      </c>
      <c r="BT7">
        <v>1.78</v>
      </c>
      <c r="BU7">
        <v>2.2599999999999998</v>
      </c>
      <c r="BV7">
        <v>1.7</v>
      </c>
      <c r="BW7">
        <v>2.13</v>
      </c>
      <c r="BX7">
        <v>1.0900000000000001</v>
      </c>
      <c r="BY7">
        <v>1</v>
      </c>
      <c r="BZ7">
        <v>1.1599999999999999</v>
      </c>
      <c r="CA7">
        <v>2.15</v>
      </c>
      <c r="CB7">
        <v>2.4500000000000002</v>
      </c>
      <c r="CC7">
        <v>2.23</v>
      </c>
      <c r="CD7">
        <v>2.0699999999999998</v>
      </c>
      <c r="CE7">
        <v>0.81</v>
      </c>
      <c r="CF7">
        <v>2.37</v>
      </c>
      <c r="CG7">
        <v>3.01</v>
      </c>
      <c r="CH7">
        <v>2.87</v>
      </c>
      <c r="CI7">
        <v>3</v>
      </c>
      <c r="CJ7">
        <v>0.71</v>
      </c>
      <c r="CK7">
        <v>3.15</v>
      </c>
      <c r="CL7">
        <v>2.41</v>
      </c>
      <c r="CM7">
        <v>2.64</v>
      </c>
      <c r="CN7">
        <v>1.1399999999999999</v>
      </c>
      <c r="CO7">
        <v>1.93</v>
      </c>
      <c r="CP7">
        <v>1.1299999999999999</v>
      </c>
      <c r="CQ7">
        <v>3.1</v>
      </c>
      <c r="CR7">
        <v>0.81</v>
      </c>
      <c r="CS7">
        <v>3.31</v>
      </c>
      <c r="CT7">
        <v>2.84</v>
      </c>
      <c r="CU7">
        <v>5.34</v>
      </c>
      <c r="CV7">
        <v>2.85</v>
      </c>
      <c r="CW7">
        <v>5.4</v>
      </c>
      <c r="CX7">
        <v>5.92</v>
      </c>
      <c r="CY7">
        <v>1.93</v>
      </c>
      <c r="CZ7">
        <v>6.28</v>
      </c>
      <c r="DA7">
        <v>6.07</v>
      </c>
      <c r="DB7">
        <v>0.97</v>
      </c>
      <c r="DC7">
        <v>5.13</v>
      </c>
      <c r="DD7">
        <v>5.97</v>
      </c>
      <c r="DE7">
        <v>1.57</v>
      </c>
      <c r="DF7">
        <v>2.78</v>
      </c>
      <c r="DG7">
        <v>6.32</v>
      </c>
      <c r="DH7">
        <v>2.4500000000000002</v>
      </c>
      <c r="DI7">
        <v>5.15</v>
      </c>
      <c r="DJ7">
        <v>5.8</v>
      </c>
      <c r="DK7">
        <v>1</v>
      </c>
      <c r="DL7">
        <v>5.49</v>
      </c>
      <c r="DM7">
        <v>2.09</v>
      </c>
      <c r="DN7">
        <v>5.29</v>
      </c>
      <c r="DO7">
        <v>5.51</v>
      </c>
      <c r="DP7">
        <v>5.98</v>
      </c>
      <c r="DQ7">
        <v>2.0699999999999998</v>
      </c>
      <c r="DR7">
        <v>5.43</v>
      </c>
      <c r="DS7">
        <v>5.1100000000000003</v>
      </c>
      <c r="DT7">
        <v>3.22</v>
      </c>
      <c r="DU7">
        <v>3.29</v>
      </c>
      <c r="DV7">
        <v>5.62</v>
      </c>
      <c r="DW7">
        <v>2.56</v>
      </c>
      <c r="DX7">
        <v>2.19</v>
      </c>
      <c r="DY7">
        <v>2.42</v>
      </c>
      <c r="DZ7">
        <v>5.16</v>
      </c>
    </row>
    <row r="8" spans="1:130" x14ac:dyDescent="0.2">
      <c r="A8" t="s">
        <v>1</v>
      </c>
      <c r="B8" s="1">
        <v>-21.713269400520701</v>
      </c>
      <c r="C8" s="1">
        <v>-0.95969601736860699</v>
      </c>
      <c r="D8">
        <v>30.83</v>
      </c>
      <c r="E8">
        <v>17.88</v>
      </c>
      <c r="F8">
        <v>44.33</v>
      </c>
      <c r="G8">
        <v>5.26</v>
      </c>
      <c r="H8">
        <v>1.76</v>
      </c>
      <c r="I8">
        <v>1.7</v>
      </c>
      <c r="J8">
        <v>4.7699999999999996</v>
      </c>
      <c r="L8">
        <v>4.67</v>
      </c>
      <c r="M8">
        <v>4.95</v>
      </c>
      <c r="N8">
        <v>4.97</v>
      </c>
      <c r="O8">
        <v>4.84</v>
      </c>
      <c r="P8">
        <v>4.79</v>
      </c>
      <c r="Q8">
        <v>4.95</v>
      </c>
      <c r="R8">
        <v>4.7699999999999996</v>
      </c>
      <c r="S8">
        <v>4.67</v>
      </c>
      <c r="T8">
        <v>4.72</v>
      </c>
      <c r="U8">
        <v>4.9800000000000004</v>
      </c>
      <c r="V8">
        <v>4.63</v>
      </c>
      <c r="W8">
        <v>4.46</v>
      </c>
      <c r="X8">
        <v>4.93</v>
      </c>
      <c r="Y8">
        <v>4.67</v>
      </c>
      <c r="Z8">
        <v>4.53</v>
      </c>
      <c r="AA8">
        <v>4.91</v>
      </c>
      <c r="AB8">
        <v>4.47</v>
      </c>
      <c r="AC8">
        <v>4.7</v>
      </c>
      <c r="AD8">
        <v>4.66</v>
      </c>
      <c r="AE8">
        <v>4.93</v>
      </c>
      <c r="AF8">
        <v>4.68</v>
      </c>
      <c r="AG8">
        <v>4.78</v>
      </c>
      <c r="AH8">
        <v>4.97</v>
      </c>
      <c r="AI8">
        <v>4.72</v>
      </c>
      <c r="AJ8">
        <v>4.8</v>
      </c>
      <c r="AK8">
        <v>5.08</v>
      </c>
      <c r="AL8">
        <v>4.91</v>
      </c>
      <c r="AM8">
        <v>4.5599999999999996</v>
      </c>
      <c r="AN8">
        <v>4.74</v>
      </c>
      <c r="AO8">
        <v>2.76</v>
      </c>
      <c r="AP8">
        <v>3.27</v>
      </c>
      <c r="AQ8">
        <v>3.36</v>
      </c>
      <c r="AR8">
        <v>3.44</v>
      </c>
      <c r="AS8">
        <v>2.96</v>
      </c>
      <c r="AT8">
        <v>3.21</v>
      </c>
      <c r="AU8">
        <v>3.02</v>
      </c>
      <c r="AV8">
        <v>3.2</v>
      </c>
      <c r="AW8">
        <v>3.23</v>
      </c>
      <c r="AX8">
        <v>3.05</v>
      </c>
      <c r="AY8">
        <v>3.35</v>
      </c>
      <c r="AZ8">
        <v>3.12</v>
      </c>
      <c r="BA8">
        <v>3.36</v>
      </c>
      <c r="BB8">
        <v>2.94</v>
      </c>
      <c r="BC8">
        <v>3.21</v>
      </c>
      <c r="BD8">
        <v>3.3</v>
      </c>
      <c r="BE8">
        <v>3.32</v>
      </c>
      <c r="BF8">
        <v>2.82</v>
      </c>
      <c r="BG8">
        <v>3.17</v>
      </c>
      <c r="BH8">
        <v>3.31</v>
      </c>
      <c r="BI8">
        <v>3.18</v>
      </c>
      <c r="BJ8">
        <v>3.31</v>
      </c>
      <c r="BK8">
        <v>3.36</v>
      </c>
      <c r="BL8">
        <v>2.98</v>
      </c>
      <c r="BM8">
        <v>2.99</v>
      </c>
      <c r="BN8">
        <v>3.26</v>
      </c>
      <c r="BO8">
        <v>3.35</v>
      </c>
      <c r="BP8">
        <v>3.25</v>
      </c>
      <c r="BQ8">
        <v>3.33</v>
      </c>
      <c r="BR8">
        <v>3.19</v>
      </c>
      <c r="BS8">
        <v>3.32</v>
      </c>
      <c r="BT8">
        <v>2.96</v>
      </c>
      <c r="BU8">
        <v>2.64</v>
      </c>
      <c r="BV8">
        <v>2.87</v>
      </c>
      <c r="BW8">
        <v>2.91</v>
      </c>
      <c r="BX8">
        <v>3.18</v>
      </c>
      <c r="BY8">
        <v>2.58</v>
      </c>
      <c r="BZ8">
        <v>2.58</v>
      </c>
      <c r="CA8">
        <v>2.61</v>
      </c>
      <c r="CB8">
        <v>2.98</v>
      </c>
      <c r="CC8">
        <v>2.99</v>
      </c>
      <c r="CD8">
        <v>3.05</v>
      </c>
      <c r="CE8">
        <v>3.01</v>
      </c>
      <c r="CF8">
        <v>2.91</v>
      </c>
      <c r="CG8">
        <v>2.66</v>
      </c>
      <c r="CH8">
        <v>2.86</v>
      </c>
      <c r="CI8">
        <v>2.73</v>
      </c>
      <c r="CJ8">
        <v>3</v>
      </c>
      <c r="CK8">
        <v>2.5099999999999998</v>
      </c>
      <c r="CL8">
        <v>3.02</v>
      </c>
      <c r="CM8">
        <v>2.87</v>
      </c>
      <c r="CN8">
        <v>2.94</v>
      </c>
      <c r="CO8">
        <v>2.78</v>
      </c>
      <c r="CP8">
        <v>2.91</v>
      </c>
      <c r="CQ8">
        <v>2.67</v>
      </c>
      <c r="CR8">
        <v>3.09</v>
      </c>
      <c r="CS8">
        <v>2.83</v>
      </c>
      <c r="CT8">
        <v>2.78</v>
      </c>
      <c r="CU8">
        <v>2.99</v>
      </c>
      <c r="CV8">
        <v>3.2</v>
      </c>
      <c r="CW8">
        <v>2.94</v>
      </c>
      <c r="CX8">
        <v>2.98</v>
      </c>
      <c r="CY8">
        <v>3.22</v>
      </c>
      <c r="CZ8">
        <v>2.91</v>
      </c>
      <c r="DA8">
        <v>3.02</v>
      </c>
      <c r="DB8">
        <v>2.93</v>
      </c>
      <c r="DC8">
        <v>2.99</v>
      </c>
      <c r="DD8">
        <v>2.95</v>
      </c>
      <c r="DE8">
        <v>3.26</v>
      </c>
      <c r="DF8">
        <v>3.23</v>
      </c>
      <c r="DG8">
        <v>2.9</v>
      </c>
      <c r="DH8">
        <v>2.95</v>
      </c>
      <c r="DI8">
        <v>2.99</v>
      </c>
      <c r="DJ8">
        <v>3.02</v>
      </c>
      <c r="DK8">
        <v>2.58</v>
      </c>
      <c r="DL8">
        <v>2.88</v>
      </c>
      <c r="DM8">
        <v>3.28</v>
      </c>
      <c r="DN8">
        <v>2.94</v>
      </c>
      <c r="DO8">
        <v>3.03</v>
      </c>
      <c r="DP8">
        <v>2.82</v>
      </c>
      <c r="DQ8">
        <v>2.78</v>
      </c>
      <c r="DR8">
        <v>2.95</v>
      </c>
      <c r="DS8">
        <v>2.96</v>
      </c>
      <c r="DT8">
        <v>3.12</v>
      </c>
      <c r="DU8">
        <v>2.95</v>
      </c>
      <c r="DV8">
        <v>2.97</v>
      </c>
      <c r="DW8">
        <v>2.91</v>
      </c>
      <c r="DX8">
        <v>3.24</v>
      </c>
      <c r="DY8">
        <v>3.2</v>
      </c>
      <c r="DZ8">
        <v>3.02</v>
      </c>
    </row>
    <row r="9" spans="1:130" x14ac:dyDescent="0.2">
      <c r="A9" t="s">
        <v>1</v>
      </c>
      <c r="B9" s="1">
        <v>-19.731529208679198</v>
      </c>
      <c r="C9" s="1">
        <v>2.1667378070893699</v>
      </c>
      <c r="D9">
        <v>30.91</v>
      </c>
      <c r="E9">
        <v>20.77</v>
      </c>
      <c r="F9">
        <v>42.03</v>
      </c>
      <c r="G9">
        <v>4.9000000000000004</v>
      </c>
      <c r="H9">
        <v>1.61</v>
      </c>
      <c r="I9">
        <v>1.39</v>
      </c>
      <c r="J9">
        <v>4.67</v>
      </c>
    </row>
    <row r="10" spans="1:130" x14ac:dyDescent="0.2">
      <c r="A10" t="s">
        <v>1</v>
      </c>
      <c r="B10" s="1">
        <v>-20.7021754651465</v>
      </c>
      <c r="C10" s="1">
        <v>3.6069376612055302</v>
      </c>
      <c r="D10">
        <v>28.76</v>
      </c>
      <c r="E10">
        <v>21.41</v>
      </c>
      <c r="F10">
        <v>41.6</v>
      </c>
      <c r="G10">
        <v>5.28</v>
      </c>
      <c r="H10">
        <v>1.75</v>
      </c>
      <c r="I10">
        <v>2.95</v>
      </c>
      <c r="J10">
        <v>4.72</v>
      </c>
    </row>
    <row r="11" spans="1:130" x14ac:dyDescent="0.2">
      <c r="A11" t="s">
        <v>1</v>
      </c>
      <c r="B11" s="1">
        <v>-24.736086339000099</v>
      </c>
      <c r="C11" s="1">
        <v>3.0171977740368598</v>
      </c>
      <c r="D11">
        <v>27.35</v>
      </c>
      <c r="E11">
        <v>21.2</v>
      </c>
      <c r="F11">
        <v>45.59</v>
      </c>
      <c r="G11">
        <v>4.9400000000000004</v>
      </c>
      <c r="H11">
        <v>1.65</v>
      </c>
      <c r="I11">
        <v>0.92</v>
      </c>
      <c r="J11">
        <v>4.9800000000000004</v>
      </c>
    </row>
    <row r="12" spans="1:130" x14ac:dyDescent="0.2">
      <c r="A12" t="s">
        <v>1</v>
      </c>
      <c r="B12" s="1">
        <v>-18.971267271708101</v>
      </c>
      <c r="C12" s="1">
        <v>2.3711626484133799</v>
      </c>
      <c r="D12">
        <v>31.21</v>
      </c>
      <c r="E12">
        <v>20.97</v>
      </c>
      <c r="F12">
        <v>41.34</v>
      </c>
      <c r="G12">
        <v>4.71</v>
      </c>
      <c r="H12">
        <v>1.58</v>
      </c>
      <c r="I12">
        <v>1.77</v>
      </c>
      <c r="J12">
        <v>4.63</v>
      </c>
    </row>
    <row r="13" spans="1:130" x14ac:dyDescent="0.2">
      <c r="A13" t="s">
        <v>1</v>
      </c>
      <c r="B13" s="1">
        <v>-16.6541104225543</v>
      </c>
      <c r="C13" s="1">
        <v>-1.8379819399478401</v>
      </c>
      <c r="D13">
        <v>34.58</v>
      </c>
      <c r="E13">
        <v>17.53</v>
      </c>
      <c r="F13">
        <v>40.869999999999997</v>
      </c>
      <c r="G13">
        <v>5.05</v>
      </c>
      <c r="H13">
        <v>1.61</v>
      </c>
      <c r="I13">
        <v>1.97</v>
      </c>
      <c r="J13">
        <v>4.46</v>
      </c>
    </row>
    <row r="14" spans="1:130" x14ac:dyDescent="0.2">
      <c r="A14" t="s">
        <v>1</v>
      </c>
      <c r="B14" s="1">
        <v>-23.8393244455225</v>
      </c>
      <c r="C14" s="1">
        <v>2.16172645724768</v>
      </c>
      <c r="D14">
        <v>28.22</v>
      </c>
      <c r="E14">
        <v>20.48</v>
      </c>
      <c r="F14">
        <v>45.1</v>
      </c>
      <c r="G14">
        <v>5.0199999999999996</v>
      </c>
      <c r="H14">
        <v>1.71</v>
      </c>
      <c r="I14">
        <v>1.18</v>
      </c>
      <c r="J14">
        <v>4.93</v>
      </c>
    </row>
    <row r="15" spans="1:130" x14ac:dyDescent="0.2">
      <c r="A15" t="s">
        <v>1</v>
      </c>
      <c r="B15" s="1">
        <v>-19.829878394261002</v>
      </c>
      <c r="C15" s="1">
        <v>1.52635922812752</v>
      </c>
      <c r="D15">
        <v>31.14</v>
      </c>
      <c r="E15">
        <v>20.23</v>
      </c>
      <c r="F15">
        <v>42.31</v>
      </c>
      <c r="G15">
        <v>4.92</v>
      </c>
      <c r="H15">
        <v>1.65</v>
      </c>
      <c r="I15">
        <v>1.4</v>
      </c>
      <c r="J15">
        <v>4.67</v>
      </c>
    </row>
    <row r="16" spans="1:130" x14ac:dyDescent="0.2">
      <c r="A16" t="s">
        <v>1</v>
      </c>
      <c r="B16" s="1">
        <v>-17.972765708531199</v>
      </c>
      <c r="C16" s="1">
        <v>1.87509783324346</v>
      </c>
      <c r="D16">
        <v>31.8</v>
      </c>
      <c r="E16">
        <v>20.350000000000001</v>
      </c>
      <c r="F16">
        <v>40.44</v>
      </c>
      <c r="G16">
        <v>5.43</v>
      </c>
      <c r="H16">
        <v>1.61</v>
      </c>
      <c r="I16">
        <v>1.98</v>
      </c>
      <c r="J16">
        <v>4.53</v>
      </c>
    </row>
    <row r="17" spans="1:10" x14ac:dyDescent="0.2">
      <c r="A17" t="s">
        <v>1</v>
      </c>
      <c r="B17" s="1">
        <v>-23.473982536008901</v>
      </c>
      <c r="C17" s="1">
        <v>1.41497134712481</v>
      </c>
      <c r="D17">
        <v>28.93</v>
      </c>
      <c r="E17">
        <v>19.989999999999998</v>
      </c>
      <c r="F17">
        <v>45.2</v>
      </c>
      <c r="G17">
        <v>4.78</v>
      </c>
      <c r="H17">
        <v>1.62</v>
      </c>
      <c r="I17">
        <v>1.1000000000000001</v>
      </c>
      <c r="J17">
        <v>4.91</v>
      </c>
    </row>
    <row r="18" spans="1:10" x14ac:dyDescent="0.2">
      <c r="A18" t="s">
        <v>1</v>
      </c>
      <c r="B18" s="1">
        <v>-16.837981252202798</v>
      </c>
      <c r="C18" s="1">
        <v>1.4110573906622501</v>
      </c>
      <c r="D18">
        <v>32.729999999999997</v>
      </c>
      <c r="E18">
        <v>20.059999999999999</v>
      </c>
      <c r="F18">
        <v>39.74</v>
      </c>
      <c r="G18">
        <v>5.24</v>
      </c>
      <c r="H18">
        <v>1.69</v>
      </c>
      <c r="I18">
        <v>2.23</v>
      </c>
      <c r="J18">
        <v>4.47</v>
      </c>
    </row>
    <row r="19" spans="1:10" x14ac:dyDescent="0.2">
      <c r="A19" t="s">
        <v>1</v>
      </c>
      <c r="B19" s="1">
        <v>-20.071236320999699</v>
      </c>
      <c r="C19" s="1">
        <v>-8.1465504085473407E-3</v>
      </c>
      <c r="D19">
        <v>32.200000000000003</v>
      </c>
      <c r="E19">
        <v>19.25</v>
      </c>
      <c r="F19">
        <v>43.42</v>
      </c>
      <c r="G19">
        <v>4.62</v>
      </c>
      <c r="H19">
        <v>1.5</v>
      </c>
      <c r="I19">
        <v>0.51</v>
      </c>
      <c r="J19">
        <v>4.7</v>
      </c>
    </row>
    <row r="20" spans="1:10" x14ac:dyDescent="0.2">
      <c r="A20" t="s">
        <v>1</v>
      </c>
      <c r="B20" s="1">
        <v>-19.935642620169698</v>
      </c>
      <c r="C20" s="1">
        <v>0.49947010866734598</v>
      </c>
      <c r="D20">
        <v>31.02</v>
      </c>
      <c r="E20">
        <v>19.05</v>
      </c>
      <c r="F20">
        <v>42.29</v>
      </c>
      <c r="G20">
        <v>5.27</v>
      </c>
      <c r="H20">
        <v>1.71</v>
      </c>
      <c r="I20">
        <v>2.37</v>
      </c>
      <c r="J20">
        <v>4.66</v>
      </c>
    </row>
    <row r="21" spans="1:10" x14ac:dyDescent="0.2">
      <c r="A21" t="s">
        <v>1</v>
      </c>
      <c r="B21" s="1">
        <v>-23.892936752383498</v>
      </c>
      <c r="C21" s="1">
        <v>3.24943774567229</v>
      </c>
      <c r="D21">
        <v>27.82</v>
      </c>
      <c r="E21">
        <v>21.43</v>
      </c>
      <c r="F21">
        <v>44.87</v>
      </c>
      <c r="G21">
        <v>5.1100000000000003</v>
      </c>
      <c r="H21">
        <v>1.77</v>
      </c>
      <c r="I21">
        <v>0.77</v>
      </c>
      <c r="J21">
        <v>4.93</v>
      </c>
    </row>
    <row r="22" spans="1:10" x14ac:dyDescent="0.2">
      <c r="A22" t="s">
        <v>1</v>
      </c>
      <c r="B22" s="1">
        <v>-19.9444485616701</v>
      </c>
      <c r="C22" s="1">
        <v>1.9583719689685599</v>
      </c>
      <c r="D22">
        <v>30.88</v>
      </c>
      <c r="E22">
        <v>20.58</v>
      </c>
      <c r="F22">
        <v>42.26</v>
      </c>
      <c r="G22">
        <v>4.96</v>
      </c>
      <c r="H22">
        <v>1.63</v>
      </c>
      <c r="I22">
        <v>1.32</v>
      </c>
      <c r="J22">
        <v>4.68</v>
      </c>
    </row>
    <row r="23" spans="1:10" x14ac:dyDescent="0.2">
      <c r="A23" t="s">
        <v>1</v>
      </c>
      <c r="B23" s="1">
        <v>-21.599898515972502</v>
      </c>
      <c r="C23" s="1">
        <v>2.6480104675076301</v>
      </c>
      <c r="D23">
        <v>29.62</v>
      </c>
      <c r="E23">
        <v>21.1</v>
      </c>
      <c r="F23">
        <v>43.37</v>
      </c>
      <c r="G23">
        <v>5.05</v>
      </c>
      <c r="H23">
        <v>1.69</v>
      </c>
      <c r="I23">
        <v>0.86</v>
      </c>
      <c r="J23">
        <v>4.78</v>
      </c>
    </row>
    <row r="24" spans="1:10" x14ac:dyDescent="0.2">
      <c r="A24" t="s">
        <v>1</v>
      </c>
      <c r="B24" s="1">
        <v>-24.497380644728501</v>
      </c>
      <c r="C24" s="1">
        <v>1.7534162626893499</v>
      </c>
      <c r="D24">
        <v>27.78</v>
      </c>
      <c r="E24">
        <v>20.010000000000002</v>
      </c>
      <c r="F24">
        <v>45.59</v>
      </c>
      <c r="G24">
        <v>4.97</v>
      </c>
      <c r="H24">
        <v>1.7</v>
      </c>
      <c r="I24">
        <v>1.65</v>
      </c>
      <c r="J24">
        <v>4.97</v>
      </c>
    </row>
    <row r="25" spans="1:10" x14ac:dyDescent="0.2">
      <c r="A25" t="s">
        <v>1</v>
      </c>
      <c r="B25" s="1">
        <v>-20.037889014671801</v>
      </c>
      <c r="C25" s="1">
        <v>0.93606165030915101</v>
      </c>
      <c r="D25">
        <v>30.91</v>
      </c>
      <c r="E25">
        <v>19.649999999999999</v>
      </c>
      <c r="F25">
        <v>42.45</v>
      </c>
      <c r="G25">
        <v>4.8099999999999996</v>
      </c>
      <c r="H25">
        <v>1.65</v>
      </c>
      <c r="I25">
        <v>2.81</v>
      </c>
      <c r="J25">
        <v>4.72</v>
      </c>
    </row>
    <row r="26" spans="1:10" x14ac:dyDescent="0.2">
      <c r="A26" t="s">
        <v>1</v>
      </c>
      <c r="B26" s="1">
        <v>-21.7743085782874</v>
      </c>
      <c r="C26" s="1">
        <v>0.93410777012527801</v>
      </c>
      <c r="D26">
        <v>30.43</v>
      </c>
      <c r="E26">
        <v>19.78</v>
      </c>
      <c r="F26">
        <v>44.2</v>
      </c>
      <c r="G26">
        <v>4.8</v>
      </c>
      <c r="H26">
        <v>1.61</v>
      </c>
      <c r="I26">
        <v>0.79</v>
      </c>
      <c r="J26">
        <v>4.8</v>
      </c>
    </row>
    <row r="27" spans="1:10" x14ac:dyDescent="0.2">
      <c r="A27" t="s">
        <v>1</v>
      </c>
      <c r="B27" s="1">
        <v>-26.2546896882317</v>
      </c>
      <c r="C27" s="1">
        <v>1.2479636236348199</v>
      </c>
      <c r="D27">
        <v>27.02</v>
      </c>
      <c r="E27">
        <v>19.559999999999999</v>
      </c>
      <c r="F27">
        <v>47.2</v>
      </c>
      <c r="G27">
        <v>4.95</v>
      </c>
      <c r="H27">
        <v>1.65</v>
      </c>
      <c r="I27">
        <v>1.27</v>
      </c>
      <c r="J27">
        <v>5.08</v>
      </c>
    </row>
    <row r="28" spans="1:10" x14ac:dyDescent="0.2">
      <c r="A28" t="s">
        <v>1</v>
      </c>
      <c r="B28" s="1">
        <v>-23.559789796481301</v>
      </c>
      <c r="C28" s="1">
        <v>1.5374719789455</v>
      </c>
      <c r="D28">
        <v>28.7</v>
      </c>
      <c r="E28">
        <v>20</v>
      </c>
      <c r="F28">
        <v>45.12</v>
      </c>
      <c r="G28">
        <v>4.93</v>
      </c>
      <c r="H28">
        <v>1.56</v>
      </c>
      <c r="I28">
        <v>1.25</v>
      </c>
      <c r="J28">
        <v>4.91</v>
      </c>
    </row>
    <row r="29" spans="1:10" x14ac:dyDescent="0.2">
      <c r="A29" t="s">
        <v>1</v>
      </c>
      <c r="B29" s="1">
        <v>-18.315536865551</v>
      </c>
      <c r="C29" s="1">
        <v>-1.0753849121421799</v>
      </c>
      <c r="D29">
        <v>33.19</v>
      </c>
      <c r="E29">
        <v>18.05</v>
      </c>
      <c r="F29">
        <v>41.88</v>
      </c>
      <c r="G29">
        <v>5.22</v>
      </c>
      <c r="H29">
        <v>1.7</v>
      </c>
      <c r="I29">
        <v>1.66</v>
      </c>
      <c r="J29">
        <v>4.5599999999999996</v>
      </c>
    </row>
    <row r="30" spans="1:10" x14ac:dyDescent="0.2">
      <c r="A30" t="s">
        <v>1</v>
      </c>
      <c r="B30" s="1">
        <v>-20.831476343582398</v>
      </c>
      <c r="C30" s="1">
        <v>1.4592272100225001</v>
      </c>
      <c r="D30">
        <v>30.55</v>
      </c>
      <c r="E30">
        <v>20.149999999999999</v>
      </c>
      <c r="F30">
        <v>43.13</v>
      </c>
      <c r="G30">
        <v>4.79</v>
      </c>
      <c r="H30">
        <v>1.61</v>
      </c>
      <c r="I30">
        <v>1.38</v>
      </c>
      <c r="J30">
        <v>4.74</v>
      </c>
    </row>
    <row r="31" spans="1:10" x14ac:dyDescent="0.2">
      <c r="A31" t="s">
        <v>2</v>
      </c>
      <c r="B31" s="1">
        <v>11.1202696249692</v>
      </c>
      <c r="C31" s="1">
        <v>-7.4341384242255302</v>
      </c>
      <c r="D31">
        <v>55.11</v>
      </c>
      <c r="E31">
        <v>14.87</v>
      </c>
      <c r="F31">
        <v>21.9</v>
      </c>
      <c r="G31">
        <v>3.29</v>
      </c>
      <c r="H31">
        <v>0.86</v>
      </c>
      <c r="I31">
        <v>4.83</v>
      </c>
      <c r="J31">
        <v>2.76</v>
      </c>
    </row>
    <row r="32" spans="1:10" x14ac:dyDescent="0.2">
      <c r="A32" t="s">
        <v>2</v>
      </c>
      <c r="B32" s="1">
        <v>2.8895499303835299</v>
      </c>
      <c r="C32" s="1">
        <v>-8.1412387933150807</v>
      </c>
      <c r="D32">
        <v>50.19</v>
      </c>
      <c r="E32">
        <v>13.78</v>
      </c>
      <c r="F32">
        <v>28.39</v>
      </c>
      <c r="G32">
        <v>3.56</v>
      </c>
      <c r="H32">
        <v>1</v>
      </c>
      <c r="I32">
        <v>4.08</v>
      </c>
      <c r="J32">
        <v>3.27</v>
      </c>
    </row>
    <row r="33" spans="1:10" x14ac:dyDescent="0.2">
      <c r="A33" t="s">
        <v>2</v>
      </c>
      <c r="B33" s="1">
        <v>1.4337538529554901</v>
      </c>
      <c r="C33" s="1">
        <v>-8.0981339211676495</v>
      </c>
      <c r="D33">
        <v>49.34</v>
      </c>
      <c r="E33">
        <v>13.79</v>
      </c>
      <c r="F33">
        <v>29.57</v>
      </c>
      <c r="G33">
        <v>3.52</v>
      </c>
      <c r="H33">
        <v>0.95</v>
      </c>
      <c r="I33">
        <v>3.78</v>
      </c>
      <c r="J33">
        <v>3.36</v>
      </c>
    </row>
    <row r="34" spans="1:10" x14ac:dyDescent="0.2">
      <c r="A34" t="s">
        <v>2</v>
      </c>
      <c r="B34" s="1">
        <v>0.283530827017828</v>
      </c>
      <c r="C34" s="1">
        <v>-8.6110650933946893</v>
      </c>
      <c r="D34">
        <v>48.53</v>
      </c>
      <c r="E34">
        <v>13.14</v>
      </c>
      <c r="F34">
        <v>30.38</v>
      </c>
      <c r="G34">
        <v>3.55</v>
      </c>
      <c r="H34">
        <v>0.99</v>
      </c>
      <c r="I34">
        <v>4.4000000000000004</v>
      </c>
      <c r="J34">
        <v>3.44</v>
      </c>
    </row>
    <row r="35" spans="1:10" x14ac:dyDescent="0.2">
      <c r="A35" t="s">
        <v>2</v>
      </c>
      <c r="B35" s="1">
        <v>8.0691813853167798</v>
      </c>
      <c r="C35" s="1">
        <v>-8.5140006859974697</v>
      </c>
      <c r="D35">
        <v>54.12</v>
      </c>
      <c r="E35">
        <v>14.06</v>
      </c>
      <c r="F35">
        <v>24.95</v>
      </c>
      <c r="G35">
        <v>3.14</v>
      </c>
      <c r="H35">
        <v>0.82</v>
      </c>
      <c r="I35">
        <v>3.73</v>
      </c>
      <c r="J35">
        <v>2.96</v>
      </c>
    </row>
    <row r="36" spans="1:10" x14ac:dyDescent="0.2">
      <c r="A36" t="s">
        <v>2</v>
      </c>
      <c r="B36" s="1">
        <v>3.7525626943700501</v>
      </c>
      <c r="C36" s="1">
        <v>-8.6789975855067496</v>
      </c>
      <c r="D36">
        <v>50.67</v>
      </c>
      <c r="E36">
        <v>13.21</v>
      </c>
      <c r="F36">
        <v>27.66</v>
      </c>
      <c r="G36">
        <v>3.64</v>
      </c>
      <c r="H36">
        <v>1</v>
      </c>
      <c r="I36">
        <v>4.82</v>
      </c>
      <c r="J36">
        <v>3.21</v>
      </c>
    </row>
    <row r="37" spans="1:10" x14ac:dyDescent="0.2">
      <c r="A37" t="s">
        <v>2</v>
      </c>
      <c r="B37" s="1">
        <v>6.6910020632452101</v>
      </c>
      <c r="C37" s="1">
        <v>-7.4938959580230398</v>
      </c>
      <c r="D37">
        <v>51.9</v>
      </c>
      <c r="E37">
        <v>14.27</v>
      </c>
      <c r="F37">
        <v>24.92</v>
      </c>
      <c r="G37">
        <v>3.85</v>
      </c>
      <c r="H37">
        <v>1.06</v>
      </c>
      <c r="I37">
        <v>5.0599999999999996</v>
      </c>
      <c r="J37">
        <v>3.02</v>
      </c>
    </row>
    <row r="38" spans="1:10" x14ac:dyDescent="0.2">
      <c r="A38" t="s">
        <v>2</v>
      </c>
      <c r="B38" s="1">
        <v>3.88389862947687</v>
      </c>
      <c r="C38" s="1">
        <v>-8.1250714199029499</v>
      </c>
      <c r="D38">
        <v>50.87</v>
      </c>
      <c r="E38">
        <v>13.85</v>
      </c>
      <c r="F38">
        <v>27.64</v>
      </c>
      <c r="G38">
        <v>3.71</v>
      </c>
      <c r="H38">
        <v>1.1000000000000001</v>
      </c>
      <c r="I38">
        <v>3.93</v>
      </c>
      <c r="J38">
        <v>3.2</v>
      </c>
    </row>
    <row r="39" spans="1:10" x14ac:dyDescent="0.2">
      <c r="A39" t="s">
        <v>2</v>
      </c>
      <c r="B39" s="1">
        <v>3.8795518263889202</v>
      </c>
      <c r="C39" s="1">
        <v>-9.2842155899954495</v>
      </c>
      <c r="D39">
        <v>51.75</v>
      </c>
      <c r="E39">
        <v>13.18</v>
      </c>
      <c r="F39">
        <v>28.38</v>
      </c>
      <c r="G39">
        <v>3.04</v>
      </c>
      <c r="H39">
        <v>0.86</v>
      </c>
      <c r="I39">
        <v>3.65</v>
      </c>
      <c r="J39">
        <v>3.23</v>
      </c>
    </row>
    <row r="40" spans="1:10" x14ac:dyDescent="0.2">
      <c r="A40" t="s">
        <v>2</v>
      </c>
      <c r="B40" s="1">
        <v>6.5748477693829797</v>
      </c>
      <c r="C40" s="1">
        <v>-7.8841406748687097</v>
      </c>
      <c r="D40">
        <v>52.68</v>
      </c>
      <c r="E40">
        <v>14.38</v>
      </c>
      <c r="F40">
        <v>25.72</v>
      </c>
      <c r="G40">
        <v>3.26</v>
      </c>
      <c r="H40">
        <v>0.93</v>
      </c>
      <c r="I40">
        <v>3.96</v>
      </c>
      <c r="J40">
        <v>3.05</v>
      </c>
    </row>
    <row r="41" spans="1:10" x14ac:dyDescent="0.2">
      <c r="A41" t="s">
        <v>2</v>
      </c>
      <c r="B41" s="1">
        <v>1.69860075326112</v>
      </c>
      <c r="C41" s="1">
        <v>-8.7162647501215602</v>
      </c>
      <c r="D41">
        <v>49.57</v>
      </c>
      <c r="E41">
        <v>13.17</v>
      </c>
      <c r="F41">
        <v>29.39</v>
      </c>
      <c r="G41">
        <v>3.59</v>
      </c>
      <c r="H41">
        <v>1.06</v>
      </c>
      <c r="I41">
        <v>4.28</v>
      </c>
      <c r="J41">
        <v>3.35</v>
      </c>
    </row>
    <row r="42" spans="1:10" x14ac:dyDescent="0.2">
      <c r="A42" t="s">
        <v>2</v>
      </c>
      <c r="B42" s="1">
        <v>5.1966050265731596</v>
      </c>
      <c r="C42" s="1">
        <v>-8.6615432239737</v>
      </c>
      <c r="D42">
        <v>52.23</v>
      </c>
      <c r="E42">
        <v>13.64</v>
      </c>
      <c r="F42">
        <v>27.04</v>
      </c>
      <c r="G42">
        <v>3.57</v>
      </c>
      <c r="H42">
        <v>0.98</v>
      </c>
      <c r="I42">
        <v>3.52</v>
      </c>
      <c r="J42">
        <v>3.12</v>
      </c>
    </row>
    <row r="43" spans="1:10" x14ac:dyDescent="0.2">
      <c r="A43" t="s">
        <v>2</v>
      </c>
      <c r="B43" s="1">
        <v>1.51302307432494</v>
      </c>
      <c r="C43" s="1">
        <v>-8.7711383520886095</v>
      </c>
      <c r="D43">
        <v>49.34</v>
      </c>
      <c r="E43">
        <v>13.06</v>
      </c>
      <c r="F43">
        <v>29.46</v>
      </c>
      <c r="G43">
        <v>3.51</v>
      </c>
      <c r="H43">
        <v>1.04</v>
      </c>
      <c r="I43">
        <v>4.63</v>
      </c>
      <c r="J43">
        <v>3.36</v>
      </c>
    </row>
    <row r="44" spans="1:10" x14ac:dyDescent="0.2">
      <c r="A44" t="s">
        <v>2</v>
      </c>
      <c r="B44" s="1">
        <v>8.1422700007913296</v>
      </c>
      <c r="C44" s="1">
        <v>-8.4103223024276392</v>
      </c>
      <c r="D44">
        <v>53.98</v>
      </c>
      <c r="E44">
        <v>14.05</v>
      </c>
      <c r="F44">
        <v>24.73</v>
      </c>
      <c r="G44">
        <v>3.32</v>
      </c>
      <c r="H44">
        <v>0.92</v>
      </c>
      <c r="I44">
        <v>3.92</v>
      </c>
      <c r="J44">
        <v>2.94</v>
      </c>
    </row>
    <row r="45" spans="1:10" x14ac:dyDescent="0.2">
      <c r="A45" t="s">
        <v>2</v>
      </c>
      <c r="B45" s="1">
        <v>3.7627219172774402</v>
      </c>
      <c r="C45" s="1">
        <v>-8.5989402169058593</v>
      </c>
      <c r="D45">
        <v>51.52</v>
      </c>
      <c r="E45">
        <v>13.72</v>
      </c>
      <c r="F45">
        <v>28.28</v>
      </c>
      <c r="G45">
        <v>3.62</v>
      </c>
      <c r="H45">
        <v>1.05</v>
      </c>
      <c r="I45">
        <v>2.86</v>
      </c>
      <c r="J45">
        <v>3.21</v>
      </c>
    </row>
    <row r="46" spans="1:10" x14ac:dyDescent="0.2">
      <c r="A46" t="s">
        <v>2</v>
      </c>
      <c r="B46" s="1">
        <v>2.3934543419885599</v>
      </c>
      <c r="C46" s="1">
        <v>-8.5282700236079503</v>
      </c>
      <c r="D46">
        <v>49.96</v>
      </c>
      <c r="E46">
        <v>13.4</v>
      </c>
      <c r="F46">
        <v>28.84</v>
      </c>
      <c r="G46">
        <v>3.48</v>
      </c>
      <c r="H46">
        <v>0.98</v>
      </c>
      <c r="I46">
        <v>4.32</v>
      </c>
      <c r="J46">
        <v>3.3</v>
      </c>
    </row>
    <row r="47" spans="1:10" x14ac:dyDescent="0.2">
      <c r="A47" t="s">
        <v>2</v>
      </c>
      <c r="B47" s="1">
        <v>1.9852345891885299</v>
      </c>
      <c r="C47" s="1">
        <v>-9.4122815118709209</v>
      </c>
      <c r="D47">
        <v>50.72</v>
      </c>
      <c r="E47">
        <v>12.93</v>
      </c>
      <c r="F47">
        <v>29.88</v>
      </c>
      <c r="G47">
        <v>3.6</v>
      </c>
      <c r="H47">
        <v>1.03</v>
      </c>
      <c r="I47">
        <v>2.87</v>
      </c>
      <c r="J47">
        <v>3.32</v>
      </c>
    </row>
    <row r="48" spans="1:10" x14ac:dyDescent="0.2">
      <c r="A48" t="s">
        <v>2</v>
      </c>
      <c r="B48" s="1">
        <v>10.1513657944207</v>
      </c>
      <c r="C48" s="1">
        <v>-8.1974847546376708</v>
      </c>
      <c r="D48">
        <v>54.96</v>
      </c>
      <c r="E48">
        <v>14.26</v>
      </c>
      <c r="F48">
        <v>22.99</v>
      </c>
      <c r="G48">
        <v>3.19</v>
      </c>
      <c r="H48">
        <v>0.9</v>
      </c>
      <c r="I48">
        <v>4.5999999999999996</v>
      </c>
      <c r="J48">
        <v>2.82</v>
      </c>
    </row>
    <row r="49" spans="1:10" x14ac:dyDescent="0.2">
      <c r="A49" t="s">
        <v>2</v>
      </c>
      <c r="B49" s="1">
        <v>4.3280713976315397</v>
      </c>
      <c r="C49" s="1">
        <v>-8.3484648105312598</v>
      </c>
      <c r="D49">
        <v>51.74</v>
      </c>
      <c r="E49">
        <v>13.95</v>
      </c>
      <c r="F49">
        <v>27.75</v>
      </c>
      <c r="G49">
        <v>3.6</v>
      </c>
      <c r="H49">
        <v>1.04</v>
      </c>
      <c r="I49">
        <v>2.96</v>
      </c>
      <c r="J49">
        <v>3.17</v>
      </c>
    </row>
    <row r="50" spans="1:10" x14ac:dyDescent="0.2">
      <c r="A50" t="s">
        <v>2</v>
      </c>
      <c r="B50" s="1">
        <v>2.2945565881969499</v>
      </c>
      <c r="C50" s="1">
        <v>-8.2076679256718101</v>
      </c>
      <c r="D50">
        <v>50.33</v>
      </c>
      <c r="E50">
        <v>13.96</v>
      </c>
      <c r="F50">
        <v>29.25</v>
      </c>
      <c r="G50">
        <v>3.42</v>
      </c>
      <c r="H50">
        <v>0.96</v>
      </c>
      <c r="I50">
        <v>3.04</v>
      </c>
      <c r="J50">
        <v>3.31</v>
      </c>
    </row>
    <row r="51" spans="1:10" x14ac:dyDescent="0.2">
      <c r="A51" t="s">
        <v>2</v>
      </c>
      <c r="B51" s="1">
        <v>4.25271131471884</v>
      </c>
      <c r="C51" s="1">
        <v>-7.9908758785013898</v>
      </c>
      <c r="D51">
        <v>51.12</v>
      </c>
      <c r="E51">
        <v>14.02</v>
      </c>
      <c r="F51">
        <v>27.37</v>
      </c>
      <c r="G51">
        <v>3.71</v>
      </c>
      <c r="H51">
        <v>1.1100000000000001</v>
      </c>
      <c r="I51">
        <v>3.78</v>
      </c>
      <c r="J51">
        <v>3.18</v>
      </c>
    </row>
    <row r="52" spans="1:10" x14ac:dyDescent="0.2">
      <c r="A52" t="s">
        <v>2</v>
      </c>
      <c r="B52" s="1">
        <v>2.2076472951131798</v>
      </c>
      <c r="C52" s="1">
        <v>-8.6183465750608192</v>
      </c>
      <c r="D52">
        <v>49.77</v>
      </c>
      <c r="E52">
        <v>13.24</v>
      </c>
      <c r="F52">
        <v>28.91</v>
      </c>
      <c r="G52">
        <v>3.59</v>
      </c>
      <c r="H52">
        <v>1.06</v>
      </c>
      <c r="I52">
        <v>4.49</v>
      </c>
      <c r="J52">
        <v>3.31</v>
      </c>
    </row>
    <row r="53" spans="1:10" x14ac:dyDescent="0.2">
      <c r="A53" t="s">
        <v>2</v>
      </c>
      <c r="B53" s="1">
        <v>1.6343772848351299</v>
      </c>
      <c r="C53" s="1">
        <v>-8.3833272362420992</v>
      </c>
      <c r="D53">
        <v>49.69</v>
      </c>
      <c r="E53">
        <v>13.63</v>
      </c>
      <c r="F53">
        <v>29.59</v>
      </c>
      <c r="G53">
        <v>3.41</v>
      </c>
      <c r="H53">
        <v>0.98</v>
      </c>
      <c r="I53">
        <v>3.68</v>
      </c>
      <c r="J53">
        <v>3.36</v>
      </c>
    </row>
    <row r="54" spans="1:10" x14ac:dyDescent="0.2">
      <c r="A54" t="s">
        <v>2</v>
      </c>
      <c r="B54" s="1">
        <v>7.7990828276257096</v>
      </c>
      <c r="C54" s="1">
        <v>-9.3058620653145407</v>
      </c>
      <c r="D54">
        <v>54.08</v>
      </c>
      <c r="E54">
        <v>13.28</v>
      </c>
      <c r="F54">
        <v>25.25</v>
      </c>
      <c r="G54">
        <v>3.1</v>
      </c>
      <c r="H54">
        <v>0.8</v>
      </c>
      <c r="I54">
        <v>4.29</v>
      </c>
      <c r="J54">
        <v>2.98</v>
      </c>
    </row>
    <row r="55" spans="1:10" x14ac:dyDescent="0.2">
      <c r="A55" t="s">
        <v>2</v>
      </c>
      <c r="B55" s="1">
        <v>7.3101091808844503</v>
      </c>
      <c r="C55" s="1">
        <v>-7.73729469599055</v>
      </c>
      <c r="D55">
        <v>52.46</v>
      </c>
      <c r="E55">
        <v>14.18</v>
      </c>
      <c r="F55">
        <v>24.6</v>
      </c>
      <c r="G55">
        <v>3.57</v>
      </c>
      <c r="H55">
        <v>1.1200000000000001</v>
      </c>
      <c r="I55">
        <v>5.19</v>
      </c>
      <c r="J55">
        <v>2.99</v>
      </c>
    </row>
    <row r="56" spans="1:10" x14ac:dyDescent="0.2">
      <c r="A56" t="s">
        <v>2</v>
      </c>
      <c r="B56" s="1">
        <v>2.8129466434901098</v>
      </c>
      <c r="C56" s="1">
        <v>-8.9545233386884302</v>
      </c>
      <c r="D56">
        <v>50.65</v>
      </c>
      <c r="E56">
        <v>13.14</v>
      </c>
      <c r="F56">
        <v>28.79</v>
      </c>
      <c r="G56">
        <v>3.73</v>
      </c>
      <c r="H56">
        <v>1.0900000000000001</v>
      </c>
      <c r="I56">
        <v>3.69</v>
      </c>
      <c r="J56">
        <v>3.26</v>
      </c>
    </row>
    <row r="57" spans="1:10" x14ac:dyDescent="0.2">
      <c r="A57" t="s">
        <v>2</v>
      </c>
      <c r="B57" s="1">
        <v>2.0484804272521</v>
      </c>
      <c r="C57" s="1">
        <v>-9.8887832026925402</v>
      </c>
      <c r="D57">
        <v>50.81</v>
      </c>
      <c r="E57">
        <v>12.56</v>
      </c>
      <c r="F57">
        <v>29.95</v>
      </c>
      <c r="G57">
        <v>2.99</v>
      </c>
      <c r="H57">
        <v>0.81</v>
      </c>
      <c r="I57">
        <v>3.69</v>
      </c>
      <c r="J57">
        <v>3.35</v>
      </c>
    </row>
    <row r="58" spans="1:10" x14ac:dyDescent="0.2">
      <c r="A58" t="s">
        <v>2</v>
      </c>
      <c r="B58" s="1">
        <v>3.6007872786472399</v>
      </c>
      <c r="C58" s="1">
        <v>-9.4685790298557109</v>
      </c>
      <c r="D58">
        <v>51.86</v>
      </c>
      <c r="E58">
        <v>13.13</v>
      </c>
      <c r="F58">
        <v>28.82</v>
      </c>
      <c r="G58">
        <v>2.94</v>
      </c>
      <c r="H58">
        <v>0.8</v>
      </c>
      <c r="I58">
        <v>3.25</v>
      </c>
      <c r="J58">
        <v>3.25</v>
      </c>
    </row>
    <row r="59" spans="1:10" x14ac:dyDescent="0.2">
      <c r="A59" t="s">
        <v>2</v>
      </c>
      <c r="B59" s="1">
        <v>1.9589072419293201</v>
      </c>
      <c r="C59" s="1">
        <v>-8.1462121076843506</v>
      </c>
      <c r="D59">
        <v>49.57</v>
      </c>
      <c r="E59">
        <v>13.7</v>
      </c>
      <c r="F59">
        <v>29.07</v>
      </c>
      <c r="G59">
        <v>3.62</v>
      </c>
      <c r="H59">
        <v>1.1000000000000001</v>
      </c>
      <c r="I59">
        <v>4.04</v>
      </c>
      <c r="J59">
        <v>3.33</v>
      </c>
    </row>
    <row r="60" spans="1:10" x14ac:dyDescent="0.2">
      <c r="A60" t="s">
        <v>2</v>
      </c>
      <c r="B60" s="1">
        <v>4.0430603330555197</v>
      </c>
      <c r="C60" s="1">
        <v>-8.1101797095097705</v>
      </c>
      <c r="D60">
        <v>51.03</v>
      </c>
      <c r="E60">
        <v>13.9</v>
      </c>
      <c r="F60">
        <v>27.56</v>
      </c>
      <c r="G60">
        <v>3.73</v>
      </c>
      <c r="H60">
        <v>1.08</v>
      </c>
      <c r="I60">
        <v>3.78</v>
      </c>
      <c r="J60">
        <v>3.19</v>
      </c>
    </row>
    <row r="61" spans="1:10" x14ac:dyDescent="0.2">
      <c r="A61" t="s">
        <v>2</v>
      </c>
      <c r="B61" s="1">
        <v>2.11259125755124</v>
      </c>
      <c r="C61" s="1">
        <v>-8.6532566196739609</v>
      </c>
      <c r="D61">
        <v>49.99</v>
      </c>
      <c r="E61">
        <v>13.35</v>
      </c>
      <c r="F61">
        <v>29.2</v>
      </c>
      <c r="G61">
        <v>3.52</v>
      </c>
      <c r="H61">
        <v>1.05</v>
      </c>
      <c r="I61">
        <v>3.94</v>
      </c>
      <c r="J61">
        <v>3.32</v>
      </c>
    </row>
    <row r="62" spans="1:10" x14ac:dyDescent="0.2">
      <c r="A62" t="s">
        <v>3</v>
      </c>
      <c r="B62" s="1">
        <v>8.3522476217809398</v>
      </c>
      <c r="C62" s="1">
        <v>4.6020431385747598</v>
      </c>
      <c r="D62">
        <v>48.88</v>
      </c>
      <c r="E62">
        <v>25.23</v>
      </c>
      <c r="F62">
        <v>20.89</v>
      </c>
      <c r="G62">
        <v>3.22</v>
      </c>
      <c r="H62">
        <v>0.47</v>
      </c>
      <c r="I62">
        <v>1.78</v>
      </c>
      <c r="J62">
        <v>2.96</v>
      </c>
    </row>
    <row r="63" spans="1:10" x14ac:dyDescent="0.2">
      <c r="A63" t="s">
        <v>3</v>
      </c>
      <c r="B63" s="1">
        <v>13.262912263973501</v>
      </c>
      <c r="C63" s="1">
        <v>8.1503811146126299</v>
      </c>
      <c r="D63">
        <v>50.18</v>
      </c>
      <c r="E63">
        <v>28.3</v>
      </c>
      <c r="F63">
        <v>15.79</v>
      </c>
      <c r="G63">
        <v>3.47</v>
      </c>
      <c r="H63">
        <v>0.45</v>
      </c>
      <c r="I63">
        <v>2.2599999999999998</v>
      </c>
      <c r="J63">
        <v>2.64</v>
      </c>
    </row>
    <row r="64" spans="1:10" x14ac:dyDescent="0.2">
      <c r="A64" t="s">
        <v>3</v>
      </c>
      <c r="B64" s="1">
        <v>9.6950342893170305</v>
      </c>
      <c r="C64" s="1">
        <v>7.9260419215141704</v>
      </c>
      <c r="D64">
        <v>48.15</v>
      </c>
      <c r="E64">
        <v>27.98</v>
      </c>
      <c r="F64">
        <v>18.690000000000001</v>
      </c>
      <c r="G64">
        <v>3.58</v>
      </c>
      <c r="H64">
        <v>0.48</v>
      </c>
      <c r="I64">
        <v>1.7</v>
      </c>
      <c r="J64">
        <v>2.87</v>
      </c>
    </row>
    <row r="65" spans="1:10" x14ac:dyDescent="0.2">
      <c r="A65" t="s">
        <v>3</v>
      </c>
      <c r="B65" s="1">
        <v>9.6717855978622804</v>
      </c>
      <c r="C65" s="1">
        <v>4.80549898185917</v>
      </c>
      <c r="D65">
        <v>49.73</v>
      </c>
      <c r="E65">
        <v>25.65</v>
      </c>
      <c r="F65">
        <v>19.98</v>
      </c>
      <c r="G65">
        <v>2.5099999999999998</v>
      </c>
      <c r="H65">
        <v>0.52</v>
      </c>
      <c r="I65">
        <v>2.13</v>
      </c>
      <c r="J65">
        <v>2.91</v>
      </c>
    </row>
    <row r="66" spans="1:10" x14ac:dyDescent="0.2">
      <c r="A66" t="s">
        <v>3</v>
      </c>
      <c r="B66" s="1">
        <v>4.6262004901432903</v>
      </c>
      <c r="C66" s="1">
        <v>3.2779240205484501</v>
      </c>
      <c r="D66">
        <v>47.25</v>
      </c>
      <c r="E66">
        <v>23.95</v>
      </c>
      <c r="F66">
        <v>24.24</v>
      </c>
      <c r="G66">
        <v>3.47</v>
      </c>
      <c r="H66">
        <v>0.56999999999999995</v>
      </c>
      <c r="I66">
        <v>1.0900000000000001</v>
      </c>
      <c r="J66">
        <v>3.18</v>
      </c>
    </row>
    <row r="67" spans="1:10" x14ac:dyDescent="0.2">
      <c r="A67" t="s">
        <v>3</v>
      </c>
      <c r="B67" s="1">
        <v>13.670728405388999</v>
      </c>
      <c r="C67" s="1">
        <v>5.2458682810575601</v>
      </c>
      <c r="D67">
        <v>52.19</v>
      </c>
      <c r="E67">
        <v>26</v>
      </c>
      <c r="F67">
        <v>16.64</v>
      </c>
      <c r="G67">
        <v>4.17</v>
      </c>
      <c r="H67">
        <v>0.61</v>
      </c>
      <c r="I67">
        <v>1</v>
      </c>
      <c r="J67">
        <v>2.58</v>
      </c>
    </row>
    <row r="68" spans="1:10" x14ac:dyDescent="0.2">
      <c r="A68" t="s">
        <v>3</v>
      </c>
      <c r="B68" s="1">
        <v>13.878475833768601</v>
      </c>
      <c r="C68" s="1">
        <v>5.4800754280535102</v>
      </c>
      <c r="D68">
        <v>52.22</v>
      </c>
      <c r="E68">
        <v>26.25</v>
      </c>
      <c r="F68">
        <v>16.45</v>
      </c>
      <c r="G68">
        <v>3.92</v>
      </c>
      <c r="H68">
        <v>0.38</v>
      </c>
      <c r="I68">
        <v>1.1599999999999999</v>
      </c>
      <c r="J68">
        <v>2.58</v>
      </c>
    </row>
    <row r="69" spans="1:10" x14ac:dyDescent="0.2">
      <c r="A69" t="s">
        <v>3</v>
      </c>
      <c r="B69" s="1">
        <v>13.560475064917901</v>
      </c>
      <c r="C69" s="1">
        <v>5.6341227109608099</v>
      </c>
      <c r="D69">
        <v>51.59</v>
      </c>
      <c r="E69">
        <v>26.24</v>
      </c>
      <c r="F69">
        <v>16.41</v>
      </c>
      <c r="G69">
        <v>3.61</v>
      </c>
      <c r="H69">
        <v>0.6</v>
      </c>
      <c r="I69">
        <v>2.15</v>
      </c>
      <c r="J69">
        <v>2.61</v>
      </c>
    </row>
    <row r="70" spans="1:10" x14ac:dyDescent="0.2">
      <c r="A70" t="s">
        <v>3</v>
      </c>
      <c r="B70" s="1">
        <v>8.3657056773021292</v>
      </c>
      <c r="C70" s="1">
        <v>3.7776235386092099</v>
      </c>
      <c r="D70">
        <v>49.1</v>
      </c>
      <c r="E70">
        <v>24.53</v>
      </c>
      <c r="F70">
        <v>21.08</v>
      </c>
      <c r="G70">
        <v>2.84</v>
      </c>
      <c r="H70">
        <v>0.34</v>
      </c>
      <c r="I70">
        <v>2.4500000000000002</v>
      </c>
      <c r="J70">
        <v>2.98</v>
      </c>
    </row>
    <row r="71" spans="1:10" x14ac:dyDescent="0.2">
      <c r="A71" t="s">
        <v>3</v>
      </c>
      <c r="B71" s="1">
        <v>7.7999721945359202</v>
      </c>
      <c r="C71" s="1">
        <v>5.53549363349922</v>
      </c>
      <c r="D71">
        <v>47.83</v>
      </c>
      <c r="E71">
        <v>25.82</v>
      </c>
      <c r="F71">
        <v>20.79</v>
      </c>
      <c r="G71">
        <v>3.33</v>
      </c>
      <c r="H71">
        <v>0.54</v>
      </c>
      <c r="I71">
        <v>2.23</v>
      </c>
      <c r="J71">
        <v>2.99</v>
      </c>
    </row>
    <row r="72" spans="1:10" x14ac:dyDescent="0.2">
      <c r="A72" t="s">
        <v>3</v>
      </c>
      <c r="B72" s="1">
        <v>6.9680684088718401</v>
      </c>
      <c r="C72" s="1">
        <v>6.0053919865043799</v>
      </c>
      <c r="D72">
        <v>47.11</v>
      </c>
      <c r="E72">
        <v>26.17</v>
      </c>
      <c r="F72">
        <v>21.29</v>
      </c>
      <c r="G72">
        <v>3.36</v>
      </c>
      <c r="H72">
        <v>0.48</v>
      </c>
      <c r="I72">
        <v>2.0699999999999998</v>
      </c>
      <c r="J72">
        <v>3.05</v>
      </c>
    </row>
    <row r="73" spans="1:10" x14ac:dyDescent="0.2">
      <c r="A73" t="s">
        <v>3</v>
      </c>
      <c r="B73" s="1">
        <v>7.2011817636863604</v>
      </c>
      <c r="C73" s="1">
        <v>5.6111272367382101</v>
      </c>
      <c r="D73">
        <v>47.91</v>
      </c>
      <c r="E73">
        <v>26.03</v>
      </c>
      <c r="F73">
        <v>21.54</v>
      </c>
      <c r="G73">
        <v>3.71</v>
      </c>
      <c r="H73">
        <v>0.6</v>
      </c>
      <c r="I73">
        <v>0.81</v>
      </c>
      <c r="J73">
        <v>3.01</v>
      </c>
    </row>
    <row r="74" spans="1:10" x14ac:dyDescent="0.2">
      <c r="A74" t="s">
        <v>3</v>
      </c>
      <c r="B74" s="1">
        <v>9.3501360650849499</v>
      </c>
      <c r="C74" s="1">
        <v>4.59456656414386</v>
      </c>
      <c r="D74">
        <v>49.35</v>
      </c>
      <c r="E74">
        <v>25.23</v>
      </c>
      <c r="F74">
        <v>20.03</v>
      </c>
      <c r="G74">
        <v>3.02</v>
      </c>
      <c r="H74">
        <v>0.44</v>
      </c>
      <c r="I74">
        <v>2.37</v>
      </c>
      <c r="J74">
        <v>2.91</v>
      </c>
    </row>
    <row r="75" spans="1:10" x14ac:dyDescent="0.2">
      <c r="A75" t="s">
        <v>3</v>
      </c>
      <c r="B75" s="1">
        <v>13.1970801519762</v>
      </c>
      <c r="C75" s="1">
        <v>5.8591973325801598</v>
      </c>
      <c r="D75">
        <v>50.98</v>
      </c>
      <c r="E75">
        <v>26.34</v>
      </c>
      <c r="F75">
        <v>16.47</v>
      </c>
      <c r="G75">
        <v>3.2</v>
      </c>
      <c r="H75">
        <v>0.43</v>
      </c>
      <c r="I75">
        <v>3.01</v>
      </c>
      <c r="J75">
        <v>2.66</v>
      </c>
    </row>
    <row r="76" spans="1:10" x14ac:dyDescent="0.2">
      <c r="A76" t="s">
        <v>3</v>
      </c>
      <c r="B76" s="1">
        <v>9.9544331037286398</v>
      </c>
      <c r="C76" s="1">
        <v>3.4103199401910298</v>
      </c>
      <c r="D76">
        <v>50.04</v>
      </c>
      <c r="E76">
        <v>24.13</v>
      </c>
      <c r="F76">
        <v>19.75</v>
      </c>
      <c r="G76">
        <v>3.21</v>
      </c>
      <c r="H76">
        <v>0.52</v>
      </c>
      <c r="I76">
        <v>2.87</v>
      </c>
      <c r="J76">
        <v>2.86</v>
      </c>
    </row>
    <row r="77" spans="1:10" x14ac:dyDescent="0.2">
      <c r="A77" t="s">
        <v>3</v>
      </c>
      <c r="B77" s="1">
        <v>12.1348598071258</v>
      </c>
      <c r="C77" s="1">
        <v>7.08852891614612</v>
      </c>
      <c r="D77">
        <v>49.72</v>
      </c>
      <c r="E77">
        <v>27.31</v>
      </c>
      <c r="F77">
        <v>16.89</v>
      </c>
      <c r="G77">
        <v>3.08</v>
      </c>
      <c r="H77">
        <v>0.25</v>
      </c>
      <c r="I77">
        <v>3</v>
      </c>
      <c r="J77">
        <v>2.73</v>
      </c>
    </row>
    <row r="78" spans="1:10" x14ac:dyDescent="0.2">
      <c r="A78" t="s">
        <v>3</v>
      </c>
      <c r="B78" s="1">
        <v>7.6376882578934202</v>
      </c>
      <c r="C78" s="1">
        <v>5.4630537579715597</v>
      </c>
      <c r="D78">
        <v>48.4</v>
      </c>
      <c r="E78">
        <v>26.05</v>
      </c>
      <c r="F78">
        <v>21.4</v>
      </c>
      <c r="G78">
        <v>3.44</v>
      </c>
      <c r="H78">
        <v>0.5</v>
      </c>
      <c r="I78">
        <v>0.71</v>
      </c>
      <c r="J78">
        <v>3</v>
      </c>
    </row>
    <row r="79" spans="1:10" x14ac:dyDescent="0.2">
      <c r="A79" t="s">
        <v>3</v>
      </c>
      <c r="B79" s="1">
        <v>15.3007129918274</v>
      </c>
      <c r="C79" s="1">
        <v>5.7997803577643099</v>
      </c>
      <c r="D79">
        <v>52.26</v>
      </c>
      <c r="E79">
        <v>26.31</v>
      </c>
      <c r="F79">
        <v>14.77</v>
      </c>
      <c r="G79">
        <v>3.51</v>
      </c>
      <c r="H79">
        <v>0.53</v>
      </c>
      <c r="I79">
        <v>3.15</v>
      </c>
      <c r="J79">
        <v>2.5099999999999998</v>
      </c>
    </row>
    <row r="80" spans="1:10" x14ac:dyDescent="0.2">
      <c r="A80" t="s">
        <v>3</v>
      </c>
      <c r="B80" s="1">
        <v>7.6212333045128098</v>
      </c>
      <c r="C80" s="1">
        <v>5.1555467549976202</v>
      </c>
      <c r="D80">
        <v>47.9</v>
      </c>
      <c r="E80">
        <v>25.55</v>
      </c>
      <c r="F80">
        <v>21.1</v>
      </c>
      <c r="G80">
        <v>3.04</v>
      </c>
      <c r="H80">
        <v>0.43</v>
      </c>
      <c r="I80">
        <v>2.41</v>
      </c>
      <c r="J80">
        <v>3.02</v>
      </c>
    </row>
    <row r="81" spans="1:10" x14ac:dyDescent="0.2">
      <c r="A81" t="s">
        <v>3</v>
      </c>
      <c r="B81" s="1">
        <v>9.68370316289462</v>
      </c>
      <c r="C81" s="1">
        <v>5.3105710468726599</v>
      </c>
      <c r="D81">
        <v>48.97</v>
      </c>
      <c r="E81">
        <v>25.63</v>
      </c>
      <c r="F81">
        <v>19.28</v>
      </c>
      <c r="G81">
        <v>3.48</v>
      </c>
      <c r="H81">
        <v>0.55000000000000004</v>
      </c>
      <c r="I81">
        <v>2.64</v>
      </c>
      <c r="J81">
        <v>2.87</v>
      </c>
    </row>
    <row r="82" spans="1:10" x14ac:dyDescent="0.2">
      <c r="A82" t="s">
        <v>3</v>
      </c>
      <c r="B82" s="1">
        <v>8.8684368680241796</v>
      </c>
      <c r="C82" s="1">
        <v>4.5930725238040102</v>
      </c>
      <c r="D82">
        <v>49.57</v>
      </c>
      <c r="E82">
        <v>25.46</v>
      </c>
      <c r="F82">
        <v>20.79</v>
      </c>
      <c r="G82">
        <v>3.04</v>
      </c>
      <c r="H82">
        <v>0.37</v>
      </c>
      <c r="I82">
        <v>1.1399999999999999</v>
      </c>
      <c r="J82">
        <v>2.94</v>
      </c>
    </row>
    <row r="83" spans="1:10" x14ac:dyDescent="0.2">
      <c r="A83" t="s">
        <v>3</v>
      </c>
      <c r="B83" s="1">
        <v>11.0917113089266</v>
      </c>
      <c r="C83" s="1">
        <v>8.4951772721467105</v>
      </c>
      <c r="D83">
        <v>48.69</v>
      </c>
      <c r="E83">
        <v>28.48</v>
      </c>
      <c r="F83">
        <v>17.37</v>
      </c>
      <c r="G83">
        <v>3.53</v>
      </c>
      <c r="H83">
        <v>0.43</v>
      </c>
      <c r="I83">
        <v>1.93</v>
      </c>
      <c r="J83">
        <v>2.78</v>
      </c>
    </row>
    <row r="84" spans="1:10" x14ac:dyDescent="0.2">
      <c r="A84" t="s">
        <v>3</v>
      </c>
      <c r="B84" s="1">
        <v>8.8154247761711595</v>
      </c>
      <c r="C84" s="1">
        <v>6.4222821670736003</v>
      </c>
      <c r="D84">
        <v>48.48</v>
      </c>
      <c r="E84">
        <v>26.76</v>
      </c>
      <c r="F84">
        <v>19.989999999999998</v>
      </c>
      <c r="G84">
        <v>3.64</v>
      </c>
      <c r="H84">
        <v>0.46</v>
      </c>
      <c r="I84">
        <v>1.1299999999999999</v>
      </c>
      <c r="J84">
        <v>2.91</v>
      </c>
    </row>
    <row r="85" spans="1:10" x14ac:dyDescent="0.2">
      <c r="A85" t="s">
        <v>3</v>
      </c>
      <c r="B85" s="1">
        <v>13.050015733114501</v>
      </c>
      <c r="C85" s="1">
        <v>4.1620758781858296</v>
      </c>
      <c r="D85">
        <v>51.71</v>
      </c>
      <c r="E85">
        <v>24.98</v>
      </c>
      <c r="F85">
        <v>17.2</v>
      </c>
      <c r="G85">
        <v>3.01</v>
      </c>
      <c r="H85">
        <v>0.34</v>
      </c>
      <c r="I85">
        <v>3.1</v>
      </c>
      <c r="J85">
        <v>2.67</v>
      </c>
    </row>
    <row r="86" spans="1:10" x14ac:dyDescent="0.2">
      <c r="A86" t="s">
        <v>3</v>
      </c>
      <c r="B86" s="1">
        <v>6.3289710391523499</v>
      </c>
      <c r="C86" s="1">
        <v>2.9003018441376498</v>
      </c>
      <c r="D86">
        <v>48.84</v>
      </c>
      <c r="E86">
        <v>23.98</v>
      </c>
      <c r="F86">
        <v>23.37</v>
      </c>
      <c r="G86">
        <v>3</v>
      </c>
      <c r="H86">
        <v>0.52</v>
      </c>
      <c r="I86">
        <v>0.81</v>
      </c>
      <c r="J86">
        <v>3.09</v>
      </c>
    </row>
    <row r="87" spans="1:10" x14ac:dyDescent="0.2">
      <c r="A87" t="s">
        <v>3</v>
      </c>
      <c r="B87" s="1">
        <v>11.227223980394999</v>
      </c>
      <c r="C87" s="1">
        <v>6.4082204422614701</v>
      </c>
      <c r="D87">
        <v>49.57</v>
      </c>
      <c r="E87">
        <v>26.91</v>
      </c>
      <c r="F87">
        <v>18</v>
      </c>
      <c r="G87">
        <v>2.21</v>
      </c>
      <c r="H87">
        <v>0.41</v>
      </c>
      <c r="I87">
        <v>3.31</v>
      </c>
      <c r="J87">
        <v>2.83</v>
      </c>
    </row>
    <row r="88" spans="1:10" x14ac:dyDescent="0.2">
      <c r="A88" t="s">
        <v>3</v>
      </c>
      <c r="B88" s="1">
        <v>11.4388857674649</v>
      </c>
      <c r="C88" s="1">
        <v>7.2262829816064302</v>
      </c>
      <c r="D88">
        <v>49.27</v>
      </c>
      <c r="E88">
        <v>27.42</v>
      </c>
      <c r="F88">
        <v>17.420000000000002</v>
      </c>
      <c r="G88">
        <v>3.05</v>
      </c>
      <c r="H88">
        <v>0.33</v>
      </c>
      <c r="I88">
        <v>2.84</v>
      </c>
      <c r="J88">
        <v>2.78</v>
      </c>
    </row>
    <row r="89" spans="1:10" x14ac:dyDescent="0.2">
      <c r="A89" t="s">
        <v>4</v>
      </c>
      <c r="B89" s="1">
        <v>7.2604558310913996</v>
      </c>
      <c r="C89" s="1">
        <v>2.2281131445044</v>
      </c>
      <c r="D89">
        <v>47.43</v>
      </c>
      <c r="E89">
        <v>22.13</v>
      </c>
      <c r="F89">
        <v>21.01</v>
      </c>
      <c r="G89">
        <v>4.09</v>
      </c>
      <c r="H89">
        <v>0.72</v>
      </c>
      <c r="I89">
        <v>5.34</v>
      </c>
      <c r="J89">
        <v>2.99</v>
      </c>
    </row>
    <row r="90" spans="1:10" x14ac:dyDescent="0.2">
      <c r="A90" t="s">
        <v>4</v>
      </c>
      <c r="B90" s="1">
        <v>3.5118311701833198</v>
      </c>
      <c r="C90" s="1">
        <v>0.32190490815331901</v>
      </c>
      <c r="D90">
        <v>46.8</v>
      </c>
      <c r="E90">
        <v>20.7</v>
      </c>
      <c r="F90">
        <v>25.1</v>
      </c>
      <c r="G90">
        <v>4.55</v>
      </c>
      <c r="H90">
        <v>0.7</v>
      </c>
      <c r="I90">
        <v>2.85</v>
      </c>
      <c r="J90">
        <v>3.2</v>
      </c>
    </row>
    <row r="91" spans="1:10" x14ac:dyDescent="0.2">
      <c r="A91" t="s">
        <v>4</v>
      </c>
      <c r="B91" s="1">
        <v>8.0487723365720498</v>
      </c>
      <c r="C91" s="1">
        <v>2.2806927927178999</v>
      </c>
      <c r="D91">
        <v>47.91</v>
      </c>
      <c r="E91">
        <v>22.22</v>
      </c>
      <c r="F91">
        <v>20.399999999999999</v>
      </c>
      <c r="G91">
        <v>4.07</v>
      </c>
      <c r="H91">
        <v>0.56000000000000005</v>
      </c>
      <c r="I91">
        <v>5.4</v>
      </c>
      <c r="J91">
        <v>2.94</v>
      </c>
    </row>
    <row r="92" spans="1:10" x14ac:dyDescent="0.2">
      <c r="A92" t="s">
        <v>4</v>
      </c>
      <c r="B92" s="1">
        <v>7.4480768490414802</v>
      </c>
      <c r="C92" s="1">
        <v>1.87420520676964</v>
      </c>
      <c r="D92">
        <v>47.49</v>
      </c>
      <c r="E92">
        <v>21.75</v>
      </c>
      <c r="F92">
        <v>20.83</v>
      </c>
      <c r="G92">
        <v>4.01</v>
      </c>
      <c r="H92">
        <v>0.67</v>
      </c>
      <c r="I92">
        <v>5.92</v>
      </c>
      <c r="J92">
        <v>2.98</v>
      </c>
    </row>
    <row r="93" spans="1:10" x14ac:dyDescent="0.2">
      <c r="A93" t="s">
        <v>4</v>
      </c>
      <c r="B93" s="1">
        <v>3.1842568864560099</v>
      </c>
      <c r="C93" s="1">
        <v>0.25970208903123398</v>
      </c>
      <c r="D93">
        <v>47.03</v>
      </c>
      <c r="E93">
        <v>20.84</v>
      </c>
      <c r="F93">
        <v>25.68</v>
      </c>
      <c r="G93">
        <v>4.5199999999999996</v>
      </c>
      <c r="H93">
        <v>0.69</v>
      </c>
      <c r="I93">
        <v>1.93</v>
      </c>
      <c r="J93">
        <v>3.22</v>
      </c>
    </row>
    <row r="94" spans="1:10" x14ac:dyDescent="0.2">
      <c r="A94" t="s">
        <v>4</v>
      </c>
      <c r="B94" s="1">
        <v>8.5117655822203595</v>
      </c>
      <c r="C94" s="1">
        <v>2.74262574958937</v>
      </c>
      <c r="D94">
        <v>47.61</v>
      </c>
      <c r="E94">
        <v>22.44</v>
      </c>
      <c r="F94">
        <v>19.61</v>
      </c>
      <c r="G94">
        <v>4.0599999999999996</v>
      </c>
      <c r="H94">
        <v>0.6</v>
      </c>
      <c r="I94">
        <v>6.28</v>
      </c>
      <c r="J94">
        <v>2.91</v>
      </c>
    </row>
    <row r="95" spans="1:10" x14ac:dyDescent="0.2">
      <c r="A95" t="s">
        <v>4</v>
      </c>
      <c r="B95" s="1">
        <v>6.8192717360594797</v>
      </c>
      <c r="C95" s="1">
        <v>2.03701131319374</v>
      </c>
      <c r="D95">
        <v>46.91</v>
      </c>
      <c r="E95">
        <v>21.79</v>
      </c>
      <c r="F95">
        <v>21.17</v>
      </c>
      <c r="G95">
        <v>4.0599999999999996</v>
      </c>
      <c r="H95">
        <v>0.76</v>
      </c>
      <c r="I95">
        <v>6.07</v>
      </c>
      <c r="J95">
        <v>3.02</v>
      </c>
    </row>
    <row r="96" spans="1:10" x14ac:dyDescent="0.2">
      <c r="A96" t="s">
        <v>4</v>
      </c>
      <c r="B96" s="1">
        <v>7.2687489291105898</v>
      </c>
      <c r="C96" s="1">
        <v>2.5123171066994701</v>
      </c>
      <c r="D96">
        <v>48.89</v>
      </c>
      <c r="E96">
        <v>22.95</v>
      </c>
      <c r="F96">
        <v>21.93</v>
      </c>
      <c r="G96">
        <v>5.26</v>
      </c>
      <c r="H96">
        <v>0.85</v>
      </c>
      <c r="I96">
        <v>0.97</v>
      </c>
      <c r="J96">
        <v>2.93</v>
      </c>
    </row>
    <row r="97" spans="1:10" x14ac:dyDescent="0.2">
      <c r="A97" t="s">
        <v>4</v>
      </c>
      <c r="B97" s="1">
        <v>7.2660677923835904</v>
      </c>
      <c r="C97" s="1">
        <v>2.0892932829838999</v>
      </c>
      <c r="D97">
        <v>47.6</v>
      </c>
      <c r="E97">
        <v>22.07</v>
      </c>
      <c r="F97">
        <v>21.13</v>
      </c>
      <c r="G97">
        <v>4.07</v>
      </c>
      <c r="H97">
        <v>0.72</v>
      </c>
      <c r="I97">
        <v>5.13</v>
      </c>
      <c r="J97">
        <v>2.99</v>
      </c>
    </row>
    <row r="98" spans="1:10" x14ac:dyDescent="0.2">
      <c r="A98" t="s">
        <v>4</v>
      </c>
      <c r="B98" s="1">
        <v>7.8634972148514404</v>
      </c>
      <c r="C98" s="1">
        <v>1.98060465021651</v>
      </c>
      <c r="D98">
        <v>47.68</v>
      </c>
      <c r="E98">
        <v>21.84</v>
      </c>
      <c r="F98">
        <v>20.45</v>
      </c>
      <c r="G98">
        <v>4.0599999999999996</v>
      </c>
      <c r="H98">
        <v>0.71</v>
      </c>
      <c r="I98">
        <v>5.97</v>
      </c>
      <c r="J98">
        <v>2.95</v>
      </c>
    </row>
    <row r="99" spans="1:10" x14ac:dyDescent="0.2">
      <c r="A99" t="s">
        <v>4</v>
      </c>
      <c r="B99" s="1">
        <v>2.4704265167435899</v>
      </c>
      <c r="C99" s="1">
        <v>1.02129513191681</v>
      </c>
      <c r="D99">
        <v>46.29</v>
      </c>
      <c r="E99">
        <v>21.43</v>
      </c>
      <c r="F99">
        <v>26</v>
      </c>
      <c r="G99">
        <v>4.71</v>
      </c>
      <c r="H99">
        <v>0.69</v>
      </c>
      <c r="I99">
        <v>1.57</v>
      </c>
      <c r="J99">
        <v>3.26</v>
      </c>
    </row>
    <row r="100" spans="1:10" x14ac:dyDescent="0.2">
      <c r="A100" t="s">
        <v>4</v>
      </c>
      <c r="B100" s="1">
        <v>3.0734992555760101</v>
      </c>
      <c r="C100" s="1">
        <v>0.98146640098610805</v>
      </c>
      <c r="D100">
        <v>46.19</v>
      </c>
      <c r="E100">
        <v>21.19</v>
      </c>
      <c r="F100">
        <v>25.18</v>
      </c>
      <c r="G100">
        <v>4.66</v>
      </c>
      <c r="H100">
        <v>0.8</v>
      </c>
      <c r="I100">
        <v>2.78</v>
      </c>
      <c r="J100">
        <v>3.23</v>
      </c>
    </row>
    <row r="101" spans="1:10" x14ac:dyDescent="0.2">
      <c r="A101" t="s">
        <v>4</v>
      </c>
      <c r="B101" s="1">
        <v>8.72280375741067</v>
      </c>
      <c r="C101" s="1">
        <v>2.4932786196457801</v>
      </c>
      <c r="D101">
        <v>47.86</v>
      </c>
      <c r="E101">
        <v>22.25</v>
      </c>
      <c r="F101">
        <v>19.53</v>
      </c>
      <c r="G101">
        <v>4.04</v>
      </c>
      <c r="H101">
        <v>0.68</v>
      </c>
      <c r="I101">
        <v>6.32</v>
      </c>
      <c r="J101">
        <v>2.9</v>
      </c>
    </row>
    <row r="102" spans="1:10" x14ac:dyDescent="0.2">
      <c r="A102" t="s">
        <v>4</v>
      </c>
      <c r="B102" s="1">
        <v>7.06543130604729</v>
      </c>
      <c r="C102" s="1">
        <v>2.54788281427476</v>
      </c>
      <c r="D102">
        <v>48.09</v>
      </c>
      <c r="E102">
        <v>22.65</v>
      </c>
      <c r="F102">
        <v>21.59</v>
      </c>
      <c r="G102">
        <v>5.22</v>
      </c>
      <c r="H102">
        <v>0.93</v>
      </c>
      <c r="I102">
        <v>2.4500000000000002</v>
      </c>
      <c r="J102">
        <v>2.95</v>
      </c>
    </row>
    <row r="103" spans="1:10" x14ac:dyDescent="0.2">
      <c r="A103" t="s">
        <v>4</v>
      </c>
      <c r="B103" s="1">
        <v>7.3109103465781198</v>
      </c>
      <c r="C103" s="1">
        <v>2.45325853146135</v>
      </c>
      <c r="D103">
        <v>47.45</v>
      </c>
      <c r="E103">
        <v>22.37</v>
      </c>
      <c r="F103">
        <v>20.97</v>
      </c>
      <c r="G103">
        <v>4.0599999999999996</v>
      </c>
      <c r="H103">
        <v>0.7</v>
      </c>
      <c r="I103">
        <v>5.15</v>
      </c>
      <c r="J103">
        <v>2.99</v>
      </c>
    </row>
    <row r="104" spans="1:10" x14ac:dyDescent="0.2">
      <c r="A104" t="s">
        <v>4</v>
      </c>
      <c r="B104" s="1">
        <v>6.8880257123428397</v>
      </c>
      <c r="C104" s="1">
        <v>1.1130396308664301</v>
      </c>
      <c r="D104">
        <v>47.53</v>
      </c>
      <c r="E104">
        <v>21.11</v>
      </c>
      <c r="F104">
        <v>21.54</v>
      </c>
      <c r="G104">
        <v>4.0199999999999996</v>
      </c>
      <c r="H104">
        <v>0.7</v>
      </c>
      <c r="I104">
        <v>5.8</v>
      </c>
      <c r="J104">
        <v>3.02</v>
      </c>
    </row>
    <row r="105" spans="1:10" x14ac:dyDescent="0.2">
      <c r="A105" t="s">
        <v>4</v>
      </c>
      <c r="B105" s="1">
        <v>13.670728405388999</v>
      </c>
      <c r="C105" s="1">
        <v>5.2458682810575601</v>
      </c>
      <c r="D105">
        <v>52.19</v>
      </c>
      <c r="E105">
        <v>26</v>
      </c>
      <c r="F105">
        <v>16.64</v>
      </c>
      <c r="G105">
        <v>4.17</v>
      </c>
      <c r="H105">
        <v>0.61</v>
      </c>
      <c r="I105">
        <v>1</v>
      </c>
      <c r="J105">
        <v>2.58</v>
      </c>
    </row>
    <row r="106" spans="1:10" x14ac:dyDescent="0.2">
      <c r="A106" t="s">
        <v>4</v>
      </c>
      <c r="B106" s="1">
        <v>8.9807357276221005</v>
      </c>
      <c r="C106" s="1">
        <v>2.59620872377032</v>
      </c>
      <c r="D106">
        <v>48.31</v>
      </c>
      <c r="E106">
        <v>22.49</v>
      </c>
      <c r="F106">
        <v>19.53</v>
      </c>
      <c r="G106">
        <v>4.18</v>
      </c>
      <c r="H106">
        <v>0.62</v>
      </c>
      <c r="I106">
        <v>5.49</v>
      </c>
      <c r="J106">
        <v>2.88</v>
      </c>
    </row>
    <row r="107" spans="1:10" x14ac:dyDescent="0.2">
      <c r="A107" t="s">
        <v>4</v>
      </c>
      <c r="B107" s="1">
        <v>2.3820242559293998</v>
      </c>
      <c r="C107" s="1">
        <v>1.2957725563814899</v>
      </c>
      <c r="D107">
        <v>45.93</v>
      </c>
      <c r="E107">
        <v>21.6</v>
      </c>
      <c r="F107">
        <v>25.87</v>
      </c>
      <c r="G107">
        <v>4.51</v>
      </c>
      <c r="H107">
        <v>0.73</v>
      </c>
      <c r="I107">
        <v>2.09</v>
      </c>
      <c r="J107">
        <v>3.28</v>
      </c>
    </row>
    <row r="108" spans="1:10" x14ac:dyDescent="0.2">
      <c r="A108" t="s">
        <v>4</v>
      </c>
      <c r="B108" s="1">
        <v>7.99154956853799</v>
      </c>
      <c r="C108" s="1">
        <v>2.0331559958223502</v>
      </c>
      <c r="D108">
        <v>48.05</v>
      </c>
      <c r="E108">
        <v>22.05</v>
      </c>
      <c r="F108">
        <v>20.57</v>
      </c>
      <c r="G108">
        <v>4.04</v>
      </c>
      <c r="H108">
        <v>0.7</v>
      </c>
      <c r="I108">
        <v>5.29</v>
      </c>
      <c r="J108">
        <v>2.94</v>
      </c>
    </row>
    <row r="109" spans="1:10" x14ac:dyDescent="0.2">
      <c r="A109" t="s">
        <v>4</v>
      </c>
      <c r="B109" s="1">
        <v>6.6277310961289597</v>
      </c>
      <c r="C109" s="1">
        <v>1.51332052890553</v>
      </c>
      <c r="D109">
        <v>47.29</v>
      </c>
      <c r="E109">
        <v>21.48</v>
      </c>
      <c r="F109">
        <v>21.69</v>
      </c>
      <c r="G109">
        <v>4.03</v>
      </c>
      <c r="H109">
        <v>0.67</v>
      </c>
      <c r="I109">
        <v>5.51</v>
      </c>
      <c r="J109">
        <v>3.03</v>
      </c>
    </row>
    <row r="110" spans="1:10" x14ac:dyDescent="0.2">
      <c r="A110" t="s">
        <v>4</v>
      </c>
      <c r="B110" s="1">
        <v>9.9713400098377392</v>
      </c>
      <c r="C110" s="1">
        <v>2.5347221821177599</v>
      </c>
      <c r="D110">
        <v>48.81</v>
      </c>
      <c r="E110">
        <v>22.43</v>
      </c>
      <c r="F110">
        <v>18.68</v>
      </c>
      <c r="G110">
        <v>4.0999999999999996</v>
      </c>
      <c r="H110">
        <v>0.72</v>
      </c>
      <c r="I110">
        <v>5.98</v>
      </c>
      <c r="J110">
        <v>2.82</v>
      </c>
    </row>
    <row r="111" spans="1:10" x14ac:dyDescent="0.2">
      <c r="A111" t="s">
        <v>4</v>
      </c>
      <c r="B111" s="1">
        <v>11.2955914112357</v>
      </c>
      <c r="C111" s="1">
        <v>7.82112926130592</v>
      </c>
      <c r="D111">
        <v>49.16</v>
      </c>
      <c r="E111">
        <v>27.99</v>
      </c>
      <c r="F111">
        <v>17.489999999999998</v>
      </c>
      <c r="G111">
        <v>3.29</v>
      </c>
      <c r="H111">
        <v>0.39</v>
      </c>
      <c r="I111">
        <v>2.0699999999999998</v>
      </c>
      <c r="J111">
        <v>2.78</v>
      </c>
    </row>
    <row r="112" spans="1:10" x14ac:dyDescent="0.2">
      <c r="A112" t="s">
        <v>4</v>
      </c>
      <c r="B112" s="1">
        <v>7.9930576828567803</v>
      </c>
      <c r="C112" s="1">
        <v>2.44117241262484</v>
      </c>
      <c r="D112">
        <v>47.8</v>
      </c>
      <c r="E112">
        <v>22.36</v>
      </c>
      <c r="F112">
        <v>20.39</v>
      </c>
      <c r="G112">
        <v>4.0199999999999996</v>
      </c>
      <c r="H112">
        <v>0.7</v>
      </c>
      <c r="I112">
        <v>5.43</v>
      </c>
      <c r="J112">
        <v>2.95</v>
      </c>
    </row>
    <row r="113" spans="1:10" x14ac:dyDescent="0.2">
      <c r="A113" t="s">
        <v>4</v>
      </c>
      <c r="B113" s="1">
        <v>7.7296012973084602</v>
      </c>
      <c r="C113" s="1">
        <v>1.88927816472515</v>
      </c>
      <c r="D113">
        <v>48.03</v>
      </c>
      <c r="E113">
        <v>21.96</v>
      </c>
      <c r="F113">
        <v>20.88</v>
      </c>
      <c r="G113">
        <v>4.0199999999999996</v>
      </c>
      <c r="H113">
        <v>0.7</v>
      </c>
      <c r="I113">
        <v>5.1100000000000003</v>
      </c>
      <c r="J113">
        <v>2.96</v>
      </c>
    </row>
    <row r="114" spans="1:10" x14ac:dyDescent="0.2">
      <c r="A114" t="s">
        <v>4</v>
      </c>
      <c r="B114" s="1">
        <v>4.7786362185605702</v>
      </c>
      <c r="C114" s="1">
        <v>1.55901396182541</v>
      </c>
      <c r="D114">
        <v>46.88</v>
      </c>
      <c r="E114">
        <v>21.71</v>
      </c>
      <c r="F114">
        <v>23.6</v>
      </c>
      <c r="G114">
        <v>4.59</v>
      </c>
      <c r="H114">
        <v>0.75</v>
      </c>
      <c r="I114">
        <v>3.22</v>
      </c>
      <c r="J114">
        <v>3.12</v>
      </c>
    </row>
    <row r="115" spans="1:10" x14ac:dyDescent="0.2">
      <c r="A115" t="s">
        <v>4</v>
      </c>
      <c r="B115" s="1">
        <v>7.0093663126041497</v>
      </c>
      <c r="C115" s="1">
        <v>2.4460326501413499</v>
      </c>
      <c r="D115">
        <v>47.73</v>
      </c>
      <c r="E115">
        <v>22.38</v>
      </c>
      <c r="F115">
        <v>21.39</v>
      </c>
      <c r="G115">
        <v>5.21</v>
      </c>
      <c r="H115">
        <v>0.99</v>
      </c>
      <c r="I115">
        <v>3.29</v>
      </c>
      <c r="J115">
        <v>2.95</v>
      </c>
    </row>
    <row r="116" spans="1:10" x14ac:dyDescent="0.2">
      <c r="A116" t="s">
        <v>4</v>
      </c>
      <c r="B116" s="1">
        <v>7.5733530531780797</v>
      </c>
      <c r="C116" s="1">
        <v>1.2435501267522899</v>
      </c>
      <c r="D116">
        <v>48.01</v>
      </c>
      <c r="E116">
        <v>21.31</v>
      </c>
      <c r="F116">
        <v>21.05</v>
      </c>
      <c r="G116">
        <v>4.01</v>
      </c>
      <c r="H116">
        <v>0.73</v>
      </c>
      <c r="I116">
        <v>5.62</v>
      </c>
      <c r="J116">
        <v>2.97</v>
      </c>
    </row>
    <row r="117" spans="1:10" x14ac:dyDescent="0.2">
      <c r="A117" t="s">
        <v>4</v>
      </c>
      <c r="B117" s="1">
        <v>7.7103516675818797</v>
      </c>
      <c r="C117" s="1">
        <v>2.6178058602324801</v>
      </c>
      <c r="D117">
        <v>48.44</v>
      </c>
      <c r="E117">
        <v>22.73</v>
      </c>
      <c r="F117">
        <v>21.05</v>
      </c>
      <c r="G117">
        <v>5.22</v>
      </c>
      <c r="H117">
        <v>0.98</v>
      </c>
      <c r="I117">
        <v>2.56</v>
      </c>
      <c r="J117">
        <v>2.91</v>
      </c>
    </row>
    <row r="118" spans="1:10" x14ac:dyDescent="0.2">
      <c r="A118" t="s">
        <v>4</v>
      </c>
      <c r="B118" s="1">
        <v>2.9349889079510199</v>
      </c>
      <c r="C118" s="1">
        <v>1.1959436095883</v>
      </c>
      <c r="D118">
        <v>46.28</v>
      </c>
      <c r="E118">
        <v>21.51</v>
      </c>
      <c r="F118">
        <v>25.44</v>
      </c>
      <c r="G118">
        <v>4.58</v>
      </c>
      <c r="H118">
        <v>0.6</v>
      </c>
      <c r="I118">
        <v>2.19</v>
      </c>
      <c r="J118">
        <v>3.24</v>
      </c>
    </row>
    <row r="119" spans="1:10" x14ac:dyDescent="0.2">
      <c r="A119" t="s">
        <v>4</v>
      </c>
      <c r="B119" s="1">
        <v>3.5291959064293499</v>
      </c>
      <c r="C119" s="1">
        <v>1.05207496526907</v>
      </c>
      <c r="D119">
        <v>46.64</v>
      </c>
      <c r="E119">
        <v>21.38</v>
      </c>
      <c r="F119">
        <v>24.96</v>
      </c>
      <c r="G119">
        <v>4.5999999999999996</v>
      </c>
      <c r="H119">
        <v>0.77</v>
      </c>
      <c r="I119">
        <v>2.42</v>
      </c>
      <c r="J119">
        <v>3.2</v>
      </c>
    </row>
    <row r="120" spans="1:10" x14ac:dyDescent="0.2">
      <c r="A120" t="s">
        <v>4</v>
      </c>
      <c r="B120" s="1">
        <v>6.8724380479073703</v>
      </c>
      <c r="C120" s="1">
        <v>2.4039248518972798</v>
      </c>
      <c r="D120">
        <v>47.17</v>
      </c>
      <c r="E120">
        <v>22.29</v>
      </c>
      <c r="F120">
        <v>21.3</v>
      </c>
      <c r="G120">
        <v>4.08</v>
      </c>
      <c r="H120">
        <v>0.74</v>
      </c>
      <c r="I120">
        <v>5.16</v>
      </c>
      <c r="J120">
        <v>3.02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D3284-83CD-1C48-9B4E-5AC851AD8A1E}">
  <dimension ref="A1:DZ119"/>
  <sheetViews>
    <sheetView topLeftCell="A4" zoomScale="50" workbookViewId="0">
      <selection activeCell="U22" sqref="U22"/>
    </sheetView>
  </sheetViews>
  <sheetFormatPr baseColWidth="10" defaultRowHeight="15" x14ac:dyDescent="0.2"/>
  <cols>
    <col min="10" max="11" width="10.83203125" style="1"/>
  </cols>
  <sheetData>
    <row r="1" spans="1:130" x14ac:dyDescent="0.2">
      <c r="A1" t="s">
        <v>0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0</v>
      </c>
      <c r="J1" s="1" t="s">
        <v>11</v>
      </c>
      <c r="K1" s="1" t="s">
        <v>12</v>
      </c>
    </row>
    <row r="2" spans="1:130" x14ac:dyDescent="0.2">
      <c r="A2" t="s">
        <v>1</v>
      </c>
      <c r="B2">
        <v>30.49</v>
      </c>
      <c r="C2">
        <v>21.28</v>
      </c>
      <c r="D2">
        <v>41.65</v>
      </c>
      <c r="E2">
        <v>4.82</v>
      </c>
      <c r="F2">
        <v>1.64</v>
      </c>
      <c r="G2">
        <v>1.76</v>
      </c>
      <c r="H2">
        <v>4.67</v>
      </c>
      <c r="I2" s="2" t="str">
        <f>A2</f>
        <v>A</v>
      </c>
      <c r="J2" s="1">
        <f>-25.6790798868691</f>
        <v>-25.679079886869101</v>
      </c>
      <c r="K2" s="1">
        <v>-11.5362871614778</v>
      </c>
      <c r="M2">
        <v>30.49</v>
      </c>
      <c r="N2">
        <v>28.35</v>
      </c>
      <c r="O2">
        <v>26.98</v>
      </c>
      <c r="P2">
        <v>28.49</v>
      </c>
      <c r="Q2">
        <v>30.41</v>
      </c>
      <c r="R2">
        <v>27.72</v>
      </c>
      <c r="S2">
        <v>30.83</v>
      </c>
      <c r="T2">
        <v>30.91</v>
      </c>
      <c r="U2">
        <v>28.76</v>
      </c>
      <c r="V2">
        <v>27.35</v>
      </c>
      <c r="W2">
        <v>31.21</v>
      </c>
      <c r="X2">
        <v>34.58</v>
      </c>
      <c r="Y2">
        <v>28.22</v>
      </c>
      <c r="Z2">
        <v>31.14</v>
      </c>
      <c r="AA2">
        <v>31.8</v>
      </c>
      <c r="AB2">
        <v>28.93</v>
      </c>
      <c r="AC2">
        <v>32.729999999999997</v>
      </c>
      <c r="AD2">
        <v>32.200000000000003</v>
      </c>
      <c r="AE2">
        <v>31.02</v>
      </c>
      <c r="AF2">
        <v>27.82</v>
      </c>
      <c r="AG2">
        <v>30.88</v>
      </c>
      <c r="AH2">
        <v>29.62</v>
      </c>
      <c r="AI2">
        <v>27.78</v>
      </c>
      <c r="AJ2">
        <v>30.91</v>
      </c>
      <c r="AK2">
        <v>30.43</v>
      </c>
      <c r="AL2">
        <v>27.02</v>
      </c>
      <c r="AM2">
        <v>28.7</v>
      </c>
      <c r="AN2">
        <v>33.19</v>
      </c>
      <c r="AO2">
        <v>30.55</v>
      </c>
      <c r="AP2">
        <v>55.11</v>
      </c>
      <c r="AQ2">
        <v>50.19</v>
      </c>
      <c r="AR2">
        <v>49.34</v>
      </c>
      <c r="AS2">
        <v>48.53</v>
      </c>
      <c r="AT2">
        <v>54.12</v>
      </c>
      <c r="AU2">
        <v>50.67</v>
      </c>
      <c r="AV2">
        <v>51.9</v>
      </c>
      <c r="AW2">
        <v>50.87</v>
      </c>
      <c r="AX2">
        <v>51.75</v>
      </c>
      <c r="AY2">
        <v>52.68</v>
      </c>
      <c r="AZ2">
        <v>49.57</v>
      </c>
      <c r="BA2">
        <v>52.23</v>
      </c>
      <c r="BB2">
        <v>49.34</v>
      </c>
      <c r="BC2">
        <v>53.98</v>
      </c>
      <c r="BD2">
        <v>51.52</v>
      </c>
      <c r="BE2">
        <v>49.96</v>
      </c>
      <c r="BF2">
        <v>50.72</v>
      </c>
      <c r="BG2">
        <v>54.96</v>
      </c>
      <c r="BH2">
        <v>51.74</v>
      </c>
      <c r="BI2">
        <v>50.33</v>
      </c>
      <c r="BJ2">
        <v>51.12</v>
      </c>
      <c r="BK2">
        <v>49.77</v>
      </c>
      <c r="BL2">
        <v>49.69</v>
      </c>
      <c r="BM2">
        <v>54.08</v>
      </c>
      <c r="BN2">
        <v>52.46</v>
      </c>
      <c r="BO2">
        <v>50.65</v>
      </c>
      <c r="BP2">
        <v>50.81</v>
      </c>
      <c r="BQ2">
        <v>51.86</v>
      </c>
      <c r="BR2">
        <v>49.57</v>
      </c>
      <c r="BS2">
        <v>51.03</v>
      </c>
      <c r="BT2">
        <v>49.99</v>
      </c>
      <c r="BU2">
        <v>36.5</v>
      </c>
      <c r="BV2">
        <v>34.31</v>
      </c>
      <c r="BW2">
        <v>35.14</v>
      </c>
      <c r="BX2">
        <v>36.69</v>
      </c>
      <c r="BY2">
        <v>36.840000000000003</v>
      </c>
      <c r="BZ2">
        <v>33.24</v>
      </c>
      <c r="CA2">
        <v>37.78</v>
      </c>
      <c r="CB2">
        <v>34.94</v>
      </c>
      <c r="CC2">
        <v>37.340000000000003</v>
      </c>
      <c r="CD2">
        <v>36.54</v>
      </c>
      <c r="CE2">
        <v>34.47</v>
      </c>
      <c r="CF2">
        <v>36.04</v>
      </c>
      <c r="CG2">
        <v>33.65</v>
      </c>
      <c r="CH2">
        <v>39.590000000000003</v>
      </c>
      <c r="CI2">
        <v>37.590000000000003</v>
      </c>
      <c r="CJ2">
        <v>37.32</v>
      </c>
      <c r="CK2">
        <v>34.58</v>
      </c>
      <c r="CL2">
        <v>34.51</v>
      </c>
      <c r="CM2">
        <v>39.36</v>
      </c>
      <c r="CN2">
        <v>34.770000000000003</v>
      </c>
      <c r="CO2">
        <v>37.340000000000003</v>
      </c>
      <c r="CP2">
        <v>35.21</v>
      </c>
      <c r="CQ2">
        <v>37.78</v>
      </c>
      <c r="CR2">
        <v>34.229999999999997</v>
      </c>
      <c r="CS2">
        <v>34.479999999999997</v>
      </c>
      <c r="CT2">
        <v>35.299999999999997</v>
      </c>
      <c r="CU2">
        <v>35.54</v>
      </c>
      <c r="CV2">
        <v>39.25</v>
      </c>
      <c r="CW2">
        <v>28.46</v>
      </c>
      <c r="CX2">
        <v>28.36</v>
      </c>
      <c r="CY2">
        <v>29.69</v>
      </c>
      <c r="CZ2">
        <v>29</v>
      </c>
      <c r="DA2">
        <v>29.3</v>
      </c>
      <c r="DB2">
        <v>29.54</v>
      </c>
      <c r="DC2">
        <v>28.84</v>
      </c>
      <c r="DD2">
        <v>29.59</v>
      </c>
      <c r="DE2">
        <v>29.79</v>
      </c>
      <c r="DF2">
        <v>30.68</v>
      </c>
      <c r="DG2">
        <v>27.65</v>
      </c>
      <c r="DH2">
        <v>30.97</v>
      </c>
      <c r="DI2">
        <v>29.89</v>
      </c>
      <c r="DJ2">
        <v>30.09</v>
      </c>
      <c r="DK2">
        <v>29.1</v>
      </c>
      <c r="DL2">
        <v>30.96</v>
      </c>
      <c r="DM2">
        <v>29.92</v>
      </c>
      <c r="DN2">
        <v>29.78</v>
      </c>
      <c r="DO2">
        <v>28.34</v>
      </c>
      <c r="DP2">
        <v>30.07</v>
      </c>
      <c r="DQ2">
        <v>28.98</v>
      </c>
      <c r="DR2">
        <v>28.66</v>
      </c>
      <c r="DS2">
        <v>27.93</v>
      </c>
      <c r="DT2">
        <v>30.53</v>
      </c>
      <c r="DU2">
        <v>30.29</v>
      </c>
      <c r="DV2">
        <v>30.15</v>
      </c>
      <c r="DW2">
        <v>30.28</v>
      </c>
      <c r="DX2">
        <v>28.33</v>
      </c>
      <c r="DY2">
        <v>28.93</v>
      </c>
      <c r="DZ2">
        <v>28.03</v>
      </c>
    </row>
    <row r="3" spans="1:130" x14ac:dyDescent="0.2">
      <c r="A3" t="s">
        <v>1</v>
      </c>
      <c r="B3">
        <v>28.35</v>
      </c>
      <c r="C3">
        <v>19.989999999999998</v>
      </c>
      <c r="D3">
        <v>45.78</v>
      </c>
      <c r="E3">
        <v>5.08</v>
      </c>
      <c r="F3">
        <v>1.63</v>
      </c>
      <c r="G3">
        <v>0.8</v>
      </c>
      <c r="H3">
        <v>4.95</v>
      </c>
      <c r="I3" s="2" t="str">
        <f t="shared" ref="I3:I66" si="0">A3</f>
        <v>A</v>
      </c>
      <c r="J3" s="1">
        <f>-27.8140850246129</f>
        <v>-27.814085024612901</v>
      </c>
      <c r="K3" s="1">
        <v>-14.9940639289033</v>
      </c>
      <c r="M3">
        <v>21.28</v>
      </c>
      <c r="N3">
        <v>19.989999999999998</v>
      </c>
      <c r="O3">
        <v>21.2</v>
      </c>
      <c r="P3">
        <v>21.26</v>
      </c>
      <c r="Q3">
        <v>18.71</v>
      </c>
      <c r="R3">
        <v>21.19</v>
      </c>
      <c r="S3">
        <v>17.88</v>
      </c>
      <c r="T3">
        <v>20.77</v>
      </c>
      <c r="U3">
        <v>21.41</v>
      </c>
      <c r="V3">
        <v>21.2</v>
      </c>
      <c r="W3">
        <v>20.97</v>
      </c>
      <c r="X3">
        <v>17.53</v>
      </c>
      <c r="Y3">
        <v>20.48</v>
      </c>
      <c r="Z3">
        <v>20.23</v>
      </c>
      <c r="AA3">
        <v>20.350000000000001</v>
      </c>
      <c r="AB3">
        <v>19.989999999999998</v>
      </c>
      <c r="AC3">
        <v>20.059999999999999</v>
      </c>
      <c r="AD3">
        <v>19.25</v>
      </c>
      <c r="AE3">
        <v>19.05</v>
      </c>
      <c r="AF3">
        <v>21.43</v>
      </c>
      <c r="AG3">
        <v>20.58</v>
      </c>
      <c r="AH3">
        <v>21.1</v>
      </c>
      <c r="AI3">
        <v>20.010000000000002</v>
      </c>
      <c r="AJ3">
        <v>19.649999999999999</v>
      </c>
      <c r="AK3">
        <v>19.78</v>
      </c>
      <c r="AL3">
        <v>19.559999999999999</v>
      </c>
      <c r="AM3">
        <v>20</v>
      </c>
      <c r="AN3">
        <v>18.05</v>
      </c>
      <c r="AO3">
        <v>20.149999999999999</v>
      </c>
      <c r="AP3">
        <v>14.87</v>
      </c>
      <c r="AQ3">
        <v>13.78</v>
      </c>
      <c r="AR3">
        <v>13.79</v>
      </c>
      <c r="AS3">
        <v>13.14</v>
      </c>
      <c r="AT3">
        <v>14.06</v>
      </c>
      <c r="AU3">
        <v>13.21</v>
      </c>
      <c r="AV3">
        <v>14.27</v>
      </c>
      <c r="AW3">
        <v>13.85</v>
      </c>
      <c r="AX3">
        <v>13.18</v>
      </c>
      <c r="AY3">
        <v>14.38</v>
      </c>
      <c r="AZ3">
        <v>13.17</v>
      </c>
      <c r="BA3">
        <v>13.64</v>
      </c>
      <c r="BB3">
        <v>13.06</v>
      </c>
      <c r="BC3">
        <v>14.05</v>
      </c>
      <c r="BD3">
        <v>13.72</v>
      </c>
      <c r="BE3">
        <v>13.4</v>
      </c>
      <c r="BF3">
        <v>12.93</v>
      </c>
      <c r="BG3">
        <v>14.26</v>
      </c>
      <c r="BH3">
        <v>13.95</v>
      </c>
      <c r="BI3">
        <v>13.96</v>
      </c>
      <c r="BJ3">
        <v>14.02</v>
      </c>
      <c r="BK3">
        <v>13.24</v>
      </c>
      <c r="BL3">
        <v>13.63</v>
      </c>
      <c r="BM3">
        <v>13.28</v>
      </c>
      <c r="BN3">
        <v>14.18</v>
      </c>
      <c r="BO3">
        <v>13.14</v>
      </c>
      <c r="BP3">
        <v>12.56</v>
      </c>
      <c r="BQ3">
        <v>13.13</v>
      </c>
      <c r="BR3">
        <v>13.7</v>
      </c>
      <c r="BS3">
        <v>13.9</v>
      </c>
      <c r="BT3">
        <v>13.35</v>
      </c>
      <c r="BU3">
        <v>7.52</v>
      </c>
      <c r="BV3">
        <v>7.98</v>
      </c>
      <c r="BW3">
        <v>8.0500000000000007</v>
      </c>
      <c r="BX3">
        <v>7.8</v>
      </c>
      <c r="BY3">
        <v>7.77</v>
      </c>
      <c r="BZ3">
        <v>7.54</v>
      </c>
      <c r="CA3">
        <v>8.3000000000000007</v>
      </c>
      <c r="CB3">
        <v>7.81</v>
      </c>
      <c r="CC3">
        <v>7.33</v>
      </c>
      <c r="CD3">
        <v>7.75</v>
      </c>
      <c r="CE3">
        <v>7.62</v>
      </c>
      <c r="CF3">
        <v>7.74</v>
      </c>
      <c r="CG3">
        <v>7.11</v>
      </c>
      <c r="CH3">
        <v>8.36</v>
      </c>
      <c r="CI3">
        <v>7.93</v>
      </c>
      <c r="CJ3">
        <v>7.4</v>
      </c>
      <c r="CK3">
        <v>7.44</v>
      </c>
      <c r="CL3">
        <v>7.75</v>
      </c>
      <c r="CM3">
        <v>8.1</v>
      </c>
      <c r="CN3">
        <v>7.26</v>
      </c>
      <c r="CO3">
        <v>7.33</v>
      </c>
      <c r="CP3">
        <v>6.98</v>
      </c>
      <c r="CQ3">
        <v>8.3000000000000007</v>
      </c>
      <c r="CR3">
        <v>7.75</v>
      </c>
      <c r="CS3">
        <v>7.54</v>
      </c>
      <c r="CT3">
        <v>7.92</v>
      </c>
      <c r="CU3">
        <v>7.47</v>
      </c>
      <c r="CV3">
        <v>8.67</v>
      </c>
      <c r="CW3">
        <v>7.7</v>
      </c>
      <c r="CX3">
        <v>7.62</v>
      </c>
      <c r="CY3">
        <v>7.63</v>
      </c>
      <c r="CZ3">
        <v>7.51</v>
      </c>
      <c r="DA3">
        <v>8.02</v>
      </c>
      <c r="DB3">
        <v>7.79</v>
      </c>
      <c r="DC3">
        <v>7.88</v>
      </c>
      <c r="DD3">
        <v>8.0500000000000007</v>
      </c>
      <c r="DE3">
        <v>8.17</v>
      </c>
      <c r="DF3">
        <v>8.11</v>
      </c>
      <c r="DG3">
        <v>7.78</v>
      </c>
      <c r="DH3">
        <v>7.6</v>
      </c>
      <c r="DI3">
        <v>7.95</v>
      </c>
      <c r="DJ3">
        <v>7.99</v>
      </c>
      <c r="DK3">
        <v>8.07</v>
      </c>
      <c r="DL3">
        <v>8.31</v>
      </c>
      <c r="DM3">
        <v>8.11</v>
      </c>
      <c r="DN3">
        <v>8.1999999999999993</v>
      </c>
      <c r="DO3">
        <v>7.6</v>
      </c>
      <c r="DP3">
        <v>8.02</v>
      </c>
      <c r="DQ3">
        <v>7.7</v>
      </c>
      <c r="DR3">
        <v>7.67</v>
      </c>
      <c r="DS3">
        <v>7.88</v>
      </c>
      <c r="DT3">
        <v>8.02</v>
      </c>
      <c r="DU3">
        <v>8.09</v>
      </c>
      <c r="DV3">
        <v>8.06</v>
      </c>
      <c r="DW3">
        <v>7.76</v>
      </c>
      <c r="DX3">
        <v>7.82</v>
      </c>
      <c r="DY3">
        <v>8.18</v>
      </c>
      <c r="DZ3">
        <v>7.65</v>
      </c>
    </row>
    <row r="4" spans="1:130" x14ac:dyDescent="0.2">
      <c r="A4" t="s">
        <v>1</v>
      </c>
      <c r="B4">
        <v>26.98</v>
      </c>
      <c r="C4">
        <v>21.2</v>
      </c>
      <c r="D4">
        <v>45.03</v>
      </c>
      <c r="E4">
        <v>5.15</v>
      </c>
      <c r="F4">
        <v>1.67</v>
      </c>
      <c r="G4">
        <v>1.64</v>
      </c>
      <c r="H4">
        <v>4.97</v>
      </c>
      <c r="I4" s="2" t="str">
        <f t="shared" si="0"/>
        <v>A</v>
      </c>
      <c r="J4" s="1">
        <f>-26.8083526665327</f>
        <v>-26.808352666532699</v>
      </c>
      <c r="K4" s="1">
        <v>-16.1233121649163</v>
      </c>
      <c r="M4">
        <v>41.65</v>
      </c>
      <c r="N4">
        <v>45.78</v>
      </c>
      <c r="O4">
        <v>45.03</v>
      </c>
      <c r="P4">
        <v>43.89</v>
      </c>
      <c r="Q4">
        <v>43.99</v>
      </c>
      <c r="R4">
        <v>45.29</v>
      </c>
      <c r="S4">
        <v>44.33</v>
      </c>
      <c r="T4">
        <v>42.03</v>
      </c>
      <c r="U4">
        <v>41.6</v>
      </c>
      <c r="V4">
        <v>45.59</v>
      </c>
      <c r="W4">
        <v>41.34</v>
      </c>
      <c r="X4">
        <v>40.869999999999997</v>
      </c>
      <c r="Y4">
        <v>45.1</v>
      </c>
      <c r="Z4">
        <v>42.31</v>
      </c>
      <c r="AA4">
        <v>40.44</v>
      </c>
      <c r="AB4">
        <v>45.2</v>
      </c>
      <c r="AC4">
        <v>39.74</v>
      </c>
      <c r="AD4">
        <v>43.42</v>
      </c>
      <c r="AE4">
        <v>42.29</v>
      </c>
      <c r="AF4">
        <v>44.87</v>
      </c>
      <c r="AG4">
        <v>42.26</v>
      </c>
      <c r="AH4">
        <v>43.37</v>
      </c>
      <c r="AI4">
        <v>45.59</v>
      </c>
      <c r="AJ4">
        <v>42.45</v>
      </c>
      <c r="AK4">
        <v>44.2</v>
      </c>
      <c r="AL4">
        <v>47.2</v>
      </c>
      <c r="AM4">
        <v>45.12</v>
      </c>
      <c r="AN4">
        <v>41.88</v>
      </c>
      <c r="AO4">
        <v>43.13</v>
      </c>
      <c r="AP4">
        <v>21.9</v>
      </c>
      <c r="AQ4">
        <v>28.39</v>
      </c>
      <c r="AR4">
        <v>29.57</v>
      </c>
      <c r="AS4">
        <v>30.38</v>
      </c>
      <c r="AT4">
        <v>24.95</v>
      </c>
      <c r="AU4">
        <v>27.66</v>
      </c>
      <c r="AV4">
        <v>24.92</v>
      </c>
      <c r="AW4">
        <v>27.64</v>
      </c>
      <c r="AX4">
        <v>28.38</v>
      </c>
      <c r="AY4">
        <v>25.72</v>
      </c>
      <c r="AZ4">
        <v>29.39</v>
      </c>
      <c r="BA4">
        <v>27.04</v>
      </c>
      <c r="BB4">
        <v>29.46</v>
      </c>
      <c r="BC4">
        <v>24.73</v>
      </c>
      <c r="BD4">
        <v>28.28</v>
      </c>
      <c r="BE4">
        <v>28.84</v>
      </c>
      <c r="BF4">
        <v>29.88</v>
      </c>
      <c r="BG4">
        <v>22.99</v>
      </c>
      <c r="BH4">
        <v>27.75</v>
      </c>
      <c r="BI4">
        <v>29.25</v>
      </c>
      <c r="BJ4">
        <v>27.37</v>
      </c>
      <c r="BK4">
        <v>28.91</v>
      </c>
      <c r="BL4">
        <v>29.59</v>
      </c>
      <c r="BM4">
        <v>25.25</v>
      </c>
      <c r="BN4">
        <v>24.6</v>
      </c>
      <c r="BO4">
        <v>28.79</v>
      </c>
      <c r="BP4">
        <v>29.95</v>
      </c>
      <c r="BQ4">
        <v>28.82</v>
      </c>
      <c r="BR4">
        <v>29.07</v>
      </c>
      <c r="BS4">
        <v>27.56</v>
      </c>
      <c r="BT4">
        <v>29.2</v>
      </c>
      <c r="BU4">
        <v>12.46</v>
      </c>
      <c r="BV4">
        <v>14.54</v>
      </c>
      <c r="BW4">
        <v>15.77</v>
      </c>
      <c r="BX4">
        <v>14.77</v>
      </c>
      <c r="BY4">
        <v>17.07</v>
      </c>
      <c r="BZ4">
        <v>19.559999999999999</v>
      </c>
      <c r="CA4">
        <v>13.05</v>
      </c>
      <c r="CB4">
        <v>13.67</v>
      </c>
      <c r="CC4">
        <v>19.61</v>
      </c>
      <c r="CD4">
        <v>15.67</v>
      </c>
      <c r="CE4">
        <v>19.07</v>
      </c>
      <c r="CF4">
        <v>15.49</v>
      </c>
      <c r="CG4">
        <v>19.5</v>
      </c>
      <c r="CH4">
        <v>4.3899999999999997</v>
      </c>
      <c r="CI4">
        <v>13.58</v>
      </c>
      <c r="CJ4">
        <v>8.18</v>
      </c>
      <c r="CK4">
        <v>16.239999999999998</v>
      </c>
      <c r="CL4">
        <v>14.87</v>
      </c>
      <c r="CM4">
        <v>16.440000000000001</v>
      </c>
      <c r="CN4">
        <v>18.8</v>
      </c>
      <c r="CO4">
        <v>19.61</v>
      </c>
      <c r="CP4">
        <v>20.02</v>
      </c>
      <c r="CQ4">
        <v>13.05</v>
      </c>
      <c r="CR4">
        <v>17.940000000000001</v>
      </c>
      <c r="CS4">
        <v>13.93</v>
      </c>
      <c r="CT4">
        <v>13.85</v>
      </c>
      <c r="CU4">
        <v>17.670000000000002</v>
      </c>
      <c r="CV4">
        <v>4.4400000000000004</v>
      </c>
      <c r="CW4">
        <v>18.88</v>
      </c>
      <c r="CX4">
        <v>19.29</v>
      </c>
      <c r="CY4">
        <v>15.71</v>
      </c>
      <c r="CZ4">
        <v>17.78</v>
      </c>
      <c r="DA4">
        <v>16.34</v>
      </c>
      <c r="DB4">
        <v>15.08</v>
      </c>
      <c r="DC4">
        <v>17.21</v>
      </c>
      <c r="DD4">
        <v>14.07</v>
      </c>
      <c r="DE4">
        <v>14.35</v>
      </c>
      <c r="DF4">
        <v>12.92</v>
      </c>
      <c r="DG4">
        <v>17.3</v>
      </c>
      <c r="DH4">
        <v>14.22</v>
      </c>
      <c r="DI4">
        <v>15.08</v>
      </c>
      <c r="DJ4">
        <v>15.16</v>
      </c>
      <c r="DK4">
        <v>20.05</v>
      </c>
      <c r="DL4">
        <v>13.42</v>
      </c>
      <c r="DM4">
        <v>19.23</v>
      </c>
      <c r="DN4">
        <v>14.51</v>
      </c>
      <c r="DO4">
        <v>18.510000000000002</v>
      </c>
      <c r="DP4">
        <v>20.39</v>
      </c>
      <c r="DQ4">
        <v>16.670000000000002</v>
      </c>
      <c r="DR4">
        <v>16.12</v>
      </c>
      <c r="DS4">
        <v>17.489999999999998</v>
      </c>
      <c r="DT4">
        <v>14.17</v>
      </c>
      <c r="DU4">
        <v>14.82</v>
      </c>
      <c r="DV4">
        <v>12.23</v>
      </c>
      <c r="DW4">
        <v>16.04</v>
      </c>
      <c r="DX4">
        <v>17.96</v>
      </c>
      <c r="DY4">
        <v>19.350000000000001</v>
      </c>
      <c r="DZ4">
        <v>18.39</v>
      </c>
    </row>
    <row r="5" spans="1:130" x14ac:dyDescent="0.2">
      <c r="A5" t="s">
        <v>1</v>
      </c>
      <c r="B5">
        <v>28.49</v>
      </c>
      <c r="C5">
        <v>21.26</v>
      </c>
      <c r="D5">
        <v>43.89</v>
      </c>
      <c r="E5">
        <v>5.34</v>
      </c>
      <c r="F5">
        <v>1.79</v>
      </c>
      <c r="G5">
        <v>1.02</v>
      </c>
      <c r="H5">
        <v>4.84</v>
      </c>
      <c r="I5" s="2" t="str">
        <f t="shared" si="0"/>
        <v>A</v>
      </c>
      <c r="J5" s="1">
        <f>-27.0664292606007</f>
        <v>-27.0664292606007</v>
      </c>
      <c r="K5" s="1">
        <v>-14.2158861879707</v>
      </c>
      <c r="M5">
        <v>4.82</v>
      </c>
      <c r="N5">
        <v>5.08</v>
      </c>
      <c r="O5">
        <v>5.15</v>
      </c>
      <c r="P5">
        <v>5.34</v>
      </c>
      <c r="Q5">
        <v>4.8600000000000003</v>
      </c>
      <c r="R5">
        <v>5.16</v>
      </c>
      <c r="S5">
        <v>5.26</v>
      </c>
      <c r="T5">
        <v>4.9000000000000004</v>
      </c>
      <c r="U5">
        <v>5.28</v>
      </c>
      <c r="V5">
        <v>4.9400000000000004</v>
      </c>
      <c r="W5">
        <v>4.71</v>
      </c>
      <c r="X5">
        <v>5.05</v>
      </c>
      <c r="Y5">
        <v>5.0199999999999996</v>
      </c>
      <c r="Z5">
        <v>4.92</v>
      </c>
      <c r="AA5">
        <v>5.43</v>
      </c>
      <c r="AB5">
        <v>4.78</v>
      </c>
      <c r="AC5">
        <v>5.24</v>
      </c>
      <c r="AD5">
        <v>4.62</v>
      </c>
      <c r="AE5">
        <v>5.27</v>
      </c>
      <c r="AF5">
        <v>5.1100000000000003</v>
      </c>
      <c r="AG5">
        <v>4.96</v>
      </c>
      <c r="AH5">
        <v>5.05</v>
      </c>
      <c r="AI5">
        <v>4.97</v>
      </c>
      <c r="AJ5">
        <v>4.8099999999999996</v>
      </c>
      <c r="AK5">
        <v>4.8</v>
      </c>
      <c r="AL5">
        <v>4.95</v>
      </c>
      <c r="AM5">
        <v>4.93</v>
      </c>
      <c r="AN5">
        <v>5.22</v>
      </c>
      <c r="AO5">
        <v>4.79</v>
      </c>
      <c r="AP5">
        <v>3.29</v>
      </c>
      <c r="AQ5">
        <v>3.56</v>
      </c>
      <c r="AR5">
        <v>3.52</v>
      </c>
      <c r="AS5">
        <v>3.55</v>
      </c>
      <c r="AT5">
        <v>3.14</v>
      </c>
      <c r="AU5">
        <v>3.64</v>
      </c>
      <c r="AV5">
        <v>3.85</v>
      </c>
      <c r="AW5">
        <v>3.71</v>
      </c>
      <c r="AX5">
        <v>3.04</v>
      </c>
      <c r="AY5">
        <v>3.26</v>
      </c>
      <c r="AZ5">
        <v>3.59</v>
      </c>
      <c r="BA5">
        <v>3.57</v>
      </c>
      <c r="BB5">
        <v>3.51</v>
      </c>
      <c r="BC5">
        <v>3.32</v>
      </c>
      <c r="BD5">
        <v>3.62</v>
      </c>
      <c r="BE5">
        <v>3.48</v>
      </c>
      <c r="BF5">
        <v>3.6</v>
      </c>
      <c r="BG5">
        <v>3.19</v>
      </c>
      <c r="BH5">
        <v>3.6</v>
      </c>
      <c r="BI5">
        <v>3.42</v>
      </c>
      <c r="BJ5">
        <v>3.71</v>
      </c>
      <c r="BK5">
        <v>3.59</v>
      </c>
      <c r="BL5">
        <v>3.41</v>
      </c>
      <c r="BM5">
        <v>3.1</v>
      </c>
      <c r="BN5">
        <v>3.57</v>
      </c>
      <c r="BO5">
        <v>3.73</v>
      </c>
      <c r="BP5">
        <v>2.99</v>
      </c>
      <c r="BQ5">
        <v>2.94</v>
      </c>
      <c r="BR5">
        <v>3.62</v>
      </c>
      <c r="BS5">
        <v>3.73</v>
      </c>
      <c r="BT5">
        <v>3.52</v>
      </c>
      <c r="BU5">
        <v>1.51</v>
      </c>
      <c r="BV5">
        <v>1.46</v>
      </c>
      <c r="BW5">
        <v>1.38</v>
      </c>
      <c r="BX5">
        <v>1.46</v>
      </c>
      <c r="BY5">
        <v>1.37</v>
      </c>
      <c r="BZ5">
        <v>1.32</v>
      </c>
      <c r="CA5">
        <v>1.64</v>
      </c>
      <c r="CB5">
        <v>1.36</v>
      </c>
      <c r="CC5">
        <v>1.6</v>
      </c>
      <c r="CD5">
        <v>1.43</v>
      </c>
      <c r="CE5">
        <v>1.44</v>
      </c>
      <c r="CF5">
        <v>1.45</v>
      </c>
      <c r="CG5">
        <v>1.48</v>
      </c>
      <c r="CH5">
        <v>1.52</v>
      </c>
      <c r="CI5">
        <v>1.43</v>
      </c>
      <c r="CJ5">
        <v>1.63</v>
      </c>
      <c r="CK5">
        <v>1.31</v>
      </c>
      <c r="CL5">
        <v>1.42</v>
      </c>
      <c r="CM5">
        <v>1.45</v>
      </c>
      <c r="CN5">
        <v>1.58</v>
      </c>
      <c r="CO5">
        <v>1.6</v>
      </c>
      <c r="CP5">
        <v>1.35</v>
      </c>
      <c r="CQ5">
        <v>1.64</v>
      </c>
      <c r="CR5">
        <v>1.61</v>
      </c>
      <c r="CS5">
        <v>1.45</v>
      </c>
      <c r="CT5">
        <v>1.46</v>
      </c>
      <c r="CU5">
        <v>1.44</v>
      </c>
      <c r="CV5">
        <v>1.54</v>
      </c>
      <c r="CW5">
        <v>1.4</v>
      </c>
      <c r="CX5">
        <v>1.45</v>
      </c>
      <c r="CY5">
        <v>1.63</v>
      </c>
      <c r="CZ5">
        <v>1.58</v>
      </c>
      <c r="DA5">
        <v>1.43</v>
      </c>
      <c r="DB5">
        <v>1.41</v>
      </c>
      <c r="DC5">
        <v>1.42</v>
      </c>
      <c r="DD5">
        <v>1.44</v>
      </c>
      <c r="DE5">
        <v>1.49</v>
      </c>
      <c r="DF5">
        <v>1.56</v>
      </c>
      <c r="DG5">
        <v>1.29</v>
      </c>
      <c r="DH5">
        <v>1.78</v>
      </c>
      <c r="DI5">
        <v>1.45</v>
      </c>
      <c r="DJ5">
        <v>1.46</v>
      </c>
      <c r="DK5">
        <v>1.45</v>
      </c>
      <c r="DL5">
        <v>1.49</v>
      </c>
      <c r="DM5">
        <v>1.51</v>
      </c>
      <c r="DN5">
        <v>1.5</v>
      </c>
      <c r="DO5">
        <v>1.45</v>
      </c>
      <c r="DP5">
        <v>1.45</v>
      </c>
      <c r="DQ5">
        <v>1.48</v>
      </c>
      <c r="DR5">
        <v>1.41</v>
      </c>
      <c r="DS5">
        <v>1.44</v>
      </c>
      <c r="DT5">
        <v>1.49</v>
      </c>
      <c r="DU5">
        <v>1.52</v>
      </c>
      <c r="DV5">
        <v>1.5</v>
      </c>
      <c r="DW5">
        <v>1.4</v>
      </c>
      <c r="DX5">
        <v>1.41</v>
      </c>
      <c r="DY5">
        <v>1.39</v>
      </c>
      <c r="DZ5">
        <v>1.53</v>
      </c>
    </row>
    <row r="6" spans="1:130" x14ac:dyDescent="0.2">
      <c r="A6" t="s">
        <v>1</v>
      </c>
      <c r="B6">
        <v>30.41</v>
      </c>
      <c r="C6">
        <v>18.71</v>
      </c>
      <c r="D6">
        <v>43.99</v>
      </c>
      <c r="E6">
        <v>4.8600000000000003</v>
      </c>
      <c r="F6">
        <v>1.62</v>
      </c>
      <c r="G6">
        <v>2.0299999999999998</v>
      </c>
      <c r="H6">
        <v>4.79</v>
      </c>
      <c r="I6" s="2" t="str">
        <f t="shared" si="0"/>
        <v>A</v>
      </c>
      <c r="J6" s="1">
        <f>-25.9793218379719</f>
        <v>-25.979321837971899</v>
      </c>
      <c r="K6" s="1">
        <v>-12.3546123958803</v>
      </c>
      <c r="M6">
        <v>1.64</v>
      </c>
      <c r="N6">
        <v>1.63</v>
      </c>
      <c r="O6">
        <v>1.67</v>
      </c>
      <c r="P6">
        <v>1.79</v>
      </c>
      <c r="Q6">
        <v>1.62</v>
      </c>
      <c r="R6">
        <v>1.66</v>
      </c>
      <c r="S6">
        <v>1.76</v>
      </c>
      <c r="T6">
        <v>1.61</v>
      </c>
      <c r="U6">
        <v>1.75</v>
      </c>
      <c r="V6">
        <v>1.65</v>
      </c>
      <c r="W6">
        <v>1.58</v>
      </c>
      <c r="X6">
        <v>1.61</v>
      </c>
      <c r="Y6">
        <v>1.71</v>
      </c>
      <c r="Z6">
        <v>1.65</v>
      </c>
      <c r="AA6">
        <v>1.61</v>
      </c>
      <c r="AB6">
        <v>1.62</v>
      </c>
      <c r="AC6">
        <v>1.69</v>
      </c>
      <c r="AD6">
        <v>1.5</v>
      </c>
      <c r="AE6">
        <v>1.71</v>
      </c>
      <c r="AF6">
        <v>1.77</v>
      </c>
      <c r="AG6">
        <v>1.63</v>
      </c>
      <c r="AH6">
        <v>1.69</v>
      </c>
      <c r="AI6">
        <v>1.7</v>
      </c>
      <c r="AJ6">
        <v>1.65</v>
      </c>
      <c r="AK6">
        <v>1.61</v>
      </c>
      <c r="AL6">
        <v>1.65</v>
      </c>
      <c r="AM6">
        <v>1.56</v>
      </c>
      <c r="AN6">
        <v>1.7</v>
      </c>
      <c r="AO6">
        <v>1.61</v>
      </c>
      <c r="AP6">
        <v>0.86</v>
      </c>
      <c r="AQ6">
        <v>1</v>
      </c>
      <c r="AR6">
        <v>0.95</v>
      </c>
      <c r="AS6">
        <v>0.99</v>
      </c>
      <c r="AT6">
        <v>0.82</v>
      </c>
      <c r="AU6">
        <v>1</v>
      </c>
      <c r="AV6">
        <v>1.06</v>
      </c>
      <c r="AW6">
        <v>1.1000000000000001</v>
      </c>
      <c r="AX6">
        <v>0.86</v>
      </c>
      <c r="AY6">
        <v>0.93</v>
      </c>
      <c r="AZ6">
        <v>1.06</v>
      </c>
      <c r="BA6">
        <v>0.98</v>
      </c>
      <c r="BB6">
        <v>1.04</v>
      </c>
      <c r="BC6">
        <v>0.92</v>
      </c>
      <c r="BD6">
        <v>1.05</v>
      </c>
      <c r="BE6">
        <v>0.98</v>
      </c>
      <c r="BF6">
        <v>1.03</v>
      </c>
      <c r="BG6">
        <v>0.9</v>
      </c>
      <c r="BH6">
        <v>1.04</v>
      </c>
      <c r="BI6">
        <v>0.96</v>
      </c>
      <c r="BJ6">
        <v>1.1100000000000001</v>
      </c>
      <c r="BK6">
        <v>1.06</v>
      </c>
      <c r="BL6">
        <v>0.98</v>
      </c>
      <c r="BM6">
        <v>0.8</v>
      </c>
      <c r="BN6">
        <v>1.1200000000000001</v>
      </c>
      <c r="BO6">
        <v>1.0900000000000001</v>
      </c>
      <c r="BP6">
        <v>0.81</v>
      </c>
      <c r="BQ6">
        <v>0.8</v>
      </c>
      <c r="BR6">
        <v>1.1000000000000001</v>
      </c>
      <c r="BS6">
        <v>1.08</v>
      </c>
      <c r="BT6">
        <v>1.05</v>
      </c>
      <c r="BU6">
        <v>0.47</v>
      </c>
      <c r="BV6">
        <v>0.49</v>
      </c>
      <c r="BW6">
        <v>0.41</v>
      </c>
      <c r="BX6">
        <v>0.46</v>
      </c>
      <c r="BY6">
        <v>0.4</v>
      </c>
      <c r="BZ6">
        <v>0.43</v>
      </c>
      <c r="CA6">
        <v>0.49</v>
      </c>
      <c r="CB6">
        <v>0.4</v>
      </c>
      <c r="CC6">
        <v>0.45</v>
      </c>
      <c r="CD6">
        <v>0.44</v>
      </c>
      <c r="CE6">
        <v>0.44</v>
      </c>
      <c r="CF6">
        <v>0.45</v>
      </c>
      <c r="CG6">
        <v>0.45</v>
      </c>
      <c r="CH6">
        <v>0.48</v>
      </c>
      <c r="CI6">
        <v>0.45</v>
      </c>
      <c r="CJ6">
        <v>0.53</v>
      </c>
      <c r="CK6">
        <v>0.39</v>
      </c>
      <c r="CL6">
        <v>0.42</v>
      </c>
      <c r="CM6">
        <v>0.44</v>
      </c>
      <c r="CN6">
        <v>0.43</v>
      </c>
      <c r="CO6">
        <v>0.45</v>
      </c>
      <c r="CP6">
        <v>0.46</v>
      </c>
      <c r="CQ6">
        <v>0.49</v>
      </c>
      <c r="CR6">
        <v>0.44</v>
      </c>
      <c r="CS6">
        <v>0.44</v>
      </c>
      <c r="CT6">
        <v>0.4</v>
      </c>
      <c r="CU6">
        <v>0.47</v>
      </c>
      <c r="CV6">
        <v>0.51</v>
      </c>
      <c r="CW6">
        <v>0.43</v>
      </c>
      <c r="CX6">
        <v>0.47</v>
      </c>
      <c r="CY6">
        <v>0.46</v>
      </c>
      <c r="CZ6">
        <v>0.43</v>
      </c>
      <c r="DA6">
        <v>0.45</v>
      </c>
      <c r="DB6">
        <v>0.45</v>
      </c>
      <c r="DC6">
        <v>0.46</v>
      </c>
      <c r="DD6">
        <v>0.45</v>
      </c>
      <c r="DE6">
        <v>0.46</v>
      </c>
      <c r="DF6">
        <v>0.47</v>
      </c>
      <c r="DG6">
        <v>0.4</v>
      </c>
      <c r="DH6">
        <v>0.45</v>
      </c>
      <c r="DI6">
        <v>0.47</v>
      </c>
      <c r="DJ6">
        <v>0.48</v>
      </c>
      <c r="DK6">
        <v>0.45</v>
      </c>
      <c r="DL6">
        <v>0.43</v>
      </c>
      <c r="DM6">
        <v>0.48</v>
      </c>
      <c r="DN6">
        <v>0.5</v>
      </c>
      <c r="DO6">
        <v>0.46</v>
      </c>
      <c r="DP6">
        <v>0.45</v>
      </c>
      <c r="DQ6">
        <v>0.47</v>
      </c>
      <c r="DR6">
        <v>0.43</v>
      </c>
      <c r="DS6">
        <v>0.47</v>
      </c>
      <c r="DT6">
        <v>0.47</v>
      </c>
      <c r="DU6">
        <v>0.51</v>
      </c>
      <c r="DV6">
        <v>0.47</v>
      </c>
      <c r="DW6">
        <v>0.42</v>
      </c>
      <c r="DX6">
        <v>0.45</v>
      </c>
      <c r="DY6">
        <v>0.57999999999999996</v>
      </c>
      <c r="DZ6">
        <v>0.49</v>
      </c>
    </row>
    <row r="7" spans="1:130" x14ac:dyDescent="0.2">
      <c r="A7" t="s">
        <v>1</v>
      </c>
      <c r="B7">
        <v>27.72</v>
      </c>
      <c r="C7">
        <v>21.19</v>
      </c>
      <c r="D7">
        <v>45.29</v>
      </c>
      <c r="E7">
        <v>5.16</v>
      </c>
      <c r="F7">
        <v>1.66</v>
      </c>
      <c r="G7">
        <v>0.64</v>
      </c>
      <c r="H7">
        <v>4.95</v>
      </c>
      <c r="I7" s="2" t="str">
        <f t="shared" si="0"/>
        <v>A</v>
      </c>
      <c r="J7" s="1">
        <f>-27.8855793009231</f>
        <v>-27.885579300923101</v>
      </c>
      <c r="K7" s="1">
        <v>-15.467104994174701</v>
      </c>
      <c r="M7">
        <v>1.76</v>
      </c>
      <c r="N7">
        <v>0.8</v>
      </c>
      <c r="O7">
        <v>1.64</v>
      </c>
      <c r="P7">
        <v>1.02</v>
      </c>
      <c r="Q7">
        <v>2.0299999999999998</v>
      </c>
      <c r="R7">
        <v>0.64</v>
      </c>
      <c r="S7">
        <v>1.7</v>
      </c>
      <c r="T7">
        <v>1.39</v>
      </c>
      <c r="U7">
        <v>2.95</v>
      </c>
      <c r="V7">
        <v>0.92</v>
      </c>
      <c r="W7">
        <v>1.77</v>
      </c>
      <c r="X7">
        <v>1.97</v>
      </c>
      <c r="Y7">
        <v>1.18</v>
      </c>
      <c r="Z7">
        <v>1.4</v>
      </c>
      <c r="AA7">
        <v>1.98</v>
      </c>
      <c r="AB7">
        <v>1.1000000000000001</v>
      </c>
      <c r="AC7">
        <v>2.23</v>
      </c>
      <c r="AD7">
        <v>0.51</v>
      </c>
      <c r="AE7">
        <v>2.37</v>
      </c>
      <c r="AF7">
        <v>0.77</v>
      </c>
      <c r="AG7">
        <v>1.32</v>
      </c>
      <c r="AH7">
        <v>0.86</v>
      </c>
      <c r="AI7">
        <v>1.65</v>
      </c>
      <c r="AJ7">
        <v>2.81</v>
      </c>
      <c r="AK7">
        <v>0.79</v>
      </c>
      <c r="AL7">
        <v>1.27</v>
      </c>
      <c r="AM7">
        <v>1.25</v>
      </c>
      <c r="AN7">
        <v>1.66</v>
      </c>
      <c r="AO7">
        <v>1.38</v>
      </c>
      <c r="AP7">
        <v>4.83</v>
      </c>
      <c r="AQ7">
        <v>4.08</v>
      </c>
      <c r="AR7">
        <v>3.78</v>
      </c>
      <c r="AS7">
        <v>4.4000000000000004</v>
      </c>
      <c r="AT7">
        <v>3.73</v>
      </c>
      <c r="AU7">
        <v>4.82</v>
      </c>
      <c r="AV7">
        <v>5.0599999999999996</v>
      </c>
      <c r="AW7">
        <v>3.93</v>
      </c>
      <c r="AX7">
        <v>3.65</v>
      </c>
      <c r="AY7">
        <v>3.96</v>
      </c>
      <c r="AZ7">
        <v>4.28</v>
      </c>
      <c r="BA7">
        <v>3.52</v>
      </c>
      <c r="BB7">
        <v>4.63</v>
      </c>
      <c r="BC7">
        <v>3.92</v>
      </c>
      <c r="BD7">
        <v>2.86</v>
      </c>
      <c r="BE7">
        <v>4.32</v>
      </c>
      <c r="BF7">
        <v>2.87</v>
      </c>
      <c r="BG7">
        <v>4.5999999999999996</v>
      </c>
      <c r="BH7">
        <v>2.96</v>
      </c>
      <c r="BI7">
        <v>3.04</v>
      </c>
      <c r="BJ7">
        <v>3.78</v>
      </c>
      <c r="BK7">
        <v>4.49</v>
      </c>
      <c r="BL7">
        <v>3.68</v>
      </c>
      <c r="BM7">
        <v>4.29</v>
      </c>
      <c r="BN7">
        <v>5.19</v>
      </c>
      <c r="BO7">
        <v>3.69</v>
      </c>
      <c r="BP7">
        <v>3.69</v>
      </c>
      <c r="BQ7">
        <v>3.25</v>
      </c>
      <c r="BR7">
        <v>4.04</v>
      </c>
      <c r="BS7">
        <v>3.78</v>
      </c>
      <c r="BT7">
        <v>3.94</v>
      </c>
      <c r="BU7">
        <v>42.01</v>
      </c>
      <c r="BV7">
        <v>41.71</v>
      </c>
      <c r="BW7">
        <v>39.659999999999997</v>
      </c>
      <c r="BX7">
        <v>39.28</v>
      </c>
      <c r="BY7">
        <v>36.950000000000003</v>
      </c>
      <c r="BZ7">
        <v>38.340000000000003</v>
      </c>
      <c r="CA7">
        <v>39.229999999999997</v>
      </c>
      <c r="CB7">
        <v>42.22</v>
      </c>
      <c r="CC7">
        <v>34.119999999999997</v>
      </c>
      <c r="CD7">
        <v>38.61</v>
      </c>
      <c r="CE7">
        <v>37.4</v>
      </c>
      <c r="CF7">
        <v>39.28</v>
      </c>
      <c r="CG7">
        <v>38.26</v>
      </c>
      <c r="CH7">
        <v>46.14</v>
      </c>
      <c r="CI7">
        <v>39.47</v>
      </c>
      <c r="CJ7">
        <v>45.47</v>
      </c>
      <c r="CK7">
        <v>40.43</v>
      </c>
      <c r="CL7">
        <v>41.45</v>
      </c>
      <c r="CM7">
        <v>34.65</v>
      </c>
      <c r="CN7">
        <v>37.590000000000003</v>
      </c>
      <c r="CO7">
        <v>34.119999999999997</v>
      </c>
      <c r="CP7">
        <v>36.44</v>
      </c>
      <c r="CQ7">
        <v>39.229999999999997</v>
      </c>
      <c r="CR7">
        <v>38.47</v>
      </c>
      <c r="CS7">
        <v>42.6</v>
      </c>
      <c r="CT7">
        <v>41.47</v>
      </c>
      <c r="CU7">
        <v>37.880000000000003</v>
      </c>
      <c r="CV7">
        <v>46.1</v>
      </c>
      <c r="CW7">
        <v>43.56</v>
      </c>
      <c r="CX7">
        <v>43.28</v>
      </c>
      <c r="CY7">
        <v>45.34</v>
      </c>
      <c r="CZ7">
        <v>44.13</v>
      </c>
      <c r="DA7">
        <v>44.91</v>
      </c>
      <c r="DB7">
        <v>46.18</v>
      </c>
      <c r="DC7">
        <v>44.65</v>
      </c>
      <c r="DD7">
        <v>46.22</v>
      </c>
      <c r="DE7">
        <v>46.2</v>
      </c>
      <c r="DF7">
        <v>46.73</v>
      </c>
      <c r="DG7">
        <v>46.25</v>
      </c>
      <c r="DH7">
        <v>45.43</v>
      </c>
      <c r="DI7">
        <v>45.63</v>
      </c>
      <c r="DJ7">
        <v>45.3</v>
      </c>
      <c r="DK7">
        <v>41.33</v>
      </c>
      <c r="DL7">
        <v>45.82</v>
      </c>
      <c r="DM7">
        <v>41.23</v>
      </c>
      <c r="DN7">
        <v>46.01</v>
      </c>
      <c r="DO7">
        <v>44.1</v>
      </c>
      <c r="DP7">
        <v>40.07</v>
      </c>
      <c r="DQ7">
        <v>45.17</v>
      </c>
      <c r="DR7">
        <v>46.14</v>
      </c>
      <c r="DS7">
        <v>45.26</v>
      </c>
      <c r="DT7">
        <v>45.79</v>
      </c>
      <c r="DU7">
        <v>45.28</v>
      </c>
      <c r="DV7">
        <v>48.06</v>
      </c>
      <c r="DW7">
        <v>44.52</v>
      </c>
      <c r="DX7">
        <v>44.48</v>
      </c>
      <c r="DY7">
        <v>42.15</v>
      </c>
      <c r="DZ7">
        <v>44.4</v>
      </c>
    </row>
    <row r="8" spans="1:130" x14ac:dyDescent="0.2">
      <c r="A8" t="s">
        <v>1</v>
      </c>
      <c r="B8">
        <v>30.83</v>
      </c>
      <c r="C8">
        <v>17.88</v>
      </c>
      <c r="D8">
        <v>44.33</v>
      </c>
      <c r="E8">
        <v>5.26</v>
      </c>
      <c r="F8">
        <v>1.76</v>
      </c>
      <c r="G8">
        <v>1.7</v>
      </c>
      <c r="H8">
        <v>4.7699999999999996</v>
      </c>
      <c r="I8" s="2" t="str">
        <f t="shared" si="0"/>
        <v>A</v>
      </c>
      <c r="J8" s="1">
        <f>-26.3355217226729</f>
        <v>-26.335521722672901</v>
      </c>
      <c r="K8" s="1">
        <v>-11.9911026236471</v>
      </c>
      <c r="M8">
        <v>4.67</v>
      </c>
      <c r="N8">
        <v>4.95</v>
      </c>
      <c r="O8">
        <v>4.97</v>
      </c>
      <c r="P8">
        <v>4.84</v>
      </c>
      <c r="Q8">
        <v>4.79</v>
      </c>
      <c r="R8">
        <v>4.95</v>
      </c>
      <c r="S8">
        <v>4.7699999999999996</v>
      </c>
      <c r="T8">
        <v>4.67</v>
      </c>
      <c r="U8">
        <v>4.72</v>
      </c>
      <c r="V8">
        <v>4.9800000000000004</v>
      </c>
      <c r="W8">
        <v>4.63</v>
      </c>
      <c r="X8">
        <v>4.46</v>
      </c>
      <c r="Y8">
        <v>4.93</v>
      </c>
      <c r="Z8">
        <v>4.67</v>
      </c>
      <c r="AA8">
        <v>4.53</v>
      </c>
      <c r="AB8">
        <v>4.91</v>
      </c>
      <c r="AC8">
        <v>4.47</v>
      </c>
      <c r="AD8">
        <v>4.7</v>
      </c>
      <c r="AE8">
        <v>4.66</v>
      </c>
      <c r="AF8">
        <v>4.93</v>
      </c>
      <c r="AG8">
        <v>4.68</v>
      </c>
      <c r="AH8">
        <v>4.78</v>
      </c>
      <c r="AI8">
        <v>4.97</v>
      </c>
      <c r="AJ8">
        <v>4.72</v>
      </c>
      <c r="AK8">
        <v>4.8</v>
      </c>
      <c r="AL8">
        <v>5.08</v>
      </c>
      <c r="AM8">
        <v>4.91</v>
      </c>
      <c r="AN8">
        <v>4.5599999999999996</v>
      </c>
      <c r="AO8">
        <v>4.74</v>
      </c>
      <c r="AP8">
        <v>2.76</v>
      </c>
      <c r="AQ8">
        <v>3.27</v>
      </c>
      <c r="AR8">
        <v>3.36</v>
      </c>
      <c r="AS8">
        <v>3.44</v>
      </c>
      <c r="AT8">
        <v>2.96</v>
      </c>
      <c r="AU8">
        <v>3.21</v>
      </c>
      <c r="AV8">
        <v>3.02</v>
      </c>
      <c r="AW8">
        <v>3.2</v>
      </c>
      <c r="AX8">
        <v>3.23</v>
      </c>
      <c r="AY8">
        <v>3.05</v>
      </c>
      <c r="AZ8">
        <v>3.35</v>
      </c>
      <c r="BA8">
        <v>3.12</v>
      </c>
      <c r="BB8">
        <v>3.36</v>
      </c>
      <c r="BC8">
        <v>2.94</v>
      </c>
      <c r="BD8">
        <v>3.21</v>
      </c>
      <c r="BE8">
        <v>3.3</v>
      </c>
      <c r="BF8">
        <v>3.32</v>
      </c>
      <c r="BG8">
        <v>2.82</v>
      </c>
      <c r="BH8">
        <v>3.17</v>
      </c>
      <c r="BI8">
        <v>3.31</v>
      </c>
      <c r="BJ8">
        <v>3.18</v>
      </c>
      <c r="BK8">
        <v>3.31</v>
      </c>
      <c r="BL8">
        <v>3.36</v>
      </c>
      <c r="BM8">
        <v>2.98</v>
      </c>
      <c r="BN8">
        <v>2.99</v>
      </c>
      <c r="BO8">
        <v>3.26</v>
      </c>
      <c r="BP8">
        <v>3.35</v>
      </c>
      <c r="BQ8">
        <v>3.25</v>
      </c>
      <c r="BR8">
        <v>3.33</v>
      </c>
      <c r="BS8">
        <v>3.19</v>
      </c>
      <c r="BT8">
        <v>3.32</v>
      </c>
      <c r="BU8">
        <v>3.1</v>
      </c>
      <c r="BV8">
        <v>3.3</v>
      </c>
      <c r="BW8">
        <v>3.33</v>
      </c>
      <c r="BX8">
        <v>3.21</v>
      </c>
      <c r="BY8">
        <v>3.33</v>
      </c>
      <c r="BZ8">
        <v>3.6</v>
      </c>
      <c r="CA8">
        <v>3.08</v>
      </c>
      <c r="CB8">
        <v>3.23</v>
      </c>
      <c r="CC8">
        <v>3.42</v>
      </c>
      <c r="CD8">
        <v>3.26</v>
      </c>
      <c r="CE8">
        <v>3.52</v>
      </c>
      <c r="CF8">
        <v>3.27</v>
      </c>
      <c r="CG8">
        <v>3.57</v>
      </c>
      <c r="CH8">
        <v>2.58</v>
      </c>
      <c r="CI8">
        <v>3.12</v>
      </c>
      <c r="CJ8">
        <v>2.85</v>
      </c>
      <c r="CK8">
        <v>3.38</v>
      </c>
      <c r="CL8">
        <v>3.31</v>
      </c>
      <c r="CM8">
        <v>3.19</v>
      </c>
      <c r="CN8">
        <v>3.49</v>
      </c>
      <c r="CO8">
        <v>3.42</v>
      </c>
      <c r="CP8">
        <v>3.54</v>
      </c>
      <c r="CQ8">
        <v>3.08</v>
      </c>
      <c r="CR8">
        <v>3.46</v>
      </c>
      <c r="CS8">
        <v>3.26</v>
      </c>
      <c r="CT8">
        <v>3.22</v>
      </c>
      <c r="CU8">
        <v>3.4</v>
      </c>
      <c r="CV8">
        <v>2.59</v>
      </c>
      <c r="CW8">
        <v>3.75</v>
      </c>
      <c r="CX8">
        <v>3.77</v>
      </c>
      <c r="CY8">
        <v>3.53</v>
      </c>
      <c r="CZ8">
        <v>3.67</v>
      </c>
      <c r="DA8">
        <v>3.59</v>
      </c>
      <c r="DB8">
        <v>3.52</v>
      </c>
      <c r="DC8">
        <v>3.65</v>
      </c>
      <c r="DD8">
        <v>3.49</v>
      </c>
      <c r="DE8">
        <v>3.46</v>
      </c>
      <c r="DF8">
        <v>3.36</v>
      </c>
      <c r="DG8">
        <v>3.72</v>
      </c>
      <c r="DH8">
        <v>3.4</v>
      </c>
      <c r="DI8">
        <v>3.5</v>
      </c>
      <c r="DJ8">
        <v>3.5</v>
      </c>
      <c r="DK8">
        <v>3.78</v>
      </c>
      <c r="DL8">
        <v>3.37</v>
      </c>
      <c r="DM8">
        <v>3.7</v>
      </c>
      <c r="DN8">
        <v>3.47</v>
      </c>
      <c r="DO8">
        <v>3.73</v>
      </c>
      <c r="DP8">
        <v>3.76</v>
      </c>
      <c r="DQ8">
        <v>3.62</v>
      </c>
      <c r="DR8">
        <v>3.6</v>
      </c>
      <c r="DS8">
        <v>3.96</v>
      </c>
      <c r="DT8">
        <v>3.43</v>
      </c>
      <c r="DU8">
        <v>3.47</v>
      </c>
      <c r="DV8">
        <v>3.35</v>
      </c>
      <c r="DW8">
        <v>3.53</v>
      </c>
      <c r="DX8">
        <v>3.71</v>
      </c>
      <c r="DY8">
        <v>3.75</v>
      </c>
      <c r="DZ8">
        <v>3.74</v>
      </c>
    </row>
    <row r="9" spans="1:130" x14ac:dyDescent="0.2">
      <c r="A9" t="s">
        <v>1</v>
      </c>
      <c r="B9">
        <v>30.91</v>
      </c>
      <c r="C9">
        <v>20.77</v>
      </c>
      <c r="D9">
        <v>42.03</v>
      </c>
      <c r="E9">
        <v>4.9000000000000004</v>
      </c>
      <c r="F9">
        <v>1.61</v>
      </c>
      <c r="G9">
        <v>1.39</v>
      </c>
      <c r="H9">
        <v>4.67</v>
      </c>
      <c r="I9" s="2" t="str">
        <f t="shared" si="0"/>
        <v>A</v>
      </c>
      <c r="J9" s="1">
        <f>-26.1292707145405</f>
        <v>-26.1292707145405</v>
      </c>
      <c r="K9" s="1">
        <v>-11.225594852362001</v>
      </c>
    </row>
    <row r="10" spans="1:130" x14ac:dyDescent="0.2">
      <c r="A10" t="s">
        <v>1</v>
      </c>
      <c r="B10">
        <v>28.76</v>
      </c>
      <c r="C10">
        <v>21.41</v>
      </c>
      <c r="D10">
        <v>41.6</v>
      </c>
      <c r="E10">
        <v>5.28</v>
      </c>
      <c r="F10">
        <v>1.75</v>
      </c>
      <c r="G10">
        <v>2.95</v>
      </c>
      <c r="H10">
        <v>4.72</v>
      </c>
      <c r="I10" s="2" t="str">
        <f t="shared" si="0"/>
        <v>A</v>
      </c>
      <c r="J10" s="1">
        <f>-24.4464122272917</f>
        <v>-24.446412227291699</v>
      </c>
      <c r="K10" s="1">
        <v>-13.198366322056801</v>
      </c>
    </row>
    <row r="11" spans="1:130" x14ac:dyDescent="0.2">
      <c r="A11" t="s">
        <v>1</v>
      </c>
      <c r="B11">
        <v>27.35</v>
      </c>
      <c r="C11">
        <v>21.2</v>
      </c>
      <c r="D11">
        <v>45.59</v>
      </c>
      <c r="E11">
        <v>4.9400000000000004</v>
      </c>
      <c r="F11">
        <v>1.65</v>
      </c>
      <c r="G11">
        <v>0.92</v>
      </c>
      <c r="H11">
        <v>4.9800000000000004</v>
      </c>
      <c r="I11" s="2" t="str">
        <f t="shared" si="0"/>
        <v>A</v>
      </c>
      <c r="J11" s="1">
        <f>-27.7168548372943</f>
        <v>-27.716854837294299</v>
      </c>
      <c r="K11" s="1">
        <v>-15.962404466722999</v>
      </c>
    </row>
    <row r="12" spans="1:130" x14ac:dyDescent="0.2">
      <c r="A12" t="s">
        <v>1</v>
      </c>
      <c r="B12">
        <v>31.21</v>
      </c>
      <c r="C12">
        <v>20.97</v>
      </c>
      <c r="D12">
        <v>41.34</v>
      </c>
      <c r="E12">
        <v>4.71</v>
      </c>
      <c r="F12">
        <v>1.58</v>
      </c>
      <c r="G12">
        <v>1.77</v>
      </c>
      <c r="H12">
        <v>4.63</v>
      </c>
      <c r="I12" s="2" t="str">
        <f t="shared" si="0"/>
        <v>A</v>
      </c>
      <c r="J12" s="1">
        <f>-25.5639018759152</f>
        <v>-25.563901875915199</v>
      </c>
      <c r="K12" s="1">
        <v>-10.7224032538095</v>
      </c>
    </row>
    <row r="13" spans="1:130" x14ac:dyDescent="0.2">
      <c r="A13" t="s">
        <v>1</v>
      </c>
      <c r="B13">
        <v>34.58</v>
      </c>
      <c r="C13">
        <v>17.53</v>
      </c>
      <c r="D13">
        <v>40.869999999999997</v>
      </c>
      <c r="E13">
        <v>5.05</v>
      </c>
      <c r="F13">
        <v>1.61</v>
      </c>
      <c r="G13">
        <v>1.97</v>
      </c>
      <c r="H13">
        <v>4.46</v>
      </c>
      <c r="I13" s="2" t="str">
        <f t="shared" si="0"/>
        <v>A</v>
      </c>
      <c r="J13" s="1">
        <f>-24.9950317347221</f>
        <v>-24.995031734722101</v>
      </c>
      <c r="K13" s="1">
        <v>-7.1164950806957403</v>
      </c>
    </row>
    <row r="14" spans="1:130" x14ac:dyDescent="0.2">
      <c r="A14" t="s">
        <v>1</v>
      </c>
      <c r="B14">
        <v>28.22</v>
      </c>
      <c r="C14">
        <v>20.48</v>
      </c>
      <c r="D14">
        <v>45.1</v>
      </c>
      <c r="E14">
        <v>5.0199999999999996</v>
      </c>
      <c r="F14">
        <v>1.71</v>
      </c>
      <c r="G14">
        <v>1.18</v>
      </c>
      <c r="H14">
        <v>4.93</v>
      </c>
      <c r="I14" s="2" t="str">
        <f t="shared" si="0"/>
        <v>A</v>
      </c>
      <c r="J14" s="1">
        <f>-27.2597866884495</f>
        <v>-27.259786688449498</v>
      </c>
      <c r="K14" s="1">
        <v>-14.914279487499099</v>
      </c>
    </row>
    <row r="15" spans="1:130" x14ac:dyDescent="0.2">
      <c r="A15" t="s">
        <v>1</v>
      </c>
      <c r="B15">
        <v>31.14</v>
      </c>
      <c r="C15">
        <v>20.23</v>
      </c>
      <c r="D15">
        <v>42.31</v>
      </c>
      <c r="E15">
        <v>4.92</v>
      </c>
      <c r="F15">
        <v>1.65</v>
      </c>
      <c r="G15">
        <v>1.4</v>
      </c>
      <c r="H15">
        <v>4.67</v>
      </c>
      <c r="I15" s="2" t="str">
        <f t="shared" si="0"/>
        <v>A</v>
      </c>
      <c r="J15" s="1">
        <f>-26.1736762524546</f>
        <v>-26.173676252454602</v>
      </c>
      <c r="K15" s="1">
        <v>-11.0799024246831</v>
      </c>
    </row>
    <row r="16" spans="1:130" x14ac:dyDescent="0.2">
      <c r="A16" t="s">
        <v>1</v>
      </c>
      <c r="B16">
        <v>31.8</v>
      </c>
      <c r="C16">
        <v>20.350000000000001</v>
      </c>
      <c r="D16">
        <v>40.44</v>
      </c>
      <c r="E16">
        <v>5.43</v>
      </c>
      <c r="F16">
        <v>1.61</v>
      </c>
      <c r="G16">
        <v>1.98</v>
      </c>
      <c r="H16">
        <v>4.53</v>
      </c>
      <c r="I16" s="2" t="str">
        <f t="shared" si="0"/>
        <v>A</v>
      </c>
      <c r="J16" s="1">
        <f>-24.9822000616599</f>
        <v>-24.982200061659899</v>
      </c>
      <c r="K16" s="1">
        <v>-9.7412381271215995</v>
      </c>
    </row>
    <row r="17" spans="1:11" x14ac:dyDescent="0.2">
      <c r="A17" t="s">
        <v>1</v>
      </c>
      <c r="B17">
        <v>28.93</v>
      </c>
      <c r="C17">
        <v>19.989999999999998</v>
      </c>
      <c r="D17">
        <v>45.2</v>
      </c>
      <c r="E17">
        <v>4.78</v>
      </c>
      <c r="F17">
        <v>1.62</v>
      </c>
      <c r="G17">
        <v>1.1000000000000001</v>
      </c>
      <c r="H17">
        <v>4.91</v>
      </c>
      <c r="I17" s="2" t="str">
        <f t="shared" si="0"/>
        <v>A</v>
      </c>
      <c r="J17" s="1">
        <f>-27.360612498563</f>
        <v>-27.360612498563</v>
      </c>
      <c r="K17" s="1">
        <v>-14.258568037282499</v>
      </c>
    </row>
    <row r="18" spans="1:11" x14ac:dyDescent="0.2">
      <c r="A18" t="s">
        <v>1</v>
      </c>
      <c r="B18">
        <v>32.729999999999997</v>
      </c>
      <c r="C18">
        <v>20.059999999999999</v>
      </c>
      <c r="D18">
        <v>39.74</v>
      </c>
      <c r="E18">
        <v>5.24</v>
      </c>
      <c r="F18">
        <v>1.69</v>
      </c>
      <c r="G18">
        <v>2.23</v>
      </c>
      <c r="H18">
        <v>4.47</v>
      </c>
      <c r="I18" s="2" t="str">
        <f t="shared" si="0"/>
        <v>A</v>
      </c>
      <c r="J18" s="1">
        <f>-24.5177773603735</f>
        <v>-24.517777360373501</v>
      </c>
      <c r="K18" s="1">
        <v>-8.6012527845652098</v>
      </c>
    </row>
    <row r="19" spans="1:11" x14ac:dyDescent="0.2">
      <c r="A19" t="s">
        <v>1</v>
      </c>
      <c r="B19">
        <v>32.200000000000003</v>
      </c>
      <c r="C19">
        <v>19.25</v>
      </c>
      <c r="D19">
        <v>43.42</v>
      </c>
      <c r="E19">
        <v>4.62</v>
      </c>
      <c r="F19">
        <v>1.5</v>
      </c>
      <c r="G19">
        <v>0.51</v>
      </c>
      <c r="H19">
        <v>4.7</v>
      </c>
      <c r="I19" s="2" t="str">
        <f t="shared" si="0"/>
        <v>A</v>
      </c>
      <c r="J19" s="1">
        <f>-27.3705215287931</f>
        <v>-27.370521528793098</v>
      </c>
      <c r="K19" s="1">
        <v>-10.4086833394782</v>
      </c>
    </row>
    <row r="20" spans="1:11" x14ac:dyDescent="0.2">
      <c r="A20" t="s">
        <v>1</v>
      </c>
      <c r="B20">
        <v>31.02</v>
      </c>
      <c r="C20">
        <v>19.05</v>
      </c>
      <c r="D20">
        <v>42.29</v>
      </c>
      <c r="E20">
        <v>5.27</v>
      </c>
      <c r="F20">
        <v>1.71</v>
      </c>
      <c r="G20">
        <v>2.37</v>
      </c>
      <c r="H20">
        <v>4.66</v>
      </c>
      <c r="I20" s="2" t="str">
        <f t="shared" si="0"/>
        <v>A</v>
      </c>
      <c r="J20" s="1">
        <f>-25.1032454601742</f>
        <v>-25.1032454601742</v>
      </c>
      <c r="K20" s="1">
        <v>-11.1387626030434</v>
      </c>
    </row>
    <row r="21" spans="1:11" x14ac:dyDescent="0.2">
      <c r="A21" t="s">
        <v>1</v>
      </c>
      <c r="B21">
        <v>27.82</v>
      </c>
      <c r="C21">
        <v>21.43</v>
      </c>
      <c r="D21">
        <v>44.87</v>
      </c>
      <c r="E21">
        <v>5.1100000000000003</v>
      </c>
      <c r="F21">
        <v>1.77</v>
      </c>
      <c r="G21">
        <v>0.77</v>
      </c>
      <c r="H21">
        <v>4.93</v>
      </c>
      <c r="I21" s="2" t="str">
        <f t="shared" si="0"/>
        <v>A</v>
      </c>
      <c r="J21" s="1">
        <f>-27.6464467122767</f>
        <v>-27.646446712276699</v>
      </c>
      <c r="K21" s="1">
        <v>-15.239351907620801</v>
      </c>
    </row>
    <row r="22" spans="1:11" x14ac:dyDescent="0.2">
      <c r="A22" t="s">
        <v>1</v>
      </c>
      <c r="B22">
        <v>30.88</v>
      </c>
      <c r="C22">
        <v>20.58</v>
      </c>
      <c r="D22">
        <v>42.26</v>
      </c>
      <c r="E22">
        <v>4.96</v>
      </c>
      <c r="F22">
        <v>1.63</v>
      </c>
      <c r="G22">
        <v>1.32</v>
      </c>
      <c r="H22">
        <v>4.68</v>
      </c>
      <c r="I22" s="2" t="str">
        <f t="shared" si="0"/>
        <v>A</v>
      </c>
      <c r="J22" s="1">
        <f>-26.2545363777301</f>
        <v>-26.254536377730101</v>
      </c>
      <c r="K22" s="1">
        <v>-11.322453662814</v>
      </c>
    </row>
    <row r="23" spans="1:11" x14ac:dyDescent="0.2">
      <c r="A23" t="s">
        <v>1</v>
      </c>
      <c r="B23">
        <v>29.62</v>
      </c>
      <c r="C23">
        <v>21.1</v>
      </c>
      <c r="D23">
        <v>43.37</v>
      </c>
      <c r="E23">
        <v>5.05</v>
      </c>
      <c r="F23">
        <v>1.69</v>
      </c>
      <c r="G23">
        <v>0.86</v>
      </c>
      <c r="H23">
        <v>4.78</v>
      </c>
      <c r="I23" s="2" t="str">
        <f t="shared" si="0"/>
        <v>A</v>
      </c>
      <c r="J23" s="1">
        <f>-27.0791598910456</f>
        <v>-27.079159891045599</v>
      </c>
      <c r="K23" s="1">
        <v>-12.945270549655801</v>
      </c>
    </row>
    <row r="24" spans="1:11" x14ac:dyDescent="0.2">
      <c r="A24" t="s">
        <v>1</v>
      </c>
      <c r="B24">
        <v>27.78</v>
      </c>
      <c r="C24">
        <v>20.010000000000002</v>
      </c>
      <c r="D24">
        <v>45.59</v>
      </c>
      <c r="E24">
        <v>4.97</v>
      </c>
      <c r="F24">
        <v>1.7</v>
      </c>
      <c r="G24">
        <v>1.65</v>
      </c>
      <c r="H24">
        <v>4.97</v>
      </c>
      <c r="I24" s="2" t="str">
        <f t="shared" si="0"/>
        <v>A</v>
      </c>
      <c r="J24" s="1">
        <f>-26.9182710889827</f>
        <v>-26.918271088982699</v>
      </c>
      <c r="K24" s="1">
        <v>-15.5165720122413</v>
      </c>
    </row>
    <row r="25" spans="1:11" x14ac:dyDescent="0.2">
      <c r="A25" t="s">
        <v>1</v>
      </c>
      <c r="B25">
        <v>30.91</v>
      </c>
      <c r="C25">
        <v>19.649999999999999</v>
      </c>
      <c r="D25">
        <v>42.45</v>
      </c>
      <c r="E25">
        <v>4.8099999999999996</v>
      </c>
      <c r="F25">
        <v>1.65</v>
      </c>
      <c r="G25">
        <v>2.81</v>
      </c>
      <c r="H25">
        <v>4.72</v>
      </c>
      <c r="I25" s="2" t="str">
        <f t="shared" si="0"/>
        <v>A</v>
      </c>
      <c r="J25" s="1">
        <f>-24.8752060149764</f>
        <v>-24.875206014976399</v>
      </c>
      <c r="K25" s="1">
        <v>-11.462882848981099</v>
      </c>
    </row>
    <row r="26" spans="1:11" x14ac:dyDescent="0.2">
      <c r="A26" t="s">
        <v>1</v>
      </c>
      <c r="B26">
        <v>30.43</v>
      </c>
      <c r="C26">
        <v>19.78</v>
      </c>
      <c r="D26">
        <v>44.2</v>
      </c>
      <c r="E26">
        <v>4.8</v>
      </c>
      <c r="F26">
        <v>1.61</v>
      </c>
      <c r="G26">
        <v>0.79</v>
      </c>
      <c r="H26">
        <v>4.8</v>
      </c>
      <c r="I26" s="2" t="str">
        <f t="shared" si="0"/>
        <v>A</v>
      </c>
      <c r="J26" s="1">
        <f>-27.3484553135989</f>
        <v>-27.348455313598901</v>
      </c>
      <c r="K26" s="1">
        <v>-12.422910135803701</v>
      </c>
    </row>
    <row r="27" spans="1:11" x14ac:dyDescent="0.2">
      <c r="A27" t="s">
        <v>1</v>
      </c>
      <c r="B27">
        <v>27.02</v>
      </c>
      <c r="C27">
        <v>19.559999999999999</v>
      </c>
      <c r="D27">
        <v>47.2</v>
      </c>
      <c r="E27">
        <v>4.95</v>
      </c>
      <c r="F27">
        <v>1.65</v>
      </c>
      <c r="G27">
        <v>1.27</v>
      </c>
      <c r="H27">
        <v>5.08</v>
      </c>
      <c r="I27" s="2" t="str">
        <f t="shared" si="0"/>
        <v>A</v>
      </c>
      <c r="J27" s="1">
        <f>-27.7685348933952</f>
        <v>-27.768534893395199</v>
      </c>
      <c r="K27" s="1">
        <v>-16.8046625879159</v>
      </c>
    </row>
    <row r="28" spans="1:11" x14ac:dyDescent="0.2">
      <c r="A28" t="s">
        <v>1</v>
      </c>
      <c r="B28">
        <v>28.7</v>
      </c>
      <c r="C28">
        <v>20</v>
      </c>
      <c r="D28">
        <v>45.12</v>
      </c>
      <c r="E28">
        <v>4.93</v>
      </c>
      <c r="F28">
        <v>1.56</v>
      </c>
      <c r="G28">
        <v>1.25</v>
      </c>
      <c r="H28">
        <v>4.91</v>
      </c>
      <c r="I28" s="2" t="str">
        <f t="shared" si="0"/>
        <v>A</v>
      </c>
      <c r="J28" s="1">
        <f>-27.1731055914798</f>
        <v>-27.1731055914798</v>
      </c>
      <c r="K28" s="1">
        <v>-14.4431638321453</v>
      </c>
    </row>
    <row r="29" spans="1:11" x14ac:dyDescent="0.2">
      <c r="A29" t="s">
        <v>1</v>
      </c>
      <c r="B29">
        <v>33.19</v>
      </c>
      <c r="C29">
        <v>18.05</v>
      </c>
      <c r="D29">
        <v>41.88</v>
      </c>
      <c r="E29">
        <v>5.22</v>
      </c>
      <c r="F29">
        <v>1.7</v>
      </c>
      <c r="G29">
        <v>1.66</v>
      </c>
      <c r="H29">
        <v>4.5599999999999996</v>
      </c>
      <c r="I29" s="2" t="str">
        <f t="shared" si="0"/>
        <v>A</v>
      </c>
      <c r="J29" s="1">
        <f>-25.6330059804317</f>
        <v>-25.633005980431701</v>
      </c>
      <c r="K29" s="1">
        <v>-8.8273807808049707</v>
      </c>
    </row>
    <row r="30" spans="1:11" x14ac:dyDescent="0.2">
      <c r="A30" t="s">
        <v>1</v>
      </c>
      <c r="B30">
        <v>30.55</v>
      </c>
      <c r="C30">
        <v>20.149999999999999</v>
      </c>
      <c r="D30">
        <v>43.13</v>
      </c>
      <c r="E30">
        <v>4.79</v>
      </c>
      <c r="F30">
        <v>1.61</v>
      </c>
      <c r="G30">
        <v>1.38</v>
      </c>
      <c r="H30">
        <v>4.74</v>
      </c>
      <c r="I30" s="2" t="str">
        <f t="shared" si="0"/>
        <v>A</v>
      </c>
      <c r="J30" s="1">
        <f>-26.4516315675729</f>
        <v>-26.4516315675729</v>
      </c>
      <c r="K30" s="1">
        <v>-11.9549608512195</v>
      </c>
    </row>
    <row r="31" spans="1:11" x14ac:dyDescent="0.2">
      <c r="A31" t="s">
        <v>2</v>
      </c>
      <c r="B31">
        <v>55.11</v>
      </c>
      <c r="C31">
        <v>14.87</v>
      </c>
      <c r="D31">
        <v>21.9</v>
      </c>
      <c r="E31">
        <v>3.29</v>
      </c>
      <c r="F31">
        <v>0.86</v>
      </c>
      <c r="G31">
        <v>4.83</v>
      </c>
      <c r="H31">
        <v>2.76</v>
      </c>
      <c r="I31" s="3" t="str">
        <f t="shared" si="0"/>
        <v>B</v>
      </c>
      <c r="J31" s="1">
        <v>-16.276840410037401</v>
      </c>
      <c r="K31" s="1">
        <v>19.5140363832327</v>
      </c>
    </row>
    <row r="32" spans="1:11" x14ac:dyDescent="0.2">
      <c r="A32" t="s">
        <v>2</v>
      </c>
      <c r="B32">
        <v>50.19</v>
      </c>
      <c r="C32">
        <v>13.78</v>
      </c>
      <c r="D32">
        <v>28.39</v>
      </c>
      <c r="E32">
        <v>3.56</v>
      </c>
      <c r="F32">
        <v>1</v>
      </c>
      <c r="G32">
        <v>4.08</v>
      </c>
      <c r="H32">
        <v>3.27</v>
      </c>
      <c r="I32" s="3" t="str">
        <f t="shared" si="0"/>
        <v>B</v>
      </c>
      <c r="J32" s="1">
        <v>-18.942328667637899</v>
      </c>
      <c r="K32" s="1">
        <v>12.492261978794501</v>
      </c>
    </row>
    <row r="33" spans="1:11" x14ac:dyDescent="0.2">
      <c r="A33" t="s">
        <v>2</v>
      </c>
      <c r="B33">
        <v>49.34</v>
      </c>
      <c r="C33">
        <v>13.79</v>
      </c>
      <c r="D33">
        <v>29.57</v>
      </c>
      <c r="E33">
        <v>3.52</v>
      </c>
      <c r="F33">
        <v>0.95</v>
      </c>
      <c r="G33">
        <v>3.78</v>
      </c>
      <c r="H33">
        <v>3.36</v>
      </c>
      <c r="I33" s="3" t="str">
        <f t="shared" si="0"/>
        <v>B</v>
      </c>
      <c r="J33" s="1">
        <v>-19.6082023088108</v>
      </c>
      <c r="K33" s="1">
        <v>11.248617947102799</v>
      </c>
    </row>
    <row r="34" spans="1:11" x14ac:dyDescent="0.2">
      <c r="A34" t="s">
        <v>2</v>
      </c>
      <c r="B34">
        <v>48.53</v>
      </c>
      <c r="C34">
        <v>13.14</v>
      </c>
      <c r="D34">
        <v>30.38</v>
      </c>
      <c r="E34">
        <v>3.55</v>
      </c>
      <c r="F34">
        <v>0.99</v>
      </c>
      <c r="G34">
        <v>4.4000000000000004</v>
      </c>
      <c r="H34">
        <v>3.44</v>
      </c>
      <c r="I34" s="3" t="str">
        <f t="shared" si="0"/>
        <v>B</v>
      </c>
      <c r="J34" s="1">
        <v>-19.199595910987401</v>
      </c>
      <c r="K34" s="1">
        <v>10.1806584356587</v>
      </c>
    </row>
    <row r="35" spans="1:11" x14ac:dyDescent="0.2">
      <c r="A35" t="s">
        <v>2</v>
      </c>
      <c r="B35">
        <v>54.12</v>
      </c>
      <c r="C35">
        <v>14.06</v>
      </c>
      <c r="D35">
        <v>24.95</v>
      </c>
      <c r="E35">
        <v>3.14</v>
      </c>
      <c r="F35">
        <v>0.82</v>
      </c>
      <c r="G35">
        <v>3.73</v>
      </c>
      <c r="H35">
        <v>2.96</v>
      </c>
      <c r="I35" s="3" t="str">
        <f t="shared" si="0"/>
        <v>B</v>
      </c>
      <c r="J35" s="1">
        <v>-18.280141046727898</v>
      </c>
      <c r="K35" s="1">
        <v>17.508481305880199</v>
      </c>
    </row>
    <row r="36" spans="1:11" x14ac:dyDescent="0.2">
      <c r="A36" t="s">
        <v>2</v>
      </c>
      <c r="B36">
        <v>50.67</v>
      </c>
      <c r="C36">
        <v>13.21</v>
      </c>
      <c r="D36">
        <v>27.66</v>
      </c>
      <c r="E36">
        <v>3.64</v>
      </c>
      <c r="F36">
        <v>1</v>
      </c>
      <c r="G36">
        <v>4.82</v>
      </c>
      <c r="H36">
        <v>3.21</v>
      </c>
      <c r="I36" s="3" t="str">
        <f t="shared" si="0"/>
        <v>B</v>
      </c>
      <c r="J36" s="1">
        <v>-17.939159236010401</v>
      </c>
      <c r="K36" s="1">
        <v>13.229580701630701</v>
      </c>
    </row>
    <row r="37" spans="1:11" x14ac:dyDescent="0.2">
      <c r="A37" t="s">
        <v>2</v>
      </c>
      <c r="B37">
        <v>51.9</v>
      </c>
      <c r="C37">
        <v>14.27</v>
      </c>
      <c r="D37">
        <v>24.92</v>
      </c>
      <c r="E37">
        <v>3.85</v>
      </c>
      <c r="F37">
        <v>1.06</v>
      </c>
      <c r="G37">
        <v>5.0599999999999996</v>
      </c>
      <c r="H37">
        <v>3.02</v>
      </c>
      <c r="I37" s="3" t="str">
        <f t="shared" si="0"/>
        <v>B</v>
      </c>
      <c r="J37" s="1">
        <v>-16.9000691471092</v>
      </c>
      <c r="K37" s="1">
        <v>15.3766703514165</v>
      </c>
    </row>
    <row r="38" spans="1:11" x14ac:dyDescent="0.2">
      <c r="A38" t="s">
        <v>2</v>
      </c>
      <c r="B38">
        <v>50.87</v>
      </c>
      <c r="C38">
        <v>13.85</v>
      </c>
      <c r="D38">
        <v>27.64</v>
      </c>
      <c r="E38">
        <v>3.71</v>
      </c>
      <c r="F38">
        <v>1.1000000000000001</v>
      </c>
      <c r="G38">
        <v>3.93</v>
      </c>
      <c r="H38">
        <v>3.2</v>
      </c>
      <c r="I38" s="3" t="str">
        <f t="shared" si="0"/>
        <v>B</v>
      </c>
      <c r="J38" s="1">
        <v>-18.8546575393019</v>
      </c>
      <c r="K38" s="1">
        <v>13.435663387513801</v>
      </c>
    </row>
    <row r="39" spans="1:11" x14ac:dyDescent="0.2">
      <c r="A39" t="s">
        <v>2</v>
      </c>
      <c r="B39">
        <v>51.75</v>
      </c>
      <c r="C39">
        <v>13.18</v>
      </c>
      <c r="D39">
        <v>28.38</v>
      </c>
      <c r="E39">
        <v>3.04</v>
      </c>
      <c r="F39">
        <v>0.86</v>
      </c>
      <c r="G39">
        <v>3.65</v>
      </c>
      <c r="H39">
        <v>3.23</v>
      </c>
      <c r="I39" s="3" t="str">
        <f t="shared" si="0"/>
        <v>B</v>
      </c>
      <c r="J39" s="1">
        <v>-19.375023865939198</v>
      </c>
      <c r="K39" s="1">
        <v>14.0023990368627</v>
      </c>
    </row>
    <row r="40" spans="1:11" x14ac:dyDescent="0.2">
      <c r="A40" t="s">
        <v>2</v>
      </c>
      <c r="B40">
        <v>52.68</v>
      </c>
      <c r="C40">
        <v>14.38</v>
      </c>
      <c r="D40">
        <v>25.72</v>
      </c>
      <c r="E40">
        <v>3.26</v>
      </c>
      <c r="F40">
        <v>0.93</v>
      </c>
      <c r="G40">
        <v>3.96</v>
      </c>
      <c r="H40">
        <v>3.05</v>
      </c>
      <c r="I40" s="3" t="str">
        <f t="shared" si="0"/>
        <v>B</v>
      </c>
      <c r="J40" s="1">
        <v>-18.297938274228901</v>
      </c>
      <c r="K40" s="1">
        <v>15.822721174318101</v>
      </c>
    </row>
    <row r="41" spans="1:11" x14ac:dyDescent="0.2">
      <c r="A41" t="s">
        <v>2</v>
      </c>
      <c r="B41">
        <v>49.57</v>
      </c>
      <c r="C41">
        <v>13.17</v>
      </c>
      <c r="D41">
        <v>29.39</v>
      </c>
      <c r="E41">
        <v>3.59</v>
      </c>
      <c r="F41">
        <v>1.06</v>
      </c>
      <c r="G41">
        <v>4.28</v>
      </c>
      <c r="H41">
        <v>3.35</v>
      </c>
      <c r="I41" s="3" t="str">
        <f t="shared" si="0"/>
        <v>B</v>
      </c>
      <c r="J41" s="1">
        <v>-19.014372100962898</v>
      </c>
      <c r="K41" s="1">
        <v>11.5509799938265</v>
      </c>
    </row>
    <row r="42" spans="1:11" x14ac:dyDescent="0.2">
      <c r="A42" t="s">
        <v>2</v>
      </c>
      <c r="B42">
        <v>52.23</v>
      </c>
      <c r="C42">
        <v>13.64</v>
      </c>
      <c r="D42">
        <v>27.04</v>
      </c>
      <c r="E42">
        <v>3.57</v>
      </c>
      <c r="F42">
        <v>0.98</v>
      </c>
      <c r="G42">
        <v>3.52</v>
      </c>
      <c r="H42">
        <v>3.12</v>
      </c>
      <c r="I42" s="3" t="str">
        <f t="shared" si="0"/>
        <v>B</v>
      </c>
      <c r="J42" s="1">
        <v>-19.0767191101144</v>
      </c>
      <c r="K42" s="1">
        <v>14.9819402686547</v>
      </c>
    </row>
    <row r="43" spans="1:11" x14ac:dyDescent="0.2">
      <c r="A43" t="s">
        <v>2</v>
      </c>
      <c r="B43">
        <v>49.34</v>
      </c>
      <c r="C43">
        <v>13.06</v>
      </c>
      <c r="D43">
        <v>29.46</v>
      </c>
      <c r="E43">
        <v>3.51</v>
      </c>
      <c r="F43">
        <v>1.04</v>
      </c>
      <c r="G43">
        <v>4.63</v>
      </c>
      <c r="H43">
        <v>3.36</v>
      </c>
      <c r="I43" s="3" t="str">
        <f t="shared" si="0"/>
        <v>B</v>
      </c>
      <c r="J43" s="1">
        <v>-18.686243379462798</v>
      </c>
      <c r="K43" s="1">
        <v>11.290002552467699</v>
      </c>
    </row>
    <row r="44" spans="1:11" x14ac:dyDescent="0.2">
      <c r="A44" t="s">
        <v>2</v>
      </c>
      <c r="B44">
        <v>53.98</v>
      </c>
      <c r="C44">
        <v>14.05</v>
      </c>
      <c r="D44">
        <v>24.73</v>
      </c>
      <c r="E44">
        <v>3.32</v>
      </c>
      <c r="F44">
        <v>0.92</v>
      </c>
      <c r="G44">
        <v>3.92</v>
      </c>
      <c r="H44">
        <v>2.94</v>
      </c>
      <c r="I44" s="3" t="str">
        <f t="shared" si="0"/>
        <v>B</v>
      </c>
      <c r="J44" s="1">
        <v>-18.008895939994801</v>
      </c>
      <c r="K44" s="1">
        <v>17.461573066698101</v>
      </c>
    </row>
    <row r="45" spans="1:11" x14ac:dyDescent="0.2">
      <c r="A45" t="s">
        <v>2</v>
      </c>
      <c r="B45">
        <v>51.52</v>
      </c>
      <c r="C45">
        <v>13.72</v>
      </c>
      <c r="D45">
        <v>28.28</v>
      </c>
      <c r="E45">
        <v>3.62</v>
      </c>
      <c r="F45">
        <v>1.05</v>
      </c>
      <c r="G45">
        <v>2.86</v>
      </c>
      <c r="H45">
        <v>3.21</v>
      </c>
      <c r="I45" s="3" t="str">
        <f t="shared" si="0"/>
        <v>B</v>
      </c>
      <c r="J45" s="1">
        <v>-20.119551419813899</v>
      </c>
      <c r="K45" s="1">
        <v>13.866168121999801</v>
      </c>
    </row>
    <row r="46" spans="1:11" x14ac:dyDescent="0.2">
      <c r="A46" t="s">
        <v>2</v>
      </c>
      <c r="B46">
        <v>49.96</v>
      </c>
      <c r="C46">
        <v>13.4</v>
      </c>
      <c r="D46">
        <v>28.84</v>
      </c>
      <c r="E46">
        <v>3.48</v>
      </c>
      <c r="F46">
        <v>0.98</v>
      </c>
      <c r="G46">
        <v>4.32</v>
      </c>
      <c r="H46">
        <v>3.3</v>
      </c>
      <c r="I46" s="3" t="str">
        <f t="shared" si="0"/>
        <v>B</v>
      </c>
      <c r="J46" s="1">
        <v>-18.825658609440499</v>
      </c>
      <c r="K46" s="1">
        <v>12.1088461378814</v>
      </c>
    </row>
    <row r="47" spans="1:11" x14ac:dyDescent="0.2">
      <c r="A47" t="s">
        <v>2</v>
      </c>
      <c r="B47">
        <v>50.72</v>
      </c>
      <c r="C47">
        <v>12.93</v>
      </c>
      <c r="D47">
        <v>29.88</v>
      </c>
      <c r="E47">
        <v>3.6</v>
      </c>
      <c r="F47">
        <v>1.03</v>
      </c>
      <c r="G47">
        <v>2.87</v>
      </c>
      <c r="H47">
        <v>3.32</v>
      </c>
      <c r="I47" s="3" t="str">
        <f t="shared" si="0"/>
        <v>B</v>
      </c>
      <c r="J47" s="1">
        <v>-20.5583236019895</v>
      </c>
      <c r="K47" s="1">
        <v>12.5447012878151</v>
      </c>
    </row>
    <row r="48" spans="1:11" x14ac:dyDescent="0.2">
      <c r="A48" t="s">
        <v>2</v>
      </c>
      <c r="B48">
        <v>54.96</v>
      </c>
      <c r="C48">
        <v>14.26</v>
      </c>
      <c r="D48">
        <v>22.99</v>
      </c>
      <c r="E48">
        <v>3.19</v>
      </c>
      <c r="F48">
        <v>0.9</v>
      </c>
      <c r="G48">
        <v>4.5999999999999996</v>
      </c>
      <c r="H48">
        <v>2.82</v>
      </c>
      <c r="I48" s="3" t="str">
        <f t="shared" si="0"/>
        <v>B</v>
      </c>
      <c r="J48" s="1">
        <v>-16.816358647338799</v>
      </c>
      <c r="K48" s="1">
        <v>18.998486507157001</v>
      </c>
    </row>
    <row r="49" spans="1:11" x14ac:dyDescent="0.2">
      <c r="A49" t="s">
        <v>2</v>
      </c>
      <c r="B49">
        <v>51.74</v>
      </c>
      <c r="C49">
        <v>13.95</v>
      </c>
      <c r="D49">
        <v>27.75</v>
      </c>
      <c r="E49">
        <v>3.6</v>
      </c>
      <c r="F49">
        <v>1.04</v>
      </c>
      <c r="G49">
        <v>2.96</v>
      </c>
      <c r="H49">
        <v>3.17</v>
      </c>
      <c r="I49" s="3" t="str">
        <f t="shared" si="0"/>
        <v>B</v>
      </c>
      <c r="J49" s="1">
        <v>-19.8710109834261</v>
      </c>
      <c r="K49" s="1">
        <v>14.256674614940501</v>
      </c>
    </row>
    <row r="50" spans="1:11" x14ac:dyDescent="0.2">
      <c r="A50" t="s">
        <v>2</v>
      </c>
      <c r="B50">
        <v>50.33</v>
      </c>
      <c r="C50">
        <v>13.96</v>
      </c>
      <c r="D50">
        <v>29.25</v>
      </c>
      <c r="E50">
        <v>3.42</v>
      </c>
      <c r="F50">
        <v>0.96</v>
      </c>
      <c r="G50">
        <v>3.04</v>
      </c>
      <c r="H50">
        <v>3.31</v>
      </c>
      <c r="I50" s="3" t="str">
        <f t="shared" si="0"/>
        <v>B</v>
      </c>
      <c r="J50" s="1">
        <v>-20.267033554896098</v>
      </c>
      <c r="K50" s="1">
        <v>12.330387798971</v>
      </c>
    </row>
    <row r="51" spans="1:11" x14ac:dyDescent="0.2">
      <c r="A51" t="s">
        <v>2</v>
      </c>
      <c r="B51">
        <v>51.12</v>
      </c>
      <c r="C51">
        <v>14.02</v>
      </c>
      <c r="D51">
        <v>27.37</v>
      </c>
      <c r="E51">
        <v>3.71</v>
      </c>
      <c r="F51">
        <v>1.1100000000000001</v>
      </c>
      <c r="G51">
        <v>3.78</v>
      </c>
      <c r="H51">
        <v>3.18</v>
      </c>
      <c r="I51" s="3" t="str">
        <f t="shared" si="0"/>
        <v>B</v>
      </c>
      <c r="J51" s="1">
        <v>-18.9312989238698</v>
      </c>
      <c r="K51" s="1">
        <v>13.7726023923192</v>
      </c>
    </row>
    <row r="52" spans="1:11" x14ac:dyDescent="0.2">
      <c r="A52" t="s">
        <v>2</v>
      </c>
      <c r="B52">
        <v>49.77</v>
      </c>
      <c r="C52">
        <v>13.24</v>
      </c>
      <c r="D52">
        <v>28.91</v>
      </c>
      <c r="E52">
        <v>3.59</v>
      </c>
      <c r="F52">
        <v>1.06</v>
      </c>
      <c r="G52">
        <v>4.49</v>
      </c>
      <c r="H52">
        <v>3.31</v>
      </c>
      <c r="I52" s="3" t="str">
        <f t="shared" si="0"/>
        <v>B</v>
      </c>
      <c r="J52" s="1">
        <v>-18.660704254528898</v>
      </c>
      <c r="K52" s="1">
        <v>11.909158477187001</v>
      </c>
    </row>
    <row r="53" spans="1:11" x14ac:dyDescent="0.2">
      <c r="A53" t="s">
        <v>2</v>
      </c>
      <c r="B53">
        <v>49.69</v>
      </c>
      <c r="C53">
        <v>13.63</v>
      </c>
      <c r="D53">
        <v>29.59</v>
      </c>
      <c r="E53">
        <v>3.41</v>
      </c>
      <c r="F53">
        <v>0.98</v>
      </c>
      <c r="G53">
        <v>3.68</v>
      </c>
      <c r="H53">
        <v>3.36</v>
      </c>
      <c r="I53" s="3" t="str">
        <f t="shared" si="0"/>
        <v>B</v>
      </c>
      <c r="J53" s="1">
        <v>-19.714944306380101</v>
      </c>
      <c r="K53" s="1">
        <v>11.5796162084229</v>
      </c>
    </row>
    <row r="54" spans="1:11" x14ac:dyDescent="0.2">
      <c r="A54" t="s">
        <v>2</v>
      </c>
      <c r="B54">
        <v>54.08</v>
      </c>
      <c r="C54">
        <v>13.28</v>
      </c>
      <c r="D54">
        <v>25.25</v>
      </c>
      <c r="E54">
        <v>3.1</v>
      </c>
      <c r="F54">
        <v>0.8</v>
      </c>
      <c r="G54">
        <v>4.29</v>
      </c>
      <c r="H54">
        <v>2.98</v>
      </c>
      <c r="I54" s="3" t="str">
        <f t="shared" si="0"/>
        <v>B</v>
      </c>
      <c r="J54" s="1">
        <v>-17.771559566901999</v>
      </c>
      <c r="K54" s="1">
        <v>17.373625175801401</v>
      </c>
    </row>
    <row r="55" spans="1:11" x14ac:dyDescent="0.2">
      <c r="A55" t="s">
        <v>2</v>
      </c>
      <c r="B55">
        <v>52.46</v>
      </c>
      <c r="C55">
        <v>14.18</v>
      </c>
      <c r="D55">
        <v>24.6</v>
      </c>
      <c r="E55">
        <v>3.57</v>
      </c>
      <c r="F55">
        <v>1.1200000000000001</v>
      </c>
      <c r="G55">
        <v>5.19</v>
      </c>
      <c r="H55">
        <v>2.99</v>
      </c>
      <c r="I55" s="3" t="str">
        <f t="shared" si="0"/>
        <v>B</v>
      </c>
      <c r="J55" s="1">
        <v>-16.6909507982589</v>
      </c>
      <c r="K55" s="1">
        <v>16.008689229541101</v>
      </c>
    </row>
    <row r="56" spans="1:11" x14ac:dyDescent="0.2">
      <c r="A56" t="s">
        <v>2</v>
      </c>
      <c r="B56">
        <v>50.65</v>
      </c>
      <c r="C56">
        <v>13.14</v>
      </c>
      <c r="D56">
        <v>28.79</v>
      </c>
      <c r="E56">
        <v>3.73</v>
      </c>
      <c r="F56">
        <v>1.0900000000000001</v>
      </c>
      <c r="G56">
        <v>3.69</v>
      </c>
      <c r="H56">
        <v>3.26</v>
      </c>
      <c r="I56" s="3" t="str">
        <f t="shared" si="0"/>
        <v>B</v>
      </c>
      <c r="J56" s="1">
        <v>-19.405961105010899</v>
      </c>
      <c r="K56" s="1">
        <v>12.846906970798999</v>
      </c>
    </row>
    <row r="57" spans="1:11" x14ac:dyDescent="0.2">
      <c r="A57" t="s">
        <v>2</v>
      </c>
      <c r="B57">
        <v>50.81</v>
      </c>
      <c r="C57">
        <v>12.56</v>
      </c>
      <c r="D57">
        <v>29.95</v>
      </c>
      <c r="E57">
        <v>2.99</v>
      </c>
      <c r="F57">
        <v>0.81</v>
      </c>
      <c r="G57">
        <v>3.69</v>
      </c>
      <c r="H57">
        <v>3.35</v>
      </c>
      <c r="I57" s="3" t="str">
        <f t="shared" si="0"/>
        <v>B</v>
      </c>
      <c r="J57" s="1">
        <v>-19.7862996853403</v>
      </c>
      <c r="K57" s="1">
        <v>12.5454967664761</v>
      </c>
    </row>
    <row r="58" spans="1:11" x14ac:dyDescent="0.2">
      <c r="A58" t="s">
        <v>2</v>
      </c>
      <c r="B58">
        <v>51.86</v>
      </c>
      <c r="C58">
        <v>13.13</v>
      </c>
      <c r="D58">
        <v>28.82</v>
      </c>
      <c r="E58">
        <v>2.94</v>
      </c>
      <c r="F58">
        <v>0.8</v>
      </c>
      <c r="G58">
        <v>3.25</v>
      </c>
      <c r="H58">
        <v>3.25</v>
      </c>
      <c r="I58" s="3" t="str">
        <f t="shared" si="0"/>
        <v>B</v>
      </c>
      <c r="J58" s="1">
        <v>-19.914318432635898</v>
      </c>
      <c r="K58" s="1">
        <v>13.956843515147501</v>
      </c>
    </row>
    <row r="59" spans="1:11" x14ac:dyDescent="0.2">
      <c r="A59" t="s">
        <v>2</v>
      </c>
      <c r="B59">
        <v>49.57</v>
      </c>
      <c r="C59">
        <v>13.7</v>
      </c>
      <c r="D59">
        <v>29.07</v>
      </c>
      <c r="E59">
        <v>3.62</v>
      </c>
      <c r="F59">
        <v>1.1000000000000001</v>
      </c>
      <c r="G59">
        <v>4.04</v>
      </c>
      <c r="H59">
        <v>3.33</v>
      </c>
      <c r="I59" s="3" t="str">
        <f t="shared" si="0"/>
        <v>B</v>
      </c>
      <c r="J59" s="1">
        <v>-19.184085865760402</v>
      </c>
      <c r="K59" s="1">
        <v>11.6537113640097</v>
      </c>
    </row>
    <row r="60" spans="1:11" x14ac:dyDescent="0.2">
      <c r="A60" t="s">
        <v>2</v>
      </c>
      <c r="B60">
        <v>51.03</v>
      </c>
      <c r="C60">
        <v>13.9</v>
      </c>
      <c r="D60">
        <v>27.56</v>
      </c>
      <c r="E60">
        <v>3.73</v>
      </c>
      <c r="F60">
        <v>1.08</v>
      </c>
      <c r="G60">
        <v>3.78</v>
      </c>
      <c r="H60">
        <v>3.19</v>
      </c>
      <c r="I60" s="3" t="str">
        <f t="shared" si="0"/>
        <v>B</v>
      </c>
      <c r="J60" s="1">
        <v>-18.980670337001801</v>
      </c>
      <c r="K60" s="1">
        <v>13.6242964394153</v>
      </c>
    </row>
    <row r="61" spans="1:11" x14ac:dyDescent="0.2">
      <c r="A61" t="s">
        <v>2</v>
      </c>
      <c r="B61">
        <v>49.99</v>
      </c>
      <c r="C61">
        <v>13.35</v>
      </c>
      <c r="D61">
        <v>29.2</v>
      </c>
      <c r="E61">
        <v>3.52</v>
      </c>
      <c r="F61">
        <v>1.05</v>
      </c>
      <c r="G61">
        <v>3.94</v>
      </c>
      <c r="H61">
        <v>3.32</v>
      </c>
      <c r="I61" s="3" t="str">
        <f t="shared" si="0"/>
        <v>B</v>
      </c>
      <c r="J61" s="1">
        <v>-19.311288967597601</v>
      </c>
      <c r="K61" s="1">
        <v>12.023922338809999</v>
      </c>
    </row>
    <row r="62" spans="1:11" x14ac:dyDescent="0.2">
      <c r="A62" t="s">
        <v>5</v>
      </c>
      <c r="B62">
        <v>36.5</v>
      </c>
      <c r="C62">
        <v>7.52</v>
      </c>
      <c r="D62">
        <v>12.46</v>
      </c>
      <c r="E62">
        <v>1.51</v>
      </c>
      <c r="F62">
        <v>0.47</v>
      </c>
      <c r="G62">
        <v>42.01</v>
      </c>
      <c r="H62">
        <v>3.1</v>
      </c>
      <c r="I62" t="str">
        <f t="shared" si="0"/>
        <v>E</v>
      </c>
      <c r="J62" s="1">
        <v>24.045284742877801</v>
      </c>
      <c r="K62" s="1">
        <v>3.8850429811459799</v>
      </c>
    </row>
    <row r="63" spans="1:11" x14ac:dyDescent="0.2">
      <c r="A63" t="s">
        <v>5</v>
      </c>
      <c r="B63">
        <v>34.31</v>
      </c>
      <c r="C63">
        <v>7.98</v>
      </c>
      <c r="D63">
        <v>14.54</v>
      </c>
      <c r="E63">
        <v>1.46</v>
      </c>
      <c r="F63">
        <v>0.49</v>
      </c>
      <c r="G63">
        <v>41.71</v>
      </c>
      <c r="H63">
        <v>3.3</v>
      </c>
      <c r="I63" t="str">
        <f t="shared" si="0"/>
        <v>E</v>
      </c>
      <c r="J63" s="1">
        <v>23.074203940958601</v>
      </c>
      <c r="K63" s="1">
        <v>0.99558618343511696</v>
      </c>
    </row>
    <row r="64" spans="1:11" x14ac:dyDescent="0.2">
      <c r="A64" t="s">
        <v>5</v>
      </c>
      <c r="B64">
        <v>35.14</v>
      </c>
      <c r="C64">
        <v>8.0500000000000007</v>
      </c>
      <c r="D64">
        <v>15.77</v>
      </c>
      <c r="E64">
        <v>1.38</v>
      </c>
      <c r="F64">
        <v>0.41</v>
      </c>
      <c r="G64">
        <v>39.659999999999997</v>
      </c>
      <c r="H64">
        <v>3.33</v>
      </c>
      <c r="I64" t="str">
        <f t="shared" si="0"/>
        <v>E</v>
      </c>
      <c r="J64" s="1">
        <v>20.638803214263401</v>
      </c>
      <c r="K64" s="1">
        <v>1.4110628239224301</v>
      </c>
    </row>
    <row r="65" spans="1:11" x14ac:dyDescent="0.2">
      <c r="A65" t="s">
        <v>5</v>
      </c>
      <c r="B65">
        <v>36.69</v>
      </c>
      <c r="C65">
        <v>7.8</v>
      </c>
      <c r="D65">
        <v>14.77</v>
      </c>
      <c r="E65">
        <v>1.46</v>
      </c>
      <c r="F65">
        <v>0.46</v>
      </c>
      <c r="G65">
        <v>39.28</v>
      </c>
      <c r="H65">
        <v>3.21</v>
      </c>
      <c r="I65" t="str">
        <f t="shared" si="0"/>
        <v>E</v>
      </c>
      <c r="J65" s="1">
        <v>20.5872476416274</v>
      </c>
      <c r="K65" s="1">
        <v>3.3037014019207001</v>
      </c>
    </row>
    <row r="66" spans="1:11" x14ac:dyDescent="0.2">
      <c r="A66" t="s">
        <v>5</v>
      </c>
      <c r="B66">
        <v>36.840000000000003</v>
      </c>
      <c r="C66">
        <v>7.77</v>
      </c>
      <c r="D66">
        <v>17.07</v>
      </c>
      <c r="E66">
        <v>1.37</v>
      </c>
      <c r="F66">
        <v>0.4</v>
      </c>
      <c r="G66">
        <v>36.950000000000003</v>
      </c>
      <c r="H66">
        <v>3.33</v>
      </c>
      <c r="I66" t="str">
        <f t="shared" si="0"/>
        <v>E</v>
      </c>
      <c r="J66" s="1">
        <v>17.547067750137501</v>
      </c>
      <c r="K66" s="1">
        <v>2.6847653197799799</v>
      </c>
    </row>
    <row r="67" spans="1:11" x14ac:dyDescent="0.2">
      <c r="A67" t="s">
        <v>5</v>
      </c>
      <c r="B67">
        <v>33.24</v>
      </c>
      <c r="C67">
        <v>7.54</v>
      </c>
      <c r="D67">
        <v>19.559999999999999</v>
      </c>
      <c r="E67">
        <v>1.32</v>
      </c>
      <c r="F67">
        <v>0.43</v>
      </c>
      <c r="G67">
        <v>38.340000000000003</v>
      </c>
      <c r="H67">
        <v>3.6</v>
      </c>
      <c r="I67" t="str">
        <f t="shared" ref="I67:I119" si="1">A67</f>
        <v>E</v>
      </c>
      <c r="J67" s="1">
        <v>18.1770710561877</v>
      </c>
      <c r="K67" s="1">
        <v>-1.7427001655208001</v>
      </c>
    </row>
    <row r="68" spans="1:11" x14ac:dyDescent="0.2">
      <c r="A68" t="s">
        <v>5</v>
      </c>
      <c r="B68">
        <v>37.78</v>
      </c>
      <c r="C68">
        <v>8.3000000000000007</v>
      </c>
      <c r="D68">
        <v>13.05</v>
      </c>
      <c r="E68">
        <v>1.64</v>
      </c>
      <c r="F68">
        <v>0.49</v>
      </c>
      <c r="G68">
        <v>39.229999999999997</v>
      </c>
      <c r="H68">
        <v>3.08</v>
      </c>
      <c r="I68" t="str">
        <f t="shared" si="1"/>
        <v>E</v>
      </c>
      <c r="J68" s="1">
        <v>21.0526640102965</v>
      </c>
      <c r="K68" s="1">
        <v>4.9771560156814596</v>
      </c>
    </row>
    <row r="69" spans="1:11" x14ac:dyDescent="0.2">
      <c r="A69" t="s">
        <v>5</v>
      </c>
      <c r="B69">
        <v>34.94</v>
      </c>
      <c r="C69">
        <v>7.81</v>
      </c>
      <c r="D69">
        <v>13.67</v>
      </c>
      <c r="E69">
        <v>1.36</v>
      </c>
      <c r="F69">
        <v>0.4</v>
      </c>
      <c r="G69">
        <v>42.22</v>
      </c>
      <c r="H69">
        <v>3.23</v>
      </c>
      <c r="I69" t="str">
        <f t="shared" si="1"/>
        <v>E</v>
      </c>
      <c r="J69" s="1">
        <v>23.854704531025</v>
      </c>
      <c r="K69" s="1">
        <v>1.9047255742643801</v>
      </c>
    </row>
    <row r="70" spans="1:11" x14ac:dyDescent="0.2">
      <c r="A70" t="s">
        <v>5</v>
      </c>
      <c r="B70">
        <v>37.340000000000003</v>
      </c>
      <c r="C70">
        <v>7.33</v>
      </c>
      <c r="D70">
        <v>19.61</v>
      </c>
      <c r="E70">
        <v>1.6</v>
      </c>
      <c r="F70">
        <v>0.45</v>
      </c>
      <c r="G70">
        <v>34.119999999999997</v>
      </c>
      <c r="H70">
        <v>3.42</v>
      </c>
      <c r="I70" t="str">
        <f t="shared" si="1"/>
        <v>E</v>
      </c>
      <c r="J70" s="1">
        <v>13.9817476417123</v>
      </c>
      <c r="K70" s="1">
        <v>2.3790557750289301</v>
      </c>
    </row>
    <row r="71" spans="1:11" x14ac:dyDescent="0.2">
      <c r="A71" t="s">
        <v>5</v>
      </c>
      <c r="B71">
        <v>36.54</v>
      </c>
      <c r="C71">
        <v>7.75</v>
      </c>
      <c r="D71">
        <v>15.67</v>
      </c>
      <c r="E71">
        <v>1.43</v>
      </c>
      <c r="F71">
        <v>0.44</v>
      </c>
      <c r="G71">
        <v>38.61</v>
      </c>
      <c r="H71">
        <v>3.26</v>
      </c>
      <c r="I71" t="str">
        <f t="shared" si="1"/>
        <v>E</v>
      </c>
      <c r="J71" s="1">
        <v>19.641689161160102</v>
      </c>
      <c r="K71" s="1">
        <v>2.85400410325202</v>
      </c>
    </row>
    <row r="72" spans="1:11" x14ac:dyDescent="0.2">
      <c r="A72" t="s">
        <v>5</v>
      </c>
      <c r="B72">
        <v>34.47</v>
      </c>
      <c r="C72">
        <v>7.62</v>
      </c>
      <c r="D72">
        <v>19.07</v>
      </c>
      <c r="E72">
        <v>1.44</v>
      </c>
      <c r="F72">
        <v>0.44</v>
      </c>
      <c r="G72">
        <v>37.4</v>
      </c>
      <c r="H72">
        <v>3.52</v>
      </c>
      <c r="I72" t="str">
        <f t="shared" si="1"/>
        <v>E</v>
      </c>
      <c r="J72" s="1">
        <v>17.394321683025598</v>
      </c>
      <c r="K72" s="1">
        <v>-0.33685622024912698</v>
      </c>
    </row>
    <row r="73" spans="1:11" x14ac:dyDescent="0.2">
      <c r="A73" t="s">
        <v>5</v>
      </c>
      <c r="B73">
        <v>36.04</v>
      </c>
      <c r="C73">
        <v>7.74</v>
      </c>
      <c r="D73">
        <v>15.49</v>
      </c>
      <c r="E73">
        <v>1.45</v>
      </c>
      <c r="F73">
        <v>0.45</v>
      </c>
      <c r="G73">
        <v>39.28</v>
      </c>
      <c r="H73">
        <v>3.27</v>
      </c>
      <c r="I73" t="str">
        <f t="shared" si="1"/>
        <v>E</v>
      </c>
      <c r="J73" s="1">
        <v>20.368361210675499</v>
      </c>
      <c r="K73" s="1">
        <v>2.4155472821475001</v>
      </c>
    </row>
    <row r="74" spans="1:11" x14ac:dyDescent="0.2">
      <c r="A74" t="s">
        <v>5</v>
      </c>
      <c r="B74">
        <v>33.65</v>
      </c>
      <c r="C74">
        <v>7.11</v>
      </c>
      <c r="D74">
        <v>19.5</v>
      </c>
      <c r="E74">
        <v>1.48</v>
      </c>
      <c r="F74">
        <v>0.45</v>
      </c>
      <c r="G74">
        <v>38.26</v>
      </c>
      <c r="H74">
        <v>3.57</v>
      </c>
      <c r="I74" t="str">
        <f t="shared" si="1"/>
        <v>E</v>
      </c>
      <c r="J74" s="1">
        <v>18.153216427219501</v>
      </c>
      <c r="K74" s="1">
        <v>-1.2886028951137201</v>
      </c>
    </row>
    <row r="75" spans="1:11" x14ac:dyDescent="0.2">
      <c r="A75" t="s">
        <v>5</v>
      </c>
      <c r="B75">
        <v>39.590000000000003</v>
      </c>
      <c r="C75">
        <v>8.36</v>
      </c>
      <c r="D75">
        <v>4.3899999999999997</v>
      </c>
      <c r="E75">
        <v>1.52</v>
      </c>
      <c r="F75">
        <v>0.48</v>
      </c>
      <c r="G75">
        <v>46.14</v>
      </c>
      <c r="H75">
        <v>2.58</v>
      </c>
      <c r="I75" t="str">
        <f t="shared" si="1"/>
        <v>E</v>
      </c>
      <c r="J75" s="1">
        <v>30.607864179435801</v>
      </c>
      <c r="K75" s="1">
        <v>9.6310853210157799</v>
      </c>
    </row>
    <row r="76" spans="1:11" x14ac:dyDescent="0.2">
      <c r="A76" t="s">
        <v>5</v>
      </c>
      <c r="B76">
        <v>37.590000000000003</v>
      </c>
      <c r="C76">
        <v>7.93</v>
      </c>
      <c r="D76">
        <v>13.58</v>
      </c>
      <c r="E76">
        <v>1.43</v>
      </c>
      <c r="F76">
        <v>0.45</v>
      </c>
      <c r="G76">
        <v>39.47</v>
      </c>
      <c r="H76">
        <v>3.12</v>
      </c>
      <c r="I76" t="str">
        <f t="shared" si="1"/>
        <v>E</v>
      </c>
      <c r="J76" s="1">
        <v>21.133662834819798</v>
      </c>
      <c r="K76" s="1">
        <v>4.5917090709702899</v>
      </c>
    </row>
    <row r="77" spans="1:11" x14ac:dyDescent="0.2">
      <c r="A77" t="s">
        <v>5</v>
      </c>
      <c r="B77">
        <v>37.32</v>
      </c>
      <c r="C77">
        <v>7.4</v>
      </c>
      <c r="D77">
        <v>8.18</v>
      </c>
      <c r="E77">
        <v>1.63</v>
      </c>
      <c r="F77">
        <v>0.53</v>
      </c>
      <c r="G77">
        <v>45.47</v>
      </c>
      <c r="H77">
        <v>2.85</v>
      </c>
      <c r="I77" t="str">
        <f t="shared" si="1"/>
        <v>E</v>
      </c>
      <c r="J77" s="1">
        <v>28.834764689064201</v>
      </c>
      <c r="K77" s="1">
        <v>6.1327262638823399</v>
      </c>
    </row>
    <row r="78" spans="1:11" x14ac:dyDescent="0.2">
      <c r="A78" t="s">
        <v>5</v>
      </c>
      <c r="B78">
        <v>34.58</v>
      </c>
      <c r="C78">
        <v>7.44</v>
      </c>
      <c r="D78">
        <v>16.239999999999998</v>
      </c>
      <c r="E78">
        <v>1.31</v>
      </c>
      <c r="F78">
        <v>0.39</v>
      </c>
      <c r="G78">
        <v>40.43</v>
      </c>
      <c r="H78">
        <v>3.38</v>
      </c>
      <c r="I78" t="str">
        <f t="shared" si="1"/>
        <v>E</v>
      </c>
      <c r="J78" s="1">
        <v>21.292575295278802</v>
      </c>
      <c r="K78" s="1">
        <v>0.69433932814116095</v>
      </c>
    </row>
    <row r="79" spans="1:11" x14ac:dyDescent="0.2">
      <c r="A79" t="s">
        <v>5</v>
      </c>
      <c r="B79">
        <v>34.51</v>
      </c>
      <c r="C79">
        <v>7.75</v>
      </c>
      <c r="D79">
        <v>14.87</v>
      </c>
      <c r="E79">
        <v>1.42</v>
      </c>
      <c r="F79">
        <v>0.42</v>
      </c>
      <c r="G79">
        <v>41.45</v>
      </c>
      <c r="H79">
        <v>3.31</v>
      </c>
      <c r="I79" t="str">
        <f t="shared" si="1"/>
        <v>E</v>
      </c>
      <c r="J79" s="1">
        <v>22.724069883375901</v>
      </c>
      <c r="K79" s="1">
        <v>1.08576867364033</v>
      </c>
    </row>
    <row r="80" spans="1:11" x14ac:dyDescent="0.2">
      <c r="A80" t="s">
        <v>5</v>
      </c>
      <c r="B80">
        <v>39.36</v>
      </c>
      <c r="C80">
        <v>8.1</v>
      </c>
      <c r="D80">
        <v>16.440000000000001</v>
      </c>
      <c r="E80">
        <v>1.45</v>
      </c>
      <c r="F80">
        <v>0.44</v>
      </c>
      <c r="G80">
        <v>34.65</v>
      </c>
      <c r="H80">
        <v>3.19</v>
      </c>
      <c r="I80" t="str">
        <f t="shared" si="1"/>
        <v>E</v>
      </c>
      <c r="J80" s="1">
        <v>15.430899134435901</v>
      </c>
      <c r="K80" s="1">
        <v>5.4193845893000798</v>
      </c>
    </row>
    <row r="81" spans="1:11" x14ac:dyDescent="0.2">
      <c r="A81" t="s">
        <v>5</v>
      </c>
      <c r="B81">
        <v>34.770000000000003</v>
      </c>
      <c r="C81">
        <v>7.26</v>
      </c>
      <c r="D81">
        <v>18.8</v>
      </c>
      <c r="E81">
        <v>1.58</v>
      </c>
      <c r="F81">
        <v>0.43</v>
      </c>
      <c r="G81">
        <v>37.590000000000003</v>
      </c>
      <c r="H81">
        <v>3.49</v>
      </c>
      <c r="I81" t="str">
        <f t="shared" si="1"/>
        <v>E</v>
      </c>
      <c r="J81" s="1">
        <v>17.699645537899901</v>
      </c>
      <c r="K81" s="1">
        <v>7.3529140844297694E-2</v>
      </c>
    </row>
    <row r="82" spans="1:11" x14ac:dyDescent="0.2">
      <c r="A82" t="s">
        <v>5</v>
      </c>
      <c r="B82">
        <v>37.340000000000003</v>
      </c>
      <c r="C82">
        <v>7.33</v>
      </c>
      <c r="D82">
        <v>19.61</v>
      </c>
      <c r="E82">
        <v>1.6</v>
      </c>
      <c r="F82">
        <v>0.45</v>
      </c>
      <c r="G82">
        <v>34.119999999999997</v>
      </c>
      <c r="H82">
        <v>3.42</v>
      </c>
      <c r="I82" t="str">
        <f t="shared" si="1"/>
        <v>E</v>
      </c>
      <c r="J82" s="1">
        <v>13.9817476417123</v>
      </c>
      <c r="K82" s="1">
        <v>2.3790557750289301</v>
      </c>
    </row>
    <row r="83" spans="1:11" x14ac:dyDescent="0.2">
      <c r="A83" t="s">
        <v>5</v>
      </c>
      <c r="B83">
        <v>35.21</v>
      </c>
      <c r="C83">
        <v>6.98</v>
      </c>
      <c r="D83">
        <v>20.02</v>
      </c>
      <c r="E83">
        <v>1.35</v>
      </c>
      <c r="F83">
        <v>0.46</v>
      </c>
      <c r="G83">
        <v>36.44</v>
      </c>
      <c r="H83">
        <v>3.54</v>
      </c>
      <c r="I83" t="str">
        <f t="shared" si="1"/>
        <v>E</v>
      </c>
      <c r="J83" s="1">
        <v>16.171677686872801</v>
      </c>
      <c r="K83" s="1">
        <v>8.5953509082048796E-2</v>
      </c>
    </row>
    <row r="84" spans="1:11" x14ac:dyDescent="0.2">
      <c r="A84" t="s">
        <v>5</v>
      </c>
      <c r="B84">
        <v>37.78</v>
      </c>
      <c r="C84">
        <v>8.3000000000000007</v>
      </c>
      <c r="D84">
        <v>13.05</v>
      </c>
      <c r="E84">
        <v>1.64</v>
      </c>
      <c r="F84">
        <v>0.49</v>
      </c>
      <c r="G84">
        <v>39.229999999999997</v>
      </c>
      <c r="H84">
        <v>3.08</v>
      </c>
      <c r="I84" t="str">
        <f t="shared" si="1"/>
        <v>E</v>
      </c>
      <c r="J84" s="1">
        <v>21.0526640102965</v>
      </c>
      <c r="K84" s="1">
        <v>4.9771560156814596</v>
      </c>
    </row>
    <row r="85" spans="1:11" x14ac:dyDescent="0.2">
      <c r="A85" t="s">
        <v>5</v>
      </c>
      <c r="B85">
        <v>34.229999999999997</v>
      </c>
      <c r="C85">
        <v>7.75</v>
      </c>
      <c r="D85">
        <v>17.940000000000001</v>
      </c>
      <c r="E85">
        <v>1.61</v>
      </c>
      <c r="F85">
        <v>0.44</v>
      </c>
      <c r="G85">
        <v>38.47</v>
      </c>
      <c r="H85">
        <v>3.46</v>
      </c>
      <c r="I85" t="str">
        <f t="shared" si="1"/>
        <v>E</v>
      </c>
      <c r="J85" s="1">
        <v>18.817805387945899</v>
      </c>
      <c r="K85" s="1">
        <v>-0.184517248672592</v>
      </c>
    </row>
    <row r="86" spans="1:11" x14ac:dyDescent="0.2">
      <c r="A86" t="s">
        <v>5</v>
      </c>
      <c r="B86">
        <v>34.479999999999997</v>
      </c>
      <c r="C86">
        <v>7.54</v>
      </c>
      <c r="D86">
        <v>13.93</v>
      </c>
      <c r="E86">
        <v>1.45</v>
      </c>
      <c r="F86">
        <v>0.44</v>
      </c>
      <c r="G86">
        <v>42.6</v>
      </c>
      <c r="H86">
        <v>3.26</v>
      </c>
      <c r="I86" t="str">
        <f t="shared" si="1"/>
        <v>E</v>
      </c>
      <c r="J86" s="1">
        <v>24.1763118651109</v>
      </c>
      <c r="K86" s="1">
        <v>1.37179958957326</v>
      </c>
    </row>
    <row r="87" spans="1:11" x14ac:dyDescent="0.2">
      <c r="A87" t="s">
        <v>5</v>
      </c>
      <c r="B87">
        <v>35.299999999999997</v>
      </c>
      <c r="C87">
        <v>7.92</v>
      </c>
      <c r="D87">
        <v>13.85</v>
      </c>
      <c r="E87">
        <v>1.46</v>
      </c>
      <c r="F87">
        <v>0.4</v>
      </c>
      <c r="G87">
        <v>41.47</v>
      </c>
      <c r="H87">
        <v>3.22</v>
      </c>
      <c r="I87" t="str">
        <f t="shared" si="1"/>
        <v>E</v>
      </c>
      <c r="J87" s="1">
        <v>23.052212846007802</v>
      </c>
      <c r="K87" s="1">
        <v>2.21640527484398</v>
      </c>
    </row>
    <row r="88" spans="1:11" x14ac:dyDescent="0.2">
      <c r="A88" t="s">
        <v>5</v>
      </c>
      <c r="B88">
        <v>35.54</v>
      </c>
      <c r="C88">
        <v>7.47</v>
      </c>
      <c r="D88">
        <v>17.670000000000002</v>
      </c>
      <c r="E88">
        <v>1.44</v>
      </c>
      <c r="F88">
        <v>0.47</v>
      </c>
      <c r="G88">
        <v>37.880000000000003</v>
      </c>
      <c r="H88">
        <v>3.4</v>
      </c>
      <c r="I88" t="str">
        <f t="shared" si="1"/>
        <v>E</v>
      </c>
      <c r="J88" s="1">
        <v>18.312955439916198</v>
      </c>
      <c r="K88" s="1">
        <v>1.1972509372217499</v>
      </c>
    </row>
    <row r="89" spans="1:11" x14ac:dyDescent="0.2">
      <c r="A89" t="s">
        <v>5</v>
      </c>
      <c r="B89">
        <v>39.25</v>
      </c>
      <c r="C89">
        <v>8.67</v>
      </c>
      <c r="D89">
        <v>4.4400000000000004</v>
      </c>
      <c r="E89">
        <v>1.54</v>
      </c>
      <c r="F89">
        <v>0.51</v>
      </c>
      <c r="G89">
        <v>46.1</v>
      </c>
      <c r="H89">
        <v>2.59</v>
      </c>
      <c r="I89" t="str">
        <f t="shared" si="1"/>
        <v>E</v>
      </c>
      <c r="J89" s="1">
        <v>30.535951403391099</v>
      </c>
      <c r="K89" s="1">
        <v>9.2731248222196392</v>
      </c>
    </row>
    <row r="90" spans="1:11" x14ac:dyDescent="0.2">
      <c r="A90" t="s">
        <v>6</v>
      </c>
      <c r="B90">
        <v>28.46</v>
      </c>
      <c r="C90">
        <v>7.7</v>
      </c>
      <c r="D90">
        <v>18.88</v>
      </c>
      <c r="E90">
        <v>1.4</v>
      </c>
      <c r="F90">
        <v>0.43</v>
      </c>
      <c r="G90">
        <v>43.56</v>
      </c>
      <c r="H90">
        <v>3.75</v>
      </c>
      <c r="I90" t="str">
        <f t="shared" si="1"/>
        <v>F</v>
      </c>
      <c r="J90" s="1">
        <v>23.597781342201301</v>
      </c>
      <c r="K90" s="1">
        <v>-6.2923655063087303</v>
      </c>
    </row>
    <row r="91" spans="1:11" x14ac:dyDescent="0.2">
      <c r="A91" t="s">
        <v>6</v>
      </c>
      <c r="B91">
        <v>28.36</v>
      </c>
      <c r="C91">
        <v>7.62</v>
      </c>
      <c r="D91">
        <v>19.29</v>
      </c>
      <c r="E91">
        <v>1.45</v>
      </c>
      <c r="F91">
        <v>0.47</v>
      </c>
      <c r="G91">
        <v>43.28</v>
      </c>
      <c r="H91">
        <v>3.77</v>
      </c>
      <c r="I91" t="str">
        <f t="shared" si="1"/>
        <v>F</v>
      </c>
      <c r="J91" s="1">
        <v>23.199863519532698</v>
      </c>
      <c r="K91" s="1">
        <v>-6.52134899047737</v>
      </c>
    </row>
    <row r="92" spans="1:11" x14ac:dyDescent="0.2">
      <c r="A92" t="s">
        <v>6</v>
      </c>
      <c r="B92">
        <v>29.69</v>
      </c>
      <c r="C92">
        <v>7.63</v>
      </c>
      <c r="D92">
        <v>15.71</v>
      </c>
      <c r="E92">
        <v>1.63</v>
      </c>
      <c r="F92">
        <v>0.46</v>
      </c>
      <c r="G92">
        <v>45.34</v>
      </c>
      <c r="H92">
        <v>3.53</v>
      </c>
      <c r="I92" t="str">
        <f t="shared" si="1"/>
        <v>F</v>
      </c>
      <c r="J92" s="1">
        <v>26.374403642694801</v>
      </c>
      <c r="K92" s="1">
        <v>-3.9872592508363298</v>
      </c>
    </row>
    <row r="93" spans="1:11" x14ac:dyDescent="0.2">
      <c r="A93" t="s">
        <v>6</v>
      </c>
      <c r="B93">
        <v>29</v>
      </c>
      <c r="C93">
        <v>7.51</v>
      </c>
      <c r="D93">
        <v>17.78</v>
      </c>
      <c r="E93">
        <v>1.58</v>
      </c>
      <c r="F93">
        <v>0.43</v>
      </c>
      <c r="G93">
        <v>44.13</v>
      </c>
      <c r="H93">
        <v>3.67</v>
      </c>
      <c r="I93" t="str">
        <f t="shared" si="1"/>
        <v>F</v>
      </c>
      <c r="J93" s="1">
        <v>24.531611322604299</v>
      </c>
      <c r="K93" s="1">
        <v>-5.3653281775399497</v>
      </c>
    </row>
    <row r="94" spans="1:11" x14ac:dyDescent="0.2">
      <c r="A94" t="s">
        <v>6</v>
      </c>
      <c r="B94">
        <v>29.3</v>
      </c>
      <c r="C94">
        <v>8.02</v>
      </c>
      <c r="D94">
        <v>16.34</v>
      </c>
      <c r="E94">
        <v>1.43</v>
      </c>
      <c r="F94">
        <v>0.45</v>
      </c>
      <c r="G94">
        <v>44.91</v>
      </c>
      <c r="H94">
        <v>3.59</v>
      </c>
      <c r="I94" t="str">
        <f t="shared" si="1"/>
        <v>F</v>
      </c>
      <c r="J94" s="1">
        <v>25.7121035525305</v>
      </c>
      <c r="K94" s="1">
        <v>-4.6140904267067402</v>
      </c>
    </row>
    <row r="95" spans="1:11" x14ac:dyDescent="0.2">
      <c r="A95" t="s">
        <v>6</v>
      </c>
      <c r="B95">
        <v>29.54</v>
      </c>
      <c r="C95">
        <v>7.79</v>
      </c>
      <c r="D95">
        <v>15.08</v>
      </c>
      <c r="E95">
        <v>1.41</v>
      </c>
      <c r="F95">
        <v>0.45</v>
      </c>
      <c r="G95">
        <v>46.18</v>
      </c>
      <c r="H95">
        <v>3.52</v>
      </c>
      <c r="I95" t="str">
        <f t="shared" si="1"/>
        <v>F</v>
      </c>
      <c r="J95" s="1">
        <v>27.380041030766201</v>
      </c>
      <c r="K95" s="1">
        <v>-3.9580677195584499</v>
      </c>
    </row>
    <row r="96" spans="1:11" x14ac:dyDescent="0.2">
      <c r="A96" t="s">
        <v>6</v>
      </c>
      <c r="B96">
        <v>28.84</v>
      </c>
      <c r="C96">
        <v>7.88</v>
      </c>
      <c r="D96">
        <v>17.21</v>
      </c>
      <c r="E96">
        <v>1.42</v>
      </c>
      <c r="F96">
        <v>0.46</v>
      </c>
      <c r="G96">
        <v>44.65</v>
      </c>
      <c r="H96">
        <v>3.65</v>
      </c>
      <c r="I96" t="str">
        <f t="shared" si="1"/>
        <v>F</v>
      </c>
      <c r="J96" s="1">
        <v>25.191526210826101</v>
      </c>
      <c r="K96" s="1">
        <v>-5.3611298929670799</v>
      </c>
    </row>
    <row r="97" spans="1:11" x14ac:dyDescent="0.2">
      <c r="A97" t="s">
        <v>6</v>
      </c>
      <c r="B97">
        <v>29.59</v>
      </c>
      <c r="C97">
        <v>8.0500000000000007</v>
      </c>
      <c r="D97">
        <v>14.07</v>
      </c>
      <c r="E97">
        <v>1.44</v>
      </c>
      <c r="F97">
        <v>0.45</v>
      </c>
      <c r="G97">
        <v>46.22</v>
      </c>
      <c r="H97">
        <v>3.49</v>
      </c>
      <c r="I97" t="str">
        <f t="shared" si="1"/>
        <v>F</v>
      </c>
      <c r="J97" s="1">
        <v>27.808623159316902</v>
      </c>
      <c r="K97" s="1">
        <v>-3.4771369286390099</v>
      </c>
    </row>
    <row r="98" spans="1:11" x14ac:dyDescent="0.2">
      <c r="A98" t="s">
        <v>6</v>
      </c>
      <c r="B98">
        <v>29.79</v>
      </c>
      <c r="C98">
        <v>8.17</v>
      </c>
      <c r="D98">
        <v>14.35</v>
      </c>
      <c r="E98">
        <v>1.49</v>
      </c>
      <c r="F98">
        <v>0.46</v>
      </c>
      <c r="G98">
        <v>46.2</v>
      </c>
      <c r="H98">
        <v>3.46</v>
      </c>
      <c r="I98" t="str">
        <f t="shared" si="1"/>
        <v>F</v>
      </c>
      <c r="J98" s="1">
        <v>27.609689906321201</v>
      </c>
      <c r="K98" s="1">
        <v>-3.4611915948010599</v>
      </c>
    </row>
    <row r="99" spans="1:11" x14ac:dyDescent="0.2">
      <c r="A99" t="s">
        <v>6</v>
      </c>
      <c r="B99">
        <v>30.68</v>
      </c>
      <c r="C99">
        <v>8.11</v>
      </c>
      <c r="D99">
        <v>12.92</v>
      </c>
      <c r="E99">
        <v>1.56</v>
      </c>
      <c r="F99">
        <v>0.47</v>
      </c>
      <c r="G99">
        <v>46.73</v>
      </c>
      <c r="H99">
        <v>3.36</v>
      </c>
      <c r="I99" t="str">
        <f t="shared" si="1"/>
        <v>F</v>
      </c>
      <c r="J99" s="1">
        <v>28.588321253542102</v>
      </c>
      <c r="K99" s="1">
        <v>-2.0903982302450799</v>
      </c>
    </row>
    <row r="100" spans="1:11" x14ac:dyDescent="0.2">
      <c r="A100" t="s">
        <v>6</v>
      </c>
      <c r="B100">
        <v>27.65</v>
      </c>
      <c r="C100">
        <v>7.78</v>
      </c>
      <c r="D100">
        <v>17.3</v>
      </c>
      <c r="E100">
        <v>1.29</v>
      </c>
      <c r="F100">
        <v>0.4</v>
      </c>
      <c r="G100">
        <v>46.25</v>
      </c>
      <c r="H100">
        <v>3.72</v>
      </c>
      <c r="I100" t="str">
        <f t="shared" si="1"/>
        <v>F</v>
      </c>
      <c r="J100" s="1">
        <v>26.719062938180102</v>
      </c>
      <c r="K100" s="1">
        <v>-6.637738534615</v>
      </c>
    </row>
    <row r="101" spans="1:11" x14ac:dyDescent="0.2">
      <c r="A101" t="s">
        <v>6</v>
      </c>
      <c r="B101">
        <v>30.97</v>
      </c>
      <c r="C101">
        <v>7.6</v>
      </c>
      <c r="D101">
        <v>14.22</v>
      </c>
      <c r="E101">
        <v>1.78</v>
      </c>
      <c r="F101">
        <v>0.45</v>
      </c>
      <c r="G101">
        <v>45.43</v>
      </c>
      <c r="H101">
        <v>3.4</v>
      </c>
      <c r="I101" t="str">
        <f t="shared" si="1"/>
        <v>F</v>
      </c>
      <c r="J101" s="1">
        <v>26.9374798836919</v>
      </c>
      <c r="K101" s="1">
        <v>-2.1962975744234301</v>
      </c>
    </row>
    <row r="102" spans="1:11" x14ac:dyDescent="0.2">
      <c r="A102" t="s">
        <v>6</v>
      </c>
      <c r="B102">
        <v>29.89</v>
      </c>
      <c r="C102">
        <v>7.95</v>
      </c>
      <c r="D102">
        <v>15.08</v>
      </c>
      <c r="E102">
        <v>1.45</v>
      </c>
      <c r="F102">
        <v>0.47</v>
      </c>
      <c r="G102">
        <v>45.63</v>
      </c>
      <c r="H102">
        <v>3.5</v>
      </c>
      <c r="I102" t="str">
        <f t="shared" si="1"/>
        <v>F</v>
      </c>
      <c r="J102" s="1">
        <v>26.824556046140799</v>
      </c>
      <c r="K102" s="1">
        <v>-3.60496620923705</v>
      </c>
    </row>
    <row r="103" spans="1:11" x14ac:dyDescent="0.2">
      <c r="A103" t="s">
        <v>6</v>
      </c>
      <c r="B103">
        <v>30.09</v>
      </c>
      <c r="C103">
        <v>7.99</v>
      </c>
      <c r="D103">
        <v>15.16</v>
      </c>
      <c r="E103">
        <v>1.46</v>
      </c>
      <c r="F103">
        <v>0.48</v>
      </c>
      <c r="G103">
        <v>45.3</v>
      </c>
      <c r="H103">
        <v>3.5</v>
      </c>
      <c r="I103" t="str">
        <f t="shared" si="1"/>
        <v>F</v>
      </c>
      <c r="J103" s="1">
        <v>26.468606022792201</v>
      </c>
      <c r="K103" s="1">
        <v>-3.43094289957134</v>
      </c>
    </row>
    <row r="104" spans="1:11" x14ac:dyDescent="0.2">
      <c r="A104" t="s">
        <v>6</v>
      </c>
      <c r="B104">
        <v>29.1</v>
      </c>
      <c r="C104">
        <v>8.07</v>
      </c>
      <c r="D104">
        <v>20.05</v>
      </c>
      <c r="E104">
        <v>1.45</v>
      </c>
      <c r="F104">
        <v>0.45</v>
      </c>
      <c r="G104">
        <v>41.33</v>
      </c>
      <c r="H104">
        <v>3.78</v>
      </c>
      <c r="I104" t="str">
        <f t="shared" si="1"/>
        <v>F</v>
      </c>
      <c r="J104" s="1">
        <v>20.992799837351502</v>
      </c>
      <c r="K104" s="1">
        <v>-6.0366237845590698</v>
      </c>
    </row>
    <row r="105" spans="1:11" x14ac:dyDescent="0.2">
      <c r="A105" t="s">
        <v>6</v>
      </c>
      <c r="B105">
        <v>30.96</v>
      </c>
      <c r="C105">
        <v>8.31</v>
      </c>
      <c r="D105">
        <v>13.42</v>
      </c>
      <c r="E105">
        <v>1.49</v>
      </c>
      <c r="F105">
        <v>0.43</v>
      </c>
      <c r="G105">
        <v>45.82</v>
      </c>
      <c r="H105">
        <v>3.37</v>
      </c>
      <c r="I105" t="str">
        <f t="shared" si="1"/>
        <v>F</v>
      </c>
      <c r="J105" s="1">
        <v>27.509048209746201</v>
      </c>
      <c r="K105" s="1">
        <v>-1.9849280195661601</v>
      </c>
    </row>
    <row r="106" spans="1:11" x14ac:dyDescent="0.2">
      <c r="A106" t="s">
        <v>6</v>
      </c>
      <c r="B106">
        <v>29.92</v>
      </c>
      <c r="C106">
        <v>8.11</v>
      </c>
      <c r="D106">
        <v>19.23</v>
      </c>
      <c r="E106">
        <v>1.51</v>
      </c>
      <c r="F106">
        <v>0.48</v>
      </c>
      <c r="G106">
        <v>41.23</v>
      </c>
      <c r="H106">
        <v>3.7</v>
      </c>
      <c r="I106" t="str">
        <f t="shared" si="1"/>
        <v>F</v>
      </c>
      <c r="J106" s="1">
        <v>21.147605907299798</v>
      </c>
      <c r="K106" s="1">
        <v>-4.9391109038601604</v>
      </c>
    </row>
    <row r="107" spans="1:11" x14ac:dyDescent="0.2">
      <c r="A107" t="s">
        <v>6</v>
      </c>
      <c r="B107">
        <v>29.78</v>
      </c>
      <c r="C107">
        <v>8.1999999999999993</v>
      </c>
      <c r="D107">
        <v>14.51</v>
      </c>
      <c r="E107">
        <v>1.5</v>
      </c>
      <c r="F107">
        <v>0.5</v>
      </c>
      <c r="G107">
        <v>46.01</v>
      </c>
      <c r="H107">
        <v>3.47</v>
      </c>
      <c r="I107" t="str">
        <f t="shared" si="1"/>
        <v>F</v>
      </c>
      <c r="J107" s="1">
        <v>27.368965944703</v>
      </c>
      <c r="K107" s="1">
        <v>-3.5239620886543999</v>
      </c>
    </row>
    <row r="108" spans="1:11" x14ac:dyDescent="0.2">
      <c r="A108" t="s">
        <v>6</v>
      </c>
      <c r="B108">
        <v>28.34</v>
      </c>
      <c r="C108">
        <v>7.6</v>
      </c>
      <c r="D108">
        <v>18.510000000000002</v>
      </c>
      <c r="E108">
        <v>1.45</v>
      </c>
      <c r="F108">
        <v>0.46</v>
      </c>
      <c r="G108">
        <v>44.1</v>
      </c>
      <c r="H108">
        <v>3.73</v>
      </c>
      <c r="I108" t="str">
        <f t="shared" si="1"/>
        <v>F</v>
      </c>
      <c r="J108" s="1">
        <v>24.260431674749199</v>
      </c>
      <c r="K108" s="1">
        <v>-6.2834187860191104</v>
      </c>
    </row>
    <row r="109" spans="1:11" x14ac:dyDescent="0.2">
      <c r="A109" t="s">
        <v>6</v>
      </c>
      <c r="B109">
        <v>30.07</v>
      </c>
      <c r="C109">
        <v>8.02</v>
      </c>
      <c r="D109">
        <v>20.39</v>
      </c>
      <c r="E109">
        <v>1.45</v>
      </c>
      <c r="F109">
        <v>0.45</v>
      </c>
      <c r="G109">
        <v>40.07</v>
      </c>
      <c r="H109">
        <v>3.76</v>
      </c>
      <c r="I109" t="str">
        <f t="shared" si="1"/>
        <v>F</v>
      </c>
      <c r="J109" s="1">
        <v>19.632444120125299</v>
      </c>
      <c r="K109" s="1">
        <v>-5.1779274505979398</v>
      </c>
    </row>
    <row r="110" spans="1:11" x14ac:dyDescent="0.2">
      <c r="A110" t="s">
        <v>6</v>
      </c>
      <c r="B110">
        <v>28.98</v>
      </c>
      <c r="C110">
        <v>7.7</v>
      </c>
      <c r="D110">
        <v>16.670000000000002</v>
      </c>
      <c r="E110">
        <v>1.48</v>
      </c>
      <c r="F110">
        <v>0.47</v>
      </c>
      <c r="G110">
        <v>45.17</v>
      </c>
      <c r="H110">
        <v>3.62</v>
      </c>
      <c r="I110" t="str">
        <f t="shared" si="1"/>
        <v>F</v>
      </c>
      <c r="J110" s="1">
        <v>25.892208254884999</v>
      </c>
      <c r="K110" s="1">
        <v>-5.0340090186362101</v>
      </c>
    </row>
    <row r="111" spans="1:11" x14ac:dyDescent="0.2">
      <c r="A111" t="s">
        <v>6</v>
      </c>
      <c r="B111">
        <v>28.66</v>
      </c>
      <c r="C111">
        <v>7.67</v>
      </c>
      <c r="D111">
        <v>16.12</v>
      </c>
      <c r="E111">
        <v>1.41</v>
      </c>
      <c r="F111">
        <v>0.43</v>
      </c>
      <c r="G111">
        <v>46.14</v>
      </c>
      <c r="H111">
        <v>3.6</v>
      </c>
      <c r="I111" t="str">
        <f t="shared" si="1"/>
        <v>F</v>
      </c>
      <c r="J111" s="1">
        <v>27.0271874566529</v>
      </c>
      <c r="K111" s="1">
        <v>-5.1796040609251897</v>
      </c>
    </row>
    <row r="112" spans="1:11" x14ac:dyDescent="0.2">
      <c r="A112" t="s">
        <v>6</v>
      </c>
      <c r="B112">
        <v>27.93</v>
      </c>
      <c r="C112">
        <v>7.88</v>
      </c>
      <c r="D112">
        <v>17.489999999999998</v>
      </c>
      <c r="E112">
        <v>1.44</v>
      </c>
      <c r="F112">
        <v>0.47</v>
      </c>
      <c r="G112">
        <v>45.26</v>
      </c>
      <c r="H112">
        <v>3.96</v>
      </c>
      <c r="I112" t="str">
        <f t="shared" si="1"/>
        <v>F</v>
      </c>
      <c r="J112" s="1">
        <v>25.7123406899528</v>
      </c>
      <c r="K112" s="1">
        <v>-6.3764351197042197</v>
      </c>
    </row>
    <row r="113" spans="1:11" x14ac:dyDescent="0.2">
      <c r="A113" t="s">
        <v>6</v>
      </c>
      <c r="B113">
        <v>30.53</v>
      </c>
      <c r="C113">
        <v>8.02</v>
      </c>
      <c r="D113">
        <v>14.17</v>
      </c>
      <c r="E113">
        <v>1.49</v>
      </c>
      <c r="F113">
        <v>0.47</v>
      </c>
      <c r="G113">
        <v>45.79</v>
      </c>
      <c r="H113">
        <v>3.43</v>
      </c>
      <c r="I113" t="str">
        <f t="shared" si="1"/>
        <v>F</v>
      </c>
      <c r="J113" s="1">
        <v>27.263870694183701</v>
      </c>
      <c r="K113" s="1">
        <v>-2.660421101236</v>
      </c>
    </row>
    <row r="114" spans="1:11" x14ac:dyDescent="0.2">
      <c r="A114" t="s">
        <v>6</v>
      </c>
      <c r="B114">
        <v>30.29</v>
      </c>
      <c r="C114">
        <v>8.09</v>
      </c>
      <c r="D114">
        <v>14.82</v>
      </c>
      <c r="E114">
        <v>1.52</v>
      </c>
      <c r="F114">
        <v>0.51</v>
      </c>
      <c r="G114">
        <v>45.28</v>
      </c>
      <c r="H114">
        <v>3.47</v>
      </c>
      <c r="I114" t="str">
        <f t="shared" si="1"/>
        <v>F</v>
      </c>
      <c r="J114" s="1">
        <v>26.552060514020301</v>
      </c>
      <c r="K114" s="1">
        <v>-3.1128801202518899</v>
      </c>
    </row>
    <row r="115" spans="1:11" x14ac:dyDescent="0.2">
      <c r="A115" t="s">
        <v>6</v>
      </c>
      <c r="B115">
        <v>30.15</v>
      </c>
      <c r="C115">
        <v>8.06</v>
      </c>
      <c r="D115">
        <v>12.23</v>
      </c>
      <c r="E115">
        <v>1.5</v>
      </c>
      <c r="F115">
        <v>0.47</v>
      </c>
      <c r="G115">
        <v>48.06</v>
      </c>
      <c r="H115">
        <v>3.35</v>
      </c>
      <c r="I115" t="str">
        <f t="shared" si="1"/>
        <v>F</v>
      </c>
      <c r="J115" s="1">
        <v>30.127057499047599</v>
      </c>
      <c r="K115" s="1">
        <v>-2.3996777613154898</v>
      </c>
    </row>
    <row r="116" spans="1:11" x14ac:dyDescent="0.2">
      <c r="A116" t="s">
        <v>6</v>
      </c>
      <c r="B116">
        <v>30.28</v>
      </c>
      <c r="C116">
        <v>7.76</v>
      </c>
      <c r="D116">
        <v>16.04</v>
      </c>
      <c r="E116">
        <v>1.4</v>
      </c>
      <c r="F116">
        <v>0.42</v>
      </c>
      <c r="G116">
        <v>44.52</v>
      </c>
      <c r="H116">
        <v>3.53</v>
      </c>
      <c r="I116" t="str">
        <f t="shared" si="1"/>
        <v>F</v>
      </c>
      <c r="J116" s="1">
        <v>25.427998409263299</v>
      </c>
      <c r="K116" s="1">
        <v>-3.5344012559542199</v>
      </c>
    </row>
    <row r="117" spans="1:11" x14ac:dyDescent="0.2">
      <c r="A117" t="s">
        <v>6</v>
      </c>
      <c r="B117">
        <v>28.33</v>
      </c>
      <c r="C117">
        <v>7.82</v>
      </c>
      <c r="D117">
        <v>17.96</v>
      </c>
      <c r="E117">
        <v>1.41</v>
      </c>
      <c r="F117">
        <v>0.45</v>
      </c>
      <c r="G117">
        <v>44.48</v>
      </c>
      <c r="H117">
        <v>3.71</v>
      </c>
      <c r="I117" t="str">
        <f t="shared" si="1"/>
        <v>F</v>
      </c>
      <c r="J117" s="1">
        <v>24.7935469291712</v>
      </c>
      <c r="K117" s="1">
        <v>-6.1193519457812799</v>
      </c>
    </row>
    <row r="118" spans="1:11" x14ac:dyDescent="0.2">
      <c r="A118" t="s">
        <v>6</v>
      </c>
      <c r="B118">
        <v>28.93</v>
      </c>
      <c r="C118">
        <v>8.18</v>
      </c>
      <c r="D118">
        <v>19.350000000000001</v>
      </c>
      <c r="E118">
        <v>1.39</v>
      </c>
      <c r="F118">
        <v>0.57999999999999996</v>
      </c>
      <c r="G118">
        <v>42.15</v>
      </c>
      <c r="H118">
        <v>3.75</v>
      </c>
      <c r="I118" t="str">
        <f t="shared" si="1"/>
        <v>F</v>
      </c>
      <c r="J118" s="1">
        <v>22.013646552967401</v>
      </c>
      <c r="K118" s="1">
        <v>-5.98628946818428</v>
      </c>
    </row>
    <row r="119" spans="1:11" x14ac:dyDescent="0.2">
      <c r="A119" t="s">
        <v>6</v>
      </c>
      <c r="B119">
        <v>28.03</v>
      </c>
      <c r="C119">
        <v>7.65</v>
      </c>
      <c r="D119">
        <v>18.39</v>
      </c>
      <c r="E119">
        <v>1.53</v>
      </c>
      <c r="F119">
        <v>0.49</v>
      </c>
      <c r="G119">
        <v>44.4</v>
      </c>
      <c r="H119">
        <v>3.74</v>
      </c>
      <c r="I119" t="str">
        <f t="shared" si="1"/>
        <v>F</v>
      </c>
      <c r="J119" s="1">
        <v>24.600146997431601</v>
      </c>
      <c r="K119" s="1">
        <v>-6.5457469465547096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7EC9F-6F2C-CE45-9D13-99CA72F52A84}">
  <dimension ref="A1:ED123"/>
  <sheetViews>
    <sheetView topLeftCell="A3" zoomScale="68" workbookViewId="0">
      <selection activeCell="V27" sqref="V27"/>
    </sheetView>
  </sheetViews>
  <sheetFormatPr baseColWidth="10" defaultRowHeight="15" x14ac:dyDescent="0.2"/>
  <cols>
    <col min="10" max="11" width="10.83203125" style="1"/>
  </cols>
  <sheetData>
    <row r="1" spans="1:134" x14ac:dyDescent="0.2">
      <c r="A1" t="s">
        <v>0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0</v>
      </c>
      <c r="J1" s="1" t="s">
        <v>11</v>
      </c>
      <c r="K1" s="1" t="s">
        <v>12</v>
      </c>
    </row>
    <row r="2" spans="1:134" x14ac:dyDescent="0.2">
      <c r="A2" t="s">
        <v>1</v>
      </c>
      <c r="B2">
        <v>30.49</v>
      </c>
      <c r="C2">
        <v>21.28</v>
      </c>
      <c r="D2">
        <v>41.65</v>
      </c>
      <c r="E2">
        <v>4.82</v>
      </c>
      <c r="F2">
        <v>1.64</v>
      </c>
      <c r="G2">
        <v>1.76</v>
      </c>
      <c r="H2">
        <v>4.67</v>
      </c>
      <c r="I2" s="2" t="str">
        <f>A2</f>
        <v>A</v>
      </c>
      <c r="J2" s="1">
        <v>26.966150895980199</v>
      </c>
      <c r="K2" s="1">
        <v>11.7246107834612</v>
      </c>
      <c r="M2">
        <v>30.49</v>
      </c>
      <c r="N2">
        <v>28.35</v>
      </c>
      <c r="O2">
        <v>26.98</v>
      </c>
      <c r="P2">
        <v>28.49</v>
      </c>
      <c r="Q2">
        <v>30.41</v>
      </c>
      <c r="R2">
        <v>27.72</v>
      </c>
      <c r="S2">
        <v>30.83</v>
      </c>
      <c r="T2">
        <v>30.91</v>
      </c>
      <c r="U2">
        <v>28.76</v>
      </c>
      <c r="V2">
        <v>27.35</v>
      </c>
      <c r="W2">
        <v>31.21</v>
      </c>
      <c r="X2">
        <v>34.58</v>
      </c>
      <c r="Y2">
        <v>28.22</v>
      </c>
      <c r="Z2">
        <v>31.14</v>
      </c>
      <c r="AA2">
        <v>31.8</v>
      </c>
      <c r="AB2">
        <v>28.93</v>
      </c>
      <c r="AC2">
        <v>32.729999999999997</v>
      </c>
      <c r="AD2">
        <v>32.200000000000003</v>
      </c>
      <c r="AE2">
        <v>31.02</v>
      </c>
      <c r="AF2">
        <v>27.82</v>
      </c>
      <c r="AG2">
        <v>30.88</v>
      </c>
      <c r="AH2">
        <v>29.62</v>
      </c>
      <c r="AI2">
        <v>27.78</v>
      </c>
      <c r="AJ2">
        <v>30.91</v>
      </c>
      <c r="AK2">
        <v>30.43</v>
      </c>
      <c r="AL2">
        <v>27.02</v>
      </c>
      <c r="AM2">
        <v>28.7</v>
      </c>
      <c r="AN2">
        <v>33.19</v>
      </c>
      <c r="AO2">
        <v>30.55</v>
      </c>
      <c r="AP2">
        <v>55.11</v>
      </c>
      <c r="AQ2">
        <v>50.19</v>
      </c>
      <c r="AR2">
        <v>49.34</v>
      </c>
      <c r="AS2">
        <v>48.53</v>
      </c>
      <c r="AT2">
        <v>54.12</v>
      </c>
      <c r="AU2">
        <v>50.67</v>
      </c>
      <c r="AV2">
        <v>51.9</v>
      </c>
      <c r="AW2">
        <v>50.87</v>
      </c>
      <c r="AX2">
        <v>51.75</v>
      </c>
      <c r="AY2">
        <v>52.68</v>
      </c>
      <c r="AZ2">
        <v>49.57</v>
      </c>
      <c r="BA2">
        <v>52.23</v>
      </c>
      <c r="BB2">
        <v>49.34</v>
      </c>
      <c r="BC2">
        <v>53.98</v>
      </c>
      <c r="BD2">
        <v>51.52</v>
      </c>
      <c r="BE2">
        <v>49.96</v>
      </c>
      <c r="BF2">
        <v>50.72</v>
      </c>
      <c r="BG2">
        <v>54.96</v>
      </c>
      <c r="BH2">
        <v>51.74</v>
      </c>
      <c r="BI2">
        <v>50.33</v>
      </c>
      <c r="BJ2">
        <v>51.12</v>
      </c>
      <c r="BK2">
        <v>49.77</v>
      </c>
      <c r="BL2">
        <v>49.69</v>
      </c>
      <c r="BM2">
        <v>54.08</v>
      </c>
      <c r="BN2">
        <v>52.46</v>
      </c>
      <c r="BO2">
        <v>50.65</v>
      </c>
      <c r="BP2">
        <v>50.81</v>
      </c>
      <c r="BQ2">
        <v>51.86</v>
      </c>
      <c r="BR2">
        <v>49.57</v>
      </c>
      <c r="BS2">
        <v>51.03</v>
      </c>
      <c r="BT2">
        <v>49.99</v>
      </c>
      <c r="BU2">
        <v>25</v>
      </c>
      <c r="BV2">
        <v>28.68</v>
      </c>
      <c r="BW2">
        <v>28.21</v>
      </c>
      <c r="BX2">
        <v>28.35</v>
      </c>
      <c r="BY2">
        <v>27.56</v>
      </c>
      <c r="BZ2">
        <v>28.03</v>
      </c>
      <c r="CA2">
        <v>28.13</v>
      </c>
      <c r="CB2">
        <v>28.63</v>
      </c>
      <c r="CC2">
        <v>26.45</v>
      </c>
      <c r="CD2">
        <v>28.29</v>
      </c>
      <c r="CE2">
        <v>28.33</v>
      </c>
      <c r="CF2">
        <v>27.28</v>
      </c>
      <c r="CG2">
        <v>30.85</v>
      </c>
      <c r="CH2">
        <v>28.64</v>
      </c>
      <c r="CI2">
        <v>29.06</v>
      </c>
      <c r="CJ2">
        <v>28.55</v>
      </c>
      <c r="CK2">
        <v>27.71</v>
      </c>
      <c r="CL2">
        <v>33.090000000000003</v>
      </c>
      <c r="CM2">
        <v>28.15</v>
      </c>
      <c r="CN2">
        <v>27.72</v>
      </c>
      <c r="CO2">
        <v>27.72</v>
      </c>
      <c r="CP2">
        <v>26.19</v>
      </c>
      <c r="CQ2">
        <v>28.83</v>
      </c>
      <c r="CR2">
        <v>26.33</v>
      </c>
      <c r="CS2">
        <v>29.14</v>
      </c>
      <c r="CT2">
        <v>30.63</v>
      </c>
      <c r="CU2">
        <v>28.19</v>
      </c>
      <c r="CV2">
        <v>27.16</v>
      </c>
      <c r="CW2">
        <v>28.09</v>
      </c>
      <c r="CX2">
        <v>35.61</v>
      </c>
      <c r="CY2">
        <v>35.74</v>
      </c>
      <c r="CZ2">
        <v>38.840000000000003</v>
      </c>
      <c r="DA2">
        <v>35.74</v>
      </c>
      <c r="DB2">
        <v>35.74</v>
      </c>
      <c r="DC2">
        <v>33.9</v>
      </c>
      <c r="DD2">
        <v>35.799999999999997</v>
      </c>
      <c r="DE2">
        <v>33.75</v>
      </c>
      <c r="DF2">
        <v>35.99</v>
      </c>
      <c r="DG2">
        <v>34.61</v>
      </c>
      <c r="DH2">
        <v>33.44</v>
      </c>
      <c r="DI2">
        <v>35.5</v>
      </c>
      <c r="DJ2">
        <v>35.659999999999997</v>
      </c>
      <c r="DK2">
        <v>35.5</v>
      </c>
      <c r="DL2">
        <v>35.840000000000003</v>
      </c>
      <c r="DM2">
        <v>36.729999999999997</v>
      </c>
      <c r="DN2">
        <v>35.68</v>
      </c>
      <c r="DO2">
        <v>35.909999999999997</v>
      </c>
      <c r="DP2">
        <v>35.86</v>
      </c>
      <c r="DQ2">
        <v>36.67</v>
      </c>
      <c r="DR2">
        <v>35.94</v>
      </c>
      <c r="DS2">
        <v>35.479999999999997</v>
      </c>
      <c r="DT2">
        <v>36.869999999999997</v>
      </c>
      <c r="DU2">
        <v>35.5</v>
      </c>
      <c r="DV2">
        <v>35.549999999999997</v>
      </c>
      <c r="DW2">
        <v>36.32</v>
      </c>
      <c r="DX2">
        <v>40.72</v>
      </c>
      <c r="DY2">
        <v>36.119999999999997</v>
      </c>
      <c r="DZ2">
        <v>36.43</v>
      </c>
      <c r="EA2">
        <v>33.049999999999997</v>
      </c>
      <c r="EB2">
        <v>36.01</v>
      </c>
      <c r="EC2">
        <v>36.630000000000003</v>
      </c>
      <c r="ED2">
        <v>35.1</v>
      </c>
    </row>
    <row r="3" spans="1:134" x14ac:dyDescent="0.2">
      <c r="A3" t="s">
        <v>1</v>
      </c>
      <c r="B3">
        <v>28.35</v>
      </c>
      <c r="C3">
        <v>19.989999999999998</v>
      </c>
      <c r="D3">
        <v>45.78</v>
      </c>
      <c r="E3">
        <v>5.08</v>
      </c>
      <c r="F3">
        <v>1.63</v>
      </c>
      <c r="G3">
        <v>0.8</v>
      </c>
      <c r="H3">
        <v>4.95</v>
      </c>
      <c r="I3" s="2" t="str">
        <f t="shared" ref="I3:I66" si="0">A3</f>
        <v>A</v>
      </c>
      <c r="J3" s="1">
        <v>29.1024509737979</v>
      </c>
      <c r="K3" s="1">
        <v>15.1832085195992</v>
      </c>
      <c r="M3">
        <v>21.28</v>
      </c>
      <c r="N3">
        <v>19.989999999999998</v>
      </c>
      <c r="O3">
        <v>21.2</v>
      </c>
      <c r="P3">
        <v>21.26</v>
      </c>
      <c r="Q3">
        <v>18.71</v>
      </c>
      <c r="R3">
        <v>21.19</v>
      </c>
      <c r="S3">
        <v>17.88</v>
      </c>
      <c r="T3">
        <v>20.77</v>
      </c>
      <c r="U3">
        <v>21.41</v>
      </c>
      <c r="V3">
        <v>21.2</v>
      </c>
      <c r="W3">
        <v>20.97</v>
      </c>
      <c r="X3">
        <v>17.53</v>
      </c>
      <c r="Y3">
        <v>20.48</v>
      </c>
      <c r="Z3">
        <v>20.23</v>
      </c>
      <c r="AA3">
        <v>20.350000000000001</v>
      </c>
      <c r="AB3">
        <v>19.989999999999998</v>
      </c>
      <c r="AC3">
        <v>20.059999999999999</v>
      </c>
      <c r="AD3">
        <v>19.25</v>
      </c>
      <c r="AE3">
        <v>19.05</v>
      </c>
      <c r="AF3">
        <v>21.43</v>
      </c>
      <c r="AG3">
        <v>20.58</v>
      </c>
      <c r="AH3">
        <v>21.1</v>
      </c>
      <c r="AI3">
        <v>20.010000000000002</v>
      </c>
      <c r="AJ3">
        <v>19.649999999999999</v>
      </c>
      <c r="AK3">
        <v>19.78</v>
      </c>
      <c r="AL3">
        <v>19.559999999999999</v>
      </c>
      <c r="AM3">
        <v>20</v>
      </c>
      <c r="AN3">
        <v>18.05</v>
      </c>
      <c r="AO3">
        <v>20.149999999999999</v>
      </c>
      <c r="AP3">
        <v>14.87</v>
      </c>
      <c r="AQ3">
        <v>13.78</v>
      </c>
      <c r="AR3">
        <v>13.79</v>
      </c>
      <c r="AS3">
        <v>13.14</v>
      </c>
      <c r="AT3">
        <v>14.06</v>
      </c>
      <c r="AU3">
        <v>13.21</v>
      </c>
      <c r="AV3">
        <v>14.27</v>
      </c>
      <c r="AW3">
        <v>13.85</v>
      </c>
      <c r="AX3">
        <v>13.18</v>
      </c>
      <c r="AY3">
        <v>14.38</v>
      </c>
      <c r="AZ3">
        <v>13.17</v>
      </c>
      <c r="BA3">
        <v>13.64</v>
      </c>
      <c r="BB3">
        <v>13.06</v>
      </c>
      <c r="BC3">
        <v>14.05</v>
      </c>
      <c r="BD3">
        <v>13.72</v>
      </c>
      <c r="BE3">
        <v>13.4</v>
      </c>
      <c r="BF3">
        <v>12.93</v>
      </c>
      <c r="BG3">
        <v>14.26</v>
      </c>
      <c r="BH3">
        <v>13.95</v>
      </c>
      <c r="BI3">
        <v>13.96</v>
      </c>
      <c r="BJ3">
        <v>14.02</v>
      </c>
      <c r="BK3">
        <v>13.24</v>
      </c>
      <c r="BL3">
        <v>13.63</v>
      </c>
      <c r="BM3">
        <v>13.28</v>
      </c>
      <c r="BN3">
        <v>14.18</v>
      </c>
      <c r="BO3">
        <v>13.14</v>
      </c>
      <c r="BP3">
        <v>12.56</v>
      </c>
      <c r="BQ3">
        <v>13.13</v>
      </c>
      <c r="BR3">
        <v>13.7</v>
      </c>
      <c r="BS3">
        <v>13.9</v>
      </c>
      <c r="BT3">
        <v>13.35</v>
      </c>
      <c r="BU3">
        <v>8.49</v>
      </c>
      <c r="BV3">
        <v>8.3000000000000007</v>
      </c>
      <c r="BW3">
        <v>8.3000000000000007</v>
      </c>
      <c r="BX3">
        <v>8.19</v>
      </c>
      <c r="BY3">
        <v>8.25</v>
      </c>
      <c r="BZ3">
        <v>8.27</v>
      </c>
      <c r="CA3">
        <v>8.34</v>
      </c>
      <c r="CB3">
        <v>8.42</v>
      </c>
      <c r="CC3">
        <v>7.89</v>
      </c>
      <c r="CD3">
        <v>8.0500000000000007</v>
      </c>
      <c r="CE3">
        <v>8.17</v>
      </c>
      <c r="CF3">
        <v>8.5500000000000007</v>
      </c>
      <c r="CG3">
        <v>8.0299999999999994</v>
      </c>
      <c r="CH3">
        <v>8.01</v>
      </c>
      <c r="CI3">
        <v>8.4600000000000009</v>
      </c>
      <c r="CJ3">
        <v>8.25</v>
      </c>
      <c r="CK3">
        <v>8.2799999999999994</v>
      </c>
      <c r="CL3">
        <v>7.87</v>
      </c>
      <c r="CM3">
        <v>8.23</v>
      </c>
      <c r="CN3">
        <v>8.24</v>
      </c>
      <c r="CO3">
        <v>8.06</v>
      </c>
      <c r="CP3">
        <v>7.99</v>
      </c>
      <c r="CQ3">
        <v>8.26</v>
      </c>
      <c r="CR3">
        <v>8.0299999999999994</v>
      </c>
      <c r="CS3">
        <v>8.4600000000000009</v>
      </c>
      <c r="CT3">
        <v>8.2100000000000009</v>
      </c>
      <c r="CU3">
        <v>8.57</v>
      </c>
      <c r="CV3">
        <v>8.27</v>
      </c>
      <c r="CW3">
        <v>8.42</v>
      </c>
      <c r="CX3">
        <v>8.07</v>
      </c>
      <c r="CY3">
        <v>7.47</v>
      </c>
      <c r="CZ3">
        <v>8.5500000000000007</v>
      </c>
      <c r="DA3">
        <v>7.86</v>
      </c>
      <c r="DB3">
        <v>7.86</v>
      </c>
      <c r="DC3">
        <v>7.76</v>
      </c>
      <c r="DD3">
        <v>7.82</v>
      </c>
      <c r="DE3">
        <v>8.07</v>
      </c>
      <c r="DF3">
        <v>8.23</v>
      </c>
      <c r="DG3">
        <v>7.17</v>
      </c>
      <c r="DH3">
        <v>7.45</v>
      </c>
      <c r="DI3">
        <v>7.51</v>
      </c>
      <c r="DJ3">
        <v>9.0399999999999991</v>
      </c>
      <c r="DK3">
        <v>8.11</v>
      </c>
      <c r="DL3">
        <v>7.9</v>
      </c>
      <c r="DM3">
        <v>7.42</v>
      </c>
      <c r="DN3">
        <v>8.01</v>
      </c>
      <c r="DO3">
        <v>7.41</v>
      </c>
      <c r="DP3">
        <v>7.47</v>
      </c>
      <c r="DQ3">
        <v>7.81</v>
      </c>
      <c r="DR3">
        <v>7.97</v>
      </c>
      <c r="DS3">
        <v>7.66</v>
      </c>
      <c r="DT3">
        <v>7.82</v>
      </c>
      <c r="DU3">
        <v>7.9</v>
      </c>
      <c r="DV3">
        <v>7.32</v>
      </c>
      <c r="DW3">
        <v>8.06</v>
      </c>
      <c r="DX3">
        <v>8.34</v>
      </c>
      <c r="DY3">
        <v>8.33</v>
      </c>
      <c r="DZ3">
        <v>8.67</v>
      </c>
      <c r="EA3">
        <v>7.34</v>
      </c>
      <c r="EB3">
        <v>7.7</v>
      </c>
      <c r="EC3">
        <v>8.3800000000000008</v>
      </c>
      <c r="ED3">
        <v>8.0399999999999991</v>
      </c>
    </row>
    <row r="4" spans="1:134" x14ac:dyDescent="0.2">
      <c r="A4" t="s">
        <v>1</v>
      </c>
      <c r="B4">
        <v>26.98</v>
      </c>
      <c r="C4">
        <v>21.2</v>
      </c>
      <c r="D4">
        <v>45.03</v>
      </c>
      <c r="E4">
        <v>5.15</v>
      </c>
      <c r="F4">
        <v>1.67</v>
      </c>
      <c r="G4">
        <v>1.64</v>
      </c>
      <c r="H4">
        <v>4.97</v>
      </c>
      <c r="I4" s="2" t="str">
        <f t="shared" si="0"/>
        <v>A</v>
      </c>
      <c r="J4" s="1">
        <v>28.068485740800799</v>
      </c>
      <c r="K4" s="1">
        <v>16.313371444885099</v>
      </c>
      <c r="M4">
        <v>41.65</v>
      </c>
      <c r="N4">
        <v>45.78</v>
      </c>
      <c r="O4">
        <v>45.03</v>
      </c>
      <c r="P4">
        <v>43.89</v>
      </c>
      <c r="Q4">
        <v>43.99</v>
      </c>
      <c r="R4">
        <v>45.29</v>
      </c>
      <c r="S4">
        <v>44.33</v>
      </c>
      <c r="T4">
        <v>42.03</v>
      </c>
      <c r="U4">
        <v>41.6</v>
      </c>
      <c r="V4">
        <v>45.59</v>
      </c>
      <c r="W4">
        <v>41.34</v>
      </c>
      <c r="X4">
        <v>40.869999999999997</v>
      </c>
      <c r="Y4">
        <v>45.1</v>
      </c>
      <c r="Z4">
        <v>42.31</v>
      </c>
      <c r="AA4">
        <v>40.44</v>
      </c>
      <c r="AB4">
        <v>45.2</v>
      </c>
      <c r="AC4">
        <v>39.74</v>
      </c>
      <c r="AD4">
        <v>43.42</v>
      </c>
      <c r="AE4">
        <v>42.29</v>
      </c>
      <c r="AF4">
        <v>44.87</v>
      </c>
      <c r="AG4">
        <v>42.26</v>
      </c>
      <c r="AH4">
        <v>43.37</v>
      </c>
      <c r="AI4">
        <v>45.59</v>
      </c>
      <c r="AJ4">
        <v>42.45</v>
      </c>
      <c r="AK4">
        <v>44.2</v>
      </c>
      <c r="AL4">
        <v>47.2</v>
      </c>
      <c r="AM4">
        <v>45.12</v>
      </c>
      <c r="AN4">
        <v>41.88</v>
      </c>
      <c r="AO4">
        <v>43.13</v>
      </c>
      <c r="AP4">
        <v>21.9</v>
      </c>
      <c r="AQ4">
        <v>28.39</v>
      </c>
      <c r="AR4">
        <v>29.57</v>
      </c>
      <c r="AS4">
        <v>30.38</v>
      </c>
      <c r="AT4">
        <v>24.95</v>
      </c>
      <c r="AU4">
        <v>27.66</v>
      </c>
      <c r="AV4">
        <v>24.92</v>
      </c>
      <c r="AW4">
        <v>27.64</v>
      </c>
      <c r="AX4">
        <v>28.38</v>
      </c>
      <c r="AY4">
        <v>25.72</v>
      </c>
      <c r="AZ4">
        <v>29.39</v>
      </c>
      <c r="BA4">
        <v>27.04</v>
      </c>
      <c r="BB4">
        <v>29.46</v>
      </c>
      <c r="BC4">
        <v>24.73</v>
      </c>
      <c r="BD4">
        <v>28.28</v>
      </c>
      <c r="BE4">
        <v>28.84</v>
      </c>
      <c r="BF4">
        <v>29.88</v>
      </c>
      <c r="BG4">
        <v>22.99</v>
      </c>
      <c r="BH4">
        <v>27.75</v>
      </c>
      <c r="BI4">
        <v>29.25</v>
      </c>
      <c r="BJ4">
        <v>27.37</v>
      </c>
      <c r="BK4">
        <v>28.91</v>
      </c>
      <c r="BL4">
        <v>29.59</v>
      </c>
      <c r="BM4">
        <v>25.25</v>
      </c>
      <c r="BN4">
        <v>24.6</v>
      </c>
      <c r="BO4">
        <v>28.79</v>
      </c>
      <c r="BP4">
        <v>29.95</v>
      </c>
      <c r="BQ4">
        <v>28.82</v>
      </c>
      <c r="BR4">
        <v>29.07</v>
      </c>
      <c r="BS4">
        <v>27.56</v>
      </c>
      <c r="BT4">
        <v>29.2</v>
      </c>
      <c r="BU4">
        <v>16.87</v>
      </c>
      <c r="BV4">
        <v>16.07</v>
      </c>
      <c r="BW4">
        <v>15</v>
      </c>
      <c r="BX4">
        <v>14.9</v>
      </c>
      <c r="BY4">
        <v>14.65</v>
      </c>
      <c r="BZ4">
        <v>16.399999999999999</v>
      </c>
      <c r="CA4">
        <v>16.190000000000001</v>
      </c>
      <c r="CB4">
        <v>15.24</v>
      </c>
      <c r="CC4">
        <v>17.97</v>
      </c>
      <c r="CD4">
        <v>16.72</v>
      </c>
      <c r="CE4">
        <v>13.64</v>
      </c>
      <c r="CF4">
        <v>15.18</v>
      </c>
      <c r="CG4">
        <v>13.67</v>
      </c>
      <c r="CH4">
        <v>16.02</v>
      </c>
      <c r="CI4">
        <v>14.12</v>
      </c>
      <c r="CJ4">
        <v>17.3</v>
      </c>
      <c r="CK4">
        <v>15.62</v>
      </c>
      <c r="CL4">
        <v>12.07</v>
      </c>
      <c r="CM4">
        <v>15.45</v>
      </c>
      <c r="CN4">
        <v>15.16</v>
      </c>
      <c r="CO4">
        <v>15.34</v>
      </c>
      <c r="CP4">
        <v>17.53</v>
      </c>
      <c r="CQ4">
        <v>20.100000000000001</v>
      </c>
      <c r="CR4">
        <v>19.98</v>
      </c>
      <c r="CS4">
        <v>12.25</v>
      </c>
      <c r="CT4">
        <v>17.329999999999998</v>
      </c>
      <c r="CU4">
        <v>14.16</v>
      </c>
      <c r="CV4">
        <v>14.68</v>
      </c>
      <c r="CW4">
        <v>14.06</v>
      </c>
      <c r="CX4">
        <v>16.149999999999999</v>
      </c>
      <c r="CY4">
        <v>19.14</v>
      </c>
      <c r="CZ4">
        <v>4.38</v>
      </c>
      <c r="DA4">
        <v>14.27</v>
      </c>
      <c r="DB4">
        <v>14.27</v>
      </c>
      <c r="DC4">
        <v>15.84</v>
      </c>
      <c r="DD4">
        <v>14.08</v>
      </c>
      <c r="DE4">
        <v>14.93</v>
      </c>
      <c r="DF4">
        <v>16.600000000000001</v>
      </c>
      <c r="DG4">
        <v>17.88</v>
      </c>
      <c r="DH4">
        <v>18.489999999999998</v>
      </c>
      <c r="DI4">
        <v>15.63</v>
      </c>
      <c r="DJ4">
        <v>6.24</v>
      </c>
      <c r="DK4">
        <v>13.45</v>
      </c>
      <c r="DL4">
        <v>14.09</v>
      </c>
      <c r="DM4">
        <v>18.16</v>
      </c>
      <c r="DN4">
        <v>16.36</v>
      </c>
      <c r="DO4">
        <v>16.41</v>
      </c>
      <c r="DP4">
        <v>14.72</v>
      </c>
      <c r="DQ4">
        <v>9.34</v>
      </c>
      <c r="DR4">
        <v>13.5</v>
      </c>
      <c r="DS4">
        <v>15.39</v>
      </c>
      <c r="DT4">
        <v>14.58</v>
      </c>
      <c r="DU4">
        <v>13.83</v>
      </c>
      <c r="DV4">
        <v>16.399999999999999</v>
      </c>
      <c r="DW4">
        <v>12.54</v>
      </c>
      <c r="DX4">
        <v>4.96</v>
      </c>
      <c r="DY4">
        <v>11.9</v>
      </c>
      <c r="DZ4">
        <v>15.05</v>
      </c>
      <c r="EA4">
        <v>15.78</v>
      </c>
      <c r="EB4">
        <v>15.6</v>
      </c>
      <c r="EC4">
        <v>12.59</v>
      </c>
      <c r="ED4">
        <v>19.07</v>
      </c>
    </row>
    <row r="5" spans="1:134" x14ac:dyDescent="0.2">
      <c r="A5" t="s">
        <v>1</v>
      </c>
      <c r="B5">
        <v>28.49</v>
      </c>
      <c r="C5">
        <v>21.26</v>
      </c>
      <c r="D5">
        <v>43.89</v>
      </c>
      <c r="E5">
        <v>5.34</v>
      </c>
      <c r="F5">
        <v>1.79</v>
      </c>
      <c r="G5">
        <v>1.02</v>
      </c>
      <c r="H5">
        <v>4.84</v>
      </c>
      <c r="I5" s="2" t="str">
        <f t="shared" si="0"/>
        <v>A</v>
      </c>
      <c r="J5" s="1">
        <v>28.338125223088699</v>
      </c>
      <c r="K5" s="1">
        <v>14.412047000083</v>
      </c>
      <c r="M5">
        <v>4.82</v>
      </c>
      <c r="N5">
        <v>5.08</v>
      </c>
      <c r="O5">
        <v>5.15</v>
      </c>
      <c r="P5">
        <v>5.34</v>
      </c>
      <c r="Q5">
        <v>4.8600000000000003</v>
      </c>
      <c r="R5">
        <v>5.16</v>
      </c>
      <c r="S5">
        <v>5.26</v>
      </c>
      <c r="T5">
        <v>4.9000000000000004</v>
      </c>
      <c r="U5">
        <v>5.28</v>
      </c>
      <c r="V5">
        <v>4.9400000000000004</v>
      </c>
      <c r="W5">
        <v>4.71</v>
      </c>
      <c r="X5">
        <v>5.05</v>
      </c>
      <c r="Y5">
        <v>5.0199999999999996</v>
      </c>
      <c r="Z5">
        <v>4.92</v>
      </c>
      <c r="AA5">
        <v>5.43</v>
      </c>
      <c r="AB5">
        <v>4.78</v>
      </c>
      <c r="AC5">
        <v>5.24</v>
      </c>
      <c r="AD5">
        <v>4.62</v>
      </c>
      <c r="AE5">
        <v>5.27</v>
      </c>
      <c r="AF5">
        <v>5.1100000000000003</v>
      </c>
      <c r="AG5">
        <v>4.96</v>
      </c>
      <c r="AH5">
        <v>5.05</v>
      </c>
      <c r="AI5">
        <v>4.97</v>
      </c>
      <c r="AJ5">
        <v>4.8099999999999996</v>
      </c>
      <c r="AK5">
        <v>4.8</v>
      </c>
      <c r="AL5">
        <v>4.95</v>
      </c>
      <c r="AM5">
        <v>4.93</v>
      </c>
      <c r="AN5">
        <v>5.22</v>
      </c>
      <c r="AO5">
        <v>4.79</v>
      </c>
      <c r="AP5">
        <v>3.29</v>
      </c>
      <c r="AQ5">
        <v>3.56</v>
      </c>
      <c r="AR5">
        <v>3.52</v>
      </c>
      <c r="AS5">
        <v>3.55</v>
      </c>
      <c r="AT5">
        <v>3.14</v>
      </c>
      <c r="AU5">
        <v>3.64</v>
      </c>
      <c r="AV5">
        <v>3.85</v>
      </c>
      <c r="AW5">
        <v>3.71</v>
      </c>
      <c r="AX5">
        <v>3.04</v>
      </c>
      <c r="AY5">
        <v>3.26</v>
      </c>
      <c r="AZ5">
        <v>3.59</v>
      </c>
      <c r="BA5">
        <v>3.57</v>
      </c>
      <c r="BB5">
        <v>3.51</v>
      </c>
      <c r="BC5">
        <v>3.32</v>
      </c>
      <c r="BD5">
        <v>3.62</v>
      </c>
      <c r="BE5">
        <v>3.48</v>
      </c>
      <c r="BF5">
        <v>3.6</v>
      </c>
      <c r="BG5">
        <v>3.19</v>
      </c>
      <c r="BH5">
        <v>3.6</v>
      </c>
      <c r="BI5">
        <v>3.42</v>
      </c>
      <c r="BJ5">
        <v>3.71</v>
      </c>
      <c r="BK5">
        <v>3.59</v>
      </c>
      <c r="BL5">
        <v>3.41</v>
      </c>
      <c r="BM5">
        <v>3.1</v>
      </c>
      <c r="BN5">
        <v>3.57</v>
      </c>
      <c r="BO5">
        <v>3.73</v>
      </c>
      <c r="BP5">
        <v>2.99</v>
      </c>
      <c r="BQ5">
        <v>2.94</v>
      </c>
      <c r="BR5">
        <v>3.62</v>
      </c>
      <c r="BS5">
        <v>3.73</v>
      </c>
      <c r="BT5">
        <v>3.52</v>
      </c>
      <c r="BU5">
        <v>1.45</v>
      </c>
      <c r="BV5">
        <v>1.41</v>
      </c>
      <c r="BW5">
        <v>1.41</v>
      </c>
      <c r="BX5">
        <v>1.4</v>
      </c>
      <c r="BY5">
        <v>1.45</v>
      </c>
      <c r="BZ5">
        <v>1.37</v>
      </c>
      <c r="CA5">
        <v>1.42</v>
      </c>
      <c r="CB5">
        <v>1.43</v>
      </c>
      <c r="CC5">
        <v>1.3</v>
      </c>
      <c r="CD5">
        <v>1.31</v>
      </c>
      <c r="CE5">
        <v>1.45</v>
      </c>
      <c r="CF5">
        <v>1.51</v>
      </c>
      <c r="CG5">
        <v>1.41</v>
      </c>
      <c r="CH5">
        <v>1.43</v>
      </c>
      <c r="CI5">
        <v>1.47</v>
      </c>
      <c r="CJ5">
        <v>1.48</v>
      </c>
      <c r="CK5">
        <v>1.53</v>
      </c>
      <c r="CL5">
        <v>1.37</v>
      </c>
      <c r="CM5">
        <v>1.41</v>
      </c>
      <c r="CN5">
        <v>1.46</v>
      </c>
      <c r="CO5">
        <v>1.35</v>
      </c>
      <c r="CP5">
        <v>1.42</v>
      </c>
      <c r="CQ5">
        <v>1.37</v>
      </c>
      <c r="CR5">
        <v>1.43</v>
      </c>
      <c r="CS5">
        <v>1.51</v>
      </c>
      <c r="CT5">
        <v>1.39</v>
      </c>
      <c r="CU5">
        <v>1.76</v>
      </c>
      <c r="CV5">
        <v>1.79</v>
      </c>
      <c r="CW5">
        <v>1.47</v>
      </c>
      <c r="CX5">
        <v>1.41</v>
      </c>
      <c r="CY5">
        <v>1.34</v>
      </c>
      <c r="CZ5">
        <v>1.41</v>
      </c>
      <c r="DA5">
        <v>1.4</v>
      </c>
      <c r="DB5">
        <v>1.4</v>
      </c>
      <c r="DC5">
        <v>1.3</v>
      </c>
      <c r="DD5">
        <v>1.43</v>
      </c>
      <c r="DE5">
        <v>1.31</v>
      </c>
      <c r="DF5">
        <v>1.4</v>
      </c>
      <c r="DG5">
        <v>1.29</v>
      </c>
      <c r="DH5">
        <v>1.39</v>
      </c>
      <c r="DI5">
        <v>1.42</v>
      </c>
      <c r="DJ5">
        <v>1.5</v>
      </c>
      <c r="DK5">
        <v>1.34</v>
      </c>
      <c r="DL5">
        <v>1.25</v>
      </c>
      <c r="DM5">
        <v>1.17</v>
      </c>
      <c r="DN5">
        <v>1.3</v>
      </c>
      <c r="DO5">
        <v>1.75</v>
      </c>
      <c r="DP5">
        <v>1.67</v>
      </c>
      <c r="DQ5">
        <v>1.64</v>
      </c>
      <c r="DR5">
        <v>1.45</v>
      </c>
      <c r="DS5">
        <v>1.37</v>
      </c>
      <c r="DT5">
        <v>1.32</v>
      </c>
      <c r="DU5">
        <v>1.41</v>
      </c>
      <c r="DV5">
        <v>1.76</v>
      </c>
      <c r="DW5">
        <v>1.35</v>
      </c>
      <c r="DX5">
        <v>1.42</v>
      </c>
      <c r="DY5">
        <v>1.42</v>
      </c>
      <c r="DZ5">
        <v>1.35</v>
      </c>
      <c r="EA5">
        <v>1.34</v>
      </c>
      <c r="EB5">
        <v>1.37</v>
      </c>
      <c r="EC5">
        <v>1.36</v>
      </c>
      <c r="ED5">
        <v>1.36</v>
      </c>
    </row>
    <row r="6" spans="1:134" x14ac:dyDescent="0.2">
      <c r="A6" t="s">
        <v>1</v>
      </c>
      <c r="B6">
        <v>30.41</v>
      </c>
      <c r="C6">
        <v>18.71</v>
      </c>
      <c r="D6">
        <v>43.99</v>
      </c>
      <c r="E6">
        <v>4.8600000000000003</v>
      </c>
      <c r="F6">
        <v>1.62</v>
      </c>
      <c r="G6">
        <v>2.0299999999999998</v>
      </c>
      <c r="H6">
        <v>4.79</v>
      </c>
      <c r="I6" s="2" t="str">
        <f t="shared" si="0"/>
        <v>A</v>
      </c>
      <c r="J6" s="1">
        <v>27.298831295591899</v>
      </c>
      <c r="K6" s="1">
        <v>12.523201482159401</v>
      </c>
      <c r="M6">
        <v>1.64</v>
      </c>
      <c r="N6">
        <v>1.63</v>
      </c>
      <c r="O6">
        <v>1.67</v>
      </c>
      <c r="P6">
        <v>1.79</v>
      </c>
      <c r="Q6">
        <v>1.62</v>
      </c>
      <c r="R6">
        <v>1.66</v>
      </c>
      <c r="S6">
        <v>1.76</v>
      </c>
      <c r="T6">
        <v>1.61</v>
      </c>
      <c r="U6">
        <v>1.75</v>
      </c>
      <c r="V6">
        <v>1.65</v>
      </c>
      <c r="W6">
        <v>1.58</v>
      </c>
      <c r="X6">
        <v>1.61</v>
      </c>
      <c r="Y6">
        <v>1.71</v>
      </c>
      <c r="Z6">
        <v>1.65</v>
      </c>
      <c r="AA6">
        <v>1.61</v>
      </c>
      <c r="AB6">
        <v>1.62</v>
      </c>
      <c r="AC6">
        <v>1.69</v>
      </c>
      <c r="AD6">
        <v>1.5</v>
      </c>
      <c r="AE6">
        <v>1.71</v>
      </c>
      <c r="AF6">
        <v>1.77</v>
      </c>
      <c r="AG6">
        <v>1.63</v>
      </c>
      <c r="AH6">
        <v>1.69</v>
      </c>
      <c r="AI6">
        <v>1.7</v>
      </c>
      <c r="AJ6">
        <v>1.65</v>
      </c>
      <c r="AK6">
        <v>1.61</v>
      </c>
      <c r="AL6">
        <v>1.65</v>
      </c>
      <c r="AM6">
        <v>1.56</v>
      </c>
      <c r="AN6">
        <v>1.7</v>
      </c>
      <c r="AO6">
        <v>1.61</v>
      </c>
      <c r="AP6">
        <v>0.86</v>
      </c>
      <c r="AQ6">
        <v>1</v>
      </c>
      <c r="AR6">
        <v>0.95</v>
      </c>
      <c r="AS6">
        <v>0.99</v>
      </c>
      <c r="AT6">
        <v>0.82</v>
      </c>
      <c r="AU6">
        <v>1</v>
      </c>
      <c r="AV6">
        <v>1.06</v>
      </c>
      <c r="AW6">
        <v>1.1000000000000001</v>
      </c>
      <c r="AX6">
        <v>0.86</v>
      </c>
      <c r="AY6">
        <v>0.93</v>
      </c>
      <c r="AZ6">
        <v>1.06</v>
      </c>
      <c r="BA6">
        <v>0.98</v>
      </c>
      <c r="BB6">
        <v>1.04</v>
      </c>
      <c r="BC6">
        <v>0.92</v>
      </c>
      <c r="BD6">
        <v>1.05</v>
      </c>
      <c r="BE6">
        <v>0.98</v>
      </c>
      <c r="BF6">
        <v>1.03</v>
      </c>
      <c r="BG6">
        <v>0.9</v>
      </c>
      <c r="BH6">
        <v>1.04</v>
      </c>
      <c r="BI6">
        <v>0.96</v>
      </c>
      <c r="BJ6">
        <v>1.1100000000000001</v>
      </c>
      <c r="BK6">
        <v>1.06</v>
      </c>
      <c r="BL6">
        <v>0.98</v>
      </c>
      <c r="BM6">
        <v>0.8</v>
      </c>
      <c r="BN6">
        <v>1.1200000000000001</v>
      </c>
      <c r="BO6">
        <v>1.0900000000000001</v>
      </c>
      <c r="BP6">
        <v>0.81</v>
      </c>
      <c r="BQ6">
        <v>0.8</v>
      </c>
      <c r="BR6">
        <v>1.1000000000000001</v>
      </c>
      <c r="BS6">
        <v>1.08</v>
      </c>
      <c r="BT6">
        <v>1.05</v>
      </c>
      <c r="BU6">
        <v>0.47</v>
      </c>
      <c r="BV6">
        <v>0.45</v>
      </c>
      <c r="BW6">
        <v>0.43</v>
      </c>
      <c r="BX6">
        <v>0.43</v>
      </c>
      <c r="BY6">
        <v>0.46</v>
      </c>
      <c r="BZ6">
        <v>0.41</v>
      </c>
      <c r="CA6">
        <v>0.45</v>
      </c>
      <c r="CB6">
        <v>0.43</v>
      </c>
      <c r="CC6">
        <v>0.39</v>
      </c>
      <c r="CD6">
        <v>0.43</v>
      </c>
      <c r="CE6">
        <v>0.47</v>
      </c>
      <c r="CF6">
        <v>0.46</v>
      </c>
      <c r="CG6">
        <v>0.42</v>
      </c>
      <c r="CH6">
        <v>0.45</v>
      </c>
      <c r="CI6">
        <v>0.47</v>
      </c>
      <c r="CJ6">
        <v>0.47</v>
      </c>
      <c r="CK6">
        <v>0.5</v>
      </c>
      <c r="CL6">
        <v>0.44</v>
      </c>
      <c r="CM6">
        <v>0.45</v>
      </c>
      <c r="CN6">
        <v>0.45</v>
      </c>
      <c r="CO6">
        <v>0.42</v>
      </c>
      <c r="CP6">
        <v>0.44</v>
      </c>
      <c r="CQ6">
        <v>0.42</v>
      </c>
      <c r="CR6">
        <v>0.45</v>
      </c>
      <c r="CS6">
        <v>0.46</v>
      </c>
      <c r="CT6">
        <v>0.42</v>
      </c>
      <c r="CU6">
        <v>0.42</v>
      </c>
      <c r="CV6">
        <v>0.46</v>
      </c>
      <c r="CW6">
        <v>0.45</v>
      </c>
      <c r="CX6">
        <v>0.4</v>
      </c>
      <c r="CY6">
        <v>0.4</v>
      </c>
      <c r="CZ6">
        <v>0.43</v>
      </c>
      <c r="DA6">
        <v>0.44</v>
      </c>
      <c r="DB6">
        <v>0.44</v>
      </c>
      <c r="DC6">
        <v>0.42</v>
      </c>
      <c r="DD6">
        <v>0.42</v>
      </c>
      <c r="DE6">
        <v>0.4</v>
      </c>
      <c r="DF6">
        <v>0.45</v>
      </c>
      <c r="DG6">
        <v>0.4</v>
      </c>
      <c r="DH6">
        <v>0.4</v>
      </c>
      <c r="DI6">
        <v>0.42</v>
      </c>
      <c r="DJ6">
        <v>0.42</v>
      </c>
      <c r="DK6">
        <v>0.42</v>
      </c>
      <c r="DL6">
        <v>0.42</v>
      </c>
      <c r="DM6">
        <v>0.39</v>
      </c>
      <c r="DN6">
        <v>0.39</v>
      </c>
      <c r="DO6">
        <v>0.43</v>
      </c>
      <c r="DP6">
        <v>0.4</v>
      </c>
      <c r="DQ6">
        <v>0.44</v>
      </c>
      <c r="DR6">
        <v>0.42</v>
      </c>
      <c r="DS6">
        <v>0.46</v>
      </c>
      <c r="DT6">
        <v>0.4</v>
      </c>
      <c r="DU6">
        <v>0.46</v>
      </c>
      <c r="DV6">
        <v>0.36</v>
      </c>
      <c r="DW6">
        <v>0.43</v>
      </c>
      <c r="DX6">
        <v>0.43</v>
      </c>
      <c r="DY6">
        <v>0.39</v>
      </c>
      <c r="DZ6">
        <v>0.38</v>
      </c>
      <c r="EA6">
        <v>0.42</v>
      </c>
      <c r="EB6">
        <v>0.43</v>
      </c>
      <c r="EC6">
        <v>0.41</v>
      </c>
      <c r="ED6">
        <v>0.41</v>
      </c>
    </row>
    <row r="7" spans="1:134" x14ac:dyDescent="0.2">
      <c r="A7" t="s">
        <v>1</v>
      </c>
      <c r="B7">
        <v>27.72</v>
      </c>
      <c r="C7">
        <v>21.19</v>
      </c>
      <c r="D7">
        <v>45.29</v>
      </c>
      <c r="E7">
        <v>5.16</v>
      </c>
      <c r="F7">
        <v>1.66</v>
      </c>
      <c r="G7">
        <v>0.64</v>
      </c>
      <c r="H7">
        <v>4.95</v>
      </c>
      <c r="I7" s="2" t="str">
        <f t="shared" si="0"/>
        <v>A</v>
      </c>
      <c r="J7" s="1">
        <v>29.153398543936099</v>
      </c>
      <c r="K7" s="1">
        <v>15.6660593023093</v>
      </c>
      <c r="M7">
        <v>1.76</v>
      </c>
      <c r="N7">
        <v>0.8</v>
      </c>
      <c r="O7">
        <v>1.64</v>
      </c>
      <c r="P7">
        <v>1.02</v>
      </c>
      <c r="Q7">
        <v>2.0299999999999998</v>
      </c>
      <c r="R7">
        <v>0.64</v>
      </c>
      <c r="S7">
        <v>1.7</v>
      </c>
      <c r="T7">
        <v>1.39</v>
      </c>
      <c r="U7">
        <v>2.95</v>
      </c>
      <c r="V7">
        <v>0.92</v>
      </c>
      <c r="W7">
        <v>1.77</v>
      </c>
      <c r="X7">
        <v>1.97</v>
      </c>
      <c r="Y7">
        <v>1.18</v>
      </c>
      <c r="Z7">
        <v>1.4</v>
      </c>
      <c r="AA7">
        <v>1.98</v>
      </c>
      <c r="AB7">
        <v>1.1000000000000001</v>
      </c>
      <c r="AC7">
        <v>2.23</v>
      </c>
      <c r="AD7">
        <v>0.51</v>
      </c>
      <c r="AE7">
        <v>2.37</v>
      </c>
      <c r="AF7">
        <v>0.77</v>
      </c>
      <c r="AG7">
        <v>1.32</v>
      </c>
      <c r="AH7">
        <v>0.86</v>
      </c>
      <c r="AI7">
        <v>1.65</v>
      </c>
      <c r="AJ7">
        <v>2.81</v>
      </c>
      <c r="AK7">
        <v>0.79</v>
      </c>
      <c r="AL7">
        <v>1.27</v>
      </c>
      <c r="AM7">
        <v>1.25</v>
      </c>
      <c r="AN7">
        <v>1.66</v>
      </c>
      <c r="AO7">
        <v>1.38</v>
      </c>
      <c r="AP7">
        <v>4.83</v>
      </c>
      <c r="AQ7">
        <v>4.08</v>
      </c>
      <c r="AR7">
        <v>3.78</v>
      </c>
      <c r="AS7">
        <v>4.4000000000000004</v>
      </c>
      <c r="AT7">
        <v>3.73</v>
      </c>
      <c r="AU7">
        <v>4.82</v>
      </c>
      <c r="AV7">
        <v>5.0599999999999996</v>
      </c>
      <c r="AW7">
        <v>3.93</v>
      </c>
      <c r="AX7">
        <v>3.65</v>
      </c>
      <c r="AY7">
        <v>3.96</v>
      </c>
      <c r="AZ7">
        <v>4.28</v>
      </c>
      <c r="BA7">
        <v>3.52</v>
      </c>
      <c r="BB7">
        <v>4.63</v>
      </c>
      <c r="BC7">
        <v>3.92</v>
      </c>
      <c r="BD7">
        <v>2.86</v>
      </c>
      <c r="BE7">
        <v>4.32</v>
      </c>
      <c r="BF7">
        <v>2.87</v>
      </c>
      <c r="BG7">
        <v>4.5999999999999996</v>
      </c>
      <c r="BH7">
        <v>2.96</v>
      </c>
      <c r="BI7">
        <v>3.04</v>
      </c>
      <c r="BJ7">
        <v>3.78</v>
      </c>
      <c r="BK7">
        <v>4.49</v>
      </c>
      <c r="BL7">
        <v>3.68</v>
      </c>
      <c r="BM7">
        <v>4.29</v>
      </c>
      <c r="BN7">
        <v>5.19</v>
      </c>
      <c r="BO7">
        <v>3.69</v>
      </c>
      <c r="BP7">
        <v>3.69</v>
      </c>
      <c r="BQ7">
        <v>3.25</v>
      </c>
      <c r="BR7">
        <v>4.04</v>
      </c>
      <c r="BS7">
        <v>3.78</v>
      </c>
      <c r="BT7">
        <v>3.94</v>
      </c>
      <c r="BU7">
        <v>48.19</v>
      </c>
      <c r="BV7">
        <v>45.54</v>
      </c>
      <c r="BW7">
        <v>47.08</v>
      </c>
      <c r="BX7">
        <v>47.16</v>
      </c>
      <c r="BY7">
        <v>48.09</v>
      </c>
      <c r="BZ7">
        <v>45.93</v>
      </c>
      <c r="CA7">
        <v>45.92</v>
      </c>
      <c r="CB7">
        <v>46.28</v>
      </c>
      <c r="CC7">
        <v>46.39</v>
      </c>
      <c r="CD7">
        <v>45.63</v>
      </c>
      <c r="CE7">
        <v>48.41</v>
      </c>
      <c r="CF7">
        <v>47.48</v>
      </c>
      <c r="CG7">
        <v>46.04</v>
      </c>
      <c r="CH7">
        <v>45.9</v>
      </c>
      <c r="CI7">
        <v>46.89</v>
      </c>
      <c r="CJ7">
        <v>44.42</v>
      </c>
      <c r="CK7">
        <v>46.86</v>
      </c>
      <c r="CL7">
        <v>45.6</v>
      </c>
      <c r="CM7">
        <v>46.76</v>
      </c>
      <c r="CN7">
        <v>47.42</v>
      </c>
      <c r="CO7">
        <v>47.53</v>
      </c>
      <c r="CP7">
        <v>46.87</v>
      </c>
      <c r="CQ7">
        <v>41.44</v>
      </c>
      <c r="CR7">
        <v>44.23</v>
      </c>
      <c r="CS7">
        <v>48.64</v>
      </c>
      <c r="CT7">
        <v>42.44</v>
      </c>
      <c r="CU7">
        <v>47.32</v>
      </c>
      <c r="CV7">
        <v>48.1</v>
      </c>
      <c r="CW7">
        <v>47.96</v>
      </c>
      <c r="CX7">
        <v>38.81</v>
      </c>
      <c r="CY7">
        <v>36.31</v>
      </c>
      <c r="CZ7">
        <v>46.82</v>
      </c>
      <c r="DA7">
        <v>40.729999999999997</v>
      </c>
      <c r="DB7">
        <v>40.729999999999997</v>
      </c>
      <c r="DC7">
        <v>41.2</v>
      </c>
      <c r="DD7">
        <v>40.869999999999997</v>
      </c>
      <c r="DE7">
        <v>41.94</v>
      </c>
      <c r="DF7">
        <v>37.78</v>
      </c>
      <c r="DG7">
        <v>39.049999999999997</v>
      </c>
      <c r="DH7">
        <v>39.229999999999997</v>
      </c>
      <c r="DI7">
        <v>39.94</v>
      </c>
      <c r="DJ7">
        <v>47.56</v>
      </c>
      <c r="DK7">
        <v>41.59</v>
      </c>
      <c r="DL7">
        <v>40.92</v>
      </c>
      <c r="DM7">
        <v>36.520000000000003</v>
      </c>
      <c r="DN7">
        <v>38.65</v>
      </c>
      <c r="DO7">
        <v>38.520000000000003</v>
      </c>
      <c r="DP7">
        <v>40.28</v>
      </c>
      <c r="DQ7">
        <v>44.54</v>
      </c>
      <c r="DR7">
        <v>41.14</v>
      </c>
      <c r="DS7">
        <v>40.1</v>
      </c>
      <c r="DT7">
        <v>39.409999999999997</v>
      </c>
      <c r="DU7">
        <v>41.36</v>
      </c>
      <c r="DV7">
        <v>38.97</v>
      </c>
      <c r="DW7">
        <v>41.73</v>
      </c>
      <c r="DX7">
        <v>44.56</v>
      </c>
      <c r="DY7">
        <v>42.23</v>
      </c>
      <c r="DZ7">
        <v>38.5</v>
      </c>
      <c r="EA7">
        <v>42.49</v>
      </c>
      <c r="EB7">
        <v>39.32</v>
      </c>
      <c r="EC7">
        <v>41.04</v>
      </c>
      <c r="ED7">
        <v>36.43</v>
      </c>
    </row>
    <row r="8" spans="1:134" x14ac:dyDescent="0.2">
      <c r="A8" t="s">
        <v>1</v>
      </c>
      <c r="B8">
        <v>30.83</v>
      </c>
      <c r="C8">
        <v>17.88</v>
      </c>
      <c r="D8">
        <v>44.33</v>
      </c>
      <c r="E8">
        <v>5.26</v>
      </c>
      <c r="F8">
        <v>1.76</v>
      </c>
      <c r="G8">
        <v>1.7</v>
      </c>
      <c r="H8">
        <v>4.7699999999999996</v>
      </c>
      <c r="I8" s="2" t="str">
        <f t="shared" si="0"/>
        <v>A</v>
      </c>
      <c r="J8" s="1">
        <v>27.668667211761999</v>
      </c>
      <c r="K8" s="1">
        <v>12.157688466865901</v>
      </c>
      <c r="M8">
        <v>4.67</v>
      </c>
      <c r="N8">
        <v>4.95</v>
      </c>
      <c r="O8">
        <v>4.97</v>
      </c>
      <c r="P8">
        <v>4.84</v>
      </c>
      <c r="Q8">
        <v>4.79</v>
      </c>
      <c r="R8">
        <v>4.95</v>
      </c>
      <c r="S8">
        <v>4.7699999999999996</v>
      </c>
      <c r="T8">
        <v>4.67</v>
      </c>
      <c r="U8">
        <v>4.72</v>
      </c>
      <c r="V8">
        <v>4.9800000000000004</v>
      </c>
      <c r="W8">
        <v>4.63</v>
      </c>
      <c r="X8">
        <v>4.46</v>
      </c>
      <c r="Y8">
        <v>4.93</v>
      </c>
      <c r="Z8">
        <v>4.67</v>
      </c>
      <c r="AA8">
        <v>4.53</v>
      </c>
      <c r="AB8">
        <v>4.91</v>
      </c>
      <c r="AC8">
        <v>4.47</v>
      </c>
      <c r="AD8">
        <v>4.7</v>
      </c>
      <c r="AE8">
        <v>4.66</v>
      </c>
      <c r="AF8">
        <v>4.93</v>
      </c>
      <c r="AG8">
        <v>4.68</v>
      </c>
      <c r="AH8">
        <v>4.78</v>
      </c>
      <c r="AI8">
        <v>4.97</v>
      </c>
      <c r="AJ8">
        <v>4.72</v>
      </c>
      <c r="AK8">
        <v>4.8</v>
      </c>
      <c r="AL8">
        <v>5.08</v>
      </c>
      <c r="AM8">
        <v>4.91</v>
      </c>
      <c r="AN8">
        <v>4.5599999999999996</v>
      </c>
      <c r="AO8">
        <v>4.74</v>
      </c>
      <c r="AP8">
        <v>2.76</v>
      </c>
      <c r="AQ8">
        <v>3.27</v>
      </c>
      <c r="AR8">
        <v>3.36</v>
      </c>
      <c r="AS8">
        <v>3.44</v>
      </c>
      <c r="AT8">
        <v>2.96</v>
      </c>
      <c r="AU8">
        <v>3.21</v>
      </c>
      <c r="AV8">
        <v>3.02</v>
      </c>
      <c r="AW8">
        <v>3.2</v>
      </c>
      <c r="AX8">
        <v>3.23</v>
      </c>
      <c r="AY8">
        <v>3.05</v>
      </c>
      <c r="AZ8">
        <v>3.35</v>
      </c>
      <c r="BA8">
        <v>3.12</v>
      </c>
      <c r="BB8">
        <v>3.36</v>
      </c>
      <c r="BC8">
        <v>2.94</v>
      </c>
      <c r="BD8">
        <v>3.21</v>
      </c>
      <c r="BE8">
        <v>3.3</v>
      </c>
      <c r="BF8">
        <v>3.32</v>
      </c>
      <c r="BG8">
        <v>2.82</v>
      </c>
      <c r="BH8">
        <v>3.17</v>
      </c>
      <c r="BI8">
        <v>3.31</v>
      </c>
      <c r="BJ8">
        <v>3.18</v>
      </c>
      <c r="BK8">
        <v>3.31</v>
      </c>
      <c r="BL8">
        <v>3.36</v>
      </c>
      <c r="BM8">
        <v>2.98</v>
      </c>
      <c r="BN8">
        <v>2.99</v>
      </c>
      <c r="BO8">
        <v>3.26</v>
      </c>
      <c r="BP8">
        <v>3.35</v>
      </c>
      <c r="BQ8">
        <v>3.25</v>
      </c>
      <c r="BR8">
        <v>3.33</v>
      </c>
      <c r="BS8">
        <v>3.19</v>
      </c>
      <c r="BT8">
        <v>3.32</v>
      </c>
      <c r="BU8">
        <v>3.79</v>
      </c>
      <c r="BV8">
        <v>3.6</v>
      </c>
      <c r="BW8">
        <v>3.57</v>
      </c>
      <c r="BX8">
        <v>3.56</v>
      </c>
      <c r="BY8">
        <v>3.57</v>
      </c>
      <c r="BZ8">
        <v>3.64</v>
      </c>
      <c r="CA8">
        <v>3.63</v>
      </c>
      <c r="CB8">
        <v>3.56</v>
      </c>
      <c r="CC8">
        <v>3.79</v>
      </c>
      <c r="CD8">
        <v>3.65</v>
      </c>
      <c r="CE8">
        <v>3.49</v>
      </c>
      <c r="CF8">
        <v>3.61</v>
      </c>
      <c r="CG8">
        <v>3.39</v>
      </c>
      <c r="CH8">
        <v>3.6</v>
      </c>
      <c r="CI8">
        <v>3.48</v>
      </c>
      <c r="CJ8">
        <v>3.66</v>
      </c>
      <c r="CK8">
        <v>3.61</v>
      </c>
      <c r="CL8">
        <v>3.23</v>
      </c>
      <c r="CM8">
        <v>3.59</v>
      </c>
      <c r="CN8">
        <v>3.59</v>
      </c>
      <c r="CO8">
        <v>3.6</v>
      </c>
      <c r="CP8">
        <v>3.77</v>
      </c>
      <c r="CQ8">
        <v>3.8</v>
      </c>
      <c r="CR8">
        <v>3.89</v>
      </c>
      <c r="CS8">
        <v>3.39</v>
      </c>
      <c r="CT8">
        <v>3.59</v>
      </c>
      <c r="CU8">
        <v>3.51</v>
      </c>
      <c r="CV8">
        <v>3.58</v>
      </c>
      <c r="CW8">
        <v>3.52</v>
      </c>
      <c r="CX8">
        <v>3.33</v>
      </c>
      <c r="CY8">
        <v>3.47</v>
      </c>
      <c r="CZ8">
        <v>2.61</v>
      </c>
      <c r="DA8">
        <v>3.23</v>
      </c>
      <c r="DB8">
        <v>3.23</v>
      </c>
      <c r="DC8">
        <v>3.38</v>
      </c>
      <c r="DD8">
        <v>3.21</v>
      </c>
      <c r="DE8">
        <v>3.34</v>
      </c>
      <c r="DF8">
        <v>3.33</v>
      </c>
      <c r="DG8">
        <v>3.46</v>
      </c>
      <c r="DH8">
        <v>3.53</v>
      </c>
      <c r="DI8">
        <v>3.3</v>
      </c>
      <c r="DJ8">
        <v>2.83</v>
      </c>
      <c r="DK8">
        <v>3.2</v>
      </c>
      <c r="DL8">
        <v>3.22</v>
      </c>
      <c r="DM8">
        <v>3.39</v>
      </c>
      <c r="DN8">
        <v>3.34</v>
      </c>
      <c r="DO8">
        <v>3.31</v>
      </c>
      <c r="DP8">
        <v>3.23</v>
      </c>
      <c r="DQ8">
        <v>2.93</v>
      </c>
      <c r="DR8">
        <v>3.18</v>
      </c>
      <c r="DS8">
        <v>3.3</v>
      </c>
      <c r="DT8">
        <v>3.2</v>
      </c>
      <c r="DU8">
        <v>3.22</v>
      </c>
      <c r="DV8">
        <v>3.33</v>
      </c>
      <c r="DW8">
        <v>3.12</v>
      </c>
      <c r="DX8">
        <v>2.56</v>
      </c>
      <c r="DY8">
        <v>3.09</v>
      </c>
      <c r="DZ8">
        <v>3.24</v>
      </c>
      <c r="EA8">
        <v>3.41</v>
      </c>
      <c r="EB8">
        <v>3.28</v>
      </c>
      <c r="EC8">
        <v>3.11</v>
      </c>
      <c r="ED8">
        <v>3.5</v>
      </c>
    </row>
    <row r="9" spans="1:134" x14ac:dyDescent="0.2">
      <c r="A9" t="s">
        <v>1</v>
      </c>
      <c r="B9">
        <v>30.91</v>
      </c>
      <c r="C9">
        <v>20.77</v>
      </c>
      <c r="D9">
        <v>42.03</v>
      </c>
      <c r="E9">
        <v>4.9000000000000004</v>
      </c>
      <c r="F9">
        <v>1.61</v>
      </c>
      <c r="G9">
        <v>1.39</v>
      </c>
      <c r="H9">
        <v>4.67</v>
      </c>
      <c r="I9" s="2" t="str">
        <f t="shared" si="0"/>
        <v>A</v>
      </c>
      <c r="J9" s="1">
        <v>27.426745666324202</v>
      </c>
      <c r="K9" s="1">
        <v>11.413871473201</v>
      </c>
    </row>
    <row r="10" spans="1:134" x14ac:dyDescent="0.2">
      <c r="A10" t="s">
        <v>1</v>
      </c>
      <c r="B10">
        <v>28.76</v>
      </c>
      <c r="C10">
        <v>21.41</v>
      </c>
      <c r="D10">
        <v>41.6</v>
      </c>
      <c r="E10">
        <v>5.28</v>
      </c>
      <c r="F10">
        <v>1.75</v>
      </c>
      <c r="G10">
        <v>2.95</v>
      </c>
      <c r="H10">
        <v>4.72</v>
      </c>
      <c r="I10" s="2" t="str">
        <f t="shared" si="0"/>
        <v>A</v>
      </c>
      <c r="J10" s="1">
        <v>25.714883445792999</v>
      </c>
      <c r="K10" s="1">
        <v>13.377835144991501</v>
      </c>
    </row>
    <row r="11" spans="1:134" x14ac:dyDescent="0.2">
      <c r="A11" t="s">
        <v>1</v>
      </c>
      <c r="B11">
        <v>27.35</v>
      </c>
      <c r="C11">
        <v>21.2</v>
      </c>
      <c r="D11">
        <v>45.59</v>
      </c>
      <c r="E11">
        <v>4.9400000000000004</v>
      </c>
      <c r="F11">
        <v>1.65</v>
      </c>
      <c r="G11">
        <v>0.92</v>
      </c>
      <c r="H11">
        <v>4.9800000000000004</v>
      </c>
      <c r="I11" s="2" t="str">
        <f t="shared" si="0"/>
        <v>A</v>
      </c>
      <c r="J11" s="1">
        <v>28.981760078939999</v>
      </c>
      <c r="K11" s="1">
        <v>16.158606954707199</v>
      </c>
    </row>
    <row r="12" spans="1:134" x14ac:dyDescent="0.2">
      <c r="A12" t="s">
        <v>1</v>
      </c>
      <c r="B12">
        <v>31.21</v>
      </c>
      <c r="C12">
        <v>20.97</v>
      </c>
      <c r="D12">
        <v>41.34</v>
      </c>
      <c r="E12">
        <v>4.71</v>
      </c>
      <c r="F12">
        <v>1.58</v>
      </c>
      <c r="G12">
        <v>1.77</v>
      </c>
      <c r="H12">
        <v>4.63</v>
      </c>
      <c r="I12" s="2" t="str">
        <f t="shared" si="0"/>
        <v>A</v>
      </c>
      <c r="J12" s="1">
        <v>26.860919432664701</v>
      </c>
      <c r="K12" s="1">
        <v>10.9082123162186</v>
      </c>
    </row>
    <row r="13" spans="1:134" x14ac:dyDescent="0.2">
      <c r="A13" t="s">
        <v>1</v>
      </c>
      <c r="B13">
        <v>34.58</v>
      </c>
      <c r="C13">
        <v>17.53</v>
      </c>
      <c r="D13">
        <v>40.869999999999997</v>
      </c>
      <c r="E13">
        <v>5.05</v>
      </c>
      <c r="F13">
        <v>1.61</v>
      </c>
      <c r="G13">
        <v>1.97</v>
      </c>
      <c r="H13">
        <v>4.46</v>
      </c>
      <c r="I13" s="2" t="str">
        <f t="shared" si="0"/>
        <v>A</v>
      </c>
      <c r="J13" s="1">
        <v>26.362014733506701</v>
      </c>
      <c r="K13" s="1">
        <v>7.27716906285655</v>
      </c>
    </row>
    <row r="14" spans="1:134" x14ac:dyDescent="0.2">
      <c r="A14" t="s">
        <v>1</v>
      </c>
      <c r="B14">
        <v>28.22</v>
      </c>
      <c r="C14">
        <v>20.48</v>
      </c>
      <c r="D14">
        <v>45.1</v>
      </c>
      <c r="E14">
        <v>5.0199999999999996</v>
      </c>
      <c r="F14">
        <v>1.71</v>
      </c>
      <c r="G14">
        <v>1.18</v>
      </c>
      <c r="H14">
        <v>4.93</v>
      </c>
      <c r="I14" s="2" t="str">
        <f t="shared" si="0"/>
        <v>A</v>
      </c>
      <c r="J14" s="1">
        <v>28.540189431623801</v>
      </c>
      <c r="K14" s="1">
        <v>15.103240691588599</v>
      </c>
    </row>
    <row r="15" spans="1:134" x14ac:dyDescent="0.2">
      <c r="A15" t="s">
        <v>1</v>
      </c>
      <c r="B15">
        <v>31.14</v>
      </c>
      <c r="C15">
        <v>20.23</v>
      </c>
      <c r="D15">
        <v>42.31</v>
      </c>
      <c r="E15">
        <v>4.92</v>
      </c>
      <c r="F15">
        <v>1.65</v>
      </c>
      <c r="G15">
        <v>1.4</v>
      </c>
      <c r="H15">
        <v>4.67</v>
      </c>
      <c r="I15" s="2" t="str">
        <f t="shared" si="0"/>
        <v>A</v>
      </c>
      <c r="J15" s="1">
        <v>27.479938472727099</v>
      </c>
      <c r="K15" s="1">
        <v>11.2644477962571</v>
      </c>
    </row>
    <row r="16" spans="1:134" x14ac:dyDescent="0.2">
      <c r="A16" t="s">
        <v>1</v>
      </c>
      <c r="B16">
        <v>31.8</v>
      </c>
      <c r="C16">
        <v>20.350000000000001</v>
      </c>
      <c r="D16">
        <v>40.44</v>
      </c>
      <c r="E16">
        <v>5.43</v>
      </c>
      <c r="F16">
        <v>1.61</v>
      </c>
      <c r="G16">
        <v>1.98</v>
      </c>
      <c r="H16">
        <v>4.53</v>
      </c>
      <c r="I16" s="2" t="str">
        <f t="shared" si="0"/>
        <v>A</v>
      </c>
      <c r="J16" s="1">
        <v>26.289564321236401</v>
      </c>
      <c r="K16" s="1">
        <v>9.92197202098696</v>
      </c>
    </row>
    <row r="17" spans="1:11" x14ac:dyDescent="0.2">
      <c r="A17" t="s">
        <v>1</v>
      </c>
      <c r="B17">
        <v>28.93</v>
      </c>
      <c r="C17">
        <v>19.989999999999998</v>
      </c>
      <c r="D17">
        <v>45.2</v>
      </c>
      <c r="E17">
        <v>4.78</v>
      </c>
      <c r="F17">
        <v>1.62</v>
      </c>
      <c r="G17">
        <v>1.1000000000000001</v>
      </c>
      <c r="H17">
        <v>4.91</v>
      </c>
      <c r="I17" s="2" t="str">
        <f t="shared" si="0"/>
        <v>A</v>
      </c>
      <c r="J17" s="1">
        <v>28.653765486585002</v>
      </c>
      <c r="K17" s="1">
        <v>14.444406674755401</v>
      </c>
    </row>
    <row r="18" spans="1:11" x14ac:dyDescent="0.2">
      <c r="A18" t="s">
        <v>1</v>
      </c>
      <c r="B18">
        <v>32.729999999999997</v>
      </c>
      <c r="C18">
        <v>20.059999999999999</v>
      </c>
      <c r="D18">
        <v>39.74</v>
      </c>
      <c r="E18">
        <v>5.24</v>
      </c>
      <c r="F18">
        <v>1.69</v>
      </c>
      <c r="G18">
        <v>2.23</v>
      </c>
      <c r="H18">
        <v>4.47</v>
      </c>
      <c r="I18" s="2" t="str">
        <f t="shared" si="0"/>
        <v>A</v>
      </c>
      <c r="J18" s="1">
        <v>25.836233484557699</v>
      </c>
      <c r="K18" s="1">
        <v>8.7773184901103498</v>
      </c>
    </row>
    <row r="19" spans="1:11" x14ac:dyDescent="0.2">
      <c r="A19" t="s">
        <v>1</v>
      </c>
      <c r="B19">
        <v>32.200000000000003</v>
      </c>
      <c r="C19">
        <v>19.25</v>
      </c>
      <c r="D19">
        <v>43.42</v>
      </c>
      <c r="E19">
        <v>4.62</v>
      </c>
      <c r="F19">
        <v>1.5</v>
      </c>
      <c r="G19">
        <v>0.51</v>
      </c>
      <c r="H19">
        <v>4.7</v>
      </c>
      <c r="I19" s="2" t="str">
        <f t="shared" si="0"/>
        <v>A</v>
      </c>
      <c r="J19" s="1">
        <v>28.700320137338402</v>
      </c>
      <c r="K19" s="1">
        <v>10.5939753360192</v>
      </c>
    </row>
    <row r="20" spans="1:11" x14ac:dyDescent="0.2">
      <c r="A20" t="s">
        <v>1</v>
      </c>
      <c r="B20">
        <v>31.02</v>
      </c>
      <c r="C20">
        <v>19.05</v>
      </c>
      <c r="D20">
        <v>42.29</v>
      </c>
      <c r="E20">
        <v>5.27</v>
      </c>
      <c r="F20">
        <v>1.71</v>
      </c>
      <c r="G20">
        <v>2.37</v>
      </c>
      <c r="H20">
        <v>4.66</v>
      </c>
      <c r="I20" s="2" t="str">
        <f t="shared" si="0"/>
        <v>A</v>
      </c>
      <c r="J20" s="1">
        <v>26.421294160080102</v>
      </c>
      <c r="K20" s="1">
        <v>11.307115490107201</v>
      </c>
    </row>
    <row r="21" spans="1:11" x14ac:dyDescent="0.2">
      <c r="A21" t="s">
        <v>1</v>
      </c>
      <c r="B21">
        <v>27.82</v>
      </c>
      <c r="C21">
        <v>21.43</v>
      </c>
      <c r="D21">
        <v>44.87</v>
      </c>
      <c r="E21">
        <v>5.1100000000000003</v>
      </c>
      <c r="F21">
        <v>1.77</v>
      </c>
      <c r="G21">
        <v>0.77</v>
      </c>
      <c r="H21">
        <v>4.93</v>
      </c>
      <c r="I21" s="2" t="str">
        <f t="shared" si="0"/>
        <v>A</v>
      </c>
      <c r="J21" s="1">
        <v>28.911794337838899</v>
      </c>
      <c r="K21" s="1">
        <v>15.438692872838701</v>
      </c>
    </row>
    <row r="22" spans="1:11" x14ac:dyDescent="0.2">
      <c r="A22" t="s">
        <v>1</v>
      </c>
      <c r="B22">
        <v>30.88</v>
      </c>
      <c r="C22">
        <v>20.58</v>
      </c>
      <c r="D22">
        <v>42.26</v>
      </c>
      <c r="E22">
        <v>4.96</v>
      </c>
      <c r="F22">
        <v>1.63</v>
      </c>
      <c r="G22">
        <v>1.32</v>
      </c>
      <c r="H22">
        <v>4.68</v>
      </c>
      <c r="I22" s="2" t="str">
        <f t="shared" si="0"/>
        <v>A</v>
      </c>
      <c r="J22" s="1">
        <v>27.554228895593599</v>
      </c>
      <c r="K22" s="1">
        <v>11.5101910233076</v>
      </c>
    </row>
    <row r="23" spans="1:11" x14ac:dyDescent="0.2">
      <c r="A23" t="s">
        <v>1</v>
      </c>
      <c r="B23">
        <v>29.62</v>
      </c>
      <c r="C23">
        <v>21.1</v>
      </c>
      <c r="D23">
        <v>43.37</v>
      </c>
      <c r="E23">
        <v>5.05</v>
      </c>
      <c r="F23">
        <v>1.69</v>
      </c>
      <c r="G23">
        <v>0.86</v>
      </c>
      <c r="H23">
        <v>4.78</v>
      </c>
      <c r="I23" s="2" t="str">
        <f t="shared" si="0"/>
        <v>A</v>
      </c>
      <c r="J23" s="1">
        <v>28.362833096795701</v>
      </c>
      <c r="K23" s="1">
        <v>13.1411017107039</v>
      </c>
    </row>
    <row r="24" spans="1:11" x14ac:dyDescent="0.2">
      <c r="A24" t="s">
        <v>1</v>
      </c>
      <c r="B24">
        <v>27.78</v>
      </c>
      <c r="C24">
        <v>20.010000000000002</v>
      </c>
      <c r="D24">
        <v>45.59</v>
      </c>
      <c r="E24">
        <v>4.97</v>
      </c>
      <c r="F24">
        <v>1.7</v>
      </c>
      <c r="G24">
        <v>1.65</v>
      </c>
      <c r="H24">
        <v>4.97</v>
      </c>
      <c r="I24" s="2" t="str">
        <f t="shared" si="0"/>
        <v>A</v>
      </c>
      <c r="J24" s="1">
        <v>28.200687990093499</v>
      </c>
      <c r="K24" s="1">
        <v>15.698090171167999</v>
      </c>
    </row>
    <row r="25" spans="1:11" x14ac:dyDescent="0.2">
      <c r="A25" t="s">
        <v>1</v>
      </c>
      <c r="B25">
        <v>30.91</v>
      </c>
      <c r="C25">
        <v>19.649999999999999</v>
      </c>
      <c r="D25">
        <v>42.45</v>
      </c>
      <c r="E25">
        <v>4.8099999999999996</v>
      </c>
      <c r="F25">
        <v>1.65</v>
      </c>
      <c r="G25">
        <v>2.81</v>
      </c>
      <c r="H25">
        <v>4.72</v>
      </c>
      <c r="I25" s="2" t="str">
        <f t="shared" si="0"/>
        <v>A</v>
      </c>
      <c r="J25" s="1">
        <v>26.186223654154901</v>
      </c>
      <c r="K25" s="1">
        <v>11.630689513098099</v>
      </c>
    </row>
    <row r="26" spans="1:11" x14ac:dyDescent="0.2">
      <c r="A26" t="s">
        <v>1</v>
      </c>
      <c r="B26">
        <v>30.43</v>
      </c>
      <c r="C26">
        <v>19.78</v>
      </c>
      <c r="D26">
        <v>44.2</v>
      </c>
      <c r="E26">
        <v>4.8</v>
      </c>
      <c r="F26">
        <v>1.61</v>
      </c>
      <c r="G26">
        <v>0.79</v>
      </c>
      <c r="H26">
        <v>4.8</v>
      </c>
      <c r="I26" s="2" t="str">
        <f t="shared" si="0"/>
        <v>A</v>
      </c>
      <c r="J26" s="1">
        <v>28.6565359673613</v>
      </c>
      <c r="K26" s="1">
        <v>12.609893245576499</v>
      </c>
    </row>
    <row r="27" spans="1:11" x14ac:dyDescent="0.2">
      <c r="A27" t="s">
        <v>1</v>
      </c>
      <c r="B27">
        <v>27.02</v>
      </c>
      <c r="C27">
        <v>19.559999999999999</v>
      </c>
      <c r="D27">
        <v>47.2</v>
      </c>
      <c r="E27">
        <v>4.95</v>
      </c>
      <c r="F27">
        <v>1.65</v>
      </c>
      <c r="G27">
        <v>1.27</v>
      </c>
      <c r="H27">
        <v>5.08</v>
      </c>
      <c r="I27" s="2" t="str">
        <f t="shared" si="0"/>
        <v>A</v>
      </c>
      <c r="J27" s="1">
        <v>29.051687461125798</v>
      </c>
      <c r="K27" s="1">
        <v>16.986689076268899</v>
      </c>
    </row>
    <row r="28" spans="1:11" x14ac:dyDescent="0.2">
      <c r="A28" t="s">
        <v>1</v>
      </c>
      <c r="B28">
        <v>28.7</v>
      </c>
      <c r="C28">
        <v>20</v>
      </c>
      <c r="D28">
        <v>45.12</v>
      </c>
      <c r="E28">
        <v>4.93</v>
      </c>
      <c r="F28">
        <v>1.56</v>
      </c>
      <c r="G28">
        <v>1.25</v>
      </c>
      <c r="H28">
        <v>4.91</v>
      </c>
      <c r="I28" s="2" t="str">
        <f t="shared" si="0"/>
        <v>A</v>
      </c>
      <c r="J28" s="1">
        <v>28.463655512235299</v>
      </c>
      <c r="K28" s="1">
        <v>14.627957760839699</v>
      </c>
    </row>
    <row r="29" spans="1:11" x14ac:dyDescent="0.2">
      <c r="A29" t="s">
        <v>1</v>
      </c>
      <c r="B29">
        <v>33.19</v>
      </c>
      <c r="C29">
        <v>18.05</v>
      </c>
      <c r="D29">
        <v>41.88</v>
      </c>
      <c r="E29">
        <v>5.22</v>
      </c>
      <c r="F29">
        <v>1.7</v>
      </c>
      <c r="G29">
        <v>1.66</v>
      </c>
      <c r="H29">
        <v>4.5599999999999996</v>
      </c>
      <c r="I29" s="2" t="str">
        <f t="shared" si="0"/>
        <v>A</v>
      </c>
      <c r="J29" s="1">
        <v>26.982463078308299</v>
      </c>
      <c r="K29" s="1">
        <v>8.9949454618367994</v>
      </c>
    </row>
    <row r="30" spans="1:11" x14ac:dyDescent="0.2">
      <c r="A30" t="s">
        <v>1</v>
      </c>
      <c r="B30">
        <v>30.55</v>
      </c>
      <c r="C30">
        <v>20.149999999999999</v>
      </c>
      <c r="D30">
        <v>43.13</v>
      </c>
      <c r="E30">
        <v>4.79</v>
      </c>
      <c r="F30">
        <v>1.61</v>
      </c>
      <c r="G30">
        <v>1.38</v>
      </c>
      <c r="H30">
        <v>4.74</v>
      </c>
      <c r="I30" s="2" t="str">
        <f t="shared" si="0"/>
        <v>A</v>
      </c>
      <c r="J30" s="1">
        <v>27.754748851385401</v>
      </c>
      <c r="K30" s="1">
        <v>12.1390408864617</v>
      </c>
    </row>
    <row r="31" spans="1:11" x14ac:dyDescent="0.2">
      <c r="A31" t="s">
        <v>2</v>
      </c>
      <c r="B31">
        <v>55.11</v>
      </c>
      <c r="C31">
        <v>14.87</v>
      </c>
      <c r="D31">
        <v>21.9</v>
      </c>
      <c r="E31">
        <v>3.29</v>
      </c>
      <c r="F31">
        <v>0.86</v>
      </c>
      <c r="G31">
        <v>4.83</v>
      </c>
      <c r="H31">
        <v>2.76</v>
      </c>
      <c r="I31" s="3" t="str">
        <f t="shared" si="0"/>
        <v>B</v>
      </c>
      <c r="J31" s="1">
        <v>17.8379680922591</v>
      </c>
      <c r="K31" s="1">
        <v>-19.4042230079631</v>
      </c>
    </row>
    <row r="32" spans="1:11" x14ac:dyDescent="0.2">
      <c r="A32" t="s">
        <v>2</v>
      </c>
      <c r="B32">
        <v>50.19</v>
      </c>
      <c r="C32">
        <v>13.78</v>
      </c>
      <c r="D32">
        <v>28.39</v>
      </c>
      <c r="E32">
        <v>3.56</v>
      </c>
      <c r="F32">
        <v>1</v>
      </c>
      <c r="G32">
        <v>4.08</v>
      </c>
      <c r="H32">
        <v>3.27</v>
      </c>
      <c r="I32" s="3" t="str">
        <f t="shared" si="0"/>
        <v>B</v>
      </c>
      <c r="J32" s="1">
        <v>20.480093782163401</v>
      </c>
      <c r="K32" s="1">
        <v>-12.381585759730299</v>
      </c>
    </row>
    <row r="33" spans="1:11" x14ac:dyDescent="0.2">
      <c r="A33" t="s">
        <v>2</v>
      </c>
      <c r="B33">
        <v>49.34</v>
      </c>
      <c r="C33">
        <v>13.79</v>
      </c>
      <c r="D33">
        <v>29.57</v>
      </c>
      <c r="E33">
        <v>3.52</v>
      </c>
      <c r="F33">
        <v>0.95</v>
      </c>
      <c r="G33">
        <v>3.78</v>
      </c>
      <c r="H33">
        <v>3.36</v>
      </c>
      <c r="I33" s="3" t="str">
        <f t="shared" si="0"/>
        <v>B</v>
      </c>
      <c r="J33" s="1">
        <v>21.139887054588499</v>
      </c>
      <c r="K33" s="1">
        <v>-11.1350688593983</v>
      </c>
    </row>
    <row r="34" spans="1:11" x14ac:dyDescent="0.2">
      <c r="A34" t="s">
        <v>2</v>
      </c>
      <c r="B34">
        <v>48.53</v>
      </c>
      <c r="C34">
        <v>13.14</v>
      </c>
      <c r="D34">
        <v>30.38</v>
      </c>
      <c r="E34">
        <v>3.55</v>
      </c>
      <c r="F34">
        <v>0.99</v>
      </c>
      <c r="G34">
        <v>4.4000000000000004</v>
      </c>
      <c r="H34">
        <v>3.44</v>
      </c>
      <c r="I34" s="3" t="str">
        <f t="shared" si="0"/>
        <v>B</v>
      </c>
      <c r="J34" s="1">
        <v>20.7322773567379</v>
      </c>
      <c r="K34" s="1">
        <v>-10.0769189978156</v>
      </c>
    </row>
    <row r="35" spans="1:11" x14ac:dyDescent="0.2">
      <c r="A35" t="s">
        <v>2</v>
      </c>
      <c r="B35">
        <v>54.12</v>
      </c>
      <c r="C35">
        <v>14.06</v>
      </c>
      <c r="D35">
        <v>24.95</v>
      </c>
      <c r="E35">
        <v>3.14</v>
      </c>
      <c r="F35">
        <v>0.82</v>
      </c>
      <c r="G35">
        <v>3.73</v>
      </c>
      <c r="H35">
        <v>2.96</v>
      </c>
      <c r="I35" s="3" t="str">
        <f t="shared" si="0"/>
        <v>B</v>
      </c>
      <c r="J35" s="1">
        <v>19.846602772274601</v>
      </c>
      <c r="K35" s="1">
        <v>-17.394200051889001</v>
      </c>
    </row>
    <row r="36" spans="1:11" x14ac:dyDescent="0.2">
      <c r="A36" t="s">
        <v>2</v>
      </c>
      <c r="B36">
        <v>50.67</v>
      </c>
      <c r="C36">
        <v>13.21</v>
      </c>
      <c r="D36">
        <v>27.66</v>
      </c>
      <c r="E36">
        <v>3.64</v>
      </c>
      <c r="F36">
        <v>1</v>
      </c>
      <c r="G36">
        <v>4.82</v>
      </c>
      <c r="H36">
        <v>3.21</v>
      </c>
      <c r="I36" s="3" t="str">
        <f t="shared" si="0"/>
        <v>B</v>
      </c>
      <c r="J36" s="1">
        <v>19.4865517562693</v>
      </c>
      <c r="K36" s="1">
        <v>-13.129444901218401</v>
      </c>
    </row>
    <row r="37" spans="1:11" x14ac:dyDescent="0.2">
      <c r="A37" t="s">
        <v>2</v>
      </c>
      <c r="B37">
        <v>51.9</v>
      </c>
      <c r="C37">
        <v>14.27</v>
      </c>
      <c r="D37">
        <v>24.92</v>
      </c>
      <c r="E37">
        <v>3.85</v>
      </c>
      <c r="F37">
        <v>1.06</v>
      </c>
      <c r="G37">
        <v>5.0599999999999996</v>
      </c>
      <c r="H37">
        <v>3.02</v>
      </c>
      <c r="I37" s="3" t="str">
        <f t="shared" si="0"/>
        <v>B</v>
      </c>
      <c r="J37" s="1">
        <v>18.442124026822601</v>
      </c>
      <c r="K37" s="1">
        <v>-15.271442592192599</v>
      </c>
    </row>
    <row r="38" spans="1:11" x14ac:dyDescent="0.2">
      <c r="A38" t="s">
        <v>2</v>
      </c>
      <c r="B38">
        <v>50.87</v>
      </c>
      <c r="C38">
        <v>13.85</v>
      </c>
      <c r="D38">
        <v>27.64</v>
      </c>
      <c r="E38">
        <v>3.71</v>
      </c>
      <c r="F38">
        <v>1.1000000000000001</v>
      </c>
      <c r="G38">
        <v>3.93</v>
      </c>
      <c r="H38">
        <v>3.2</v>
      </c>
      <c r="I38" s="3" t="str">
        <f t="shared" si="0"/>
        <v>B</v>
      </c>
      <c r="J38" s="1">
        <v>20.396651211674499</v>
      </c>
      <c r="K38" s="1">
        <v>-13.3230054659017</v>
      </c>
    </row>
    <row r="39" spans="1:11" x14ac:dyDescent="0.2">
      <c r="A39" t="s">
        <v>2</v>
      </c>
      <c r="B39">
        <v>51.75</v>
      </c>
      <c r="C39">
        <v>13.18</v>
      </c>
      <c r="D39">
        <v>28.38</v>
      </c>
      <c r="E39">
        <v>3.04</v>
      </c>
      <c r="F39">
        <v>0.86</v>
      </c>
      <c r="G39">
        <v>3.65</v>
      </c>
      <c r="H39">
        <v>3.23</v>
      </c>
      <c r="I39" s="3" t="str">
        <f t="shared" si="0"/>
        <v>B</v>
      </c>
      <c r="J39" s="1">
        <v>20.935000226760302</v>
      </c>
      <c r="K39" s="1">
        <v>-13.8930232970656</v>
      </c>
    </row>
    <row r="40" spans="1:11" x14ac:dyDescent="0.2">
      <c r="A40" t="s">
        <v>2</v>
      </c>
      <c r="B40">
        <v>52.68</v>
      </c>
      <c r="C40">
        <v>14.38</v>
      </c>
      <c r="D40">
        <v>25.72</v>
      </c>
      <c r="E40">
        <v>3.26</v>
      </c>
      <c r="F40">
        <v>0.93</v>
      </c>
      <c r="G40">
        <v>3.96</v>
      </c>
      <c r="H40">
        <v>3.05</v>
      </c>
      <c r="I40" s="3" t="str">
        <f t="shared" si="0"/>
        <v>B</v>
      </c>
      <c r="J40" s="1">
        <v>19.8482550721283</v>
      </c>
      <c r="K40" s="1">
        <v>-15.707867455293099</v>
      </c>
    </row>
    <row r="41" spans="1:11" x14ac:dyDescent="0.2">
      <c r="A41" t="s">
        <v>2</v>
      </c>
      <c r="B41">
        <v>49.57</v>
      </c>
      <c r="C41">
        <v>13.17</v>
      </c>
      <c r="D41">
        <v>29.39</v>
      </c>
      <c r="E41">
        <v>3.59</v>
      </c>
      <c r="F41">
        <v>1.06</v>
      </c>
      <c r="G41">
        <v>4.28</v>
      </c>
      <c r="H41">
        <v>3.35</v>
      </c>
      <c r="I41" s="3" t="str">
        <f t="shared" si="0"/>
        <v>B</v>
      </c>
      <c r="J41" s="1">
        <v>20.5548542083319</v>
      </c>
      <c r="K41" s="1">
        <v>-11.446052823527101</v>
      </c>
    </row>
    <row r="42" spans="1:11" x14ac:dyDescent="0.2">
      <c r="A42" t="s">
        <v>2</v>
      </c>
      <c r="B42">
        <v>52.23</v>
      </c>
      <c r="C42">
        <v>13.64</v>
      </c>
      <c r="D42">
        <v>27.04</v>
      </c>
      <c r="E42">
        <v>3.57</v>
      </c>
      <c r="F42">
        <v>0.98</v>
      </c>
      <c r="G42">
        <v>3.52</v>
      </c>
      <c r="H42">
        <v>3.12</v>
      </c>
      <c r="I42" s="3" t="str">
        <f t="shared" si="0"/>
        <v>B</v>
      </c>
      <c r="J42" s="1">
        <v>20.633179323115399</v>
      </c>
      <c r="K42" s="1">
        <v>-14.8674956540578</v>
      </c>
    </row>
    <row r="43" spans="1:11" x14ac:dyDescent="0.2">
      <c r="A43" t="s">
        <v>2</v>
      </c>
      <c r="B43">
        <v>49.34</v>
      </c>
      <c r="C43">
        <v>13.06</v>
      </c>
      <c r="D43">
        <v>29.46</v>
      </c>
      <c r="E43">
        <v>3.51</v>
      </c>
      <c r="F43">
        <v>1.04</v>
      </c>
      <c r="G43">
        <v>4.63</v>
      </c>
      <c r="H43">
        <v>3.36</v>
      </c>
      <c r="I43" s="3" t="str">
        <f t="shared" si="0"/>
        <v>B</v>
      </c>
      <c r="J43" s="1">
        <v>20.2259596836778</v>
      </c>
      <c r="K43" s="1">
        <v>-11.1890873140492</v>
      </c>
    </row>
    <row r="44" spans="1:11" x14ac:dyDescent="0.2">
      <c r="A44" t="s">
        <v>2</v>
      </c>
      <c r="B44">
        <v>53.98</v>
      </c>
      <c r="C44">
        <v>14.05</v>
      </c>
      <c r="D44">
        <v>24.73</v>
      </c>
      <c r="E44">
        <v>3.32</v>
      </c>
      <c r="F44">
        <v>0.92</v>
      </c>
      <c r="G44">
        <v>3.92</v>
      </c>
      <c r="H44">
        <v>2.94</v>
      </c>
      <c r="I44" s="3" t="str">
        <f t="shared" si="0"/>
        <v>B</v>
      </c>
      <c r="J44" s="1">
        <v>19.573554588133401</v>
      </c>
      <c r="K44" s="1">
        <v>-17.3487381231804</v>
      </c>
    </row>
    <row r="45" spans="1:11" x14ac:dyDescent="0.2">
      <c r="A45" t="s">
        <v>2</v>
      </c>
      <c r="B45">
        <v>51.52</v>
      </c>
      <c r="C45">
        <v>13.72</v>
      </c>
      <c r="D45">
        <v>28.28</v>
      </c>
      <c r="E45">
        <v>3.62</v>
      </c>
      <c r="F45">
        <v>1.05</v>
      </c>
      <c r="G45">
        <v>2.86</v>
      </c>
      <c r="H45">
        <v>3.21</v>
      </c>
      <c r="I45" s="3" t="str">
        <f t="shared" si="0"/>
        <v>B</v>
      </c>
      <c r="J45" s="1">
        <v>21.670507185456099</v>
      </c>
      <c r="K45" s="1">
        <v>-13.7449442910439</v>
      </c>
    </row>
    <row r="46" spans="1:11" x14ac:dyDescent="0.2">
      <c r="A46" t="s">
        <v>2</v>
      </c>
      <c r="B46">
        <v>49.96</v>
      </c>
      <c r="C46">
        <v>13.4</v>
      </c>
      <c r="D46">
        <v>28.84</v>
      </c>
      <c r="E46">
        <v>3.48</v>
      </c>
      <c r="F46">
        <v>0.98</v>
      </c>
      <c r="G46">
        <v>4.32</v>
      </c>
      <c r="H46">
        <v>3.3</v>
      </c>
      <c r="I46" s="3" t="str">
        <f t="shared" si="0"/>
        <v>B</v>
      </c>
      <c r="J46" s="1">
        <v>20.3663953368074</v>
      </c>
      <c r="K46" s="1">
        <v>-12.0030048002443</v>
      </c>
    </row>
    <row r="47" spans="1:11" x14ac:dyDescent="0.2">
      <c r="A47" t="s">
        <v>2</v>
      </c>
      <c r="B47">
        <v>50.72</v>
      </c>
      <c r="C47">
        <v>12.93</v>
      </c>
      <c r="D47">
        <v>29.88</v>
      </c>
      <c r="E47">
        <v>3.6</v>
      </c>
      <c r="F47">
        <v>1.03</v>
      </c>
      <c r="G47">
        <v>2.87</v>
      </c>
      <c r="H47">
        <v>3.32</v>
      </c>
      <c r="I47" s="3" t="str">
        <f t="shared" si="0"/>
        <v>B</v>
      </c>
      <c r="J47" s="1">
        <v>22.113443662307901</v>
      </c>
      <c r="K47" s="1">
        <v>-12.4287893004895</v>
      </c>
    </row>
    <row r="48" spans="1:11" x14ac:dyDescent="0.2">
      <c r="A48" t="s">
        <v>2</v>
      </c>
      <c r="B48">
        <v>54.96</v>
      </c>
      <c r="C48">
        <v>14.26</v>
      </c>
      <c r="D48">
        <v>22.99</v>
      </c>
      <c r="E48">
        <v>3.19</v>
      </c>
      <c r="F48">
        <v>0.9</v>
      </c>
      <c r="G48">
        <v>4.5999999999999996</v>
      </c>
      <c r="H48">
        <v>2.82</v>
      </c>
      <c r="I48" s="3" t="str">
        <f t="shared" si="0"/>
        <v>B</v>
      </c>
      <c r="J48" s="1">
        <v>18.385003491629099</v>
      </c>
      <c r="K48" s="1">
        <v>-18.890809878973698</v>
      </c>
    </row>
    <row r="49" spans="1:11" x14ac:dyDescent="0.2">
      <c r="A49" t="s">
        <v>2</v>
      </c>
      <c r="B49">
        <v>51.74</v>
      </c>
      <c r="C49">
        <v>13.95</v>
      </c>
      <c r="D49">
        <v>27.75</v>
      </c>
      <c r="E49">
        <v>3.6</v>
      </c>
      <c r="F49">
        <v>1.04</v>
      </c>
      <c r="G49">
        <v>2.96</v>
      </c>
      <c r="H49">
        <v>3.17</v>
      </c>
      <c r="I49" s="3" t="str">
        <f t="shared" si="0"/>
        <v>B</v>
      </c>
      <c r="J49" s="1">
        <v>21.420538432629201</v>
      </c>
      <c r="K49" s="1">
        <v>-14.134882668478699</v>
      </c>
    </row>
    <row r="50" spans="1:11" x14ac:dyDescent="0.2">
      <c r="A50" t="s">
        <v>2</v>
      </c>
      <c r="B50">
        <v>50.33</v>
      </c>
      <c r="C50">
        <v>13.96</v>
      </c>
      <c r="D50">
        <v>29.25</v>
      </c>
      <c r="E50">
        <v>3.42</v>
      </c>
      <c r="F50">
        <v>0.96</v>
      </c>
      <c r="G50">
        <v>3.04</v>
      </c>
      <c r="H50">
        <v>3.31</v>
      </c>
      <c r="I50" s="3" t="str">
        <f t="shared" si="0"/>
        <v>B</v>
      </c>
      <c r="J50" s="1">
        <v>21.805816594229899</v>
      </c>
      <c r="K50" s="1">
        <v>-12.2093024445583</v>
      </c>
    </row>
    <row r="51" spans="1:11" x14ac:dyDescent="0.2">
      <c r="A51" t="s">
        <v>2</v>
      </c>
      <c r="B51">
        <v>51.12</v>
      </c>
      <c r="C51">
        <v>14.02</v>
      </c>
      <c r="D51">
        <v>27.37</v>
      </c>
      <c r="E51">
        <v>3.71</v>
      </c>
      <c r="F51">
        <v>1.1100000000000001</v>
      </c>
      <c r="G51">
        <v>3.78</v>
      </c>
      <c r="H51">
        <v>3.18</v>
      </c>
      <c r="I51" s="3" t="str">
        <f t="shared" si="0"/>
        <v>B</v>
      </c>
      <c r="J51" s="1">
        <v>20.4732831852203</v>
      </c>
      <c r="K51" s="1">
        <v>-13.657477053950499</v>
      </c>
    </row>
    <row r="52" spans="1:11" x14ac:dyDescent="0.2">
      <c r="A52" t="s">
        <v>2</v>
      </c>
      <c r="B52">
        <v>49.77</v>
      </c>
      <c r="C52">
        <v>13.24</v>
      </c>
      <c r="D52">
        <v>28.91</v>
      </c>
      <c r="E52">
        <v>3.59</v>
      </c>
      <c r="F52">
        <v>1.06</v>
      </c>
      <c r="G52">
        <v>4.49</v>
      </c>
      <c r="H52">
        <v>3.31</v>
      </c>
      <c r="I52" s="3" t="str">
        <f t="shared" si="0"/>
        <v>B</v>
      </c>
      <c r="J52" s="1">
        <v>20.201442210961002</v>
      </c>
      <c r="K52" s="1">
        <v>-11.805703764779899</v>
      </c>
    </row>
    <row r="53" spans="1:11" x14ac:dyDescent="0.2">
      <c r="A53" t="s">
        <v>2</v>
      </c>
      <c r="B53">
        <v>49.69</v>
      </c>
      <c r="C53">
        <v>13.63</v>
      </c>
      <c r="D53">
        <v>29.59</v>
      </c>
      <c r="E53">
        <v>3.41</v>
      </c>
      <c r="F53">
        <v>0.98</v>
      </c>
      <c r="G53">
        <v>3.68</v>
      </c>
      <c r="H53">
        <v>3.36</v>
      </c>
      <c r="I53" s="3" t="str">
        <f t="shared" si="0"/>
        <v>B</v>
      </c>
      <c r="J53" s="1">
        <v>21.251929048511101</v>
      </c>
      <c r="K53" s="1">
        <v>-11.4664641976961</v>
      </c>
    </row>
    <row r="54" spans="1:11" x14ac:dyDescent="0.2">
      <c r="A54" t="s">
        <v>2</v>
      </c>
      <c r="B54">
        <v>54.08</v>
      </c>
      <c r="C54">
        <v>13.28</v>
      </c>
      <c r="D54">
        <v>25.25</v>
      </c>
      <c r="E54">
        <v>3.1</v>
      </c>
      <c r="F54">
        <v>0.8</v>
      </c>
      <c r="G54">
        <v>4.29</v>
      </c>
      <c r="H54">
        <v>2.98</v>
      </c>
      <c r="I54" s="3" t="str">
        <f t="shared" si="0"/>
        <v>B</v>
      </c>
      <c r="J54" s="1">
        <v>19.347014494517701</v>
      </c>
      <c r="K54" s="1">
        <v>-17.269762828628199</v>
      </c>
    </row>
    <row r="55" spans="1:11" x14ac:dyDescent="0.2">
      <c r="A55" t="s">
        <v>2</v>
      </c>
      <c r="B55">
        <v>52.46</v>
      </c>
      <c r="C55">
        <v>14.18</v>
      </c>
      <c r="D55">
        <v>24.6</v>
      </c>
      <c r="E55">
        <v>3.57</v>
      </c>
      <c r="F55">
        <v>1.1200000000000001</v>
      </c>
      <c r="G55">
        <v>5.19</v>
      </c>
      <c r="H55">
        <v>2.99</v>
      </c>
      <c r="I55" s="3" t="str">
        <f t="shared" si="0"/>
        <v>B</v>
      </c>
      <c r="J55" s="1">
        <v>18.239068805171598</v>
      </c>
      <c r="K55" s="1">
        <v>-15.9057655037816</v>
      </c>
    </row>
    <row r="56" spans="1:11" x14ac:dyDescent="0.2">
      <c r="A56" t="s">
        <v>2</v>
      </c>
      <c r="B56">
        <v>50.65</v>
      </c>
      <c r="C56">
        <v>13.14</v>
      </c>
      <c r="D56">
        <v>28.79</v>
      </c>
      <c r="E56">
        <v>3.73</v>
      </c>
      <c r="F56">
        <v>1.0900000000000001</v>
      </c>
      <c r="G56">
        <v>3.69</v>
      </c>
      <c r="H56">
        <v>3.26</v>
      </c>
      <c r="I56" s="3" t="str">
        <f t="shared" si="0"/>
        <v>B</v>
      </c>
      <c r="J56" s="1">
        <v>20.955928485378699</v>
      </c>
      <c r="K56" s="1">
        <v>-12.7367909064155</v>
      </c>
    </row>
    <row r="57" spans="1:11" x14ac:dyDescent="0.2">
      <c r="A57" t="s">
        <v>2</v>
      </c>
      <c r="B57">
        <v>50.81</v>
      </c>
      <c r="C57">
        <v>12.56</v>
      </c>
      <c r="D57">
        <v>29.95</v>
      </c>
      <c r="E57">
        <v>2.99</v>
      </c>
      <c r="F57">
        <v>0.81</v>
      </c>
      <c r="G57">
        <v>3.69</v>
      </c>
      <c r="H57">
        <v>3.35</v>
      </c>
      <c r="I57" s="3" t="str">
        <f t="shared" si="0"/>
        <v>B</v>
      </c>
      <c r="J57" s="1">
        <v>21.3471532454315</v>
      </c>
      <c r="K57" s="1">
        <v>-12.440591417002199</v>
      </c>
    </row>
    <row r="58" spans="1:11" x14ac:dyDescent="0.2">
      <c r="A58" t="s">
        <v>2</v>
      </c>
      <c r="B58">
        <v>51.86</v>
      </c>
      <c r="C58">
        <v>13.13</v>
      </c>
      <c r="D58">
        <v>28.82</v>
      </c>
      <c r="E58">
        <v>2.94</v>
      </c>
      <c r="F58">
        <v>0.8</v>
      </c>
      <c r="G58">
        <v>3.25</v>
      </c>
      <c r="H58">
        <v>3.25</v>
      </c>
      <c r="I58" s="3" t="str">
        <f t="shared" si="0"/>
        <v>B</v>
      </c>
      <c r="J58" s="1">
        <v>21.476813668605899</v>
      </c>
      <c r="K58" s="1">
        <v>-13.8443695978665</v>
      </c>
    </row>
    <row r="59" spans="1:11" x14ac:dyDescent="0.2">
      <c r="A59" t="s">
        <v>2</v>
      </c>
      <c r="B59">
        <v>49.57</v>
      </c>
      <c r="C59">
        <v>13.7</v>
      </c>
      <c r="D59">
        <v>29.07</v>
      </c>
      <c r="E59">
        <v>3.62</v>
      </c>
      <c r="F59">
        <v>1.1000000000000001</v>
      </c>
      <c r="G59">
        <v>4.04</v>
      </c>
      <c r="H59">
        <v>3.33</v>
      </c>
      <c r="I59" s="3" t="str">
        <f t="shared" si="0"/>
        <v>B</v>
      </c>
      <c r="J59" s="1">
        <v>20.717980351003899</v>
      </c>
      <c r="K59" s="1">
        <v>-11.5429612661148</v>
      </c>
    </row>
    <row r="60" spans="1:11" x14ac:dyDescent="0.2">
      <c r="A60" t="s">
        <v>2</v>
      </c>
      <c r="B60">
        <v>51.03</v>
      </c>
      <c r="C60">
        <v>13.9</v>
      </c>
      <c r="D60">
        <v>27.56</v>
      </c>
      <c r="E60">
        <v>3.73</v>
      </c>
      <c r="F60">
        <v>1.08</v>
      </c>
      <c r="G60">
        <v>3.78</v>
      </c>
      <c r="H60">
        <v>3.19</v>
      </c>
      <c r="I60" s="3" t="str">
        <f t="shared" si="0"/>
        <v>B</v>
      </c>
      <c r="J60" s="1">
        <v>20.523473255378299</v>
      </c>
      <c r="K60" s="1">
        <v>-13.5099450622102</v>
      </c>
    </row>
    <row r="61" spans="1:11" x14ac:dyDescent="0.2">
      <c r="A61" t="s">
        <v>2</v>
      </c>
      <c r="B61">
        <v>49.99</v>
      </c>
      <c r="C61">
        <v>13.35</v>
      </c>
      <c r="D61">
        <v>29.2</v>
      </c>
      <c r="E61">
        <v>3.52</v>
      </c>
      <c r="F61">
        <v>1.05</v>
      </c>
      <c r="G61">
        <v>3.94</v>
      </c>
      <c r="H61">
        <v>3.32</v>
      </c>
      <c r="I61" s="3" t="str">
        <f t="shared" si="0"/>
        <v>B</v>
      </c>
      <c r="J61" s="1">
        <v>20.853494391161199</v>
      </c>
      <c r="K61" s="1">
        <v>-11.914880080745499</v>
      </c>
    </row>
    <row r="62" spans="1:11" x14ac:dyDescent="0.2">
      <c r="A62" t="s">
        <v>7</v>
      </c>
      <c r="B62">
        <v>25</v>
      </c>
      <c r="C62">
        <v>8.49</v>
      </c>
      <c r="D62">
        <v>16.87</v>
      </c>
      <c r="E62">
        <v>1.45</v>
      </c>
      <c r="F62">
        <v>0.47</v>
      </c>
      <c r="G62">
        <v>48.19</v>
      </c>
      <c r="H62">
        <v>3.79</v>
      </c>
      <c r="I62" t="str">
        <f t="shared" si="0"/>
        <v>G</v>
      </c>
      <c r="J62" s="1">
        <v>-27.462952938815398</v>
      </c>
      <c r="K62" s="1">
        <v>8.7696178072863393</v>
      </c>
    </row>
    <row r="63" spans="1:11" x14ac:dyDescent="0.2">
      <c r="A63" t="s">
        <v>7</v>
      </c>
      <c r="B63">
        <v>28.68</v>
      </c>
      <c r="C63">
        <v>8.3000000000000007</v>
      </c>
      <c r="D63">
        <v>16.07</v>
      </c>
      <c r="E63">
        <v>1.41</v>
      </c>
      <c r="F63">
        <v>0.45</v>
      </c>
      <c r="G63">
        <v>45.54</v>
      </c>
      <c r="H63">
        <v>3.6</v>
      </c>
      <c r="I63" t="str">
        <f t="shared" si="0"/>
        <v>G</v>
      </c>
      <c r="J63" s="1">
        <v>-25.034395321615001</v>
      </c>
      <c r="K63" s="1">
        <v>4.8480229564936597</v>
      </c>
    </row>
    <row r="64" spans="1:11" x14ac:dyDescent="0.2">
      <c r="A64" t="s">
        <v>7</v>
      </c>
      <c r="B64">
        <v>28.21</v>
      </c>
      <c r="C64">
        <v>8.3000000000000007</v>
      </c>
      <c r="D64">
        <v>15</v>
      </c>
      <c r="E64">
        <v>1.41</v>
      </c>
      <c r="F64">
        <v>0.43</v>
      </c>
      <c r="G64">
        <v>47.08</v>
      </c>
      <c r="H64">
        <v>3.57</v>
      </c>
      <c r="I64" t="str">
        <f t="shared" si="0"/>
        <v>G</v>
      </c>
      <c r="J64" s="1">
        <v>-26.908827039237401</v>
      </c>
      <c r="K64" s="1">
        <v>4.9510821946324803</v>
      </c>
    </row>
    <row r="65" spans="1:11" x14ac:dyDescent="0.2">
      <c r="A65" t="s">
        <v>7</v>
      </c>
      <c r="B65">
        <v>28.35</v>
      </c>
      <c r="C65">
        <v>8.19</v>
      </c>
      <c r="D65">
        <v>14.9</v>
      </c>
      <c r="E65">
        <v>1.4</v>
      </c>
      <c r="F65">
        <v>0.43</v>
      </c>
      <c r="G65">
        <v>47.16</v>
      </c>
      <c r="H65">
        <v>3.56</v>
      </c>
      <c r="I65" t="str">
        <f t="shared" si="0"/>
        <v>G</v>
      </c>
      <c r="J65" s="1">
        <v>-27.022568680746399</v>
      </c>
      <c r="K65" s="1">
        <v>4.7764887329970103</v>
      </c>
    </row>
    <row r="66" spans="1:11" x14ac:dyDescent="0.2">
      <c r="A66" t="s">
        <v>7</v>
      </c>
      <c r="B66">
        <v>27.56</v>
      </c>
      <c r="C66">
        <v>8.25</v>
      </c>
      <c r="D66">
        <v>14.65</v>
      </c>
      <c r="E66">
        <v>1.45</v>
      </c>
      <c r="F66">
        <v>0.46</v>
      </c>
      <c r="G66">
        <v>48.09</v>
      </c>
      <c r="H66">
        <v>3.57</v>
      </c>
      <c r="I66" t="str">
        <f t="shared" si="0"/>
        <v>G</v>
      </c>
      <c r="J66" s="1">
        <v>-28.037457772108201</v>
      </c>
      <c r="K66" s="1">
        <v>5.4712894435472403</v>
      </c>
    </row>
    <row r="67" spans="1:11" x14ac:dyDescent="0.2">
      <c r="A67" t="s">
        <v>7</v>
      </c>
      <c r="B67">
        <v>28.03</v>
      </c>
      <c r="C67">
        <v>8.27</v>
      </c>
      <c r="D67">
        <v>16.399999999999999</v>
      </c>
      <c r="E67">
        <v>1.37</v>
      </c>
      <c r="F67">
        <v>0.41</v>
      </c>
      <c r="G67">
        <v>45.93</v>
      </c>
      <c r="H67">
        <v>3.64</v>
      </c>
      <c r="I67" t="str">
        <f t="shared" ref="I67:I123" si="1">A67</f>
        <v>G</v>
      </c>
      <c r="J67" s="1">
        <v>-25.3267887425129</v>
      </c>
      <c r="K67" s="1">
        <v>5.6070946527751104</v>
      </c>
    </row>
    <row r="68" spans="1:11" x14ac:dyDescent="0.2">
      <c r="A68" t="s">
        <v>7</v>
      </c>
      <c r="B68">
        <v>28.13</v>
      </c>
      <c r="C68">
        <v>8.34</v>
      </c>
      <c r="D68">
        <v>16.190000000000001</v>
      </c>
      <c r="E68">
        <v>1.42</v>
      </c>
      <c r="F68">
        <v>0.45</v>
      </c>
      <c r="G68">
        <v>45.92</v>
      </c>
      <c r="H68">
        <v>3.63</v>
      </c>
      <c r="I68" t="str">
        <f t="shared" si="1"/>
        <v>G</v>
      </c>
      <c r="J68" s="1">
        <v>-25.381022322331599</v>
      </c>
      <c r="K68" s="1">
        <v>5.4341907887151901</v>
      </c>
    </row>
    <row r="69" spans="1:11" x14ac:dyDescent="0.2">
      <c r="A69" t="s">
        <v>7</v>
      </c>
      <c r="B69">
        <v>28.63</v>
      </c>
      <c r="C69">
        <v>8.42</v>
      </c>
      <c r="D69">
        <v>15.24</v>
      </c>
      <c r="E69">
        <v>1.43</v>
      </c>
      <c r="F69">
        <v>0.43</v>
      </c>
      <c r="G69">
        <v>46.28</v>
      </c>
      <c r="H69">
        <v>3.56</v>
      </c>
      <c r="I69" t="str">
        <f t="shared" si="1"/>
        <v>G</v>
      </c>
      <c r="J69" s="1">
        <v>-26.027644011244799</v>
      </c>
      <c r="K69" s="1">
        <v>4.6168073921996902</v>
      </c>
    </row>
    <row r="70" spans="1:11" x14ac:dyDescent="0.2">
      <c r="A70" t="s">
        <v>7</v>
      </c>
      <c r="B70">
        <v>26.45</v>
      </c>
      <c r="C70">
        <v>7.89</v>
      </c>
      <c r="D70">
        <v>17.97</v>
      </c>
      <c r="E70">
        <v>1.3</v>
      </c>
      <c r="F70">
        <v>0.39</v>
      </c>
      <c r="G70">
        <v>46.39</v>
      </c>
      <c r="H70">
        <v>3.79</v>
      </c>
      <c r="I70" t="str">
        <f t="shared" si="1"/>
        <v>G</v>
      </c>
      <c r="J70" s="1">
        <v>-25.326952047724301</v>
      </c>
      <c r="K70" s="1">
        <v>7.7035929938990799</v>
      </c>
    </row>
    <row r="71" spans="1:11" x14ac:dyDescent="0.2">
      <c r="A71" t="s">
        <v>7</v>
      </c>
      <c r="B71">
        <v>28.29</v>
      </c>
      <c r="C71">
        <v>8.0500000000000007</v>
      </c>
      <c r="D71">
        <v>16.72</v>
      </c>
      <c r="E71">
        <v>1.31</v>
      </c>
      <c r="F71">
        <v>0.43</v>
      </c>
      <c r="G71">
        <v>45.63</v>
      </c>
      <c r="H71">
        <v>3.65</v>
      </c>
      <c r="I71" t="str">
        <f t="shared" si="1"/>
        <v>G</v>
      </c>
      <c r="J71" s="1">
        <v>-24.930167963925101</v>
      </c>
      <c r="K71" s="1">
        <v>5.4589697428145101</v>
      </c>
    </row>
    <row r="72" spans="1:11" x14ac:dyDescent="0.2">
      <c r="A72" t="s">
        <v>7</v>
      </c>
      <c r="B72">
        <v>28.33</v>
      </c>
      <c r="C72">
        <v>8.17</v>
      </c>
      <c r="D72">
        <v>13.64</v>
      </c>
      <c r="E72">
        <v>1.45</v>
      </c>
      <c r="F72">
        <v>0.47</v>
      </c>
      <c r="G72">
        <v>48.41</v>
      </c>
      <c r="H72">
        <v>3.49</v>
      </c>
      <c r="I72" t="str">
        <f t="shared" si="1"/>
        <v>G</v>
      </c>
      <c r="J72" s="1">
        <v>-28.6659998884796</v>
      </c>
      <c r="K72" s="1">
        <v>4.3633542705508601</v>
      </c>
    </row>
    <row r="73" spans="1:11" x14ac:dyDescent="0.2">
      <c r="A73" t="s">
        <v>7</v>
      </c>
      <c r="B73">
        <v>27.28</v>
      </c>
      <c r="C73">
        <v>8.5500000000000007</v>
      </c>
      <c r="D73">
        <v>15.18</v>
      </c>
      <c r="E73">
        <v>1.51</v>
      </c>
      <c r="F73">
        <v>0.46</v>
      </c>
      <c r="G73">
        <v>47.48</v>
      </c>
      <c r="H73">
        <v>3.61</v>
      </c>
      <c r="I73" t="str">
        <f t="shared" si="1"/>
        <v>G</v>
      </c>
      <c r="J73" s="1">
        <v>-27.2579124198957</v>
      </c>
      <c r="K73" s="1">
        <v>5.93042007446219</v>
      </c>
    </row>
    <row r="74" spans="1:11" x14ac:dyDescent="0.2">
      <c r="A74" t="s">
        <v>7</v>
      </c>
      <c r="B74">
        <v>30.85</v>
      </c>
      <c r="C74">
        <v>8.0299999999999994</v>
      </c>
      <c r="D74">
        <v>13.67</v>
      </c>
      <c r="E74">
        <v>1.41</v>
      </c>
      <c r="F74">
        <v>0.42</v>
      </c>
      <c r="G74">
        <v>46.04</v>
      </c>
      <c r="H74">
        <v>3.39</v>
      </c>
      <c r="I74" t="str">
        <f t="shared" si="1"/>
        <v>G</v>
      </c>
      <c r="J74" s="1">
        <v>-26.269397739320599</v>
      </c>
      <c r="K74" s="1">
        <v>1.87437064907013</v>
      </c>
    </row>
    <row r="75" spans="1:11" x14ac:dyDescent="0.2">
      <c r="A75" t="s">
        <v>7</v>
      </c>
      <c r="B75">
        <v>28.64</v>
      </c>
      <c r="C75">
        <v>8.01</v>
      </c>
      <c r="D75">
        <v>16.02</v>
      </c>
      <c r="E75">
        <v>1.43</v>
      </c>
      <c r="F75">
        <v>0.45</v>
      </c>
      <c r="G75">
        <v>45.9</v>
      </c>
      <c r="H75">
        <v>3.6</v>
      </c>
      <c r="I75" t="str">
        <f t="shared" si="1"/>
        <v>G</v>
      </c>
      <c r="J75" s="1">
        <v>-25.4248083506093</v>
      </c>
      <c r="K75" s="1">
        <v>4.8607604551621204</v>
      </c>
    </row>
    <row r="76" spans="1:11" x14ac:dyDescent="0.2">
      <c r="A76" t="s">
        <v>7</v>
      </c>
      <c r="B76">
        <v>29.06</v>
      </c>
      <c r="C76">
        <v>8.4600000000000009</v>
      </c>
      <c r="D76">
        <v>14.12</v>
      </c>
      <c r="E76">
        <v>1.47</v>
      </c>
      <c r="F76">
        <v>0.47</v>
      </c>
      <c r="G76">
        <v>46.89</v>
      </c>
      <c r="H76">
        <v>3.48</v>
      </c>
      <c r="I76" t="str">
        <f t="shared" si="1"/>
        <v>G</v>
      </c>
      <c r="J76" s="1">
        <v>-26.9805490345673</v>
      </c>
      <c r="K76" s="1">
        <v>3.8077123834662299</v>
      </c>
    </row>
    <row r="77" spans="1:11" x14ac:dyDescent="0.2">
      <c r="A77" t="s">
        <v>7</v>
      </c>
      <c r="B77">
        <v>28.55</v>
      </c>
      <c r="C77">
        <v>8.25</v>
      </c>
      <c r="D77">
        <v>17.3</v>
      </c>
      <c r="E77">
        <v>1.48</v>
      </c>
      <c r="F77">
        <v>0.47</v>
      </c>
      <c r="G77">
        <v>44.42</v>
      </c>
      <c r="H77">
        <v>3.66</v>
      </c>
      <c r="I77" t="str">
        <f t="shared" si="1"/>
        <v>G</v>
      </c>
      <c r="J77" s="1">
        <v>-23.543833890364699</v>
      </c>
      <c r="K77" s="1">
        <v>5.3851130223466699</v>
      </c>
    </row>
    <row r="78" spans="1:11" x14ac:dyDescent="0.2">
      <c r="A78" t="s">
        <v>7</v>
      </c>
      <c r="B78">
        <v>27.71</v>
      </c>
      <c r="C78">
        <v>8.2799999999999994</v>
      </c>
      <c r="D78">
        <v>15.62</v>
      </c>
      <c r="E78">
        <v>1.53</v>
      </c>
      <c r="F78">
        <v>0.5</v>
      </c>
      <c r="G78">
        <v>46.86</v>
      </c>
      <c r="H78">
        <v>3.61</v>
      </c>
      <c r="I78" t="str">
        <f t="shared" si="1"/>
        <v>G</v>
      </c>
      <c r="J78" s="1">
        <v>-26.5115961033354</v>
      </c>
      <c r="K78" s="1">
        <v>5.6442559177925</v>
      </c>
    </row>
    <row r="79" spans="1:11" x14ac:dyDescent="0.2">
      <c r="A79" t="s">
        <v>7</v>
      </c>
      <c r="B79">
        <v>33.090000000000003</v>
      </c>
      <c r="C79">
        <v>7.87</v>
      </c>
      <c r="D79">
        <v>12.07</v>
      </c>
      <c r="E79">
        <v>1.37</v>
      </c>
      <c r="F79">
        <v>0.44</v>
      </c>
      <c r="G79">
        <v>45.6</v>
      </c>
      <c r="H79">
        <v>3.23</v>
      </c>
      <c r="I79" t="str">
        <f t="shared" si="1"/>
        <v>G</v>
      </c>
      <c r="J79" s="1">
        <v>-26.307511940086599</v>
      </c>
      <c r="K79" s="1">
        <v>-0.88843095213120105</v>
      </c>
    </row>
    <row r="80" spans="1:11" x14ac:dyDescent="0.2">
      <c r="A80" t="s">
        <v>7</v>
      </c>
      <c r="B80">
        <v>28.15</v>
      </c>
      <c r="C80">
        <v>8.23</v>
      </c>
      <c r="D80">
        <v>15.45</v>
      </c>
      <c r="E80">
        <v>1.41</v>
      </c>
      <c r="F80">
        <v>0.45</v>
      </c>
      <c r="G80">
        <v>46.76</v>
      </c>
      <c r="H80">
        <v>3.59</v>
      </c>
      <c r="I80" t="str">
        <f t="shared" si="1"/>
        <v>G</v>
      </c>
      <c r="J80" s="1">
        <v>-26.453292712296498</v>
      </c>
      <c r="K80" s="1">
        <v>5.1613827773966303</v>
      </c>
    </row>
    <row r="81" spans="1:11" x14ac:dyDescent="0.2">
      <c r="A81" t="s">
        <v>7</v>
      </c>
      <c r="B81">
        <v>27.72</v>
      </c>
      <c r="C81">
        <v>8.24</v>
      </c>
      <c r="D81">
        <v>15.16</v>
      </c>
      <c r="E81">
        <v>1.46</v>
      </c>
      <c r="F81">
        <v>0.45</v>
      </c>
      <c r="G81">
        <v>47.42</v>
      </c>
      <c r="H81">
        <v>3.59</v>
      </c>
      <c r="I81" t="str">
        <f t="shared" si="1"/>
        <v>G</v>
      </c>
      <c r="J81" s="1">
        <v>-27.210219465836801</v>
      </c>
      <c r="K81" s="1">
        <v>5.4841088592813696</v>
      </c>
    </row>
    <row r="82" spans="1:11" x14ac:dyDescent="0.2">
      <c r="A82" t="s">
        <v>7</v>
      </c>
      <c r="B82">
        <v>27.72</v>
      </c>
      <c r="C82">
        <v>8.06</v>
      </c>
      <c r="D82">
        <v>15.34</v>
      </c>
      <c r="E82">
        <v>1.35</v>
      </c>
      <c r="F82">
        <v>0.42</v>
      </c>
      <c r="G82">
        <v>47.53</v>
      </c>
      <c r="H82">
        <v>3.6</v>
      </c>
      <c r="I82" t="str">
        <f t="shared" si="1"/>
        <v>G</v>
      </c>
      <c r="J82" s="1">
        <v>-27.263965649657401</v>
      </c>
      <c r="K82" s="1">
        <v>5.5516977768964804</v>
      </c>
    </row>
    <row r="83" spans="1:11" x14ac:dyDescent="0.2">
      <c r="A83" t="s">
        <v>7</v>
      </c>
      <c r="B83">
        <v>26.19</v>
      </c>
      <c r="C83">
        <v>7.99</v>
      </c>
      <c r="D83">
        <v>17.53</v>
      </c>
      <c r="E83">
        <v>1.42</v>
      </c>
      <c r="F83">
        <v>0.44</v>
      </c>
      <c r="G83">
        <v>46.87</v>
      </c>
      <c r="H83">
        <v>3.77</v>
      </c>
      <c r="I83" t="str">
        <f t="shared" si="1"/>
        <v>G</v>
      </c>
      <c r="J83" s="1">
        <v>-25.9497626453112</v>
      </c>
      <c r="K83" s="1">
        <v>7.8023387370066004</v>
      </c>
    </row>
    <row r="84" spans="1:11" x14ac:dyDescent="0.2">
      <c r="A84" t="s">
        <v>7</v>
      </c>
      <c r="B84">
        <v>28.83</v>
      </c>
      <c r="C84">
        <v>8.26</v>
      </c>
      <c r="D84">
        <v>20.100000000000001</v>
      </c>
      <c r="E84">
        <v>1.37</v>
      </c>
      <c r="F84">
        <v>0.42</v>
      </c>
      <c r="G84">
        <v>41.44</v>
      </c>
      <c r="H84">
        <v>3.8</v>
      </c>
      <c r="I84" t="str">
        <f t="shared" si="1"/>
        <v>G</v>
      </c>
      <c r="J84" s="1">
        <v>-19.688535767950899</v>
      </c>
      <c r="K84" s="1">
        <v>6.0689402293073504</v>
      </c>
    </row>
    <row r="85" spans="1:11" x14ac:dyDescent="0.2">
      <c r="A85" t="s">
        <v>7</v>
      </c>
      <c r="B85">
        <v>26.33</v>
      </c>
      <c r="C85">
        <v>8.0299999999999994</v>
      </c>
      <c r="D85">
        <v>19.98</v>
      </c>
      <c r="E85">
        <v>1.43</v>
      </c>
      <c r="F85">
        <v>0.45</v>
      </c>
      <c r="G85">
        <v>44.23</v>
      </c>
      <c r="H85">
        <v>3.89</v>
      </c>
      <c r="I85" t="str">
        <f t="shared" si="1"/>
        <v>G</v>
      </c>
      <c r="J85" s="1">
        <v>-22.551429094092001</v>
      </c>
      <c r="K85" s="1">
        <v>8.4947518923174599</v>
      </c>
    </row>
    <row r="86" spans="1:11" x14ac:dyDescent="0.2">
      <c r="A86" t="s">
        <v>7</v>
      </c>
      <c r="B86">
        <v>29.14</v>
      </c>
      <c r="C86">
        <v>8.4600000000000009</v>
      </c>
      <c r="D86">
        <v>12.25</v>
      </c>
      <c r="E86">
        <v>1.51</v>
      </c>
      <c r="F86">
        <v>0.46</v>
      </c>
      <c r="G86">
        <v>48.64</v>
      </c>
      <c r="H86">
        <v>3.39</v>
      </c>
      <c r="I86" t="str">
        <f t="shared" si="1"/>
        <v>G</v>
      </c>
      <c r="J86" s="1">
        <v>-29.310377354888299</v>
      </c>
      <c r="K86" s="1">
        <v>3.0900704721538301</v>
      </c>
    </row>
    <row r="87" spans="1:11" x14ac:dyDescent="0.2">
      <c r="A87" t="s">
        <v>7</v>
      </c>
      <c r="B87">
        <v>30.63</v>
      </c>
      <c r="C87">
        <v>8.2100000000000009</v>
      </c>
      <c r="D87">
        <v>17.329999999999998</v>
      </c>
      <c r="E87">
        <v>1.39</v>
      </c>
      <c r="F87">
        <v>0.42</v>
      </c>
      <c r="G87">
        <v>42.44</v>
      </c>
      <c r="H87">
        <v>3.59</v>
      </c>
      <c r="I87" t="str">
        <f t="shared" si="1"/>
        <v>G</v>
      </c>
      <c r="J87" s="1">
        <v>-21.532047205587698</v>
      </c>
      <c r="K87" s="1">
        <v>3.3412395164473701</v>
      </c>
    </row>
    <row r="88" spans="1:11" x14ac:dyDescent="0.2">
      <c r="A88" t="s">
        <v>7</v>
      </c>
      <c r="B88">
        <v>28.19</v>
      </c>
      <c r="C88">
        <v>8.57</v>
      </c>
      <c r="D88">
        <v>14.16</v>
      </c>
      <c r="E88">
        <v>1.76</v>
      </c>
      <c r="F88">
        <v>0.42</v>
      </c>
      <c r="G88">
        <v>47.32</v>
      </c>
      <c r="H88">
        <v>3.51</v>
      </c>
      <c r="I88" t="str">
        <f t="shared" si="1"/>
        <v>G</v>
      </c>
      <c r="J88" s="1">
        <v>-27.426236255019202</v>
      </c>
      <c r="K88" s="1">
        <v>4.6541956332813204</v>
      </c>
    </row>
    <row r="89" spans="1:11" x14ac:dyDescent="0.2">
      <c r="A89" t="s">
        <v>7</v>
      </c>
      <c r="B89">
        <v>27.16</v>
      </c>
      <c r="C89">
        <v>8.27</v>
      </c>
      <c r="D89">
        <v>14.68</v>
      </c>
      <c r="E89">
        <v>1.79</v>
      </c>
      <c r="F89">
        <v>0.46</v>
      </c>
      <c r="G89">
        <v>48.1</v>
      </c>
      <c r="H89">
        <v>3.58</v>
      </c>
      <c r="I89" t="str">
        <f t="shared" si="1"/>
        <v>G</v>
      </c>
      <c r="J89" s="1">
        <v>-28.069590461923099</v>
      </c>
      <c r="K89" s="1">
        <v>5.8413761180164201</v>
      </c>
    </row>
    <row r="90" spans="1:11" x14ac:dyDescent="0.2">
      <c r="A90" t="s">
        <v>7</v>
      </c>
      <c r="B90">
        <v>28.09</v>
      </c>
      <c r="C90">
        <v>8.42</v>
      </c>
      <c r="D90">
        <v>14.06</v>
      </c>
      <c r="E90">
        <v>1.47</v>
      </c>
      <c r="F90">
        <v>0.45</v>
      </c>
      <c r="G90">
        <v>47.96</v>
      </c>
      <c r="H90">
        <v>3.52</v>
      </c>
      <c r="I90" t="str">
        <f t="shared" si="1"/>
        <v>G</v>
      </c>
      <c r="J90" s="1">
        <v>-28.0793307955906</v>
      </c>
      <c r="K90" s="1">
        <v>4.7479649774972197</v>
      </c>
    </row>
    <row r="91" spans="1:11" x14ac:dyDescent="0.2">
      <c r="A91" t="s">
        <v>8</v>
      </c>
      <c r="B91">
        <v>35.61</v>
      </c>
      <c r="C91">
        <v>8.07</v>
      </c>
      <c r="D91">
        <v>16.149999999999999</v>
      </c>
      <c r="E91">
        <v>1.41</v>
      </c>
      <c r="F91">
        <v>0.4</v>
      </c>
      <c r="G91">
        <v>38.81</v>
      </c>
      <c r="H91">
        <v>3.33</v>
      </c>
      <c r="I91" t="str">
        <f t="shared" si="1"/>
        <v>H</v>
      </c>
      <c r="J91" s="1">
        <v>-18.225415817490799</v>
      </c>
      <c r="K91" s="1">
        <v>-1.9959982570566801</v>
      </c>
    </row>
    <row r="92" spans="1:11" x14ac:dyDescent="0.2">
      <c r="A92" t="s">
        <v>8</v>
      </c>
      <c r="B92">
        <v>35.74</v>
      </c>
      <c r="C92">
        <v>7.47</v>
      </c>
      <c r="D92">
        <v>19.14</v>
      </c>
      <c r="E92">
        <v>1.34</v>
      </c>
      <c r="F92">
        <v>0.4</v>
      </c>
      <c r="G92">
        <v>36.31</v>
      </c>
      <c r="H92">
        <v>3.47</v>
      </c>
      <c r="I92" t="str">
        <f t="shared" si="1"/>
        <v>H</v>
      </c>
      <c r="J92" s="1">
        <v>-14.8299081306704</v>
      </c>
      <c r="K92" s="1">
        <v>-1.1271512285249199</v>
      </c>
    </row>
    <row r="93" spans="1:11" x14ac:dyDescent="0.2">
      <c r="A93" t="s">
        <v>8</v>
      </c>
      <c r="B93">
        <v>38.840000000000003</v>
      </c>
      <c r="C93">
        <v>8.5500000000000007</v>
      </c>
      <c r="D93">
        <v>4.38</v>
      </c>
      <c r="E93">
        <v>1.41</v>
      </c>
      <c r="F93">
        <v>0.43</v>
      </c>
      <c r="G93">
        <v>46.82</v>
      </c>
      <c r="H93">
        <v>2.61</v>
      </c>
      <c r="I93" t="str">
        <f t="shared" si="1"/>
        <v>H</v>
      </c>
      <c r="J93" s="1">
        <v>-29.825280102302099</v>
      </c>
      <c r="K93" s="1">
        <v>-9.1842558545720898</v>
      </c>
    </row>
    <row r="94" spans="1:11" x14ac:dyDescent="0.2">
      <c r="A94" t="s">
        <v>8</v>
      </c>
      <c r="B94">
        <v>35.74</v>
      </c>
      <c r="C94">
        <v>7.86</v>
      </c>
      <c r="D94">
        <v>14.27</v>
      </c>
      <c r="E94">
        <v>1.4</v>
      </c>
      <c r="F94">
        <v>0.44</v>
      </c>
      <c r="G94">
        <v>40.729999999999997</v>
      </c>
      <c r="H94">
        <v>3.23</v>
      </c>
      <c r="I94" t="str">
        <f t="shared" si="1"/>
        <v>H</v>
      </c>
      <c r="J94" s="1">
        <v>-20.739440963165599</v>
      </c>
      <c r="K94" s="1">
        <v>-2.77372815114256</v>
      </c>
    </row>
    <row r="95" spans="1:11" x14ac:dyDescent="0.2">
      <c r="A95" t="s">
        <v>8</v>
      </c>
      <c r="B95">
        <v>35.74</v>
      </c>
      <c r="C95">
        <v>7.86</v>
      </c>
      <c r="D95">
        <v>14.27</v>
      </c>
      <c r="E95">
        <v>1.4</v>
      </c>
      <c r="F95">
        <v>0.44</v>
      </c>
      <c r="G95">
        <v>40.729999999999997</v>
      </c>
      <c r="H95">
        <v>3.23</v>
      </c>
      <c r="I95" t="str">
        <f t="shared" si="1"/>
        <v>H</v>
      </c>
      <c r="J95" s="1">
        <v>-20.739440963165599</v>
      </c>
      <c r="K95" s="1">
        <v>-2.77372815114256</v>
      </c>
    </row>
    <row r="96" spans="1:11" x14ac:dyDescent="0.2">
      <c r="A96" t="s">
        <v>8</v>
      </c>
      <c r="B96">
        <v>33.9</v>
      </c>
      <c r="C96">
        <v>7.76</v>
      </c>
      <c r="D96">
        <v>15.84</v>
      </c>
      <c r="E96">
        <v>1.3</v>
      </c>
      <c r="F96">
        <v>0.42</v>
      </c>
      <c r="G96">
        <v>41.2</v>
      </c>
      <c r="H96">
        <v>3.38</v>
      </c>
      <c r="I96" t="str">
        <f t="shared" si="1"/>
        <v>H</v>
      </c>
      <c r="J96" s="1">
        <v>-20.7368749833417</v>
      </c>
      <c r="K96" s="1">
        <v>-0.40917753018804698</v>
      </c>
    </row>
    <row r="97" spans="1:11" x14ac:dyDescent="0.2">
      <c r="A97" t="s">
        <v>8</v>
      </c>
      <c r="B97">
        <v>35.799999999999997</v>
      </c>
      <c r="C97">
        <v>7.82</v>
      </c>
      <c r="D97">
        <v>14.08</v>
      </c>
      <c r="E97">
        <v>1.43</v>
      </c>
      <c r="F97">
        <v>0.42</v>
      </c>
      <c r="G97">
        <v>40.869999999999997</v>
      </c>
      <c r="H97">
        <v>3.21</v>
      </c>
      <c r="I97" t="str">
        <f t="shared" si="1"/>
        <v>H</v>
      </c>
      <c r="J97" s="1">
        <v>-20.942392923208999</v>
      </c>
      <c r="K97" s="1">
        <v>-2.9028149157332099</v>
      </c>
    </row>
    <row r="98" spans="1:11" x14ac:dyDescent="0.2">
      <c r="A98" t="s">
        <v>8</v>
      </c>
      <c r="B98">
        <v>33.75</v>
      </c>
      <c r="C98">
        <v>8.07</v>
      </c>
      <c r="D98">
        <v>14.93</v>
      </c>
      <c r="E98">
        <v>1.31</v>
      </c>
      <c r="F98">
        <v>0.4</v>
      </c>
      <c r="G98">
        <v>41.94</v>
      </c>
      <c r="H98">
        <v>3.34</v>
      </c>
      <c r="I98" t="str">
        <f t="shared" si="1"/>
        <v>H</v>
      </c>
      <c r="J98" s="1">
        <v>-21.746306756924</v>
      </c>
      <c r="K98" s="1">
        <v>-0.56213931552311802</v>
      </c>
    </row>
    <row r="99" spans="1:11" x14ac:dyDescent="0.2">
      <c r="A99" t="s">
        <v>8</v>
      </c>
      <c r="B99">
        <v>35.99</v>
      </c>
      <c r="C99">
        <v>8.23</v>
      </c>
      <c r="D99">
        <v>16.600000000000001</v>
      </c>
      <c r="E99">
        <v>1.4</v>
      </c>
      <c r="F99">
        <v>0.45</v>
      </c>
      <c r="G99">
        <v>37.78</v>
      </c>
      <c r="H99">
        <v>3.33</v>
      </c>
      <c r="I99" t="str">
        <f t="shared" si="1"/>
        <v>H</v>
      </c>
      <c r="J99" s="1">
        <v>-17.051743383406102</v>
      </c>
      <c r="K99" s="1">
        <v>-2.2216044162433701</v>
      </c>
    </row>
    <row r="100" spans="1:11" x14ac:dyDescent="0.2">
      <c r="A100" t="s">
        <v>8</v>
      </c>
      <c r="B100">
        <v>34.61</v>
      </c>
      <c r="C100">
        <v>7.17</v>
      </c>
      <c r="D100">
        <v>17.88</v>
      </c>
      <c r="E100">
        <v>1.29</v>
      </c>
      <c r="F100">
        <v>0.4</v>
      </c>
      <c r="G100">
        <v>39.049999999999997</v>
      </c>
      <c r="H100">
        <v>3.46</v>
      </c>
      <c r="I100" t="str">
        <f t="shared" si="1"/>
        <v>H</v>
      </c>
      <c r="J100" s="1">
        <v>-17.977263282027</v>
      </c>
      <c r="K100" s="1">
        <v>-0.43625907551298199</v>
      </c>
    </row>
    <row r="101" spans="1:11" x14ac:dyDescent="0.2">
      <c r="A101" t="s">
        <v>8</v>
      </c>
      <c r="B101">
        <v>33.44</v>
      </c>
      <c r="C101">
        <v>7.45</v>
      </c>
      <c r="D101">
        <v>18.489999999999998</v>
      </c>
      <c r="E101">
        <v>1.39</v>
      </c>
      <c r="F101">
        <v>0.4</v>
      </c>
      <c r="G101">
        <v>39.229999999999997</v>
      </c>
      <c r="H101">
        <v>3.53</v>
      </c>
      <c r="I101" t="str">
        <f t="shared" si="1"/>
        <v>H</v>
      </c>
      <c r="J101" s="1">
        <v>-17.974934527738501</v>
      </c>
      <c r="K101" s="1">
        <v>0.92707772276685796</v>
      </c>
    </row>
    <row r="102" spans="1:11" x14ac:dyDescent="0.2">
      <c r="A102" t="s">
        <v>8</v>
      </c>
      <c r="B102">
        <v>35.5</v>
      </c>
      <c r="C102">
        <v>7.51</v>
      </c>
      <c r="D102">
        <v>15.63</v>
      </c>
      <c r="E102">
        <v>1.42</v>
      </c>
      <c r="F102">
        <v>0.42</v>
      </c>
      <c r="G102">
        <v>39.94</v>
      </c>
      <c r="H102">
        <v>3.3</v>
      </c>
      <c r="I102" t="str">
        <f t="shared" si="1"/>
        <v>H</v>
      </c>
      <c r="J102" s="1">
        <v>-19.5496479080252</v>
      </c>
      <c r="K102" s="1">
        <v>-2.08697428900979</v>
      </c>
    </row>
    <row r="103" spans="1:11" x14ac:dyDescent="0.2">
      <c r="A103" t="s">
        <v>8</v>
      </c>
      <c r="B103">
        <v>35.659999999999997</v>
      </c>
      <c r="C103">
        <v>9.0399999999999991</v>
      </c>
      <c r="D103">
        <v>6.24</v>
      </c>
      <c r="E103">
        <v>1.5</v>
      </c>
      <c r="F103">
        <v>0.42</v>
      </c>
      <c r="G103">
        <v>47.56</v>
      </c>
      <c r="H103">
        <v>2.83</v>
      </c>
      <c r="I103" t="str">
        <f t="shared" si="1"/>
        <v>H</v>
      </c>
      <c r="J103" s="1">
        <v>-30.0040000478492</v>
      </c>
      <c r="K103" s="1">
        <v>-5.3969779099857602</v>
      </c>
    </row>
    <row r="104" spans="1:11" x14ac:dyDescent="0.2">
      <c r="A104" t="s">
        <v>8</v>
      </c>
      <c r="B104">
        <v>35.5</v>
      </c>
      <c r="C104">
        <v>8.11</v>
      </c>
      <c r="D104">
        <v>13.45</v>
      </c>
      <c r="E104">
        <v>1.34</v>
      </c>
      <c r="F104">
        <v>0.42</v>
      </c>
      <c r="G104">
        <v>41.59</v>
      </c>
      <c r="H104">
        <v>3.2</v>
      </c>
      <c r="I104" t="str">
        <f t="shared" si="1"/>
        <v>H</v>
      </c>
      <c r="J104" s="1">
        <v>-21.8400288475869</v>
      </c>
      <c r="K104" s="1">
        <v>-2.8023317723532801</v>
      </c>
    </row>
    <row r="105" spans="1:11" x14ac:dyDescent="0.2">
      <c r="A105" t="s">
        <v>8</v>
      </c>
      <c r="B105">
        <v>35.840000000000003</v>
      </c>
      <c r="C105">
        <v>7.9</v>
      </c>
      <c r="D105">
        <v>14.09</v>
      </c>
      <c r="E105">
        <v>1.25</v>
      </c>
      <c r="F105">
        <v>0.42</v>
      </c>
      <c r="G105">
        <v>40.92</v>
      </c>
      <c r="H105">
        <v>3.22</v>
      </c>
      <c r="I105" t="str">
        <f t="shared" si="1"/>
        <v>H</v>
      </c>
      <c r="J105" s="1">
        <v>-20.969982423866401</v>
      </c>
      <c r="K105" s="1">
        <v>-2.9167957222408898</v>
      </c>
    </row>
    <row r="106" spans="1:11" x14ac:dyDescent="0.2">
      <c r="A106" t="s">
        <v>8</v>
      </c>
      <c r="B106">
        <v>36.729999999999997</v>
      </c>
      <c r="C106">
        <v>7.42</v>
      </c>
      <c r="D106">
        <v>18.16</v>
      </c>
      <c r="E106">
        <v>1.17</v>
      </c>
      <c r="F106">
        <v>0.39</v>
      </c>
      <c r="G106">
        <v>36.520000000000003</v>
      </c>
      <c r="H106">
        <v>3.39</v>
      </c>
      <c r="I106" t="str">
        <f t="shared" si="1"/>
        <v>H</v>
      </c>
      <c r="J106" s="1">
        <v>-15.3218760826911</v>
      </c>
      <c r="K106" s="1">
        <v>-2.42378587728984</v>
      </c>
    </row>
    <row r="107" spans="1:11" x14ac:dyDescent="0.2">
      <c r="A107" t="s">
        <v>8</v>
      </c>
      <c r="B107">
        <v>35.68</v>
      </c>
      <c r="C107">
        <v>8.01</v>
      </c>
      <c r="D107">
        <v>16.36</v>
      </c>
      <c r="E107">
        <v>1.3</v>
      </c>
      <c r="F107">
        <v>0.39</v>
      </c>
      <c r="G107">
        <v>38.65</v>
      </c>
      <c r="H107">
        <v>3.34</v>
      </c>
      <c r="I107" t="str">
        <f t="shared" si="1"/>
        <v>H</v>
      </c>
      <c r="J107" s="1">
        <v>-18.000783167192001</v>
      </c>
      <c r="K107" s="1">
        <v>-1.99130177053006</v>
      </c>
    </row>
    <row r="108" spans="1:11" x14ac:dyDescent="0.2">
      <c r="A108" t="s">
        <v>8</v>
      </c>
      <c r="B108">
        <v>35.909999999999997</v>
      </c>
      <c r="C108">
        <v>7.41</v>
      </c>
      <c r="D108">
        <v>16.41</v>
      </c>
      <c r="E108">
        <v>1.75</v>
      </c>
      <c r="F108">
        <v>0.43</v>
      </c>
      <c r="G108">
        <v>38.520000000000003</v>
      </c>
      <c r="H108">
        <v>3.31</v>
      </c>
      <c r="I108" t="str">
        <f t="shared" si="1"/>
        <v>H</v>
      </c>
      <c r="J108" s="1">
        <v>-17.917946368820299</v>
      </c>
      <c r="K108" s="1">
        <v>-2.2679734050515798</v>
      </c>
    </row>
    <row r="109" spans="1:11" x14ac:dyDescent="0.2">
      <c r="A109" t="s">
        <v>8</v>
      </c>
      <c r="B109">
        <v>35.86</v>
      </c>
      <c r="C109">
        <v>7.47</v>
      </c>
      <c r="D109">
        <v>14.72</v>
      </c>
      <c r="E109">
        <v>1.67</v>
      </c>
      <c r="F109">
        <v>0.4</v>
      </c>
      <c r="G109">
        <v>40.28</v>
      </c>
      <c r="H109">
        <v>3.23</v>
      </c>
      <c r="I109" t="str">
        <f t="shared" si="1"/>
        <v>H</v>
      </c>
      <c r="J109" s="1">
        <v>-20.190916776414198</v>
      </c>
      <c r="K109" s="1">
        <v>-2.78164970953399</v>
      </c>
    </row>
    <row r="110" spans="1:11" x14ac:dyDescent="0.2">
      <c r="A110" t="s">
        <v>8</v>
      </c>
      <c r="B110">
        <v>36.67</v>
      </c>
      <c r="C110">
        <v>7.81</v>
      </c>
      <c r="D110">
        <v>9.34</v>
      </c>
      <c r="E110">
        <v>1.64</v>
      </c>
      <c r="F110">
        <v>0.44</v>
      </c>
      <c r="G110">
        <v>44.54</v>
      </c>
      <c r="H110">
        <v>2.93</v>
      </c>
      <c r="I110" t="str">
        <f t="shared" si="1"/>
        <v>H</v>
      </c>
      <c r="J110" s="1">
        <v>-26.0856449392227</v>
      </c>
      <c r="K110" s="1">
        <v>-5.3960723822198204</v>
      </c>
    </row>
    <row r="111" spans="1:11" x14ac:dyDescent="0.2">
      <c r="A111" t="s">
        <v>8</v>
      </c>
      <c r="B111">
        <v>35.94</v>
      </c>
      <c r="C111">
        <v>7.97</v>
      </c>
      <c r="D111">
        <v>13.5</v>
      </c>
      <c r="E111">
        <v>1.45</v>
      </c>
      <c r="F111">
        <v>0.42</v>
      </c>
      <c r="G111">
        <v>41.14</v>
      </c>
      <c r="H111">
        <v>3.18</v>
      </c>
      <c r="I111" t="str">
        <f t="shared" si="1"/>
        <v>H</v>
      </c>
      <c r="J111" s="1">
        <v>-21.385106109706399</v>
      </c>
      <c r="K111" s="1">
        <v>-3.23617607378038</v>
      </c>
    </row>
    <row r="112" spans="1:11" x14ac:dyDescent="0.2">
      <c r="A112" t="s">
        <v>8</v>
      </c>
      <c r="B112">
        <v>35.479999999999997</v>
      </c>
      <c r="C112">
        <v>7.66</v>
      </c>
      <c r="D112">
        <v>15.39</v>
      </c>
      <c r="E112">
        <v>1.37</v>
      </c>
      <c r="F112">
        <v>0.46</v>
      </c>
      <c r="G112">
        <v>40.1</v>
      </c>
      <c r="H112">
        <v>3.3</v>
      </c>
      <c r="I112" t="str">
        <f t="shared" si="1"/>
        <v>H</v>
      </c>
      <c r="J112" s="1">
        <v>-19.7720007233007</v>
      </c>
      <c r="K112" s="1">
        <v>-2.1376882254930498</v>
      </c>
    </row>
    <row r="113" spans="1:11" x14ac:dyDescent="0.2">
      <c r="A113" t="s">
        <v>8</v>
      </c>
      <c r="B113">
        <v>36.869999999999997</v>
      </c>
      <c r="C113">
        <v>7.82</v>
      </c>
      <c r="D113">
        <v>14.58</v>
      </c>
      <c r="E113">
        <v>1.32</v>
      </c>
      <c r="F113">
        <v>0.4</v>
      </c>
      <c r="G113">
        <v>39.409999999999997</v>
      </c>
      <c r="H113">
        <v>3.2</v>
      </c>
      <c r="I113" t="str">
        <f t="shared" si="1"/>
        <v>H</v>
      </c>
      <c r="J113" s="1">
        <v>-19.310067640772001</v>
      </c>
      <c r="K113" s="1">
        <v>-3.7822346728251199</v>
      </c>
    </row>
    <row r="114" spans="1:11" x14ac:dyDescent="0.2">
      <c r="A114" t="s">
        <v>8</v>
      </c>
      <c r="B114">
        <v>35.5</v>
      </c>
      <c r="C114">
        <v>7.9</v>
      </c>
      <c r="D114">
        <v>13.83</v>
      </c>
      <c r="E114">
        <v>1.41</v>
      </c>
      <c r="F114">
        <v>0.46</v>
      </c>
      <c r="G114">
        <v>41.36</v>
      </c>
      <c r="H114">
        <v>3.22</v>
      </c>
      <c r="I114" t="str">
        <f t="shared" si="1"/>
        <v>H</v>
      </c>
      <c r="J114" s="1">
        <v>-21.505867457015299</v>
      </c>
      <c r="K114" s="1">
        <v>-2.68446728843894</v>
      </c>
    </row>
    <row r="115" spans="1:11" x14ac:dyDescent="0.2">
      <c r="A115" t="s">
        <v>8</v>
      </c>
      <c r="B115">
        <v>35.549999999999997</v>
      </c>
      <c r="C115">
        <v>7.32</v>
      </c>
      <c r="D115">
        <v>16.399999999999999</v>
      </c>
      <c r="E115">
        <v>1.76</v>
      </c>
      <c r="F115">
        <v>0.36</v>
      </c>
      <c r="G115">
        <v>38.97</v>
      </c>
      <c r="H115">
        <v>3.33</v>
      </c>
      <c r="I115" t="str">
        <f t="shared" si="1"/>
        <v>H</v>
      </c>
      <c r="J115" s="1">
        <v>-18.380188534629401</v>
      </c>
      <c r="K115" s="1">
        <v>-1.9188698080817601</v>
      </c>
    </row>
    <row r="116" spans="1:11" x14ac:dyDescent="0.2">
      <c r="A116" t="s">
        <v>8</v>
      </c>
      <c r="B116">
        <v>36.32</v>
      </c>
      <c r="C116">
        <v>8.06</v>
      </c>
      <c r="D116">
        <v>12.54</v>
      </c>
      <c r="E116">
        <v>1.35</v>
      </c>
      <c r="F116">
        <v>0.43</v>
      </c>
      <c r="G116">
        <v>41.73</v>
      </c>
      <c r="H116">
        <v>3.12</v>
      </c>
      <c r="I116" t="str">
        <f t="shared" si="1"/>
        <v>H</v>
      </c>
      <c r="J116" s="1">
        <v>-22.2553958992989</v>
      </c>
      <c r="K116" s="1">
        <v>-3.9249021171267202</v>
      </c>
    </row>
    <row r="117" spans="1:11" x14ac:dyDescent="0.2">
      <c r="A117" t="s">
        <v>8</v>
      </c>
      <c r="B117">
        <v>40.72</v>
      </c>
      <c r="C117">
        <v>8.34</v>
      </c>
      <c r="D117">
        <v>4.96</v>
      </c>
      <c r="E117">
        <v>1.42</v>
      </c>
      <c r="F117">
        <v>0.43</v>
      </c>
      <c r="G117">
        <v>44.56</v>
      </c>
      <c r="H117">
        <v>2.56</v>
      </c>
      <c r="I117" t="str">
        <f t="shared" si="1"/>
        <v>H</v>
      </c>
      <c r="J117" s="1">
        <v>-27.380799157930198</v>
      </c>
      <c r="K117" s="1">
        <v>-10.858681057931699</v>
      </c>
    </row>
    <row r="118" spans="1:11" x14ac:dyDescent="0.2">
      <c r="A118" t="s">
        <v>8</v>
      </c>
      <c r="B118">
        <v>36.119999999999997</v>
      </c>
      <c r="C118">
        <v>8.33</v>
      </c>
      <c r="D118">
        <v>11.9</v>
      </c>
      <c r="E118">
        <v>1.42</v>
      </c>
      <c r="F118">
        <v>0.39</v>
      </c>
      <c r="G118">
        <v>42.23</v>
      </c>
      <c r="H118">
        <v>3.09</v>
      </c>
      <c r="I118" t="str">
        <f t="shared" si="1"/>
        <v>H</v>
      </c>
      <c r="J118" s="1">
        <v>-22.949271171957999</v>
      </c>
      <c r="K118" s="1">
        <v>-3.9449815195556002</v>
      </c>
    </row>
    <row r="119" spans="1:11" x14ac:dyDescent="0.2">
      <c r="A119" t="s">
        <v>8</v>
      </c>
      <c r="B119">
        <v>36.43</v>
      </c>
      <c r="C119">
        <v>8.67</v>
      </c>
      <c r="D119">
        <v>15.05</v>
      </c>
      <c r="E119">
        <v>1.35</v>
      </c>
      <c r="F119">
        <v>0.38</v>
      </c>
      <c r="G119">
        <v>38.5</v>
      </c>
      <c r="H119">
        <v>3.24</v>
      </c>
      <c r="I119" t="str">
        <f t="shared" si="1"/>
        <v>H</v>
      </c>
      <c r="J119" s="1">
        <v>-18.223679544195701</v>
      </c>
      <c r="K119" s="1">
        <v>-3.1672196192836499</v>
      </c>
    </row>
    <row r="120" spans="1:11" x14ac:dyDescent="0.2">
      <c r="A120" t="s">
        <v>8</v>
      </c>
      <c r="B120">
        <v>33.049999999999997</v>
      </c>
      <c r="C120">
        <v>7.34</v>
      </c>
      <c r="D120">
        <v>15.78</v>
      </c>
      <c r="E120">
        <v>1.34</v>
      </c>
      <c r="F120">
        <v>0.42</v>
      </c>
      <c r="G120">
        <v>42.49</v>
      </c>
      <c r="H120">
        <v>3.41</v>
      </c>
      <c r="I120" t="str">
        <f t="shared" si="1"/>
        <v>H</v>
      </c>
      <c r="J120" s="1">
        <v>-22.0747174067589</v>
      </c>
      <c r="K120" s="1">
        <v>0.39754087185749098</v>
      </c>
    </row>
    <row r="121" spans="1:11" x14ac:dyDescent="0.2">
      <c r="A121" t="s">
        <v>8</v>
      </c>
      <c r="B121">
        <v>36.01</v>
      </c>
      <c r="C121">
        <v>7.7</v>
      </c>
      <c r="D121">
        <v>15.6</v>
      </c>
      <c r="E121">
        <v>1.37</v>
      </c>
      <c r="F121">
        <v>0.43</v>
      </c>
      <c r="G121">
        <v>39.32</v>
      </c>
      <c r="H121">
        <v>3.28</v>
      </c>
      <c r="I121" t="str">
        <f t="shared" si="1"/>
        <v>H</v>
      </c>
      <c r="J121" s="1">
        <v>-18.921665784735001</v>
      </c>
      <c r="K121" s="1">
        <v>-2.59199269085439</v>
      </c>
    </row>
    <row r="122" spans="1:11" x14ac:dyDescent="0.2">
      <c r="A122" t="s">
        <v>8</v>
      </c>
      <c r="B122">
        <v>36.630000000000003</v>
      </c>
      <c r="C122">
        <v>8.3800000000000008</v>
      </c>
      <c r="D122">
        <v>12.59</v>
      </c>
      <c r="E122">
        <v>1.36</v>
      </c>
      <c r="F122">
        <v>0.41</v>
      </c>
      <c r="G122">
        <v>41.04</v>
      </c>
      <c r="H122">
        <v>3.11</v>
      </c>
      <c r="I122" t="str">
        <f t="shared" si="1"/>
        <v>H</v>
      </c>
      <c r="J122" s="1">
        <v>-21.534287120101201</v>
      </c>
      <c r="K122" s="1">
        <v>-4.2081228828289596</v>
      </c>
    </row>
    <row r="123" spans="1:11" x14ac:dyDescent="0.2">
      <c r="A123" t="s">
        <v>8</v>
      </c>
      <c r="B123">
        <v>35.1</v>
      </c>
      <c r="C123">
        <v>8.0399999999999991</v>
      </c>
      <c r="D123">
        <v>19.07</v>
      </c>
      <c r="E123">
        <v>1.36</v>
      </c>
      <c r="F123">
        <v>0.41</v>
      </c>
      <c r="G123">
        <v>36.43</v>
      </c>
      <c r="H123">
        <v>3.5</v>
      </c>
      <c r="I123" t="str">
        <f t="shared" si="1"/>
        <v>H</v>
      </c>
      <c r="J123" s="1">
        <v>-14.9527940199805</v>
      </c>
      <c r="K123" s="1">
        <v>-0.50239322725161795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BD53B-B958-2B4A-AA5D-BD5295C9264E}">
  <dimension ref="A1:EC122"/>
  <sheetViews>
    <sheetView topLeftCell="A3" zoomScale="67" workbookViewId="0">
      <selection activeCell="W20" sqref="W20"/>
    </sheetView>
  </sheetViews>
  <sheetFormatPr baseColWidth="10" defaultRowHeight="15" x14ac:dyDescent="0.2"/>
  <cols>
    <col min="10" max="11" width="10.83203125" style="1"/>
  </cols>
  <sheetData>
    <row r="1" spans="1:133" x14ac:dyDescent="0.2">
      <c r="A1" t="s">
        <v>0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0</v>
      </c>
      <c r="J1" s="1" t="s">
        <v>11</v>
      </c>
      <c r="K1" s="1" t="s">
        <v>12</v>
      </c>
    </row>
    <row r="2" spans="1:133" x14ac:dyDescent="0.2">
      <c r="A2" t="s">
        <v>1</v>
      </c>
      <c r="B2">
        <v>30.49</v>
      </c>
      <c r="C2">
        <v>21.28</v>
      </c>
      <c r="D2">
        <v>41.65</v>
      </c>
      <c r="E2">
        <v>4.82</v>
      </c>
      <c r="F2">
        <v>1.64</v>
      </c>
      <c r="G2">
        <v>1.76</v>
      </c>
      <c r="H2">
        <v>4.67</v>
      </c>
      <c r="I2" s="2" t="str">
        <f>A2</f>
        <v>A</v>
      </c>
      <c r="J2" s="1">
        <v>-25.882678156593901</v>
      </c>
      <c r="K2" s="1">
        <v>4.0024664393676499</v>
      </c>
      <c r="M2">
        <v>30.49</v>
      </c>
      <c r="N2">
        <v>28.35</v>
      </c>
      <c r="O2">
        <v>26.98</v>
      </c>
      <c r="P2">
        <v>28.49</v>
      </c>
      <c r="Q2">
        <v>30.41</v>
      </c>
      <c r="R2">
        <v>27.72</v>
      </c>
      <c r="S2">
        <v>30.83</v>
      </c>
      <c r="T2">
        <v>30.91</v>
      </c>
      <c r="U2">
        <v>28.76</v>
      </c>
      <c r="V2">
        <v>27.35</v>
      </c>
      <c r="W2">
        <v>31.21</v>
      </c>
      <c r="X2">
        <v>34.58</v>
      </c>
      <c r="Y2">
        <v>28.22</v>
      </c>
      <c r="Z2">
        <v>31.14</v>
      </c>
      <c r="AA2">
        <v>31.8</v>
      </c>
      <c r="AB2">
        <v>28.93</v>
      </c>
      <c r="AC2">
        <v>32.729999999999997</v>
      </c>
      <c r="AD2">
        <v>32.200000000000003</v>
      </c>
      <c r="AE2">
        <v>31.02</v>
      </c>
      <c r="AF2">
        <v>27.82</v>
      </c>
      <c r="AG2">
        <v>30.88</v>
      </c>
      <c r="AH2">
        <v>29.62</v>
      </c>
      <c r="AI2">
        <v>27.78</v>
      </c>
      <c r="AJ2">
        <v>30.91</v>
      </c>
      <c r="AK2">
        <v>30.43</v>
      </c>
      <c r="AL2">
        <v>27.02</v>
      </c>
      <c r="AM2">
        <v>28.7</v>
      </c>
      <c r="AN2">
        <v>33.19</v>
      </c>
      <c r="AO2">
        <v>30.55</v>
      </c>
      <c r="AP2">
        <v>55.11</v>
      </c>
      <c r="AQ2">
        <v>50.19</v>
      </c>
      <c r="AR2">
        <v>49.34</v>
      </c>
      <c r="AS2">
        <v>48.53</v>
      </c>
      <c r="AT2">
        <v>54.12</v>
      </c>
      <c r="AU2">
        <v>50.67</v>
      </c>
      <c r="AV2">
        <v>51.9</v>
      </c>
      <c r="AW2">
        <v>50.87</v>
      </c>
      <c r="AX2">
        <v>51.75</v>
      </c>
      <c r="AY2">
        <v>52.68</v>
      </c>
      <c r="AZ2">
        <v>49.57</v>
      </c>
      <c r="BA2">
        <v>52.23</v>
      </c>
      <c r="BB2">
        <v>49.34</v>
      </c>
      <c r="BC2">
        <v>53.98</v>
      </c>
      <c r="BD2">
        <v>51.52</v>
      </c>
      <c r="BE2">
        <v>49.96</v>
      </c>
      <c r="BF2">
        <v>50.72</v>
      </c>
      <c r="BG2">
        <v>54.96</v>
      </c>
      <c r="BH2">
        <v>51.74</v>
      </c>
      <c r="BI2">
        <v>50.33</v>
      </c>
      <c r="BJ2">
        <v>51.12</v>
      </c>
      <c r="BK2">
        <v>49.77</v>
      </c>
      <c r="BL2">
        <v>49.69</v>
      </c>
      <c r="BM2">
        <v>54.08</v>
      </c>
      <c r="BN2">
        <v>52.46</v>
      </c>
      <c r="BO2">
        <v>50.65</v>
      </c>
      <c r="BP2">
        <v>50.81</v>
      </c>
      <c r="BQ2">
        <v>51.86</v>
      </c>
      <c r="BR2">
        <v>49.57</v>
      </c>
      <c r="BS2">
        <v>51.03</v>
      </c>
      <c r="BT2">
        <v>49.99</v>
      </c>
      <c r="BU2">
        <v>56.25</v>
      </c>
      <c r="BV2">
        <v>55.15</v>
      </c>
      <c r="BW2">
        <v>57.22</v>
      </c>
      <c r="BX2">
        <v>54.36</v>
      </c>
      <c r="BY2">
        <v>52.75</v>
      </c>
      <c r="BZ2">
        <v>55</v>
      </c>
      <c r="CA2">
        <v>54.64</v>
      </c>
      <c r="CB2">
        <v>54.28</v>
      </c>
      <c r="CC2">
        <v>56.24</v>
      </c>
      <c r="CD2">
        <v>53.57</v>
      </c>
      <c r="CE2">
        <v>54.32</v>
      </c>
      <c r="CF2">
        <v>54.54</v>
      </c>
      <c r="CG2">
        <v>54.52</v>
      </c>
      <c r="CH2">
        <v>55.43</v>
      </c>
      <c r="CI2">
        <v>52.9</v>
      </c>
      <c r="CJ2">
        <v>53.16</v>
      </c>
      <c r="CK2">
        <v>54.69</v>
      </c>
      <c r="CL2">
        <v>54.06</v>
      </c>
      <c r="CM2">
        <v>53.69</v>
      </c>
      <c r="CN2">
        <v>54.8</v>
      </c>
      <c r="CO2">
        <v>55.29</v>
      </c>
      <c r="CP2">
        <v>54.17</v>
      </c>
      <c r="CQ2">
        <v>55.6</v>
      </c>
      <c r="CR2">
        <v>54.17</v>
      </c>
      <c r="CS2">
        <v>54.51</v>
      </c>
      <c r="CT2">
        <v>53.84</v>
      </c>
      <c r="CU2">
        <v>54.74</v>
      </c>
      <c r="CV2">
        <v>54.43</v>
      </c>
      <c r="CW2">
        <v>54.87</v>
      </c>
      <c r="CX2">
        <v>48.58</v>
      </c>
      <c r="CY2">
        <v>47.35</v>
      </c>
      <c r="CZ2">
        <v>47.05</v>
      </c>
      <c r="DA2">
        <v>47.91</v>
      </c>
      <c r="DB2">
        <v>44.76</v>
      </c>
      <c r="DC2">
        <v>45.69</v>
      </c>
      <c r="DD2">
        <v>43.8</v>
      </c>
      <c r="DE2">
        <v>45.2</v>
      </c>
      <c r="DF2">
        <v>46.13</v>
      </c>
      <c r="DG2">
        <v>43.45</v>
      </c>
      <c r="DH2">
        <v>47.43</v>
      </c>
      <c r="DI2">
        <v>44.07</v>
      </c>
      <c r="DJ2">
        <v>46.12</v>
      </c>
      <c r="DK2">
        <v>43.15</v>
      </c>
      <c r="DL2">
        <v>45.86</v>
      </c>
      <c r="DM2">
        <v>45.17</v>
      </c>
      <c r="DN2">
        <v>47.74</v>
      </c>
      <c r="DO2">
        <v>46.84</v>
      </c>
      <c r="DP2">
        <v>46.34</v>
      </c>
      <c r="DQ2">
        <v>46.16</v>
      </c>
      <c r="DR2">
        <v>46.55</v>
      </c>
      <c r="DS2">
        <v>46.13</v>
      </c>
      <c r="DT2">
        <v>44.77</v>
      </c>
      <c r="DU2">
        <v>47.6</v>
      </c>
      <c r="DV2">
        <v>46.84</v>
      </c>
      <c r="DW2">
        <v>47.6</v>
      </c>
      <c r="DX2">
        <v>44.91</v>
      </c>
      <c r="DY2">
        <v>47.84</v>
      </c>
      <c r="DZ2">
        <v>46.1</v>
      </c>
      <c r="EA2">
        <v>46.22</v>
      </c>
      <c r="EB2">
        <v>45.21</v>
      </c>
      <c r="EC2">
        <v>44.55</v>
      </c>
    </row>
    <row r="3" spans="1:133" x14ac:dyDescent="0.2">
      <c r="A3" t="s">
        <v>1</v>
      </c>
      <c r="B3">
        <v>28.35</v>
      </c>
      <c r="C3">
        <v>19.989999999999998</v>
      </c>
      <c r="D3">
        <v>45.78</v>
      </c>
      <c r="E3">
        <v>5.08</v>
      </c>
      <c r="F3">
        <v>1.63</v>
      </c>
      <c r="G3">
        <v>0.8</v>
      </c>
      <c r="H3">
        <v>4.95</v>
      </c>
      <c r="I3" s="2" t="str">
        <f t="shared" ref="I3:I66" si="0">A3</f>
        <v>A</v>
      </c>
      <c r="J3" s="1">
        <v>-29.930560645514799</v>
      </c>
      <c r="K3" s="1">
        <v>4.8958880910005602</v>
      </c>
      <c r="M3">
        <v>21.28</v>
      </c>
      <c r="N3">
        <v>19.989999999999998</v>
      </c>
      <c r="O3">
        <v>21.2</v>
      </c>
      <c r="P3">
        <v>21.26</v>
      </c>
      <c r="Q3">
        <v>18.71</v>
      </c>
      <c r="R3">
        <v>21.19</v>
      </c>
      <c r="S3">
        <v>17.88</v>
      </c>
      <c r="T3">
        <v>20.77</v>
      </c>
      <c r="U3">
        <v>21.41</v>
      </c>
      <c r="V3">
        <v>21.2</v>
      </c>
      <c r="W3">
        <v>20.97</v>
      </c>
      <c r="X3">
        <v>17.53</v>
      </c>
      <c r="Y3">
        <v>20.48</v>
      </c>
      <c r="Z3">
        <v>20.23</v>
      </c>
      <c r="AA3">
        <v>20.350000000000001</v>
      </c>
      <c r="AB3">
        <v>19.989999999999998</v>
      </c>
      <c r="AC3">
        <v>20.059999999999999</v>
      </c>
      <c r="AD3">
        <v>19.25</v>
      </c>
      <c r="AE3">
        <v>19.05</v>
      </c>
      <c r="AF3">
        <v>21.43</v>
      </c>
      <c r="AG3">
        <v>20.58</v>
      </c>
      <c r="AH3">
        <v>21.1</v>
      </c>
      <c r="AI3">
        <v>20.010000000000002</v>
      </c>
      <c r="AJ3">
        <v>19.649999999999999</v>
      </c>
      <c r="AK3">
        <v>19.78</v>
      </c>
      <c r="AL3">
        <v>19.559999999999999</v>
      </c>
      <c r="AM3">
        <v>20</v>
      </c>
      <c r="AN3">
        <v>18.05</v>
      </c>
      <c r="AO3">
        <v>20.149999999999999</v>
      </c>
      <c r="AP3">
        <v>14.87</v>
      </c>
      <c r="AQ3">
        <v>13.78</v>
      </c>
      <c r="AR3">
        <v>13.79</v>
      </c>
      <c r="AS3">
        <v>13.14</v>
      </c>
      <c r="AT3">
        <v>14.06</v>
      </c>
      <c r="AU3">
        <v>13.21</v>
      </c>
      <c r="AV3">
        <v>14.27</v>
      </c>
      <c r="AW3">
        <v>13.85</v>
      </c>
      <c r="AX3">
        <v>13.18</v>
      </c>
      <c r="AY3">
        <v>14.38</v>
      </c>
      <c r="AZ3">
        <v>13.17</v>
      </c>
      <c r="BA3">
        <v>13.64</v>
      </c>
      <c r="BB3">
        <v>13.06</v>
      </c>
      <c r="BC3">
        <v>14.05</v>
      </c>
      <c r="BD3">
        <v>13.72</v>
      </c>
      <c r="BE3">
        <v>13.4</v>
      </c>
      <c r="BF3">
        <v>12.93</v>
      </c>
      <c r="BG3">
        <v>14.26</v>
      </c>
      <c r="BH3">
        <v>13.95</v>
      </c>
      <c r="BI3">
        <v>13.96</v>
      </c>
      <c r="BJ3">
        <v>14.02</v>
      </c>
      <c r="BK3">
        <v>13.24</v>
      </c>
      <c r="BL3">
        <v>13.63</v>
      </c>
      <c r="BM3">
        <v>13.28</v>
      </c>
      <c r="BN3">
        <v>14.18</v>
      </c>
      <c r="BO3">
        <v>13.14</v>
      </c>
      <c r="BP3">
        <v>12.56</v>
      </c>
      <c r="BQ3">
        <v>13.13</v>
      </c>
      <c r="BR3">
        <v>13.7</v>
      </c>
      <c r="BS3">
        <v>13.9</v>
      </c>
      <c r="BT3">
        <v>13.35</v>
      </c>
      <c r="BU3">
        <v>9.9600000000000009</v>
      </c>
      <c r="BV3">
        <v>10.92</v>
      </c>
      <c r="BW3">
        <v>9.66</v>
      </c>
      <c r="BX3">
        <v>11.43</v>
      </c>
      <c r="BY3">
        <v>10.78</v>
      </c>
      <c r="BZ3">
        <v>11.11</v>
      </c>
      <c r="CA3">
        <v>10.36</v>
      </c>
      <c r="CB3">
        <v>10.75</v>
      </c>
      <c r="CC3">
        <v>9.06</v>
      </c>
      <c r="CD3">
        <v>10.73</v>
      </c>
      <c r="CE3">
        <v>10.66</v>
      </c>
      <c r="CF3">
        <v>10.4</v>
      </c>
      <c r="CG3">
        <v>9.85</v>
      </c>
      <c r="CH3">
        <v>10.46</v>
      </c>
      <c r="CI3">
        <v>10.19</v>
      </c>
      <c r="CJ3">
        <v>11.17</v>
      </c>
      <c r="CK3">
        <v>10.32</v>
      </c>
      <c r="CL3">
        <v>10.68</v>
      </c>
      <c r="CM3">
        <v>11</v>
      </c>
      <c r="CN3">
        <v>10.57</v>
      </c>
      <c r="CO3">
        <v>9.84</v>
      </c>
      <c r="CP3">
        <v>10.130000000000001</v>
      </c>
      <c r="CQ3">
        <v>9.69</v>
      </c>
      <c r="CR3">
        <v>10.67</v>
      </c>
      <c r="CS3">
        <v>9.93</v>
      </c>
      <c r="CT3">
        <v>10.220000000000001</v>
      </c>
      <c r="CU3">
        <v>10.18</v>
      </c>
      <c r="CV3">
        <v>9.61</v>
      </c>
      <c r="CW3">
        <v>10.78</v>
      </c>
      <c r="CX3">
        <v>9.76</v>
      </c>
      <c r="CY3">
        <v>10.31</v>
      </c>
      <c r="CZ3">
        <v>10.46</v>
      </c>
      <c r="DA3">
        <v>10.75</v>
      </c>
      <c r="DB3">
        <v>12.91</v>
      </c>
      <c r="DC3">
        <v>10.23</v>
      </c>
      <c r="DD3">
        <v>10.97</v>
      </c>
      <c r="DE3">
        <v>10.67</v>
      </c>
      <c r="DF3">
        <v>10.84</v>
      </c>
      <c r="DG3">
        <v>10.81</v>
      </c>
      <c r="DH3">
        <v>10.45</v>
      </c>
      <c r="DI3">
        <v>10.96</v>
      </c>
      <c r="DJ3">
        <v>10.3</v>
      </c>
      <c r="DK3">
        <v>11.79</v>
      </c>
      <c r="DL3">
        <v>10.5</v>
      </c>
      <c r="DM3">
        <v>10.42</v>
      </c>
      <c r="DN3">
        <v>10.23</v>
      </c>
      <c r="DO3">
        <v>9.91</v>
      </c>
      <c r="DP3">
        <v>10</v>
      </c>
      <c r="DQ3">
        <v>10.34</v>
      </c>
      <c r="DR3">
        <v>10.75</v>
      </c>
      <c r="DS3">
        <v>10.71</v>
      </c>
      <c r="DT3">
        <v>10.52</v>
      </c>
      <c r="DU3">
        <v>10.43</v>
      </c>
      <c r="DV3">
        <v>9.91</v>
      </c>
      <c r="DW3">
        <v>10.43</v>
      </c>
      <c r="DX3">
        <v>11.07</v>
      </c>
      <c r="DY3">
        <v>10.16</v>
      </c>
      <c r="DZ3">
        <v>9.8699999999999992</v>
      </c>
      <c r="EA3">
        <v>11.26</v>
      </c>
      <c r="EB3">
        <v>9.39</v>
      </c>
      <c r="EC3">
        <v>11.01</v>
      </c>
    </row>
    <row r="4" spans="1:133" x14ac:dyDescent="0.2">
      <c r="A4" t="s">
        <v>1</v>
      </c>
      <c r="B4">
        <v>26.98</v>
      </c>
      <c r="C4">
        <v>21.2</v>
      </c>
      <c r="D4">
        <v>45.03</v>
      </c>
      <c r="E4">
        <v>5.15</v>
      </c>
      <c r="F4">
        <v>1.67</v>
      </c>
      <c r="G4">
        <v>1.64</v>
      </c>
      <c r="H4">
        <v>4.97</v>
      </c>
      <c r="I4" s="2" t="str">
        <f t="shared" si="0"/>
        <v>A</v>
      </c>
      <c r="J4" s="1">
        <v>-29.892132383841101</v>
      </c>
      <c r="K4" s="1">
        <v>6.5091070289080601</v>
      </c>
      <c r="M4">
        <v>41.65</v>
      </c>
      <c r="N4">
        <v>45.78</v>
      </c>
      <c r="O4">
        <v>45.03</v>
      </c>
      <c r="P4">
        <v>43.89</v>
      </c>
      <c r="Q4">
        <v>43.99</v>
      </c>
      <c r="R4">
        <v>45.29</v>
      </c>
      <c r="S4">
        <v>44.33</v>
      </c>
      <c r="T4">
        <v>42.03</v>
      </c>
      <c r="U4">
        <v>41.6</v>
      </c>
      <c r="V4">
        <v>45.59</v>
      </c>
      <c r="W4">
        <v>41.34</v>
      </c>
      <c r="X4">
        <v>40.869999999999997</v>
      </c>
      <c r="Y4">
        <v>45.1</v>
      </c>
      <c r="Z4">
        <v>42.31</v>
      </c>
      <c r="AA4">
        <v>40.44</v>
      </c>
      <c r="AB4">
        <v>45.2</v>
      </c>
      <c r="AC4">
        <v>39.74</v>
      </c>
      <c r="AD4">
        <v>43.42</v>
      </c>
      <c r="AE4">
        <v>42.29</v>
      </c>
      <c r="AF4">
        <v>44.87</v>
      </c>
      <c r="AG4">
        <v>42.26</v>
      </c>
      <c r="AH4">
        <v>43.37</v>
      </c>
      <c r="AI4">
        <v>45.59</v>
      </c>
      <c r="AJ4">
        <v>42.45</v>
      </c>
      <c r="AK4">
        <v>44.2</v>
      </c>
      <c r="AL4">
        <v>47.2</v>
      </c>
      <c r="AM4">
        <v>45.12</v>
      </c>
      <c r="AN4">
        <v>41.88</v>
      </c>
      <c r="AO4">
        <v>43.13</v>
      </c>
      <c r="AP4">
        <v>21.9</v>
      </c>
      <c r="AQ4">
        <v>28.39</v>
      </c>
      <c r="AR4">
        <v>29.57</v>
      </c>
      <c r="AS4">
        <v>30.38</v>
      </c>
      <c r="AT4">
        <v>24.95</v>
      </c>
      <c r="AU4">
        <v>27.66</v>
      </c>
      <c r="AV4">
        <v>24.92</v>
      </c>
      <c r="AW4">
        <v>27.64</v>
      </c>
      <c r="AX4">
        <v>28.38</v>
      </c>
      <c r="AY4">
        <v>25.72</v>
      </c>
      <c r="AZ4">
        <v>29.39</v>
      </c>
      <c r="BA4">
        <v>27.04</v>
      </c>
      <c r="BB4">
        <v>29.46</v>
      </c>
      <c r="BC4">
        <v>24.73</v>
      </c>
      <c r="BD4">
        <v>28.28</v>
      </c>
      <c r="BE4">
        <v>28.84</v>
      </c>
      <c r="BF4">
        <v>29.88</v>
      </c>
      <c r="BG4">
        <v>22.99</v>
      </c>
      <c r="BH4">
        <v>27.75</v>
      </c>
      <c r="BI4">
        <v>29.25</v>
      </c>
      <c r="BJ4">
        <v>27.37</v>
      </c>
      <c r="BK4">
        <v>28.91</v>
      </c>
      <c r="BL4">
        <v>29.59</v>
      </c>
      <c r="BM4">
        <v>25.25</v>
      </c>
      <c r="BN4">
        <v>24.6</v>
      </c>
      <c r="BO4">
        <v>28.79</v>
      </c>
      <c r="BP4">
        <v>29.95</v>
      </c>
      <c r="BQ4">
        <v>28.82</v>
      </c>
      <c r="BR4">
        <v>29.07</v>
      </c>
      <c r="BS4">
        <v>27.56</v>
      </c>
      <c r="BT4">
        <v>29.2</v>
      </c>
      <c r="BU4">
        <v>13.22</v>
      </c>
      <c r="BV4">
        <v>12.51</v>
      </c>
      <c r="BW4">
        <v>10.95</v>
      </c>
      <c r="BX4">
        <v>13.09</v>
      </c>
      <c r="BY4">
        <v>12.98</v>
      </c>
      <c r="BZ4">
        <v>11.3</v>
      </c>
      <c r="CA4">
        <v>12.89</v>
      </c>
      <c r="CB4">
        <v>13.87</v>
      </c>
      <c r="CC4">
        <v>11.49</v>
      </c>
      <c r="CD4">
        <v>12.78</v>
      </c>
      <c r="CE4">
        <v>14.04</v>
      </c>
      <c r="CF4">
        <v>13.22</v>
      </c>
      <c r="CG4">
        <v>13.55</v>
      </c>
      <c r="CH4">
        <v>12.37</v>
      </c>
      <c r="CI4">
        <v>14.35</v>
      </c>
      <c r="CJ4">
        <v>13.83</v>
      </c>
      <c r="CK4">
        <v>13.77</v>
      </c>
      <c r="CL4">
        <v>13.53</v>
      </c>
      <c r="CM4">
        <v>15.23</v>
      </c>
      <c r="CN4">
        <v>13.42</v>
      </c>
      <c r="CO4">
        <v>12.91</v>
      </c>
      <c r="CP4">
        <v>13.25</v>
      </c>
      <c r="CQ4">
        <v>13.89</v>
      </c>
      <c r="CR4">
        <v>12.18</v>
      </c>
      <c r="CS4">
        <v>12.66</v>
      </c>
      <c r="CT4">
        <v>13.05</v>
      </c>
      <c r="CU4">
        <v>12.6</v>
      </c>
      <c r="CV4">
        <v>12.18</v>
      </c>
      <c r="CW4">
        <v>13.65</v>
      </c>
      <c r="CX4">
        <v>16.010000000000002</v>
      </c>
      <c r="CY4">
        <v>15.45</v>
      </c>
      <c r="CZ4">
        <v>15.16</v>
      </c>
      <c r="DA4">
        <v>16</v>
      </c>
      <c r="DB4">
        <v>15.56</v>
      </c>
      <c r="DC4">
        <v>16.5</v>
      </c>
      <c r="DD4">
        <v>16.489999999999998</v>
      </c>
      <c r="DE4">
        <v>16.38</v>
      </c>
      <c r="DF4">
        <v>13.99</v>
      </c>
      <c r="DG4">
        <v>19.489999999999998</v>
      </c>
      <c r="DH4">
        <v>16.5</v>
      </c>
      <c r="DI4">
        <v>18.39</v>
      </c>
      <c r="DJ4">
        <v>16.38</v>
      </c>
      <c r="DK4">
        <v>18.46</v>
      </c>
      <c r="DL4">
        <v>17.07</v>
      </c>
      <c r="DM4">
        <v>17.2</v>
      </c>
      <c r="DN4">
        <v>16.309999999999999</v>
      </c>
      <c r="DO4">
        <v>15.5</v>
      </c>
      <c r="DP4">
        <v>17.73</v>
      </c>
      <c r="DQ4">
        <v>16.14</v>
      </c>
      <c r="DR4">
        <v>16.72</v>
      </c>
      <c r="DS4">
        <v>17.239999999999998</v>
      </c>
      <c r="DT4">
        <v>16.12</v>
      </c>
      <c r="DU4">
        <v>15.18</v>
      </c>
      <c r="DV4">
        <v>15.5</v>
      </c>
      <c r="DW4">
        <v>15.18</v>
      </c>
      <c r="DX4">
        <v>17</v>
      </c>
      <c r="DY4">
        <v>14.56</v>
      </c>
      <c r="DZ4">
        <v>15.97</v>
      </c>
      <c r="EA4">
        <v>15.93</v>
      </c>
      <c r="EB4">
        <v>16.23</v>
      </c>
      <c r="EC4">
        <v>16.03</v>
      </c>
    </row>
    <row r="5" spans="1:133" x14ac:dyDescent="0.2">
      <c r="A5" t="s">
        <v>1</v>
      </c>
      <c r="B5">
        <v>28.49</v>
      </c>
      <c r="C5">
        <v>21.26</v>
      </c>
      <c r="D5">
        <v>43.89</v>
      </c>
      <c r="E5">
        <v>5.34</v>
      </c>
      <c r="F5">
        <v>1.79</v>
      </c>
      <c r="G5">
        <v>1.02</v>
      </c>
      <c r="H5">
        <v>4.84</v>
      </c>
      <c r="I5" s="2" t="str">
        <f t="shared" si="0"/>
        <v>A</v>
      </c>
      <c r="J5" s="1">
        <v>-28.757408624694399</v>
      </c>
      <c r="K5" s="1">
        <v>4.9754094253335301</v>
      </c>
      <c r="M5">
        <v>4.82</v>
      </c>
      <c r="N5">
        <v>5.08</v>
      </c>
      <c r="O5">
        <v>5.15</v>
      </c>
      <c r="P5">
        <v>5.34</v>
      </c>
      <c r="Q5">
        <v>4.8600000000000003</v>
      </c>
      <c r="R5">
        <v>5.16</v>
      </c>
      <c r="S5">
        <v>5.26</v>
      </c>
      <c r="T5">
        <v>4.9000000000000004</v>
      </c>
      <c r="U5">
        <v>5.28</v>
      </c>
      <c r="V5">
        <v>4.9400000000000004</v>
      </c>
      <c r="W5">
        <v>4.71</v>
      </c>
      <c r="X5">
        <v>5.05</v>
      </c>
      <c r="Y5">
        <v>5.0199999999999996</v>
      </c>
      <c r="Z5">
        <v>4.92</v>
      </c>
      <c r="AA5">
        <v>5.43</v>
      </c>
      <c r="AB5">
        <v>4.78</v>
      </c>
      <c r="AC5">
        <v>5.24</v>
      </c>
      <c r="AD5">
        <v>4.62</v>
      </c>
      <c r="AE5">
        <v>5.27</v>
      </c>
      <c r="AF5">
        <v>5.1100000000000003</v>
      </c>
      <c r="AG5">
        <v>4.96</v>
      </c>
      <c r="AH5">
        <v>5.05</v>
      </c>
      <c r="AI5">
        <v>4.97</v>
      </c>
      <c r="AJ5">
        <v>4.8099999999999996</v>
      </c>
      <c r="AK5">
        <v>4.8</v>
      </c>
      <c r="AL5">
        <v>4.95</v>
      </c>
      <c r="AM5">
        <v>4.93</v>
      </c>
      <c r="AN5">
        <v>5.22</v>
      </c>
      <c r="AO5">
        <v>4.79</v>
      </c>
      <c r="AP5">
        <v>3.29</v>
      </c>
      <c r="AQ5">
        <v>3.56</v>
      </c>
      <c r="AR5">
        <v>3.52</v>
      </c>
      <c r="AS5">
        <v>3.55</v>
      </c>
      <c r="AT5">
        <v>3.14</v>
      </c>
      <c r="AU5">
        <v>3.64</v>
      </c>
      <c r="AV5">
        <v>3.85</v>
      </c>
      <c r="AW5">
        <v>3.71</v>
      </c>
      <c r="AX5">
        <v>3.04</v>
      </c>
      <c r="AY5">
        <v>3.26</v>
      </c>
      <c r="AZ5">
        <v>3.59</v>
      </c>
      <c r="BA5">
        <v>3.57</v>
      </c>
      <c r="BB5">
        <v>3.51</v>
      </c>
      <c r="BC5">
        <v>3.32</v>
      </c>
      <c r="BD5">
        <v>3.62</v>
      </c>
      <c r="BE5">
        <v>3.48</v>
      </c>
      <c r="BF5">
        <v>3.6</v>
      </c>
      <c r="BG5">
        <v>3.19</v>
      </c>
      <c r="BH5">
        <v>3.6</v>
      </c>
      <c r="BI5">
        <v>3.42</v>
      </c>
      <c r="BJ5">
        <v>3.71</v>
      </c>
      <c r="BK5">
        <v>3.59</v>
      </c>
      <c r="BL5">
        <v>3.41</v>
      </c>
      <c r="BM5">
        <v>3.1</v>
      </c>
      <c r="BN5">
        <v>3.57</v>
      </c>
      <c r="BO5">
        <v>3.73</v>
      </c>
      <c r="BP5">
        <v>2.99</v>
      </c>
      <c r="BQ5">
        <v>2.94</v>
      </c>
      <c r="BR5">
        <v>3.62</v>
      </c>
      <c r="BS5">
        <v>3.73</v>
      </c>
      <c r="BT5">
        <v>3.52</v>
      </c>
      <c r="BU5">
        <v>2.0499999999999998</v>
      </c>
      <c r="BV5">
        <v>2.2000000000000002</v>
      </c>
      <c r="BW5">
        <v>2.04</v>
      </c>
      <c r="BX5">
        <v>2.2400000000000002</v>
      </c>
      <c r="BY5">
        <v>2.12</v>
      </c>
      <c r="BZ5">
        <v>2.0499999999999998</v>
      </c>
      <c r="CA5">
        <v>2.21</v>
      </c>
      <c r="CB5">
        <v>2.13</v>
      </c>
      <c r="CC5">
        <v>1.93</v>
      </c>
      <c r="CD5">
        <v>2.16</v>
      </c>
      <c r="CE5">
        <v>2.0299999999999998</v>
      </c>
      <c r="CF5">
        <v>2.1</v>
      </c>
      <c r="CG5">
        <v>2.04</v>
      </c>
      <c r="CH5">
        <v>2.17</v>
      </c>
      <c r="CI5">
        <v>2.02</v>
      </c>
      <c r="CJ5">
        <v>2.1800000000000002</v>
      </c>
      <c r="CK5">
        <v>2.15</v>
      </c>
      <c r="CL5">
        <v>2.04</v>
      </c>
      <c r="CM5">
        <v>2.25</v>
      </c>
      <c r="CN5">
        <v>2.08</v>
      </c>
      <c r="CO5">
        <v>2.08</v>
      </c>
      <c r="CP5">
        <v>2.0699999999999998</v>
      </c>
      <c r="CQ5">
        <v>1.99</v>
      </c>
      <c r="CR5">
        <v>2.08</v>
      </c>
      <c r="CS5">
        <v>2.0699999999999998</v>
      </c>
      <c r="CT5">
        <v>2.0699999999999998</v>
      </c>
      <c r="CU5">
        <v>2.06</v>
      </c>
      <c r="CV5">
        <v>2.16</v>
      </c>
      <c r="CW5">
        <v>2.08</v>
      </c>
      <c r="CX5">
        <v>2.2999999999999998</v>
      </c>
      <c r="CY5">
        <v>2.34</v>
      </c>
      <c r="CZ5">
        <v>2.34</v>
      </c>
      <c r="DA5">
        <v>2.4</v>
      </c>
      <c r="DB5">
        <v>2.34</v>
      </c>
      <c r="DC5">
        <v>2.2999999999999998</v>
      </c>
      <c r="DD5">
        <v>2.46</v>
      </c>
      <c r="DE5">
        <v>2.44</v>
      </c>
      <c r="DF5">
        <v>2.38</v>
      </c>
      <c r="DG5">
        <v>2.5099999999999998</v>
      </c>
      <c r="DH5">
        <v>2.35</v>
      </c>
      <c r="DI5">
        <v>2.56</v>
      </c>
      <c r="DJ5">
        <v>2.35</v>
      </c>
      <c r="DK5">
        <v>2.4300000000000002</v>
      </c>
      <c r="DL5">
        <v>2.33</v>
      </c>
      <c r="DM5">
        <v>2.34</v>
      </c>
      <c r="DN5">
        <v>2.5</v>
      </c>
      <c r="DO5">
        <v>2.27</v>
      </c>
      <c r="DP5">
        <v>2.3199999999999998</v>
      </c>
      <c r="DQ5">
        <v>2.4700000000000002</v>
      </c>
      <c r="DR5">
        <v>2.2400000000000002</v>
      </c>
      <c r="DS5">
        <v>2.36</v>
      </c>
      <c r="DT5">
        <v>2.44</v>
      </c>
      <c r="DU5">
        <v>2.3199999999999998</v>
      </c>
      <c r="DV5">
        <v>2.27</v>
      </c>
      <c r="DW5">
        <v>2.3199999999999998</v>
      </c>
      <c r="DX5">
        <v>2.4900000000000002</v>
      </c>
      <c r="DY5">
        <v>2.27</v>
      </c>
      <c r="DZ5">
        <v>2.19</v>
      </c>
      <c r="EA5">
        <v>2.4700000000000002</v>
      </c>
      <c r="EB5">
        <v>2.14</v>
      </c>
      <c r="EC5">
        <v>2.4300000000000002</v>
      </c>
    </row>
    <row r="6" spans="1:133" x14ac:dyDescent="0.2">
      <c r="A6" t="s">
        <v>1</v>
      </c>
      <c r="B6">
        <v>30.41</v>
      </c>
      <c r="C6">
        <v>18.71</v>
      </c>
      <c r="D6">
        <v>43.99</v>
      </c>
      <c r="E6">
        <v>4.8600000000000003</v>
      </c>
      <c r="F6">
        <v>1.62</v>
      </c>
      <c r="G6">
        <v>2.0299999999999998</v>
      </c>
      <c r="H6">
        <v>4.79</v>
      </c>
      <c r="I6" s="2" t="str">
        <f t="shared" si="0"/>
        <v>A</v>
      </c>
      <c r="J6" s="1">
        <v>-26.819764259735599</v>
      </c>
      <c r="K6" s="1">
        <v>4.1683097513105096</v>
      </c>
      <c r="M6">
        <v>1.64</v>
      </c>
      <c r="N6">
        <v>1.63</v>
      </c>
      <c r="O6">
        <v>1.67</v>
      </c>
      <c r="P6">
        <v>1.79</v>
      </c>
      <c r="Q6">
        <v>1.62</v>
      </c>
      <c r="R6">
        <v>1.66</v>
      </c>
      <c r="S6">
        <v>1.76</v>
      </c>
      <c r="T6">
        <v>1.61</v>
      </c>
      <c r="U6">
        <v>1.75</v>
      </c>
      <c r="V6">
        <v>1.65</v>
      </c>
      <c r="W6">
        <v>1.58</v>
      </c>
      <c r="X6">
        <v>1.61</v>
      </c>
      <c r="Y6">
        <v>1.71</v>
      </c>
      <c r="Z6">
        <v>1.65</v>
      </c>
      <c r="AA6">
        <v>1.61</v>
      </c>
      <c r="AB6">
        <v>1.62</v>
      </c>
      <c r="AC6">
        <v>1.69</v>
      </c>
      <c r="AD6">
        <v>1.5</v>
      </c>
      <c r="AE6">
        <v>1.71</v>
      </c>
      <c r="AF6">
        <v>1.77</v>
      </c>
      <c r="AG6">
        <v>1.63</v>
      </c>
      <c r="AH6">
        <v>1.69</v>
      </c>
      <c r="AI6">
        <v>1.7</v>
      </c>
      <c r="AJ6">
        <v>1.65</v>
      </c>
      <c r="AK6">
        <v>1.61</v>
      </c>
      <c r="AL6">
        <v>1.65</v>
      </c>
      <c r="AM6">
        <v>1.56</v>
      </c>
      <c r="AN6">
        <v>1.7</v>
      </c>
      <c r="AO6">
        <v>1.61</v>
      </c>
      <c r="AP6">
        <v>0.86</v>
      </c>
      <c r="AQ6">
        <v>1</v>
      </c>
      <c r="AR6">
        <v>0.95</v>
      </c>
      <c r="AS6">
        <v>0.99</v>
      </c>
      <c r="AT6">
        <v>0.82</v>
      </c>
      <c r="AU6">
        <v>1</v>
      </c>
      <c r="AV6">
        <v>1.06</v>
      </c>
      <c r="AW6">
        <v>1.1000000000000001</v>
      </c>
      <c r="AX6">
        <v>0.86</v>
      </c>
      <c r="AY6">
        <v>0.93</v>
      </c>
      <c r="AZ6">
        <v>1.06</v>
      </c>
      <c r="BA6">
        <v>0.98</v>
      </c>
      <c r="BB6">
        <v>1.04</v>
      </c>
      <c r="BC6">
        <v>0.92</v>
      </c>
      <c r="BD6">
        <v>1.05</v>
      </c>
      <c r="BE6">
        <v>0.98</v>
      </c>
      <c r="BF6">
        <v>1.03</v>
      </c>
      <c r="BG6">
        <v>0.9</v>
      </c>
      <c r="BH6">
        <v>1.04</v>
      </c>
      <c r="BI6">
        <v>0.96</v>
      </c>
      <c r="BJ6">
        <v>1.1100000000000001</v>
      </c>
      <c r="BK6">
        <v>1.06</v>
      </c>
      <c r="BL6">
        <v>0.98</v>
      </c>
      <c r="BM6">
        <v>0.8</v>
      </c>
      <c r="BN6">
        <v>1.1200000000000001</v>
      </c>
      <c r="BO6">
        <v>1.0900000000000001</v>
      </c>
      <c r="BP6">
        <v>0.81</v>
      </c>
      <c r="BQ6">
        <v>0.8</v>
      </c>
      <c r="BR6">
        <v>1.1000000000000001</v>
      </c>
      <c r="BS6">
        <v>1.08</v>
      </c>
      <c r="BT6">
        <v>1.05</v>
      </c>
      <c r="BU6">
        <v>0.46</v>
      </c>
      <c r="BV6">
        <v>0.51</v>
      </c>
      <c r="BW6">
        <v>0.47</v>
      </c>
      <c r="BX6">
        <v>0.48</v>
      </c>
      <c r="BY6">
        <v>0.49</v>
      </c>
      <c r="BZ6">
        <v>0.47</v>
      </c>
      <c r="CA6">
        <v>0.53</v>
      </c>
      <c r="CB6">
        <v>0.46</v>
      </c>
      <c r="CC6">
        <v>0.48</v>
      </c>
      <c r="CD6">
        <v>0.48</v>
      </c>
      <c r="CE6">
        <v>0.46</v>
      </c>
      <c r="CF6">
        <v>0.47</v>
      </c>
      <c r="CG6">
        <v>0.47</v>
      </c>
      <c r="CH6">
        <v>0.51</v>
      </c>
      <c r="CI6">
        <v>0.49</v>
      </c>
      <c r="CJ6">
        <v>0.47</v>
      </c>
      <c r="CK6">
        <v>0.48</v>
      </c>
      <c r="CL6">
        <v>0.46</v>
      </c>
      <c r="CM6">
        <v>0.55000000000000004</v>
      </c>
      <c r="CN6">
        <v>0.5</v>
      </c>
      <c r="CO6">
        <v>0.51</v>
      </c>
      <c r="CP6">
        <v>0.46</v>
      </c>
      <c r="CQ6">
        <v>0.48</v>
      </c>
      <c r="CR6">
        <v>0.49</v>
      </c>
      <c r="CS6">
        <v>0.53</v>
      </c>
      <c r="CT6">
        <v>0.48</v>
      </c>
      <c r="CU6">
        <v>0.48</v>
      </c>
      <c r="CV6">
        <v>0.51</v>
      </c>
      <c r="CW6">
        <v>0.5</v>
      </c>
      <c r="CX6">
        <v>0.6</v>
      </c>
      <c r="CY6">
        <v>0.62</v>
      </c>
      <c r="CZ6">
        <v>0.64</v>
      </c>
      <c r="DA6">
        <v>0.64</v>
      </c>
      <c r="DB6">
        <v>0.61</v>
      </c>
      <c r="DC6">
        <v>0.59</v>
      </c>
      <c r="DD6">
        <v>0.65</v>
      </c>
      <c r="DE6">
        <v>0.6</v>
      </c>
      <c r="DF6">
        <v>0.64</v>
      </c>
      <c r="DG6">
        <v>0.68</v>
      </c>
      <c r="DH6">
        <v>0.61</v>
      </c>
      <c r="DI6">
        <v>0.66</v>
      </c>
      <c r="DJ6">
        <v>0.61</v>
      </c>
      <c r="DK6">
        <v>0.67</v>
      </c>
      <c r="DL6">
        <v>0.61</v>
      </c>
      <c r="DM6">
        <v>0.61</v>
      </c>
      <c r="DN6">
        <v>0.67</v>
      </c>
      <c r="DO6">
        <v>0.56999999999999995</v>
      </c>
      <c r="DP6">
        <v>0.59</v>
      </c>
      <c r="DQ6">
        <v>0.67</v>
      </c>
      <c r="DR6">
        <v>0.61</v>
      </c>
      <c r="DS6">
        <v>0.61</v>
      </c>
      <c r="DT6">
        <v>0.66</v>
      </c>
      <c r="DU6">
        <v>0.56000000000000005</v>
      </c>
      <c r="DV6">
        <v>0.56999999999999995</v>
      </c>
      <c r="DW6">
        <v>0.56000000000000005</v>
      </c>
      <c r="DX6">
        <v>0.66</v>
      </c>
      <c r="DY6">
        <v>0.54</v>
      </c>
      <c r="DZ6">
        <v>0.53</v>
      </c>
      <c r="EA6">
        <v>0.63</v>
      </c>
      <c r="EB6">
        <v>0.55000000000000004</v>
      </c>
      <c r="EC6">
        <v>0.64</v>
      </c>
    </row>
    <row r="7" spans="1:133" x14ac:dyDescent="0.2">
      <c r="A7" t="s">
        <v>1</v>
      </c>
      <c r="B7">
        <v>27.72</v>
      </c>
      <c r="C7">
        <v>21.19</v>
      </c>
      <c r="D7">
        <v>45.29</v>
      </c>
      <c r="E7">
        <v>5.16</v>
      </c>
      <c r="F7">
        <v>1.66</v>
      </c>
      <c r="G7">
        <v>0.64</v>
      </c>
      <c r="H7">
        <v>4.95</v>
      </c>
      <c r="I7" s="2" t="str">
        <f t="shared" si="0"/>
        <v>A</v>
      </c>
      <c r="J7" s="1">
        <v>-30.239683895926301</v>
      </c>
      <c r="K7" s="1">
        <v>5.2877121205220696</v>
      </c>
      <c r="M7">
        <v>1.76</v>
      </c>
      <c r="N7">
        <v>0.8</v>
      </c>
      <c r="O7">
        <v>1.64</v>
      </c>
      <c r="P7">
        <v>1.02</v>
      </c>
      <c r="Q7">
        <v>2.0299999999999998</v>
      </c>
      <c r="R7">
        <v>0.64</v>
      </c>
      <c r="S7">
        <v>1.7</v>
      </c>
      <c r="T7">
        <v>1.39</v>
      </c>
      <c r="U7">
        <v>2.95</v>
      </c>
      <c r="V7">
        <v>0.92</v>
      </c>
      <c r="W7">
        <v>1.77</v>
      </c>
      <c r="X7">
        <v>1.97</v>
      </c>
      <c r="Y7">
        <v>1.18</v>
      </c>
      <c r="Z7">
        <v>1.4</v>
      </c>
      <c r="AA7">
        <v>1.98</v>
      </c>
      <c r="AB7">
        <v>1.1000000000000001</v>
      </c>
      <c r="AC7">
        <v>2.23</v>
      </c>
      <c r="AD7">
        <v>0.51</v>
      </c>
      <c r="AE7">
        <v>2.37</v>
      </c>
      <c r="AF7">
        <v>0.77</v>
      </c>
      <c r="AG7">
        <v>1.32</v>
      </c>
      <c r="AH7">
        <v>0.86</v>
      </c>
      <c r="AI7">
        <v>1.65</v>
      </c>
      <c r="AJ7">
        <v>2.81</v>
      </c>
      <c r="AK7">
        <v>0.79</v>
      </c>
      <c r="AL7">
        <v>1.27</v>
      </c>
      <c r="AM7">
        <v>1.25</v>
      </c>
      <c r="AN7">
        <v>1.66</v>
      </c>
      <c r="AO7">
        <v>1.38</v>
      </c>
      <c r="AP7">
        <v>4.83</v>
      </c>
      <c r="AQ7">
        <v>4.08</v>
      </c>
      <c r="AR7">
        <v>3.78</v>
      </c>
      <c r="AS7">
        <v>4.4000000000000004</v>
      </c>
      <c r="AT7">
        <v>3.73</v>
      </c>
      <c r="AU7">
        <v>4.82</v>
      </c>
      <c r="AV7">
        <v>5.0599999999999996</v>
      </c>
      <c r="AW7">
        <v>3.93</v>
      </c>
      <c r="AX7">
        <v>3.65</v>
      </c>
      <c r="AY7">
        <v>3.96</v>
      </c>
      <c r="AZ7">
        <v>4.28</v>
      </c>
      <c r="BA7">
        <v>3.52</v>
      </c>
      <c r="BB7">
        <v>4.63</v>
      </c>
      <c r="BC7">
        <v>3.92</v>
      </c>
      <c r="BD7">
        <v>2.86</v>
      </c>
      <c r="BE7">
        <v>4.32</v>
      </c>
      <c r="BF7">
        <v>2.87</v>
      </c>
      <c r="BG7">
        <v>4.5999999999999996</v>
      </c>
      <c r="BH7">
        <v>2.96</v>
      </c>
      <c r="BI7">
        <v>3.04</v>
      </c>
      <c r="BJ7">
        <v>3.78</v>
      </c>
      <c r="BK7">
        <v>4.49</v>
      </c>
      <c r="BL7">
        <v>3.68</v>
      </c>
      <c r="BM7">
        <v>4.29</v>
      </c>
      <c r="BN7">
        <v>5.19</v>
      </c>
      <c r="BO7">
        <v>3.69</v>
      </c>
      <c r="BP7">
        <v>3.69</v>
      </c>
      <c r="BQ7">
        <v>3.25</v>
      </c>
      <c r="BR7">
        <v>4.04</v>
      </c>
      <c r="BS7">
        <v>3.78</v>
      </c>
      <c r="BT7">
        <v>3.94</v>
      </c>
      <c r="BU7">
        <v>18.52</v>
      </c>
      <c r="BV7">
        <v>19.22</v>
      </c>
      <c r="BW7">
        <v>20.13</v>
      </c>
      <c r="BX7">
        <v>18.88</v>
      </c>
      <c r="BY7">
        <v>21.37</v>
      </c>
      <c r="BZ7">
        <v>20.54</v>
      </c>
      <c r="CA7">
        <v>19.899999999999999</v>
      </c>
      <c r="CB7">
        <v>18.97</v>
      </c>
      <c r="CC7">
        <v>21.28</v>
      </c>
      <c r="CD7">
        <v>20.76</v>
      </c>
      <c r="CE7">
        <v>18.95</v>
      </c>
      <c r="CF7">
        <v>19.739999999999998</v>
      </c>
      <c r="CG7">
        <v>20.05</v>
      </c>
      <c r="CH7">
        <v>19.57</v>
      </c>
      <c r="CI7">
        <v>20.54</v>
      </c>
      <c r="CJ7">
        <v>19.66</v>
      </c>
      <c r="CK7">
        <v>19.07</v>
      </c>
      <c r="CL7">
        <v>19.690000000000001</v>
      </c>
      <c r="CM7">
        <v>17.829999999999998</v>
      </c>
      <c r="CN7">
        <v>19.13</v>
      </c>
      <c r="CO7">
        <v>19.88</v>
      </c>
      <c r="CP7">
        <v>20.38</v>
      </c>
      <c r="CQ7">
        <v>18.829999999999998</v>
      </c>
      <c r="CR7">
        <v>20.9</v>
      </c>
      <c r="CS7">
        <v>20.83</v>
      </c>
      <c r="CT7">
        <v>20.82</v>
      </c>
      <c r="CU7">
        <v>20.420000000000002</v>
      </c>
      <c r="CV7">
        <v>21.62</v>
      </c>
      <c r="CW7">
        <v>18.62</v>
      </c>
      <c r="CX7">
        <v>23.35</v>
      </c>
      <c r="CY7">
        <v>24.55</v>
      </c>
      <c r="CZ7">
        <v>24.99</v>
      </c>
      <c r="DA7">
        <v>22.94</v>
      </c>
      <c r="DB7">
        <v>24.43</v>
      </c>
      <c r="DC7">
        <v>25.28</v>
      </c>
      <c r="DD7">
        <v>26.28</v>
      </c>
      <c r="DE7">
        <v>25.31</v>
      </c>
      <c r="DF7">
        <v>26.66</v>
      </c>
      <c r="DG7">
        <v>23.74</v>
      </c>
      <c r="DH7">
        <v>23.27</v>
      </c>
      <c r="DI7">
        <v>24.02</v>
      </c>
      <c r="DJ7">
        <v>24.85</v>
      </c>
      <c r="DK7">
        <v>24.17</v>
      </c>
      <c r="DL7">
        <v>24.24</v>
      </c>
      <c r="DM7">
        <v>24.87</v>
      </c>
      <c r="DN7">
        <v>23.22</v>
      </c>
      <c r="DO7">
        <v>25.48</v>
      </c>
      <c r="DP7">
        <v>23.61</v>
      </c>
      <c r="DQ7">
        <v>24.89</v>
      </c>
      <c r="DR7">
        <v>23.74</v>
      </c>
      <c r="DS7">
        <v>23.56</v>
      </c>
      <c r="DT7">
        <v>26.15</v>
      </c>
      <c r="DU7">
        <v>24.47</v>
      </c>
      <c r="DV7">
        <v>25.48</v>
      </c>
      <c r="DW7">
        <v>24.47</v>
      </c>
      <c r="DX7">
        <v>25.36</v>
      </c>
      <c r="DY7">
        <v>25.17</v>
      </c>
      <c r="DZ7">
        <v>25.87</v>
      </c>
      <c r="EA7">
        <v>24.12</v>
      </c>
      <c r="EB7">
        <v>27.03</v>
      </c>
      <c r="EC7">
        <v>25.98</v>
      </c>
    </row>
    <row r="8" spans="1:133" x14ac:dyDescent="0.2">
      <c r="A8" t="s">
        <v>1</v>
      </c>
      <c r="B8">
        <v>30.83</v>
      </c>
      <c r="C8">
        <v>17.88</v>
      </c>
      <c r="D8">
        <v>44.33</v>
      </c>
      <c r="E8">
        <v>5.26</v>
      </c>
      <c r="F8">
        <v>1.76</v>
      </c>
      <c r="G8">
        <v>1.7</v>
      </c>
      <c r="H8">
        <v>4.7699999999999996</v>
      </c>
      <c r="I8" s="2" t="str">
        <f t="shared" si="0"/>
        <v>A</v>
      </c>
      <c r="J8" s="1">
        <v>-26.872776071379899</v>
      </c>
      <c r="K8" s="1">
        <v>3.60729615517754</v>
      </c>
      <c r="M8">
        <v>4.67</v>
      </c>
      <c r="N8">
        <v>4.95</v>
      </c>
      <c r="O8">
        <v>4.97</v>
      </c>
      <c r="P8">
        <v>4.84</v>
      </c>
      <c r="Q8">
        <v>4.79</v>
      </c>
      <c r="R8">
        <v>4.95</v>
      </c>
      <c r="S8">
        <v>4.7699999999999996</v>
      </c>
      <c r="T8">
        <v>4.67</v>
      </c>
      <c r="U8">
        <v>4.72</v>
      </c>
      <c r="V8">
        <v>4.9800000000000004</v>
      </c>
      <c r="W8">
        <v>4.63</v>
      </c>
      <c r="X8">
        <v>4.46</v>
      </c>
      <c r="Y8">
        <v>4.93</v>
      </c>
      <c r="Z8">
        <v>4.67</v>
      </c>
      <c r="AA8">
        <v>4.53</v>
      </c>
      <c r="AB8">
        <v>4.91</v>
      </c>
      <c r="AC8">
        <v>4.47</v>
      </c>
      <c r="AD8">
        <v>4.7</v>
      </c>
      <c r="AE8">
        <v>4.66</v>
      </c>
      <c r="AF8">
        <v>4.93</v>
      </c>
      <c r="AG8">
        <v>4.68</v>
      </c>
      <c r="AH8">
        <v>4.78</v>
      </c>
      <c r="AI8">
        <v>4.97</v>
      </c>
      <c r="AJ8">
        <v>4.72</v>
      </c>
      <c r="AK8">
        <v>4.8</v>
      </c>
      <c r="AL8">
        <v>5.08</v>
      </c>
      <c r="AM8">
        <v>4.91</v>
      </c>
      <c r="AN8">
        <v>4.5599999999999996</v>
      </c>
      <c r="AO8">
        <v>4.74</v>
      </c>
      <c r="AP8">
        <v>2.76</v>
      </c>
      <c r="AQ8">
        <v>3.27</v>
      </c>
      <c r="AR8">
        <v>3.36</v>
      </c>
      <c r="AS8">
        <v>3.44</v>
      </c>
      <c r="AT8">
        <v>2.96</v>
      </c>
      <c r="AU8">
        <v>3.21</v>
      </c>
      <c r="AV8">
        <v>3.02</v>
      </c>
      <c r="AW8">
        <v>3.2</v>
      </c>
      <c r="AX8">
        <v>3.23</v>
      </c>
      <c r="AY8">
        <v>3.05</v>
      </c>
      <c r="AZ8">
        <v>3.35</v>
      </c>
      <c r="BA8">
        <v>3.12</v>
      </c>
      <c r="BB8">
        <v>3.36</v>
      </c>
      <c r="BC8">
        <v>2.94</v>
      </c>
      <c r="BD8">
        <v>3.21</v>
      </c>
      <c r="BE8">
        <v>3.3</v>
      </c>
      <c r="BF8">
        <v>3.32</v>
      </c>
      <c r="BG8">
        <v>2.82</v>
      </c>
      <c r="BH8">
        <v>3.17</v>
      </c>
      <c r="BI8">
        <v>3.31</v>
      </c>
      <c r="BJ8">
        <v>3.18</v>
      </c>
      <c r="BK8">
        <v>3.31</v>
      </c>
      <c r="BL8">
        <v>3.36</v>
      </c>
      <c r="BM8">
        <v>2.98</v>
      </c>
      <c r="BN8">
        <v>2.99</v>
      </c>
      <c r="BO8">
        <v>3.26</v>
      </c>
      <c r="BP8">
        <v>3.35</v>
      </c>
      <c r="BQ8">
        <v>3.25</v>
      </c>
      <c r="BR8">
        <v>3.33</v>
      </c>
      <c r="BS8">
        <v>3.19</v>
      </c>
      <c r="BT8">
        <v>3.32</v>
      </c>
      <c r="BU8">
        <v>2.33</v>
      </c>
      <c r="BV8">
        <v>2.33</v>
      </c>
      <c r="BW8">
        <v>2.1800000000000002</v>
      </c>
      <c r="BX8">
        <v>2.39</v>
      </c>
      <c r="BY8">
        <v>2.4500000000000002</v>
      </c>
      <c r="BZ8">
        <v>2.2799999999999998</v>
      </c>
      <c r="CA8">
        <v>2.37</v>
      </c>
      <c r="CB8">
        <v>2.4</v>
      </c>
      <c r="CC8">
        <v>2.25</v>
      </c>
      <c r="CD8">
        <v>2.41</v>
      </c>
      <c r="CE8">
        <v>2.4500000000000002</v>
      </c>
      <c r="CF8">
        <v>2.4</v>
      </c>
      <c r="CG8">
        <v>2.42</v>
      </c>
      <c r="CH8">
        <v>2.31</v>
      </c>
      <c r="CI8">
        <v>2.52</v>
      </c>
      <c r="CJ8">
        <v>2.48</v>
      </c>
      <c r="CK8">
        <v>2.41</v>
      </c>
      <c r="CL8">
        <v>2.4300000000000002</v>
      </c>
      <c r="CM8">
        <v>2.52</v>
      </c>
      <c r="CN8">
        <v>2.4</v>
      </c>
      <c r="CO8">
        <v>2.35</v>
      </c>
      <c r="CP8">
        <v>2.41</v>
      </c>
      <c r="CQ8">
        <v>2.39</v>
      </c>
      <c r="CR8">
        <v>2.36</v>
      </c>
      <c r="CS8">
        <v>2.37</v>
      </c>
      <c r="CT8">
        <v>2.42</v>
      </c>
      <c r="CU8">
        <v>2.36</v>
      </c>
      <c r="CV8">
        <v>2.35</v>
      </c>
      <c r="CW8">
        <v>2.4</v>
      </c>
      <c r="CX8">
        <v>2.77</v>
      </c>
      <c r="CY8">
        <v>2.78</v>
      </c>
      <c r="CZ8">
        <v>2.78</v>
      </c>
      <c r="DA8">
        <v>2.79</v>
      </c>
      <c r="DB8">
        <v>2.89</v>
      </c>
      <c r="DC8">
        <v>2.91</v>
      </c>
      <c r="DD8">
        <v>2.97</v>
      </c>
      <c r="DE8">
        <v>2.91</v>
      </c>
      <c r="DF8">
        <v>2.76</v>
      </c>
      <c r="DG8">
        <v>3.14</v>
      </c>
      <c r="DH8">
        <v>2.83</v>
      </c>
      <c r="DI8">
        <v>3.05</v>
      </c>
      <c r="DJ8">
        <v>2.88</v>
      </c>
      <c r="DK8">
        <v>3.1</v>
      </c>
      <c r="DL8">
        <v>2.93</v>
      </c>
      <c r="DM8">
        <v>2.96</v>
      </c>
      <c r="DN8">
        <v>2.81</v>
      </c>
      <c r="DO8">
        <v>2.81</v>
      </c>
      <c r="DP8">
        <v>2.94</v>
      </c>
      <c r="DQ8">
        <v>2.86</v>
      </c>
      <c r="DR8">
        <v>2.88</v>
      </c>
      <c r="DS8">
        <v>2.92</v>
      </c>
      <c r="DT8">
        <v>2.92</v>
      </c>
      <c r="DU8">
        <v>2.76</v>
      </c>
      <c r="DV8">
        <v>2.81</v>
      </c>
      <c r="DW8">
        <v>2.76</v>
      </c>
      <c r="DX8">
        <v>2.91</v>
      </c>
      <c r="DY8">
        <v>2.72</v>
      </c>
      <c r="DZ8">
        <v>2.87</v>
      </c>
      <c r="EA8">
        <v>2.85</v>
      </c>
      <c r="EB8">
        <v>2.92</v>
      </c>
      <c r="EC8">
        <v>2.92</v>
      </c>
    </row>
    <row r="9" spans="1:133" x14ac:dyDescent="0.2">
      <c r="A9" t="s">
        <v>1</v>
      </c>
      <c r="B9">
        <v>30.91</v>
      </c>
      <c r="C9">
        <v>20.77</v>
      </c>
      <c r="D9">
        <v>42.03</v>
      </c>
      <c r="E9">
        <v>4.9000000000000004</v>
      </c>
      <c r="F9">
        <v>1.61</v>
      </c>
      <c r="G9">
        <v>1.39</v>
      </c>
      <c r="H9">
        <v>4.67</v>
      </c>
      <c r="I9" s="2" t="str">
        <f t="shared" si="0"/>
        <v>A</v>
      </c>
      <c r="J9" s="1">
        <v>-26.030433781525499</v>
      </c>
      <c r="K9" s="1">
        <v>3.4269185847058701</v>
      </c>
    </row>
    <row r="10" spans="1:133" x14ac:dyDescent="0.2">
      <c r="A10" t="s">
        <v>1</v>
      </c>
      <c r="B10">
        <v>28.76</v>
      </c>
      <c r="C10">
        <v>21.41</v>
      </c>
      <c r="D10">
        <v>41.6</v>
      </c>
      <c r="E10">
        <v>5.28</v>
      </c>
      <c r="F10">
        <v>1.75</v>
      </c>
      <c r="G10">
        <v>2.95</v>
      </c>
      <c r="H10">
        <v>4.72</v>
      </c>
      <c r="I10" s="2" t="str">
        <f t="shared" si="0"/>
        <v>A</v>
      </c>
      <c r="J10" s="1">
        <v>-26.098271484344501</v>
      </c>
      <c r="K10" s="1">
        <v>6.0819755787875298</v>
      </c>
    </row>
    <row r="11" spans="1:133" x14ac:dyDescent="0.2">
      <c r="A11" t="s">
        <v>1</v>
      </c>
      <c r="B11">
        <v>27.35</v>
      </c>
      <c r="C11">
        <v>21.2</v>
      </c>
      <c r="D11">
        <v>45.59</v>
      </c>
      <c r="E11">
        <v>4.9400000000000004</v>
      </c>
      <c r="F11">
        <v>1.65</v>
      </c>
      <c r="G11">
        <v>0.92</v>
      </c>
      <c r="H11">
        <v>4.9800000000000004</v>
      </c>
      <c r="I11" s="2" t="str">
        <f t="shared" si="0"/>
        <v>A</v>
      </c>
      <c r="J11" s="1">
        <v>-30.460778480308299</v>
      </c>
      <c r="K11" s="1">
        <v>5.7522847994905897</v>
      </c>
    </row>
    <row r="12" spans="1:133" x14ac:dyDescent="0.2">
      <c r="A12" t="s">
        <v>1</v>
      </c>
      <c r="B12">
        <v>31.21</v>
      </c>
      <c r="C12">
        <v>20.97</v>
      </c>
      <c r="D12">
        <v>41.34</v>
      </c>
      <c r="E12">
        <v>4.71</v>
      </c>
      <c r="F12">
        <v>1.58</v>
      </c>
      <c r="G12">
        <v>1.77</v>
      </c>
      <c r="H12">
        <v>4.63</v>
      </c>
      <c r="I12" s="2" t="str">
        <f t="shared" si="0"/>
        <v>A</v>
      </c>
      <c r="J12" s="1">
        <v>-25.254509222209599</v>
      </c>
      <c r="K12" s="1">
        <v>3.4692328381889701</v>
      </c>
    </row>
    <row r="13" spans="1:133" x14ac:dyDescent="0.2">
      <c r="A13" t="s">
        <v>1</v>
      </c>
      <c r="B13">
        <v>34.58</v>
      </c>
      <c r="C13">
        <v>17.53</v>
      </c>
      <c r="D13">
        <v>40.869999999999997</v>
      </c>
      <c r="E13">
        <v>5.05</v>
      </c>
      <c r="F13">
        <v>1.61</v>
      </c>
      <c r="G13">
        <v>1.97</v>
      </c>
      <c r="H13">
        <v>4.46</v>
      </c>
      <c r="I13" s="2" t="str">
        <f t="shared" si="0"/>
        <v>A</v>
      </c>
      <c r="J13" s="1">
        <v>-22.529890625549498</v>
      </c>
      <c r="K13" s="1">
        <v>1.0104357082265401</v>
      </c>
    </row>
    <row r="14" spans="1:133" x14ac:dyDescent="0.2">
      <c r="A14" t="s">
        <v>1</v>
      </c>
      <c r="B14">
        <v>28.22</v>
      </c>
      <c r="C14">
        <v>20.48</v>
      </c>
      <c r="D14">
        <v>45.1</v>
      </c>
      <c r="E14">
        <v>5.0199999999999996</v>
      </c>
      <c r="F14">
        <v>1.71</v>
      </c>
      <c r="G14">
        <v>1.18</v>
      </c>
      <c r="H14">
        <v>4.93</v>
      </c>
      <c r="I14" s="2" t="str">
        <f t="shared" si="0"/>
        <v>A</v>
      </c>
      <c r="J14" s="1">
        <v>-29.436064169159401</v>
      </c>
      <c r="K14" s="1">
        <v>5.2635022594328396</v>
      </c>
    </row>
    <row r="15" spans="1:133" x14ac:dyDescent="0.2">
      <c r="A15" t="s">
        <v>1</v>
      </c>
      <c r="B15">
        <v>31.14</v>
      </c>
      <c r="C15">
        <v>20.23</v>
      </c>
      <c r="D15">
        <v>42.31</v>
      </c>
      <c r="E15">
        <v>4.92</v>
      </c>
      <c r="F15">
        <v>1.65</v>
      </c>
      <c r="G15">
        <v>1.4</v>
      </c>
      <c r="H15">
        <v>4.67</v>
      </c>
      <c r="I15" s="2" t="str">
        <f t="shared" si="0"/>
        <v>A</v>
      </c>
      <c r="J15" s="1">
        <v>-25.9934998652096</v>
      </c>
      <c r="K15" s="1">
        <v>3.2478086589845399</v>
      </c>
    </row>
    <row r="16" spans="1:133" x14ac:dyDescent="0.2">
      <c r="A16" t="s">
        <v>1</v>
      </c>
      <c r="B16">
        <v>31.8</v>
      </c>
      <c r="C16">
        <v>20.350000000000001</v>
      </c>
      <c r="D16">
        <v>40.44</v>
      </c>
      <c r="E16">
        <v>5.43</v>
      </c>
      <c r="F16">
        <v>1.61</v>
      </c>
      <c r="G16">
        <v>1.98</v>
      </c>
      <c r="H16">
        <v>4.53</v>
      </c>
      <c r="I16" s="2" t="str">
        <f t="shared" si="0"/>
        <v>A</v>
      </c>
      <c r="J16" s="1">
        <v>-24.1642680888489</v>
      </c>
      <c r="K16" s="1">
        <v>3.1488708553006401</v>
      </c>
    </row>
    <row r="17" spans="1:11" x14ac:dyDescent="0.2">
      <c r="A17" t="s">
        <v>1</v>
      </c>
      <c r="B17">
        <v>28.93</v>
      </c>
      <c r="C17">
        <v>19.989999999999998</v>
      </c>
      <c r="D17">
        <v>45.2</v>
      </c>
      <c r="E17">
        <v>4.78</v>
      </c>
      <c r="F17">
        <v>1.62</v>
      </c>
      <c r="G17">
        <v>1.1000000000000001</v>
      </c>
      <c r="H17">
        <v>4.91</v>
      </c>
      <c r="I17" s="2" t="str">
        <f t="shared" si="0"/>
        <v>A</v>
      </c>
      <c r="J17" s="1">
        <v>-29.091050148325699</v>
      </c>
      <c r="K17" s="1">
        <v>4.6729059099352597</v>
      </c>
    </row>
    <row r="18" spans="1:11" x14ac:dyDescent="0.2">
      <c r="A18" t="s">
        <v>1</v>
      </c>
      <c r="B18">
        <v>32.729999999999997</v>
      </c>
      <c r="C18">
        <v>20.059999999999999</v>
      </c>
      <c r="D18">
        <v>39.74</v>
      </c>
      <c r="E18">
        <v>5.24</v>
      </c>
      <c r="F18">
        <v>1.69</v>
      </c>
      <c r="G18">
        <v>2.23</v>
      </c>
      <c r="H18">
        <v>4.47</v>
      </c>
      <c r="I18" s="2" t="str">
        <f t="shared" si="0"/>
        <v>A</v>
      </c>
      <c r="J18" s="1">
        <v>-23.0513000564303</v>
      </c>
      <c r="K18" s="1">
        <v>2.6243689634920702</v>
      </c>
    </row>
    <row r="19" spans="1:11" x14ac:dyDescent="0.2">
      <c r="A19" t="s">
        <v>1</v>
      </c>
      <c r="B19">
        <v>32.200000000000003</v>
      </c>
      <c r="C19">
        <v>19.25</v>
      </c>
      <c r="D19">
        <v>43.42</v>
      </c>
      <c r="E19">
        <v>4.62</v>
      </c>
      <c r="F19">
        <v>1.5</v>
      </c>
      <c r="G19">
        <v>0.51</v>
      </c>
      <c r="H19">
        <v>4.7</v>
      </c>
      <c r="I19" s="2" t="str">
        <f t="shared" si="0"/>
        <v>A</v>
      </c>
      <c r="J19" s="1">
        <v>-26.4823778723534</v>
      </c>
      <c r="K19" s="1">
        <v>1.83909565062197</v>
      </c>
    </row>
    <row r="20" spans="1:11" x14ac:dyDescent="0.2">
      <c r="A20" t="s">
        <v>1</v>
      </c>
      <c r="B20">
        <v>31.02</v>
      </c>
      <c r="C20">
        <v>19.05</v>
      </c>
      <c r="D20">
        <v>42.29</v>
      </c>
      <c r="E20">
        <v>5.27</v>
      </c>
      <c r="F20">
        <v>1.71</v>
      </c>
      <c r="G20">
        <v>2.37</v>
      </c>
      <c r="H20">
        <v>4.66</v>
      </c>
      <c r="I20" s="2" t="str">
        <f t="shared" si="0"/>
        <v>A</v>
      </c>
      <c r="J20" s="1">
        <v>-25.299214328247398</v>
      </c>
      <c r="K20" s="1">
        <v>3.9523560624724099</v>
      </c>
    </row>
    <row r="21" spans="1:11" x14ac:dyDescent="0.2">
      <c r="A21" t="s">
        <v>1</v>
      </c>
      <c r="B21">
        <v>27.82</v>
      </c>
      <c r="C21">
        <v>21.43</v>
      </c>
      <c r="D21">
        <v>44.87</v>
      </c>
      <c r="E21">
        <v>5.1100000000000003</v>
      </c>
      <c r="F21">
        <v>1.77</v>
      </c>
      <c r="G21">
        <v>0.77</v>
      </c>
      <c r="H21">
        <v>4.93</v>
      </c>
      <c r="I21" s="2" t="str">
        <f t="shared" si="0"/>
        <v>A</v>
      </c>
      <c r="J21" s="1">
        <v>-29.891433931709098</v>
      </c>
      <c r="K21" s="1">
        <v>5.3094774573268397</v>
      </c>
    </row>
    <row r="22" spans="1:11" x14ac:dyDescent="0.2">
      <c r="A22" t="s">
        <v>1</v>
      </c>
      <c r="B22">
        <v>30.88</v>
      </c>
      <c r="C22">
        <v>20.58</v>
      </c>
      <c r="D22">
        <v>42.26</v>
      </c>
      <c r="E22">
        <v>4.96</v>
      </c>
      <c r="F22">
        <v>1.63</v>
      </c>
      <c r="G22">
        <v>1.32</v>
      </c>
      <c r="H22">
        <v>4.68</v>
      </c>
      <c r="I22" s="2" t="str">
        <f t="shared" si="0"/>
        <v>A</v>
      </c>
      <c r="J22" s="1">
        <v>-26.2002792693076</v>
      </c>
      <c r="K22" s="1">
        <v>3.3957583006386298</v>
      </c>
    </row>
    <row r="23" spans="1:11" x14ac:dyDescent="0.2">
      <c r="A23" t="s">
        <v>1</v>
      </c>
      <c r="B23">
        <v>29.62</v>
      </c>
      <c r="C23">
        <v>21.1</v>
      </c>
      <c r="D23">
        <v>43.37</v>
      </c>
      <c r="E23">
        <v>5.05</v>
      </c>
      <c r="F23">
        <v>1.69</v>
      </c>
      <c r="G23">
        <v>0.86</v>
      </c>
      <c r="H23">
        <v>4.78</v>
      </c>
      <c r="I23" s="2" t="str">
        <f t="shared" si="0"/>
        <v>A</v>
      </c>
      <c r="J23" s="1">
        <v>-27.903620114876301</v>
      </c>
      <c r="K23" s="1">
        <v>4.03086839364149</v>
      </c>
    </row>
    <row r="24" spans="1:11" x14ac:dyDescent="0.2">
      <c r="A24" t="s">
        <v>1</v>
      </c>
      <c r="B24">
        <v>27.78</v>
      </c>
      <c r="C24">
        <v>20.010000000000002</v>
      </c>
      <c r="D24">
        <v>45.59</v>
      </c>
      <c r="E24">
        <v>4.97</v>
      </c>
      <c r="F24">
        <v>1.7</v>
      </c>
      <c r="G24">
        <v>1.65</v>
      </c>
      <c r="H24">
        <v>4.97</v>
      </c>
      <c r="I24" s="2" t="str">
        <f t="shared" si="0"/>
        <v>A</v>
      </c>
      <c r="J24" s="1">
        <v>-29.6268984822702</v>
      </c>
      <c r="K24" s="1">
        <v>5.8921509986391296</v>
      </c>
    </row>
    <row r="25" spans="1:11" x14ac:dyDescent="0.2">
      <c r="A25" t="s">
        <v>1</v>
      </c>
      <c r="B25">
        <v>30.91</v>
      </c>
      <c r="C25">
        <v>19.649999999999999</v>
      </c>
      <c r="D25">
        <v>42.45</v>
      </c>
      <c r="E25">
        <v>4.8099999999999996</v>
      </c>
      <c r="F25">
        <v>1.65</v>
      </c>
      <c r="G25">
        <v>2.81</v>
      </c>
      <c r="H25">
        <v>4.72</v>
      </c>
      <c r="I25" s="2" t="str">
        <f t="shared" si="0"/>
        <v>A</v>
      </c>
      <c r="J25" s="1">
        <v>-25.338622543325702</v>
      </c>
      <c r="K25" s="1">
        <v>4.35946306767209</v>
      </c>
    </row>
    <row r="26" spans="1:11" x14ac:dyDescent="0.2">
      <c r="A26" t="s">
        <v>1</v>
      </c>
      <c r="B26">
        <v>30.43</v>
      </c>
      <c r="C26">
        <v>19.78</v>
      </c>
      <c r="D26">
        <v>44.2</v>
      </c>
      <c r="E26">
        <v>4.8</v>
      </c>
      <c r="F26">
        <v>1.61</v>
      </c>
      <c r="G26">
        <v>0.79</v>
      </c>
      <c r="H26">
        <v>4.8</v>
      </c>
      <c r="I26" s="2" t="str">
        <f t="shared" si="0"/>
        <v>A</v>
      </c>
      <c r="J26" s="1">
        <v>-27.824333770801999</v>
      </c>
      <c r="K26" s="1">
        <v>3.3493254312575802</v>
      </c>
    </row>
    <row r="27" spans="1:11" x14ac:dyDescent="0.2">
      <c r="A27" t="s">
        <v>1</v>
      </c>
      <c r="B27">
        <v>27.02</v>
      </c>
      <c r="C27">
        <v>19.559999999999999</v>
      </c>
      <c r="D27">
        <v>47.2</v>
      </c>
      <c r="E27">
        <v>4.95</v>
      </c>
      <c r="F27">
        <v>1.65</v>
      </c>
      <c r="G27">
        <v>1.27</v>
      </c>
      <c r="H27">
        <v>5.08</v>
      </c>
      <c r="I27" s="2" t="str">
        <f t="shared" si="0"/>
        <v>A</v>
      </c>
      <c r="J27" s="1">
        <v>-31.176378663729</v>
      </c>
      <c r="K27" s="1">
        <v>6.1843964112032603</v>
      </c>
    </row>
    <row r="28" spans="1:11" x14ac:dyDescent="0.2">
      <c r="A28" t="s">
        <v>1</v>
      </c>
      <c r="B28">
        <v>28.7</v>
      </c>
      <c r="C28">
        <v>20</v>
      </c>
      <c r="D28">
        <v>45.12</v>
      </c>
      <c r="E28">
        <v>4.93</v>
      </c>
      <c r="F28">
        <v>1.56</v>
      </c>
      <c r="G28">
        <v>1.25</v>
      </c>
      <c r="H28">
        <v>4.91</v>
      </c>
      <c r="I28" s="2" t="str">
        <f t="shared" si="0"/>
        <v>A</v>
      </c>
      <c r="J28" s="1">
        <v>-29.075622325343598</v>
      </c>
      <c r="K28" s="1">
        <v>4.9423977922949502</v>
      </c>
    </row>
    <row r="29" spans="1:11" x14ac:dyDescent="0.2">
      <c r="A29" t="s">
        <v>1</v>
      </c>
      <c r="B29">
        <v>33.19</v>
      </c>
      <c r="C29">
        <v>18.05</v>
      </c>
      <c r="D29">
        <v>41.88</v>
      </c>
      <c r="E29">
        <v>5.22</v>
      </c>
      <c r="F29">
        <v>1.7</v>
      </c>
      <c r="G29">
        <v>1.66</v>
      </c>
      <c r="H29">
        <v>4.5599999999999996</v>
      </c>
      <c r="I29" s="2" t="str">
        <f t="shared" si="0"/>
        <v>A</v>
      </c>
      <c r="J29" s="1">
        <v>-24.1536518145661</v>
      </c>
      <c r="K29" s="1">
        <v>1.8420181682710699</v>
      </c>
    </row>
    <row r="30" spans="1:11" x14ac:dyDescent="0.2">
      <c r="A30" t="s">
        <v>1</v>
      </c>
      <c r="B30">
        <v>30.55</v>
      </c>
      <c r="C30">
        <v>20.149999999999999</v>
      </c>
      <c r="D30">
        <v>43.13</v>
      </c>
      <c r="E30">
        <v>4.79</v>
      </c>
      <c r="F30">
        <v>1.61</v>
      </c>
      <c r="G30">
        <v>1.38</v>
      </c>
      <c r="H30">
        <v>4.74</v>
      </c>
      <c r="I30" s="2" t="str">
        <f t="shared" si="0"/>
        <v>A</v>
      </c>
      <c r="J30" s="1">
        <v>-26.812694178416301</v>
      </c>
      <c r="K30" s="1">
        <v>3.6692214549559399</v>
      </c>
    </row>
    <row r="31" spans="1:11" x14ac:dyDescent="0.2">
      <c r="A31" t="s">
        <v>2</v>
      </c>
      <c r="B31">
        <v>55.11</v>
      </c>
      <c r="C31">
        <v>14.87</v>
      </c>
      <c r="D31">
        <v>21.9</v>
      </c>
      <c r="E31">
        <v>3.29</v>
      </c>
      <c r="F31">
        <v>0.86</v>
      </c>
      <c r="G31">
        <v>4.83</v>
      </c>
      <c r="H31">
        <v>2.76</v>
      </c>
      <c r="I31" s="3" t="str">
        <f t="shared" si="0"/>
        <v>B</v>
      </c>
      <c r="J31" s="1">
        <v>2.1769423207961101</v>
      </c>
      <c r="K31" s="1">
        <v>-12.290356159049599</v>
      </c>
    </row>
    <row r="32" spans="1:11" x14ac:dyDescent="0.2">
      <c r="A32" t="s">
        <v>2</v>
      </c>
      <c r="B32">
        <v>50.19</v>
      </c>
      <c r="C32">
        <v>13.78</v>
      </c>
      <c r="D32">
        <v>28.39</v>
      </c>
      <c r="E32">
        <v>3.56</v>
      </c>
      <c r="F32">
        <v>1</v>
      </c>
      <c r="G32">
        <v>4.08</v>
      </c>
      <c r="H32">
        <v>3.27</v>
      </c>
      <c r="I32" s="3" t="str">
        <f t="shared" si="0"/>
        <v>B</v>
      </c>
      <c r="J32" s="1">
        <v>-4.7180870514395297</v>
      </c>
      <c r="K32" s="1">
        <v>-9.1951358682370508</v>
      </c>
    </row>
    <row r="33" spans="1:11" x14ac:dyDescent="0.2">
      <c r="A33" t="s">
        <v>2</v>
      </c>
      <c r="B33">
        <v>49.34</v>
      </c>
      <c r="C33">
        <v>13.79</v>
      </c>
      <c r="D33">
        <v>29.57</v>
      </c>
      <c r="E33">
        <v>3.52</v>
      </c>
      <c r="F33">
        <v>0.95</v>
      </c>
      <c r="G33">
        <v>3.78</v>
      </c>
      <c r="H33">
        <v>3.36</v>
      </c>
      <c r="I33" s="3" t="str">
        <f t="shared" si="0"/>
        <v>B</v>
      </c>
      <c r="J33" s="1">
        <v>-6.0735198209595804</v>
      </c>
      <c r="K33" s="1">
        <v>-8.7689385254607402</v>
      </c>
    </row>
    <row r="34" spans="1:11" x14ac:dyDescent="0.2">
      <c r="A34" t="s">
        <v>2</v>
      </c>
      <c r="B34">
        <v>48.53</v>
      </c>
      <c r="C34">
        <v>13.14</v>
      </c>
      <c r="D34">
        <v>30.38</v>
      </c>
      <c r="E34">
        <v>3.55</v>
      </c>
      <c r="F34">
        <v>0.99</v>
      </c>
      <c r="G34">
        <v>4.4000000000000004</v>
      </c>
      <c r="H34">
        <v>3.44</v>
      </c>
      <c r="I34" s="3" t="str">
        <f t="shared" si="0"/>
        <v>B</v>
      </c>
      <c r="J34" s="1">
        <v>-6.5451985897056</v>
      </c>
      <c r="K34" s="1">
        <v>-7.7713898050533796</v>
      </c>
    </row>
    <row r="35" spans="1:11" x14ac:dyDescent="0.2">
      <c r="A35" t="s">
        <v>2</v>
      </c>
      <c r="B35">
        <v>54.12</v>
      </c>
      <c r="C35">
        <v>14.06</v>
      </c>
      <c r="D35">
        <v>24.95</v>
      </c>
      <c r="E35">
        <v>3.14</v>
      </c>
      <c r="F35">
        <v>0.82</v>
      </c>
      <c r="G35">
        <v>3.73</v>
      </c>
      <c r="H35">
        <v>2.96</v>
      </c>
      <c r="I35" s="3" t="str">
        <f t="shared" si="0"/>
        <v>B</v>
      </c>
      <c r="J35" s="1">
        <v>-0.74957441534288805</v>
      </c>
      <c r="K35" s="1">
        <v>-12.322446804457799</v>
      </c>
    </row>
    <row r="36" spans="1:11" x14ac:dyDescent="0.2">
      <c r="A36" t="s">
        <v>2</v>
      </c>
      <c r="B36">
        <v>50.67</v>
      </c>
      <c r="C36">
        <v>13.21</v>
      </c>
      <c r="D36">
        <v>27.66</v>
      </c>
      <c r="E36">
        <v>3.64</v>
      </c>
      <c r="F36">
        <v>1</v>
      </c>
      <c r="G36">
        <v>4.82</v>
      </c>
      <c r="H36">
        <v>3.21</v>
      </c>
      <c r="I36" s="3" t="str">
        <f t="shared" si="0"/>
        <v>B</v>
      </c>
      <c r="J36" s="1">
        <v>-3.4936233059764499</v>
      </c>
      <c r="K36" s="1">
        <v>-9.0684324268607206</v>
      </c>
    </row>
    <row r="37" spans="1:11" x14ac:dyDescent="0.2">
      <c r="A37" t="s">
        <v>2</v>
      </c>
      <c r="B37">
        <v>51.9</v>
      </c>
      <c r="C37">
        <v>14.27</v>
      </c>
      <c r="D37">
        <v>24.92</v>
      </c>
      <c r="E37">
        <v>3.85</v>
      </c>
      <c r="F37">
        <v>1.06</v>
      </c>
      <c r="G37">
        <v>5.0599999999999996</v>
      </c>
      <c r="H37">
        <v>3.02</v>
      </c>
      <c r="I37" s="3" t="str">
        <f t="shared" si="0"/>
        <v>B</v>
      </c>
      <c r="J37" s="1">
        <v>-1.1704205688442</v>
      </c>
      <c r="K37" s="1">
        <v>-9.7865437332117402</v>
      </c>
    </row>
    <row r="38" spans="1:11" x14ac:dyDescent="0.2">
      <c r="A38" t="s">
        <v>2</v>
      </c>
      <c r="B38">
        <v>50.87</v>
      </c>
      <c r="C38">
        <v>13.85</v>
      </c>
      <c r="D38">
        <v>27.64</v>
      </c>
      <c r="E38">
        <v>3.71</v>
      </c>
      <c r="F38">
        <v>1.1000000000000001</v>
      </c>
      <c r="G38">
        <v>3.93</v>
      </c>
      <c r="H38">
        <v>3.2</v>
      </c>
      <c r="I38" s="3" t="str">
        <f t="shared" si="0"/>
        <v>B</v>
      </c>
      <c r="J38" s="1">
        <v>-3.9932213742431801</v>
      </c>
      <c r="K38" s="1">
        <v>-9.7979243322550893</v>
      </c>
    </row>
    <row r="39" spans="1:11" x14ac:dyDescent="0.2">
      <c r="A39" t="s">
        <v>2</v>
      </c>
      <c r="B39">
        <v>51.75</v>
      </c>
      <c r="C39">
        <v>13.18</v>
      </c>
      <c r="D39">
        <v>28.38</v>
      </c>
      <c r="E39">
        <v>3.04</v>
      </c>
      <c r="F39">
        <v>0.86</v>
      </c>
      <c r="G39">
        <v>3.65</v>
      </c>
      <c r="H39">
        <v>3.23</v>
      </c>
      <c r="I39" s="3" t="str">
        <f t="shared" si="0"/>
        <v>B</v>
      </c>
      <c r="J39" s="1">
        <v>-4.0412427153227899</v>
      </c>
      <c r="K39" s="1">
        <v>-10.6497097702742</v>
      </c>
    </row>
    <row r="40" spans="1:11" x14ac:dyDescent="0.2">
      <c r="A40" t="s">
        <v>2</v>
      </c>
      <c r="B40">
        <v>52.68</v>
      </c>
      <c r="C40">
        <v>14.38</v>
      </c>
      <c r="D40">
        <v>25.72</v>
      </c>
      <c r="E40">
        <v>3.26</v>
      </c>
      <c r="F40">
        <v>0.93</v>
      </c>
      <c r="G40">
        <v>3.96</v>
      </c>
      <c r="H40">
        <v>3.05</v>
      </c>
      <c r="I40" s="3" t="str">
        <f t="shared" si="0"/>
        <v>B</v>
      </c>
      <c r="J40" s="1">
        <v>-1.90743577103675</v>
      </c>
      <c r="K40" s="1">
        <v>-11.095147292119499</v>
      </c>
    </row>
    <row r="41" spans="1:11" x14ac:dyDescent="0.2">
      <c r="A41" t="s">
        <v>2</v>
      </c>
      <c r="B41">
        <v>49.57</v>
      </c>
      <c r="C41">
        <v>13.17</v>
      </c>
      <c r="D41">
        <v>29.39</v>
      </c>
      <c r="E41">
        <v>3.59</v>
      </c>
      <c r="F41">
        <v>1.06</v>
      </c>
      <c r="G41">
        <v>4.28</v>
      </c>
      <c r="H41">
        <v>3.35</v>
      </c>
      <c r="I41" s="3" t="str">
        <f t="shared" si="0"/>
        <v>B</v>
      </c>
      <c r="J41" s="1">
        <v>-5.4572134055057804</v>
      </c>
      <c r="K41" s="1">
        <v>-8.6199231488688408</v>
      </c>
    </row>
    <row r="42" spans="1:11" x14ac:dyDescent="0.2">
      <c r="A42" t="s">
        <v>2</v>
      </c>
      <c r="B42">
        <v>52.23</v>
      </c>
      <c r="C42">
        <v>13.64</v>
      </c>
      <c r="D42">
        <v>27.04</v>
      </c>
      <c r="E42">
        <v>3.57</v>
      </c>
      <c r="F42">
        <v>0.98</v>
      </c>
      <c r="G42">
        <v>3.52</v>
      </c>
      <c r="H42">
        <v>3.12</v>
      </c>
      <c r="I42" s="3" t="str">
        <f t="shared" si="0"/>
        <v>B</v>
      </c>
      <c r="J42" s="1">
        <v>-3.1042227008537702</v>
      </c>
      <c r="K42" s="1">
        <v>-11.0841449642804</v>
      </c>
    </row>
    <row r="43" spans="1:11" x14ac:dyDescent="0.2">
      <c r="A43" t="s">
        <v>2</v>
      </c>
      <c r="B43">
        <v>49.34</v>
      </c>
      <c r="C43">
        <v>13.06</v>
      </c>
      <c r="D43">
        <v>29.46</v>
      </c>
      <c r="E43">
        <v>3.51</v>
      </c>
      <c r="F43">
        <v>1.04</v>
      </c>
      <c r="G43">
        <v>4.63</v>
      </c>
      <c r="H43">
        <v>3.36</v>
      </c>
      <c r="I43" s="3" t="str">
        <f t="shared" si="0"/>
        <v>B</v>
      </c>
      <c r="J43" s="1">
        <v>-5.40176809919351</v>
      </c>
      <c r="K43" s="1">
        <v>-8.2166015197035804</v>
      </c>
    </row>
    <row r="44" spans="1:11" x14ac:dyDescent="0.2">
      <c r="A44" t="s">
        <v>2</v>
      </c>
      <c r="B44">
        <v>53.98</v>
      </c>
      <c r="C44">
        <v>14.05</v>
      </c>
      <c r="D44">
        <v>24.73</v>
      </c>
      <c r="E44">
        <v>3.32</v>
      </c>
      <c r="F44">
        <v>0.92</v>
      </c>
      <c r="G44">
        <v>3.92</v>
      </c>
      <c r="H44">
        <v>2.94</v>
      </c>
      <c r="I44" s="3" t="str">
        <f t="shared" si="0"/>
        <v>B</v>
      </c>
      <c r="J44" s="1">
        <v>-0.57704772362114598</v>
      </c>
      <c r="K44" s="1">
        <v>-12.0930855965414</v>
      </c>
    </row>
    <row r="45" spans="1:11" x14ac:dyDescent="0.2">
      <c r="A45" t="s">
        <v>2</v>
      </c>
      <c r="B45">
        <v>51.52</v>
      </c>
      <c r="C45">
        <v>13.72</v>
      </c>
      <c r="D45">
        <v>28.28</v>
      </c>
      <c r="E45">
        <v>3.62</v>
      </c>
      <c r="F45">
        <v>1.05</v>
      </c>
      <c r="G45">
        <v>2.86</v>
      </c>
      <c r="H45">
        <v>3.21</v>
      </c>
      <c r="I45" s="3" t="str">
        <f t="shared" si="0"/>
        <v>B</v>
      </c>
      <c r="J45" s="1">
        <v>-4.6454698612340497</v>
      </c>
      <c r="K45" s="1">
        <v>-11.002434257915301</v>
      </c>
    </row>
    <row r="46" spans="1:11" x14ac:dyDescent="0.2">
      <c r="A46" t="s">
        <v>2</v>
      </c>
      <c r="B46">
        <v>49.96</v>
      </c>
      <c r="C46">
        <v>13.4</v>
      </c>
      <c r="D46">
        <v>28.84</v>
      </c>
      <c r="E46">
        <v>3.48</v>
      </c>
      <c r="F46">
        <v>0.98</v>
      </c>
      <c r="G46">
        <v>4.32</v>
      </c>
      <c r="H46">
        <v>3.3</v>
      </c>
      <c r="I46" s="3" t="str">
        <f t="shared" si="0"/>
        <v>B</v>
      </c>
      <c r="J46" s="1">
        <v>-4.9201699112359796</v>
      </c>
      <c r="K46" s="1">
        <v>-8.8737982391924106</v>
      </c>
    </row>
    <row r="47" spans="1:11" x14ac:dyDescent="0.2">
      <c r="A47" t="s">
        <v>2</v>
      </c>
      <c r="B47">
        <v>50.72</v>
      </c>
      <c r="C47">
        <v>12.93</v>
      </c>
      <c r="D47">
        <v>29.88</v>
      </c>
      <c r="E47">
        <v>3.6</v>
      </c>
      <c r="F47">
        <v>1.03</v>
      </c>
      <c r="G47">
        <v>2.87</v>
      </c>
      <c r="H47">
        <v>3.32</v>
      </c>
      <c r="I47" s="3" t="str">
        <f t="shared" si="0"/>
        <v>B</v>
      </c>
      <c r="J47" s="1">
        <v>-5.9317214265672398</v>
      </c>
      <c r="K47" s="1">
        <v>-10.427548970293399</v>
      </c>
    </row>
    <row r="48" spans="1:11" x14ac:dyDescent="0.2">
      <c r="A48" t="s">
        <v>2</v>
      </c>
      <c r="B48">
        <v>54.96</v>
      </c>
      <c r="C48">
        <v>14.26</v>
      </c>
      <c r="D48">
        <v>22.99</v>
      </c>
      <c r="E48">
        <v>3.19</v>
      </c>
      <c r="F48">
        <v>0.9</v>
      </c>
      <c r="G48">
        <v>4.5999999999999996</v>
      </c>
      <c r="H48">
        <v>2.82</v>
      </c>
      <c r="I48" s="3" t="str">
        <f t="shared" si="0"/>
        <v>B</v>
      </c>
      <c r="J48" s="1">
        <v>1.38190251538136</v>
      </c>
      <c r="K48" s="1">
        <v>-12.351219238419</v>
      </c>
    </row>
    <row r="49" spans="1:11" x14ac:dyDescent="0.2">
      <c r="A49" t="s">
        <v>2</v>
      </c>
      <c r="B49">
        <v>51.74</v>
      </c>
      <c r="C49">
        <v>13.95</v>
      </c>
      <c r="D49">
        <v>27.75</v>
      </c>
      <c r="E49">
        <v>3.6</v>
      </c>
      <c r="F49">
        <v>1.04</v>
      </c>
      <c r="G49">
        <v>2.96</v>
      </c>
      <c r="H49">
        <v>3.17</v>
      </c>
      <c r="I49" s="3" t="str">
        <f t="shared" si="0"/>
        <v>B</v>
      </c>
      <c r="J49" s="1">
        <v>-4.1777323121283096</v>
      </c>
      <c r="K49" s="1">
        <v>-11.0908449111959</v>
      </c>
    </row>
    <row r="50" spans="1:11" x14ac:dyDescent="0.2">
      <c r="A50" t="s">
        <v>2</v>
      </c>
      <c r="B50">
        <v>50.33</v>
      </c>
      <c r="C50">
        <v>13.96</v>
      </c>
      <c r="D50">
        <v>29.25</v>
      </c>
      <c r="E50">
        <v>3.42</v>
      </c>
      <c r="F50">
        <v>0.96</v>
      </c>
      <c r="G50">
        <v>3.04</v>
      </c>
      <c r="H50">
        <v>3.31</v>
      </c>
      <c r="I50" s="3" t="str">
        <f t="shared" si="0"/>
        <v>B</v>
      </c>
      <c r="J50" s="1">
        <v>-5.8075510048428001</v>
      </c>
      <c r="K50" s="1">
        <v>-9.9931021891131806</v>
      </c>
    </row>
    <row r="51" spans="1:11" x14ac:dyDescent="0.2">
      <c r="A51" t="s">
        <v>2</v>
      </c>
      <c r="B51">
        <v>51.12</v>
      </c>
      <c r="C51">
        <v>14.02</v>
      </c>
      <c r="D51">
        <v>27.37</v>
      </c>
      <c r="E51">
        <v>3.71</v>
      </c>
      <c r="F51">
        <v>1.1100000000000001</v>
      </c>
      <c r="G51">
        <v>3.78</v>
      </c>
      <c r="H51">
        <v>3.18</v>
      </c>
      <c r="I51" s="3" t="str">
        <f t="shared" si="0"/>
        <v>B</v>
      </c>
      <c r="J51" s="1">
        <v>-3.8073542474276398</v>
      </c>
      <c r="K51" s="1">
        <v>-10.0786668637482</v>
      </c>
    </row>
    <row r="52" spans="1:11" x14ac:dyDescent="0.2">
      <c r="A52" t="s">
        <v>2</v>
      </c>
      <c r="B52">
        <v>49.77</v>
      </c>
      <c r="C52">
        <v>13.24</v>
      </c>
      <c r="D52">
        <v>28.91</v>
      </c>
      <c r="E52">
        <v>3.59</v>
      </c>
      <c r="F52">
        <v>1.06</v>
      </c>
      <c r="G52">
        <v>4.49</v>
      </c>
      <c r="H52">
        <v>3.31</v>
      </c>
      <c r="I52" s="3" t="str">
        <f t="shared" si="0"/>
        <v>B</v>
      </c>
      <c r="J52" s="1">
        <v>-4.9424976244369097</v>
      </c>
      <c r="K52" s="1">
        <v>-8.62432088285669</v>
      </c>
    </row>
    <row r="53" spans="1:11" x14ac:dyDescent="0.2">
      <c r="A53" t="s">
        <v>2</v>
      </c>
      <c r="B53">
        <v>49.69</v>
      </c>
      <c r="C53">
        <v>13.63</v>
      </c>
      <c r="D53">
        <v>29.59</v>
      </c>
      <c r="E53">
        <v>3.41</v>
      </c>
      <c r="F53">
        <v>0.98</v>
      </c>
      <c r="G53">
        <v>3.68</v>
      </c>
      <c r="H53">
        <v>3.36</v>
      </c>
      <c r="I53" s="3" t="str">
        <f t="shared" si="0"/>
        <v>B</v>
      </c>
      <c r="J53" s="1">
        <v>-5.9355294650106298</v>
      </c>
      <c r="K53" s="1">
        <v>-9.0980220573698993</v>
      </c>
    </row>
    <row r="54" spans="1:11" x14ac:dyDescent="0.2">
      <c r="A54" t="s">
        <v>2</v>
      </c>
      <c r="B54">
        <v>54.08</v>
      </c>
      <c r="C54">
        <v>13.28</v>
      </c>
      <c r="D54">
        <v>25.25</v>
      </c>
      <c r="E54">
        <v>3.1</v>
      </c>
      <c r="F54">
        <v>0.8</v>
      </c>
      <c r="G54">
        <v>4.29</v>
      </c>
      <c r="H54">
        <v>2.98</v>
      </c>
      <c r="I54" s="3" t="str">
        <f t="shared" si="0"/>
        <v>B</v>
      </c>
      <c r="J54" s="1">
        <v>-0.51068500229324898</v>
      </c>
      <c r="K54" s="1">
        <v>-11.937656070650201</v>
      </c>
    </row>
    <row r="55" spans="1:11" x14ac:dyDescent="0.2">
      <c r="A55" t="s">
        <v>2</v>
      </c>
      <c r="B55">
        <v>52.46</v>
      </c>
      <c r="C55">
        <v>14.18</v>
      </c>
      <c r="D55">
        <v>24.6</v>
      </c>
      <c r="E55">
        <v>3.57</v>
      </c>
      <c r="F55">
        <v>1.1200000000000001</v>
      </c>
      <c r="G55">
        <v>5.19</v>
      </c>
      <c r="H55">
        <v>2.99</v>
      </c>
      <c r="I55" s="3" t="str">
        <f t="shared" si="0"/>
        <v>B</v>
      </c>
      <c r="J55" s="1">
        <v>-0.58888173121981402</v>
      </c>
      <c r="K55" s="1">
        <v>-10.1120383209389</v>
      </c>
    </row>
    <row r="56" spans="1:11" x14ac:dyDescent="0.2">
      <c r="A56" t="s">
        <v>2</v>
      </c>
      <c r="B56">
        <v>50.65</v>
      </c>
      <c r="C56">
        <v>13.14</v>
      </c>
      <c r="D56">
        <v>28.79</v>
      </c>
      <c r="E56">
        <v>3.73</v>
      </c>
      <c r="F56">
        <v>1.0900000000000001</v>
      </c>
      <c r="G56">
        <v>3.69</v>
      </c>
      <c r="H56">
        <v>3.26</v>
      </c>
      <c r="I56" s="3" t="str">
        <f t="shared" si="0"/>
        <v>B</v>
      </c>
      <c r="J56" s="1">
        <v>-4.8509712789304498</v>
      </c>
      <c r="K56" s="1">
        <v>-9.8182571022632299</v>
      </c>
    </row>
    <row r="57" spans="1:11" x14ac:dyDescent="0.2">
      <c r="A57" t="s">
        <v>2</v>
      </c>
      <c r="B57">
        <v>50.81</v>
      </c>
      <c r="C57">
        <v>12.56</v>
      </c>
      <c r="D57">
        <v>29.95</v>
      </c>
      <c r="E57">
        <v>2.99</v>
      </c>
      <c r="F57">
        <v>0.81</v>
      </c>
      <c r="G57">
        <v>3.69</v>
      </c>
      <c r="H57">
        <v>3.35</v>
      </c>
      <c r="I57" s="3" t="str">
        <f t="shared" si="0"/>
        <v>B</v>
      </c>
      <c r="J57" s="1">
        <v>-5.3915250715451597</v>
      </c>
      <c r="K57" s="1">
        <v>-9.9458478877800403</v>
      </c>
    </row>
    <row r="58" spans="1:11" x14ac:dyDescent="0.2">
      <c r="A58" t="s">
        <v>2</v>
      </c>
      <c r="B58">
        <v>51.86</v>
      </c>
      <c r="C58">
        <v>13.13</v>
      </c>
      <c r="D58">
        <v>28.82</v>
      </c>
      <c r="E58">
        <v>2.94</v>
      </c>
      <c r="F58">
        <v>0.8</v>
      </c>
      <c r="G58">
        <v>3.25</v>
      </c>
      <c r="H58">
        <v>3.25</v>
      </c>
      <c r="I58" s="3" t="str">
        <f t="shared" si="0"/>
        <v>B</v>
      </c>
      <c r="J58" s="1">
        <v>-4.4787762895270804</v>
      </c>
      <c r="K58" s="1">
        <v>-11.001234463057999</v>
      </c>
    </row>
    <row r="59" spans="1:11" x14ac:dyDescent="0.2">
      <c r="A59" t="s">
        <v>2</v>
      </c>
      <c r="B59">
        <v>49.57</v>
      </c>
      <c r="C59">
        <v>13.7</v>
      </c>
      <c r="D59">
        <v>29.07</v>
      </c>
      <c r="E59">
        <v>3.62</v>
      </c>
      <c r="F59">
        <v>1.1000000000000001</v>
      </c>
      <c r="G59">
        <v>4.04</v>
      </c>
      <c r="H59">
        <v>3.33</v>
      </c>
      <c r="I59" s="3" t="str">
        <f t="shared" si="0"/>
        <v>B</v>
      </c>
      <c r="J59" s="1">
        <v>-5.4810167641052097</v>
      </c>
      <c r="K59" s="1">
        <v>-8.7665642450155694</v>
      </c>
    </row>
    <row r="60" spans="1:11" x14ac:dyDescent="0.2">
      <c r="A60" t="s">
        <v>2</v>
      </c>
      <c r="B60">
        <v>51.03</v>
      </c>
      <c r="C60">
        <v>13.9</v>
      </c>
      <c r="D60">
        <v>27.56</v>
      </c>
      <c r="E60">
        <v>3.73</v>
      </c>
      <c r="F60">
        <v>1.08</v>
      </c>
      <c r="G60">
        <v>3.78</v>
      </c>
      <c r="H60">
        <v>3.19</v>
      </c>
      <c r="I60" s="3" t="str">
        <f t="shared" si="0"/>
        <v>B</v>
      </c>
      <c r="J60" s="1">
        <v>-3.9531768903238702</v>
      </c>
      <c r="K60" s="1">
        <v>-10.016058695972299</v>
      </c>
    </row>
    <row r="61" spans="1:11" x14ac:dyDescent="0.2">
      <c r="A61" t="s">
        <v>2</v>
      </c>
      <c r="B61">
        <v>49.99</v>
      </c>
      <c r="C61">
        <v>13.35</v>
      </c>
      <c r="D61">
        <v>29.2</v>
      </c>
      <c r="E61">
        <v>3.52</v>
      </c>
      <c r="F61">
        <v>1.05</v>
      </c>
      <c r="G61">
        <v>3.94</v>
      </c>
      <c r="H61">
        <v>3.32</v>
      </c>
      <c r="I61" s="3" t="str">
        <f t="shared" si="0"/>
        <v>B</v>
      </c>
      <c r="J61" s="1">
        <v>-5.34197993539913</v>
      </c>
      <c r="K61" s="1">
        <v>-9.1536481083805494</v>
      </c>
    </row>
    <row r="62" spans="1:11" x14ac:dyDescent="0.2">
      <c r="A62" t="s">
        <v>9</v>
      </c>
      <c r="B62">
        <v>56.25</v>
      </c>
      <c r="C62">
        <v>9.9600000000000009</v>
      </c>
      <c r="D62">
        <v>13.22</v>
      </c>
      <c r="E62">
        <v>2.0499999999999998</v>
      </c>
      <c r="F62">
        <v>0.46</v>
      </c>
      <c r="G62">
        <v>18.52</v>
      </c>
      <c r="H62">
        <v>2.33</v>
      </c>
      <c r="I62" t="str">
        <f t="shared" si="0"/>
        <v>I</v>
      </c>
      <c r="J62" s="1">
        <v>16.867500384676699</v>
      </c>
      <c r="K62" s="1">
        <v>-4.0343102910027504</v>
      </c>
    </row>
    <row r="63" spans="1:11" x14ac:dyDescent="0.2">
      <c r="A63" t="s">
        <v>9</v>
      </c>
      <c r="B63">
        <v>55.15</v>
      </c>
      <c r="C63">
        <v>10.92</v>
      </c>
      <c r="D63">
        <v>12.51</v>
      </c>
      <c r="E63">
        <v>2.2000000000000002</v>
      </c>
      <c r="F63">
        <v>0.51</v>
      </c>
      <c r="G63">
        <v>19.22</v>
      </c>
      <c r="H63">
        <v>2.33</v>
      </c>
      <c r="I63" t="str">
        <f t="shared" si="0"/>
        <v>I</v>
      </c>
      <c r="J63" s="1">
        <v>16.9820428640998</v>
      </c>
      <c r="K63" s="1">
        <v>-2.7233217134904302</v>
      </c>
    </row>
    <row r="64" spans="1:11" x14ac:dyDescent="0.2">
      <c r="A64" t="s">
        <v>9</v>
      </c>
      <c r="B64">
        <v>57.22</v>
      </c>
      <c r="C64">
        <v>9.66</v>
      </c>
      <c r="D64">
        <v>10.95</v>
      </c>
      <c r="E64">
        <v>2.04</v>
      </c>
      <c r="F64">
        <v>0.47</v>
      </c>
      <c r="G64">
        <v>20.13</v>
      </c>
      <c r="H64">
        <v>2.1800000000000002</v>
      </c>
      <c r="I64" t="str">
        <f t="shared" si="0"/>
        <v>I</v>
      </c>
      <c r="J64" s="1">
        <v>19.7678134071075</v>
      </c>
      <c r="K64" s="1">
        <v>-3.6741606417555102</v>
      </c>
    </row>
    <row r="65" spans="1:11" x14ac:dyDescent="0.2">
      <c r="A65" t="s">
        <v>9</v>
      </c>
      <c r="B65">
        <v>54.36</v>
      </c>
      <c r="C65">
        <v>11.43</v>
      </c>
      <c r="D65">
        <v>13.09</v>
      </c>
      <c r="E65">
        <v>2.2400000000000002</v>
      </c>
      <c r="F65">
        <v>0.48</v>
      </c>
      <c r="G65">
        <v>18.88</v>
      </c>
      <c r="H65">
        <v>2.39</v>
      </c>
      <c r="I65" t="str">
        <f t="shared" si="0"/>
        <v>I</v>
      </c>
      <c r="J65" s="1">
        <v>15.929064159189601</v>
      </c>
      <c r="K65" s="1">
        <v>-2.3545201605465</v>
      </c>
    </row>
    <row r="66" spans="1:11" x14ac:dyDescent="0.2">
      <c r="A66" t="s">
        <v>9</v>
      </c>
      <c r="B66">
        <v>52.75</v>
      </c>
      <c r="C66">
        <v>10.78</v>
      </c>
      <c r="D66">
        <v>12.98</v>
      </c>
      <c r="E66">
        <v>2.12</v>
      </c>
      <c r="F66">
        <v>0.49</v>
      </c>
      <c r="G66">
        <v>21.37</v>
      </c>
      <c r="H66">
        <v>2.4500000000000002</v>
      </c>
      <c r="I66" t="str">
        <f t="shared" si="0"/>
        <v>I</v>
      </c>
      <c r="J66" s="1">
        <v>16.689667450063698</v>
      </c>
      <c r="K66" s="1">
        <v>0.49593082251745702</v>
      </c>
    </row>
    <row r="67" spans="1:11" x14ac:dyDescent="0.2">
      <c r="A67" t="s">
        <v>9</v>
      </c>
      <c r="B67">
        <v>55</v>
      </c>
      <c r="C67">
        <v>11.11</v>
      </c>
      <c r="D67">
        <v>11.3</v>
      </c>
      <c r="E67">
        <v>2.0499999999999998</v>
      </c>
      <c r="F67">
        <v>0.47</v>
      </c>
      <c r="G67">
        <v>20.54</v>
      </c>
      <c r="H67">
        <v>2.2799999999999998</v>
      </c>
      <c r="I67" t="str">
        <f t="shared" ref="I67:I122" si="1">A67</f>
        <v>I</v>
      </c>
      <c r="J67" s="1">
        <v>18.389336337135799</v>
      </c>
      <c r="K67" s="1">
        <v>-1.7156300092671699</v>
      </c>
    </row>
    <row r="68" spans="1:11" x14ac:dyDescent="0.2">
      <c r="A68" t="s">
        <v>9</v>
      </c>
      <c r="B68">
        <v>54.64</v>
      </c>
      <c r="C68">
        <v>10.36</v>
      </c>
      <c r="D68">
        <v>12.89</v>
      </c>
      <c r="E68">
        <v>2.21</v>
      </c>
      <c r="F68">
        <v>0.53</v>
      </c>
      <c r="G68">
        <v>19.899999999999999</v>
      </c>
      <c r="H68">
        <v>2.37</v>
      </c>
      <c r="I68" t="str">
        <f t="shared" si="1"/>
        <v>I</v>
      </c>
      <c r="J68" s="1">
        <v>16.957309579579402</v>
      </c>
      <c r="K68" s="1">
        <v>-1.9044185877624</v>
      </c>
    </row>
    <row r="69" spans="1:11" x14ac:dyDescent="0.2">
      <c r="A69" t="s">
        <v>9</v>
      </c>
      <c r="B69">
        <v>54.28</v>
      </c>
      <c r="C69">
        <v>10.75</v>
      </c>
      <c r="D69">
        <v>13.87</v>
      </c>
      <c r="E69">
        <v>2.13</v>
      </c>
      <c r="F69">
        <v>0.46</v>
      </c>
      <c r="G69">
        <v>18.97</v>
      </c>
      <c r="H69">
        <v>2.4</v>
      </c>
      <c r="I69" t="str">
        <f t="shared" si="1"/>
        <v>I</v>
      </c>
      <c r="J69" s="1">
        <v>15.5627959971693</v>
      </c>
      <c r="K69" s="1">
        <v>-2.2544601520814198</v>
      </c>
    </row>
    <row r="70" spans="1:11" x14ac:dyDescent="0.2">
      <c r="A70" t="s">
        <v>9</v>
      </c>
      <c r="B70">
        <v>56.24</v>
      </c>
      <c r="C70">
        <v>9.06</v>
      </c>
      <c r="D70">
        <v>11.49</v>
      </c>
      <c r="E70">
        <v>1.93</v>
      </c>
      <c r="F70">
        <v>0.48</v>
      </c>
      <c r="G70">
        <v>21.28</v>
      </c>
      <c r="H70">
        <v>2.25</v>
      </c>
      <c r="I70" t="str">
        <f t="shared" si="1"/>
        <v>I</v>
      </c>
      <c r="J70" s="1">
        <v>19.673843368412399</v>
      </c>
      <c r="K70" s="1">
        <v>-2.1910763179284398</v>
      </c>
    </row>
    <row r="71" spans="1:11" x14ac:dyDescent="0.2">
      <c r="A71" t="s">
        <v>9</v>
      </c>
      <c r="B71">
        <v>53.57</v>
      </c>
      <c r="C71">
        <v>10.73</v>
      </c>
      <c r="D71">
        <v>12.78</v>
      </c>
      <c r="E71">
        <v>2.16</v>
      </c>
      <c r="F71">
        <v>0.48</v>
      </c>
      <c r="G71">
        <v>20.76</v>
      </c>
      <c r="H71">
        <v>2.41</v>
      </c>
      <c r="I71" t="str">
        <f t="shared" si="1"/>
        <v>I</v>
      </c>
      <c r="J71" s="1">
        <v>16.901734528390399</v>
      </c>
      <c r="K71" s="1">
        <v>-0.52293945334830605</v>
      </c>
    </row>
    <row r="72" spans="1:11" x14ac:dyDescent="0.2">
      <c r="A72" t="s">
        <v>9</v>
      </c>
      <c r="B72">
        <v>54.32</v>
      </c>
      <c r="C72">
        <v>10.66</v>
      </c>
      <c r="D72">
        <v>14.04</v>
      </c>
      <c r="E72">
        <v>2.0299999999999998</v>
      </c>
      <c r="F72">
        <v>0.46</v>
      </c>
      <c r="G72">
        <v>18.95</v>
      </c>
      <c r="H72">
        <v>2.4500000000000002</v>
      </c>
      <c r="I72" t="str">
        <f t="shared" si="1"/>
        <v>I</v>
      </c>
      <c r="J72" s="1">
        <v>15.4785904564425</v>
      </c>
      <c r="K72" s="1">
        <v>-2.2978536907536999</v>
      </c>
    </row>
    <row r="73" spans="1:11" x14ac:dyDescent="0.2">
      <c r="A73" t="s">
        <v>9</v>
      </c>
      <c r="B73">
        <v>54.54</v>
      </c>
      <c r="C73">
        <v>10.4</v>
      </c>
      <c r="D73">
        <v>13.22</v>
      </c>
      <c r="E73">
        <v>2.1</v>
      </c>
      <c r="F73">
        <v>0.47</v>
      </c>
      <c r="G73">
        <v>19.739999999999998</v>
      </c>
      <c r="H73">
        <v>2.4</v>
      </c>
      <c r="I73" t="str">
        <f t="shared" si="1"/>
        <v>I</v>
      </c>
      <c r="J73" s="1">
        <v>16.601696682625001</v>
      </c>
      <c r="K73" s="1">
        <v>-1.93606821914587</v>
      </c>
    </row>
    <row r="74" spans="1:11" x14ac:dyDescent="0.2">
      <c r="A74" t="s">
        <v>9</v>
      </c>
      <c r="B74">
        <v>54.52</v>
      </c>
      <c r="C74">
        <v>9.85</v>
      </c>
      <c r="D74">
        <v>13.55</v>
      </c>
      <c r="E74">
        <v>2.04</v>
      </c>
      <c r="F74">
        <v>0.47</v>
      </c>
      <c r="G74">
        <v>20.05</v>
      </c>
      <c r="H74">
        <v>2.42</v>
      </c>
      <c r="I74" t="str">
        <f t="shared" si="1"/>
        <v>I</v>
      </c>
      <c r="J74" s="1">
        <v>16.6507161137746</v>
      </c>
      <c r="K74" s="1">
        <v>-1.7275496248987099</v>
      </c>
    </row>
    <row r="75" spans="1:11" x14ac:dyDescent="0.2">
      <c r="A75" t="s">
        <v>9</v>
      </c>
      <c r="B75">
        <v>55.43</v>
      </c>
      <c r="C75">
        <v>10.46</v>
      </c>
      <c r="D75">
        <v>12.37</v>
      </c>
      <c r="E75">
        <v>2.17</v>
      </c>
      <c r="F75">
        <v>0.51</v>
      </c>
      <c r="G75">
        <v>19.57</v>
      </c>
      <c r="H75">
        <v>2.31</v>
      </c>
      <c r="I75" t="str">
        <f t="shared" si="1"/>
        <v>I</v>
      </c>
      <c r="J75" s="1">
        <v>17.491356316858301</v>
      </c>
      <c r="K75" s="1">
        <v>-2.7073945008025602</v>
      </c>
    </row>
    <row r="76" spans="1:11" x14ac:dyDescent="0.2">
      <c r="A76" t="s">
        <v>9</v>
      </c>
      <c r="B76">
        <v>52.9</v>
      </c>
      <c r="C76">
        <v>10.19</v>
      </c>
      <c r="D76">
        <v>14.35</v>
      </c>
      <c r="E76">
        <v>2.02</v>
      </c>
      <c r="F76">
        <v>0.49</v>
      </c>
      <c r="G76">
        <v>20.54</v>
      </c>
      <c r="H76">
        <v>2.52</v>
      </c>
      <c r="I76" t="str">
        <f t="shared" si="1"/>
        <v>I</v>
      </c>
      <c r="J76" s="1">
        <v>15.5293635841554</v>
      </c>
      <c r="K76" s="1">
        <v>-0.19038297168209001</v>
      </c>
    </row>
    <row r="77" spans="1:11" x14ac:dyDescent="0.2">
      <c r="A77" t="s">
        <v>9</v>
      </c>
      <c r="B77">
        <v>53.16</v>
      </c>
      <c r="C77">
        <v>11.17</v>
      </c>
      <c r="D77">
        <v>13.83</v>
      </c>
      <c r="E77">
        <v>2.1800000000000002</v>
      </c>
      <c r="F77">
        <v>0.47</v>
      </c>
      <c r="G77">
        <v>19.66</v>
      </c>
      <c r="H77">
        <v>2.48</v>
      </c>
      <c r="I77" t="str">
        <f t="shared" si="1"/>
        <v>I</v>
      </c>
      <c r="J77" s="1">
        <v>15.327935345647701</v>
      </c>
      <c r="K77" s="1">
        <v>-0.94895451137071596</v>
      </c>
    </row>
    <row r="78" spans="1:11" x14ac:dyDescent="0.2">
      <c r="A78" t="s">
        <v>9</v>
      </c>
      <c r="B78">
        <v>54.69</v>
      </c>
      <c r="C78">
        <v>10.32</v>
      </c>
      <c r="D78">
        <v>13.77</v>
      </c>
      <c r="E78">
        <v>2.15</v>
      </c>
      <c r="F78">
        <v>0.48</v>
      </c>
      <c r="G78">
        <v>19.07</v>
      </c>
      <c r="H78">
        <v>2.41</v>
      </c>
      <c r="I78" t="str">
        <f t="shared" si="1"/>
        <v>I</v>
      </c>
      <c r="J78" s="1">
        <v>15.9643788643665</v>
      </c>
      <c r="K78" s="1">
        <v>-2.5016903927388499</v>
      </c>
    </row>
    <row r="79" spans="1:11" x14ac:dyDescent="0.2">
      <c r="A79" t="s">
        <v>9</v>
      </c>
      <c r="B79">
        <v>54.06</v>
      </c>
      <c r="C79">
        <v>10.68</v>
      </c>
      <c r="D79">
        <v>13.53</v>
      </c>
      <c r="E79">
        <v>2.04</v>
      </c>
      <c r="F79">
        <v>0.46</v>
      </c>
      <c r="G79">
        <v>19.690000000000001</v>
      </c>
      <c r="H79">
        <v>2.4300000000000002</v>
      </c>
      <c r="I79" t="str">
        <f t="shared" si="1"/>
        <v>I</v>
      </c>
      <c r="J79" s="1">
        <v>16.083485401826302</v>
      </c>
      <c r="K79" s="1">
        <v>-1.6065608116715699</v>
      </c>
    </row>
    <row r="80" spans="1:11" x14ac:dyDescent="0.2">
      <c r="A80" t="s">
        <v>9</v>
      </c>
      <c r="B80">
        <v>53.69</v>
      </c>
      <c r="C80">
        <v>11</v>
      </c>
      <c r="D80">
        <v>15.23</v>
      </c>
      <c r="E80">
        <v>2.25</v>
      </c>
      <c r="F80">
        <v>0.55000000000000004</v>
      </c>
      <c r="G80">
        <v>17.829999999999998</v>
      </c>
      <c r="H80">
        <v>2.52</v>
      </c>
      <c r="I80" t="str">
        <f t="shared" si="1"/>
        <v>I</v>
      </c>
      <c r="J80" s="1">
        <v>13.7040897388384</v>
      </c>
      <c r="K80" s="1">
        <v>-2.5798217912921202</v>
      </c>
    </row>
    <row r="81" spans="1:11" x14ac:dyDescent="0.2">
      <c r="A81" t="s">
        <v>9</v>
      </c>
      <c r="B81">
        <v>54.8</v>
      </c>
      <c r="C81">
        <v>10.57</v>
      </c>
      <c r="D81">
        <v>13.42</v>
      </c>
      <c r="E81">
        <v>2.08</v>
      </c>
      <c r="F81">
        <v>0.5</v>
      </c>
      <c r="G81">
        <v>19.13</v>
      </c>
      <c r="H81">
        <v>2.4</v>
      </c>
      <c r="I81" t="str">
        <f t="shared" si="1"/>
        <v>I</v>
      </c>
      <c r="J81" s="1">
        <v>16.234324336648399</v>
      </c>
      <c r="K81" s="1">
        <v>-2.5341225740783502</v>
      </c>
    </row>
    <row r="82" spans="1:11" x14ac:dyDescent="0.2">
      <c r="A82" t="s">
        <v>9</v>
      </c>
      <c r="B82">
        <v>55.29</v>
      </c>
      <c r="C82">
        <v>9.84</v>
      </c>
      <c r="D82">
        <v>12.91</v>
      </c>
      <c r="E82">
        <v>2.08</v>
      </c>
      <c r="F82">
        <v>0.51</v>
      </c>
      <c r="G82">
        <v>19.88</v>
      </c>
      <c r="H82">
        <v>2.35</v>
      </c>
      <c r="I82" t="str">
        <f t="shared" si="1"/>
        <v>I</v>
      </c>
      <c r="J82" s="1">
        <v>17.357936177195501</v>
      </c>
      <c r="K82" s="1">
        <v>-2.4119119389422798</v>
      </c>
    </row>
    <row r="83" spans="1:11" x14ac:dyDescent="0.2">
      <c r="A83" t="s">
        <v>9</v>
      </c>
      <c r="B83">
        <v>54.17</v>
      </c>
      <c r="C83">
        <v>10.130000000000001</v>
      </c>
      <c r="D83">
        <v>13.25</v>
      </c>
      <c r="E83">
        <v>2.0699999999999998</v>
      </c>
      <c r="F83">
        <v>0.46</v>
      </c>
      <c r="G83">
        <v>20.38</v>
      </c>
      <c r="H83">
        <v>2.41</v>
      </c>
      <c r="I83" t="str">
        <f t="shared" si="1"/>
        <v>I</v>
      </c>
      <c r="J83" s="1">
        <v>16.8008763251493</v>
      </c>
      <c r="K83" s="1">
        <v>-1.23903648638151</v>
      </c>
    </row>
    <row r="84" spans="1:11" x14ac:dyDescent="0.2">
      <c r="A84" t="s">
        <v>9</v>
      </c>
      <c r="B84">
        <v>55.6</v>
      </c>
      <c r="C84">
        <v>9.69</v>
      </c>
      <c r="D84">
        <v>13.89</v>
      </c>
      <c r="E84">
        <v>1.99</v>
      </c>
      <c r="F84">
        <v>0.48</v>
      </c>
      <c r="G84">
        <v>18.829999999999998</v>
      </c>
      <c r="H84">
        <v>2.39</v>
      </c>
      <c r="I84" t="str">
        <f t="shared" si="1"/>
        <v>I</v>
      </c>
      <c r="J84" s="1">
        <v>16.329222861161099</v>
      </c>
      <c r="K84" s="1">
        <v>-3.3522653197021599</v>
      </c>
    </row>
    <row r="85" spans="1:11" x14ac:dyDescent="0.2">
      <c r="A85" t="s">
        <v>9</v>
      </c>
      <c r="B85">
        <v>54.17</v>
      </c>
      <c r="C85">
        <v>10.67</v>
      </c>
      <c r="D85">
        <v>12.18</v>
      </c>
      <c r="E85">
        <v>2.08</v>
      </c>
      <c r="F85">
        <v>0.49</v>
      </c>
      <c r="G85">
        <v>20.9</v>
      </c>
      <c r="H85">
        <v>2.36</v>
      </c>
      <c r="I85" t="str">
        <f t="shared" si="1"/>
        <v>I</v>
      </c>
      <c r="J85" s="1">
        <v>17.681054682934199</v>
      </c>
      <c r="K85" s="1">
        <v>-0.87266221358878404</v>
      </c>
    </row>
    <row r="86" spans="1:11" x14ac:dyDescent="0.2">
      <c r="A86" t="s">
        <v>9</v>
      </c>
      <c r="B86">
        <v>54.51</v>
      </c>
      <c r="C86">
        <v>9.93</v>
      </c>
      <c r="D86">
        <v>12.66</v>
      </c>
      <c r="E86">
        <v>2.0699999999999998</v>
      </c>
      <c r="F86">
        <v>0.53</v>
      </c>
      <c r="G86">
        <v>20.83</v>
      </c>
      <c r="H86">
        <v>2.37</v>
      </c>
      <c r="I86" t="str">
        <f t="shared" si="1"/>
        <v>I</v>
      </c>
      <c r="J86" s="1">
        <v>17.6365629253966</v>
      </c>
      <c r="K86" s="1">
        <v>-1.19236862462756</v>
      </c>
    </row>
    <row r="87" spans="1:11" x14ac:dyDescent="0.2">
      <c r="A87" t="s">
        <v>9</v>
      </c>
      <c r="B87">
        <v>53.84</v>
      </c>
      <c r="C87">
        <v>10.220000000000001</v>
      </c>
      <c r="D87">
        <v>13.05</v>
      </c>
      <c r="E87">
        <v>2.0699999999999998</v>
      </c>
      <c r="F87">
        <v>0.48</v>
      </c>
      <c r="G87">
        <v>20.82</v>
      </c>
      <c r="H87">
        <v>2.42</v>
      </c>
      <c r="I87" t="str">
        <f t="shared" si="1"/>
        <v>I</v>
      </c>
      <c r="J87" s="1">
        <v>16.9905964229836</v>
      </c>
      <c r="K87" s="1">
        <v>-0.69571350883734395</v>
      </c>
    </row>
    <row r="88" spans="1:11" x14ac:dyDescent="0.2">
      <c r="A88" t="s">
        <v>9</v>
      </c>
      <c r="B88">
        <v>54.74</v>
      </c>
      <c r="C88">
        <v>10.18</v>
      </c>
      <c r="D88">
        <v>12.6</v>
      </c>
      <c r="E88">
        <v>2.06</v>
      </c>
      <c r="F88">
        <v>0.48</v>
      </c>
      <c r="G88">
        <v>20.420000000000002</v>
      </c>
      <c r="H88">
        <v>2.36</v>
      </c>
      <c r="I88" t="str">
        <f t="shared" si="1"/>
        <v>I</v>
      </c>
      <c r="J88" s="1">
        <v>17.520070372156201</v>
      </c>
      <c r="K88" s="1">
        <v>-1.6314274619023901</v>
      </c>
    </row>
    <row r="89" spans="1:11" x14ac:dyDescent="0.2">
      <c r="A89" t="s">
        <v>9</v>
      </c>
      <c r="B89">
        <v>54.43</v>
      </c>
      <c r="C89">
        <v>9.61</v>
      </c>
      <c r="D89">
        <v>12.18</v>
      </c>
      <c r="E89">
        <v>2.16</v>
      </c>
      <c r="F89">
        <v>0.51</v>
      </c>
      <c r="G89">
        <v>21.62</v>
      </c>
      <c r="H89">
        <v>2.35</v>
      </c>
      <c r="I89" t="str">
        <f t="shared" si="1"/>
        <v>I</v>
      </c>
      <c r="J89" s="1">
        <v>18.400227427695398</v>
      </c>
      <c r="K89" s="1">
        <v>-0.61095224333271803</v>
      </c>
    </row>
    <row r="90" spans="1:11" x14ac:dyDescent="0.2">
      <c r="A90" t="s">
        <v>9</v>
      </c>
      <c r="B90">
        <v>54.87</v>
      </c>
      <c r="C90">
        <v>10.78</v>
      </c>
      <c r="D90">
        <v>13.65</v>
      </c>
      <c r="E90">
        <v>2.08</v>
      </c>
      <c r="F90">
        <v>0.5</v>
      </c>
      <c r="G90">
        <v>18.62</v>
      </c>
      <c r="H90">
        <v>2.4</v>
      </c>
      <c r="I90" t="str">
        <f t="shared" si="1"/>
        <v>I</v>
      </c>
      <c r="J90" s="1">
        <v>15.8008764674464</v>
      </c>
      <c r="K90" s="1">
        <v>-2.9237915504543301</v>
      </c>
    </row>
    <row r="91" spans="1:11" x14ac:dyDescent="0.2">
      <c r="A91" t="s">
        <v>10</v>
      </c>
      <c r="B91">
        <v>48.58</v>
      </c>
      <c r="C91">
        <v>9.76</v>
      </c>
      <c r="D91">
        <v>16.010000000000002</v>
      </c>
      <c r="E91">
        <v>2.2999999999999998</v>
      </c>
      <c r="F91">
        <v>0.6</v>
      </c>
      <c r="G91">
        <v>23.35</v>
      </c>
      <c r="H91">
        <v>2.77</v>
      </c>
      <c r="I91" t="str">
        <f t="shared" si="1"/>
        <v>J</v>
      </c>
      <c r="J91" s="1">
        <v>13.908720168156499</v>
      </c>
      <c r="K91" s="1">
        <v>4.8806116510173796</v>
      </c>
    </row>
    <row r="92" spans="1:11" x14ac:dyDescent="0.2">
      <c r="A92" t="s">
        <v>10</v>
      </c>
      <c r="B92">
        <v>47.35</v>
      </c>
      <c r="C92">
        <v>10.31</v>
      </c>
      <c r="D92">
        <v>15.45</v>
      </c>
      <c r="E92">
        <v>2.34</v>
      </c>
      <c r="F92">
        <v>0.62</v>
      </c>
      <c r="G92">
        <v>24.55</v>
      </c>
      <c r="H92">
        <v>2.78</v>
      </c>
      <c r="I92" t="str">
        <f t="shared" si="1"/>
        <v>J</v>
      </c>
      <c r="J92" s="1">
        <v>14.2157570306703</v>
      </c>
      <c r="K92" s="1">
        <v>6.6136887835301996</v>
      </c>
    </row>
    <row r="93" spans="1:11" x14ac:dyDescent="0.2">
      <c r="A93" t="s">
        <v>10</v>
      </c>
      <c r="B93">
        <v>47.05</v>
      </c>
      <c r="C93">
        <v>10.46</v>
      </c>
      <c r="D93">
        <v>15.16</v>
      </c>
      <c r="E93">
        <v>2.34</v>
      </c>
      <c r="F93">
        <v>0.64</v>
      </c>
      <c r="G93">
        <v>24.99</v>
      </c>
      <c r="H93">
        <v>2.78</v>
      </c>
      <c r="I93" t="str">
        <f t="shared" si="1"/>
        <v>J</v>
      </c>
      <c r="J93" s="1">
        <v>14.4680517026974</v>
      </c>
      <c r="K93" s="1">
        <v>7.1364665038006603</v>
      </c>
    </row>
    <row r="94" spans="1:11" x14ac:dyDescent="0.2">
      <c r="A94" t="s">
        <v>10</v>
      </c>
      <c r="B94">
        <v>47.91</v>
      </c>
      <c r="C94">
        <v>10.75</v>
      </c>
      <c r="D94">
        <v>16</v>
      </c>
      <c r="E94">
        <v>2.4</v>
      </c>
      <c r="F94">
        <v>0.64</v>
      </c>
      <c r="G94">
        <v>22.94</v>
      </c>
      <c r="H94">
        <v>2.79</v>
      </c>
      <c r="I94" t="str">
        <f t="shared" si="1"/>
        <v>J</v>
      </c>
      <c r="J94" s="1">
        <v>13.1685230835123</v>
      </c>
      <c r="K94" s="1">
        <v>5.1270150315554899</v>
      </c>
    </row>
    <row r="95" spans="1:11" x14ac:dyDescent="0.2">
      <c r="A95" t="s">
        <v>10</v>
      </c>
      <c r="B95">
        <v>44.76</v>
      </c>
      <c r="C95">
        <v>12.91</v>
      </c>
      <c r="D95">
        <v>15.56</v>
      </c>
      <c r="E95">
        <v>2.34</v>
      </c>
      <c r="F95">
        <v>0.61</v>
      </c>
      <c r="G95">
        <v>24.43</v>
      </c>
      <c r="H95">
        <v>2.89</v>
      </c>
      <c r="I95" t="str">
        <f t="shared" si="1"/>
        <v>J</v>
      </c>
      <c r="J95" s="1">
        <v>12.304402269672201</v>
      </c>
      <c r="K95" s="1">
        <v>8.5220494888671592</v>
      </c>
    </row>
    <row r="96" spans="1:11" x14ac:dyDescent="0.2">
      <c r="A96" t="s">
        <v>10</v>
      </c>
      <c r="B96">
        <v>45.69</v>
      </c>
      <c r="C96">
        <v>10.23</v>
      </c>
      <c r="D96">
        <v>16.5</v>
      </c>
      <c r="E96">
        <v>2.2999999999999998</v>
      </c>
      <c r="F96">
        <v>0.59</v>
      </c>
      <c r="G96">
        <v>25.28</v>
      </c>
      <c r="H96">
        <v>2.91</v>
      </c>
      <c r="I96" t="str">
        <f t="shared" si="1"/>
        <v>J</v>
      </c>
      <c r="J96" s="1">
        <v>13.1223818127916</v>
      </c>
      <c r="K96" s="1">
        <v>8.3305633001011596</v>
      </c>
    </row>
    <row r="97" spans="1:11" x14ac:dyDescent="0.2">
      <c r="A97" t="s">
        <v>10</v>
      </c>
      <c r="B97">
        <v>43.8</v>
      </c>
      <c r="C97">
        <v>10.97</v>
      </c>
      <c r="D97">
        <v>16.489999999999998</v>
      </c>
      <c r="E97">
        <v>2.46</v>
      </c>
      <c r="F97">
        <v>0.65</v>
      </c>
      <c r="G97">
        <v>26.28</v>
      </c>
      <c r="H97">
        <v>2.97</v>
      </c>
      <c r="I97" t="str">
        <f t="shared" si="1"/>
        <v>J</v>
      </c>
      <c r="J97" s="1">
        <v>12.593161517952501</v>
      </c>
      <c r="K97" s="1">
        <v>10.420809036950899</v>
      </c>
    </row>
    <row r="98" spans="1:11" x14ac:dyDescent="0.2">
      <c r="A98" t="s">
        <v>10</v>
      </c>
      <c r="B98">
        <v>45.2</v>
      </c>
      <c r="C98">
        <v>10.67</v>
      </c>
      <c r="D98">
        <v>16.38</v>
      </c>
      <c r="E98">
        <v>2.44</v>
      </c>
      <c r="F98">
        <v>0.6</v>
      </c>
      <c r="G98">
        <v>25.31</v>
      </c>
      <c r="H98">
        <v>2.91</v>
      </c>
      <c r="I98" t="str">
        <f t="shared" si="1"/>
        <v>J</v>
      </c>
      <c r="J98" s="1">
        <v>12.887326321604</v>
      </c>
      <c r="K98" s="1">
        <v>8.723868290615</v>
      </c>
    </row>
    <row r="99" spans="1:11" x14ac:dyDescent="0.2">
      <c r="A99" t="s">
        <v>10</v>
      </c>
      <c r="B99">
        <v>46.13</v>
      </c>
      <c r="C99">
        <v>10.84</v>
      </c>
      <c r="D99">
        <v>13.99</v>
      </c>
      <c r="E99">
        <v>2.38</v>
      </c>
      <c r="F99">
        <v>0.64</v>
      </c>
      <c r="G99">
        <v>26.66</v>
      </c>
      <c r="H99">
        <v>2.76</v>
      </c>
      <c r="I99" t="str">
        <f t="shared" si="1"/>
        <v>J</v>
      </c>
      <c r="J99" s="1">
        <v>15.6160820896429</v>
      </c>
      <c r="K99" s="1">
        <v>8.9527081759877198</v>
      </c>
    </row>
    <row r="100" spans="1:11" x14ac:dyDescent="0.2">
      <c r="A100" t="s">
        <v>10</v>
      </c>
      <c r="B100">
        <v>43.45</v>
      </c>
      <c r="C100">
        <v>10.81</v>
      </c>
      <c r="D100">
        <v>19.489999999999998</v>
      </c>
      <c r="E100">
        <v>2.5099999999999998</v>
      </c>
      <c r="F100">
        <v>0.68</v>
      </c>
      <c r="G100">
        <v>23.74</v>
      </c>
      <c r="H100">
        <v>3.14</v>
      </c>
      <c r="I100" t="str">
        <f t="shared" si="1"/>
        <v>J</v>
      </c>
      <c r="J100" s="1">
        <v>9.0990177248150097</v>
      </c>
      <c r="K100" s="1">
        <v>8.9622360512485493</v>
      </c>
    </row>
    <row r="101" spans="1:11" x14ac:dyDescent="0.2">
      <c r="A101" t="s">
        <v>10</v>
      </c>
      <c r="B101">
        <v>47.43</v>
      </c>
      <c r="C101">
        <v>10.45</v>
      </c>
      <c r="D101">
        <v>16.5</v>
      </c>
      <c r="E101">
        <v>2.35</v>
      </c>
      <c r="F101">
        <v>0.61</v>
      </c>
      <c r="G101">
        <v>23.27</v>
      </c>
      <c r="H101">
        <v>2.83</v>
      </c>
      <c r="I101" t="str">
        <f t="shared" si="1"/>
        <v>J</v>
      </c>
      <c r="J101" s="1">
        <v>12.843385010331501</v>
      </c>
      <c r="K101" s="1">
        <v>5.6956557775002699</v>
      </c>
    </row>
    <row r="102" spans="1:11" x14ac:dyDescent="0.2">
      <c r="A102" t="s">
        <v>10</v>
      </c>
      <c r="B102">
        <v>44.07</v>
      </c>
      <c r="C102">
        <v>10.96</v>
      </c>
      <c r="D102">
        <v>18.39</v>
      </c>
      <c r="E102">
        <v>2.56</v>
      </c>
      <c r="F102">
        <v>0.66</v>
      </c>
      <c r="G102">
        <v>24.02</v>
      </c>
      <c r="H102">
        <v>3.05</v>
      </c>
      <c r="I102" t="str">
        <f t="shared" si="1"/>
        <v>J</v>
      </c>
      <c r="J102" s="1">
        <v>10.2492278971994</v>
      </c>
      <c r="K102" s="1">
        <v>8.6964142129359292</v>
      </c>
    </row>
    <row r="103" spans="1:11" x14ac:dyDescent="0.2">
      <c r="A103" t="s">
        <v>10</v>
      </c>
      <c r="B103">
        <v>46.12</v>
      </c>
      <c r="C103">
        <v>10.3</v>
      </c>
      <c r="D103">
        <v>16.38</v>
      </c>
      <c r="E103">
        <v>2.35</v>
      </c>
      <c r="F103">
        <v>0.61</v>
      </c>
      <c r="G103">
        <v>24.85</v>
      </c>
      <c r="H103">
        <v>2.88</v>
      </c>
      <c r="I103" t="str">
        <f t="shared" si="1"/>
        <v>J</v>
      </c>
      <c r="J103" s="1">
        <v>13.1639887307068</v>
      </c>
      <c r="K103" s="1">
        <v>7.7243978141388201</v>
      </c>
    </row>
    <row r="104" spans="1:11" x14ac:dyDescent="0.2">
      <c r="A104" t="s">
        <v>10</v>
      </c>
      <c r="B104">
        <v>43.15</v>
      </c>
      <c r="C104">
        <v>11.79</v>
      </c>
      <c r="D104">
        <v>18.46</v>
      </c>
      <c r="E104">
        <v>2.4300000000000002</v>
      </c>
      <c r="F104">
        <v>0.67</v>
      </c>
      <c r="G104">
        <v>24.17</v>
      </c>
      <c r="H104">
        <v>3.1</v>
      </c>
      <c r="I104" t="str">
        <f t="shared" si="1"/>
        <v>J</v>
      </c>
      <c r="J104" s="1">
        <v>9.6762743185238094</v>
      </c>
      <c r="K104" s="1">
        <v>9.5030334394392906</v>
      </c>
    </row>
    <row r="105" spans="1:11" x14ac:dyDescent="0.2">
      <c r="A105" t="s">
        <v>10</v>
      </c>
      <c r="B105">
        <v>45.86</v>
      </c>
      <c r="C105">
        <v>10.5</v>
      </c>
      <c r="D105">
        <v>17.07</v>
      </c>
      <c r="E105">
        <v>2.33</v>
      </c>
      <c r="F105">
        <v>0.61</v>
      </c>
      <c r="G105">
        <v>24.24</v>
      </c>
      <c r="H105">
        <v>2.93</v>
      </c>
      <c r="I105" t="str">
        <f t="shared" si="1"/>
        <v>J</v>
      </c>
      <c r="J105" s="1">
        <v>12.2135925900497</v>
      </c>
      <c r="K105" s="1">
        <v>7.5114455057431302</v>
      </c>
    </row>
    <row r="106" spans="1:11" x14ac:dyDescent="0.2">
      <c r="A106" t="s">
        <v>10</v>
      </c>
      <c r="B106">
        <v>45.17</v>
      </c>
      <c r="C106">
        <v>10.42</v>
      </c>
      <c r="D106">
        <v>17.2</v>
      </c>
      <c r="E106">
        <v>2.34</v>
      </c>
      <c r="F106">
        <v>0.61</v>
      </c>
      <c r="G106">
        <v>24.87</v>
      </c>
      <c r="H106">
        <v>2.96</v>
      </c>
      <c r="I106" t="str">
        <f t="shared" si="1"/>
        <v>J</v>
      </c>
      <c r="J106" s="1">
        <v>12.1458909084733</v>
      </c>
      <c r="K106" s="1">
        <v>8.4433962328738605</v>
      </c>
    </row>
    <row r="107" spans="1:11" x14ac:dyDescent="0.2">
      <c r="A107" t="s">
        <v>10</v>
      </c>
      <c r="B107">
        <v>47.74</v>
      </c>
      <c r="C107">
        <v>10.23</v>
      </c>
      <c r="D107">
        <v>16.309999999999999</v>
      </c>
      <c r="E107">
        <v>2.5</v>
      </c>
      <c r="F107">
        <v>0.67</v>
      </c>
      <c r="G107">
        <v>23.22</v>
      </c>
      <c r="H107">
        <v>2.81</v>
      </c>
      <c r="I107" t="str">
        <f t="shared" si="1"/>
        <v>J</v>
      </c>
      <c r="J107" s="1">
        <v>13.128969552850201</v>
      </c>
      <c r="K107" s="1">
        <v>5.4252815242258903</v>
      </c>
    </row>
    <row r="108" spans="1:11" x14ac:dyDescent="0.2">
      <c r="A108" t="s">
        <v>10</v>
      </c>
      <c r="B108">
        <v>46.84</v>
      </c>
      <c r="C108">
        <v>9.91</v>
      </c>
      <c r="D108">
        <v>15.5</v>
      </c>
      <c r="E108">
        <v>2.27</v>
      </c>
      <c r="F108">
        <v>0.56999999999999995</v>
      </c>
      <c r="G108">
        <v>25.48</v>
      </c>
      <c r="H108">
        <v>2.81</v>
      </c>
      <c r="I108" t="str">
        <f t="shared" si="1"/>
        <v>J</v>
      </c>
      <c r="J108" s="1">
        <v>14.517093938521599</v>
      </c>
      <c r="K108" s="1">
        <v>7.6065243257547799</v>
      </c>
    </row>
    <row r="109" spans="1:11" x14ac:dyDescent="0.2">
      <c r="A109" t="s">
        <v>10</v>
      </c>
      <c r="B109">
        <v>46.34</v>
      </c>
      <c r="C109">
        <v>10</v>
      </c>
      <c r="D109">
        <v>17.73</v>
      </c>
      <c r="E109">
        <v>2.3199999999999998</v>
      </c>
      <c r="F109">
        <v>0.59</v>
      </c>
      <c r="G109">
        <v>23.61</v>
      </c>
      <c r="H109">
        <v>2.94</v>
      </c>
      <c r="I109" t="str">
        <f t="shared" si="1"/>
        <v>J</v>
      </c>
      <c r="J109" s="1">
        <v>11.7713249530011</v>
      </c>
      <c r="K109" s="1">
        <v>6.71746579003623</v>
      </c>
    </row>
    <row r="110" spans="1:11" x14ac:dyDescent="0.2">
      <c r="A110" t="s">
        <v>10</v>
      </c>
      <c r="B110">
        <v>46.16</v>
      </c>
      <c r="C110">
        <v>10.34</v>
      </c>
      <c r="D110">
        <v>16.14</v>
      </c>
      <c r="E110">
        <v>2.4700000000000002</v>
      </c>
      <c r="F110">
        <v>0.67</v>
      </c>
      <c r="G110">
        <v>24.89</v>
      </c>
      <c r="H110">
        <v>2.86</v>
      </c>
      <c r="I110" t="str">
        <f t="shared" si="1"/>
        <v>J</v>
      </c>
      <c r="J110" s="1">
        <v>13.349922717718499</v>
      </c>
      <c r="K110" s="1">
        <v>7.7218024763891799</v>
      </c>
    </row>
    <row r="111" spans="1:11" x14ac:dyDescent="0.2">
      <c r="A111" t="s">
        <v>10</v>
      </c>
      <c r="B111">
        <v>46.55</v>
      </c>
      <c r="C111">
        <v>10.75</v>
      </c>
      <c r="D111">
        <v>16.72</v>
      </c>
      <c r="E111">
        <v>2.2400000000000002</v>
      </c>
      <c r="F111">
        <v>0.61</v>
      </c>
      <c r="G111">
        <v>23.74</v>
      </c>
      <c r="H111">
        <v>2.88</v>
      </c>
      <c r="I111" t="str">
        <f t="shared" si="1"/>
        <v>J</v>
      </c>
      <c r="J111" s="1">
        <v>12.4669953289799</v>
      </c>
      <c r="K111" s="1">
        <v>6.6726094108043297</v>
      </c>
    </row>
    <row r="112" spans="1:11" x14ac:dyDescent="0.2">
      <c r="A112" t="s">
        <v>10</v>
      </c>
      <c r="B112">
        <v>46.13</v>
      </c>
      <c r="C112">
        <v>10.71</v>
      </c>
      <c r="D112">
        <v>17.239999999999998</v>
      </c>
      <c r="E112">
        <v>2.36</v>
      </c>
      <c r="F112">
        <v>0.61</v>
      </c>
      <c r="G112">
        <v>23.56</v>
      </c>
      <c r="H112">
        <v>2.92</v>
      </c>
      <c r="I112" t="str">
        <f t="shared" si="1"/>
        <v>J</v>
      </c>
      <c r="J112" s="1">
        <v>11.824585356941601</v>
      </c>
      <c r="K112" s="1">
        <v>6.8591386267387797</v>
      </c>
    </row>
    <row r="113" spans="1:11" x14ac:dyDescent="0.2">
      <c r="A113" t="s">
        <v>10</v>
      </c>
      <c r="B113">
        <v>44.77</v>
      </c>
      <c r="C113">
        <v>10.52</v>
      </c>
      <c r="D113">
        <v>16.12</v>
      </c>
      <c r="E113">
        <v>2.44</v>
      </c>
      <c r="F113">
        <v>0.66</v>
      </c>
      <c r="G113">
        <v>26.15</v>
      </c>
      <c r="H113">
        <v>2.92</v>
      </c>
      <c r="I113" t="str">
        <f t="shared" si="1"/>
        <v>J</v>
      </c>
      <c r="J113" s="1">
        <v>13.329545993162</v>
      </c>
      <c r="K113" s="1">
        <v>9.6038510695588606</v>
      </c>
    </row>
    <row r="114" spans="1:11" x14ac:dyDescent="0.2">
      <c r="A114" t="s">
        <v>10</v>
      </c>
      <c r="B114">
        <v>47.6</v>
      </c>
      <c r="C114">
        <v>10.43</v>
      </c>
      <c r="D114">
        <v>15.18</v>
      </c>
      <c r="E114">
        <v>2.3199999999999998</v>
      </c>
      <c r="F114">
        <v>0.56000000000000005</v>
      </c>
      <c r="G114">
        <v>24.47</v>
      </c>
      <c r="H114">
        <v>2.76</v>
      </c>
      <c r="I114" t="str">
        <f t="shared" si="1"/>
        <v>J</v>
      </c>
      <c r="J114" s="1">
        <v>14.4517486394152</v>
      </c>
      <c r="K114" s="1">
        <v>6.3786353119266401</v>
      </c>
    </row>
    <row r="115" spans="1:11" x14ac:dyDescent="0.2">
      <c r="A115" t="s">
        <v>10</v>
      </c>
      <c r="B115">
        <v>46.84</v>
      </c>
      <c r="C115">
        <v>9.91</v>
      </c>
      <c r="D115">
        <v>15.5</v>
      </c>
      <c r="E115">
        <v>2.27</v>
      </c>
      <c r="F115">
        <v>0.56999999999999995</v>
      </c>
      <c r="G115">
        <v>25.48</v>
      </c>
      <c r="H115">
        <v>2.81</v>
      </c>
      <c r="I115" t="str">
        <f t="shared" si="1"/>
        <v>J</v>
      </c>
      <c r="J115" s="1">
        <v>14.517093938521599</v>
      </c>
      <c r="K115" s="1">
        <v>7.6065243257547799</v>
      </c>
    </row>
    <row r="116" spans="1:11" x14ac:dyDescent="0.2">
      <c r="A116" t="s">
        <v>10</v>
      </c>
      <c r="B116">
        <v>47.6</v>
      </c>
      <c r="C116">
        <v>10.43</v>
      </c>
      <c r="D116">
        <v>15.18</v>
      </c>
      <c r="E116">
        <v>2.3199999999999998</v>
      </c>
      <c r="F116">
        <v>0.56000000000000005</v>
      </c>
      <c r="G116">
        <v>24.47</v>
      </c>
      <c r="H116">
        <v>2.76</v>
      </c>
      <c r="I116" t="str">
        <f t="shared" si="1"/>
        <v>J</v>
      </c>
      <c r="J116" s="1">
        <v>14.4517486394152</v>
      </c>
      <c r="K116" s="1">
        <v>6.3786353119266401</v>
      </c>
    </row>
    <row r="117" spans="1:11" x14ac:dyDescent="0.2">
      <c r="A117" t="s">
        <v>10</v>
      </c>
      <c r="B117">
        <v>44.91</v>
      </c>
      <c r="C117">
        <v>11.07</v>
      </c>
      <c r="D117">
        <v>17</v>
      </c>
      <c r="E117">
        <v>2.4900000000000002</v>
      </c>
      <c r="F117">
        <v>0.66</v>
      </c>
      <c r="G117">
        <v>25.36</v>
      </c>
      <c r="H117">
        <v>2.91</v>
      </c>
      <c r="I117" t="str">
        <f t="shared" si="1"/>
        <v>J</v>
      </c>
      <c r="J117" s="1">
        <v>12.261277461836301</v>
      </c>
      <c r="K117" s="1">
        <v>8.9898322155338395</v>
      </c>
    </row>
    <row r="118" spans="1:11" x14ac:dyDescent="0.2">
      <c r="A118" t="s">
        <v>10</v>
      </c>
      <c r="B118">
        <v>47.84</v>
      </c>
      <c r="C118">
        <v>10.16</v>
      </c>
      <c r="D118">
        <v>14.56</v>
      </c>
      <c r="E118">
        <v>2.27</v>
      </c>
      <c r="F118">
        <v>0.54</v>
      </c>
      <c r="G118">
        <v>25.17</v>
      </c>
      <c r="H118">
        <v>2.72</v>
      </c>
      <c r="I118" t="str">
        <f t="shared" si="1"/>
        <v>J</v>
      </c>
      <c r="J118" s="1">
        <v>15.4113196791498</v>
      </c>
      <c r="K118" s="1">
        <v>6.6657920060192701</v>
      </c>
    </row>
    <row r="119" spans="1:11" x14ac:dyDescent="0.2">
      <c r="A119" t="s">
        <v>10</v>
      </c>
      <c r="B119">
        <v>46.1</v>
      </c>
      <c r="C119">
        <v>9.8699999999999992</v>
      </c>
      <c r="D119">
        <v>15.97</v>
      </c>
      <c r="E119">
        <v>2.19</v>
      </c>
      <c r="F119">
        <v>0.53</v>
      </c>
      <c r="G119">
        <v>25.87</v>
      </c>
      <c r="H119">
        <v>2.87</v>
      </c>
      <c r="I119" t="str">
        <f t="shared" si="1"/>
        <v>J</v>
      </c>
      <c r="J119" s="1">
        <v>14.0670878043935</v>
      </c>
      <c r="K119" s="1">
        <v>8.4158682463007306</v>
      </c>
    </row>
    <row r="120" spans="1:11" x14ac:dyDescent="0.2">
      <c r="A120" t="s">
        <v>10</v>
      </c>
      <c r="B120">
        <v>46.22</v>
      </c>
      <c r="C120">
        <v>11.26</v>
      </c>
      <c r="D120">
        <v>15.93</v>
      </c>
      <c r="E120">
        <v>2.4700000000000002</v>
      </c>
      <c r="F120">
        <v>0.63</v>
      </c>
      <c r="G120">
        <v>24.12</v>
      </c>
      <c r="H120">
        <v>2.85</v>
      </c>
      <c r="I120" t="str">
        <f t="shared" si="1"/>
        <v>J</v>
      </c>
      <c r="J120" s="1">
        <v>12.9234811022295</v>
      </c>
      <c r="K120" s="1">
        <v>7.1851166994828901</v>
      </c>
    </row>
    <row r="121" spans="1:11" x14ac:dyDescent="0.2">
      <c r="A121" t="s">
        <v>10</v>
      </c>
      <c r="B121">
        <v>45.21</v>
      </c>
      <c r="C121">
        <v>9.39</v>
      </c>
      <c r="D121">
        <v>16.23</v>
      </c>
      <c r="E121">
        <v>2.14</v>
      </c>
      <c r="F121">
        <v>0.55000000000000004</v>
      </c>
      <c r="G121">
        <v>27.03</v>
      </c>
      <c r="H121">
        <v>2.92</v>
      </c>
      <c r="I121" t="str">
        <f t="shared" si="1"/>
        <v>J</v>
      </c>
      <c r="J121" s="1">
        <v>14.1814768700924</v>
      </c>
      <c r="K121" s="1">
        <v>9.8420598651020992</v>
      </c>
    </row>
    <row r="122" spans="1:11" x14ac:dyDescent="0.2">
      <c r="A122" t="s">
        <v>10</v>
      </c>
      <c r="B122">
        <v>44.55</v>
      </c>
      <c r="C122">
        <v>11.01</v>
      </c>
      <c r="D122">
        <v>16.03</v>
      </c>
      <c r="E122">
        <v>2.4300000000000002</v>
      </c>
      <c r="F122">
        <v>0.64</v>
      </c>
      <c r="G122">
        <v>25.98</v>
      </c>
      <c r="H122">
        <v>2.92</v>
      </c>
      <c r="I122" t="str">
        <f t="shared" si="1"/>
        <v>J</v>
      </c>
      <c r="J122" s="1">
        <v>13.095043044483001</v>
      </c>
      <c r="K122" s="1">
        <v>9.6659585323872399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9874C-7FF8-BE4D-8A55-2379599CFBC0}">
  <dimension ref="A37"/>
  <sheetViews>
    <sheetView tabSelected="1" topLeftCell="A3" zoomScale="64" workbookViewId="0">
      <selection activeCell="J63" sqref="J63"/>
    </sheetView>
  </sheetViews>
  <sheetFormatPr baseColWidth="10" defaultRowHeight="15" x14ac:dyDescent="0.2"/>
  <cols>
    <col min="1" max="1" width="10.83203125" customWidth="1"/>
  </cols>
  <sheetData>
    <row r="37" spans="1:1" x14ac:dyDescent="0.2">
      <c r="A37" s="4" t="s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Pizza</vt:lpstr>
      <vt:lpstr>find_subset</vt:lpstr>
      <vt:lpstr>abcd</vt:lpstr>
      <vt:lpstr>abef</vt:lpstr>
      <vt:lpstr>abgh</vt:lpstr>
      <vt:lpstr>abij</vt:lpstr>
      <vt:lpstr>short anwsers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2022-04-01T18:15:19Z</dcterms:created>
  <dcterms:modified xsi:type="dcterms:W3CDTF">2022-04-12T16:34:54Z</dcterms:modified>
</cp:coreProperties>
</file>