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Downloads\QUERIDO AMOR NÃO DELETAR, POR FAVOR!\"/>
    </mc:Choice>
  </mc:AlternateContent>
  <xr:revisionPtr revIDLastSave="0" documentId="13_ncr:1_{1C0353B5-B5D4-460C-965B-BE19A24D807F}" xr6:coauthVersionLast="47" xr6:coauthVersionMax="47" xr10:uidLastSave="{00000000-0000-0000-0000-000000000000}"/>
  <bookViews>
    <workbookView xWindow="-120" yWindow="-120" windowWidth="29040" windowHeight="15720" tabRatio="0" firstSheet="2" activeTab="2" xr2:uid="{B817676A-EA2D-4ECF-818A-3A1BAFF77BA1}"/>
  </bookViews>
  <sheets>
    <sheet name="Data" sheetId="1" r:id="rId1"/>
    <sheet name="Controller" sheetId="2" r:id="rId2"/>
    <sheet name="Dashboard" sheetId="3" r:id="rId3"/>
    <sheet name="Caixinha" sheetId="4" r:id="rId4"/>
  </sheets>
  <definedNames>
    <definedName name="SegmentaçãodeDados_Mês">#N/A</definedName>
  </definedNames>
  <calcPr calcId="191029"/>
  <pivotCaches>
    <pivotCache cacheId="3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<sst xmlns="http://schemas.openxmlformats.org/spreadsheetml/2006/main" count="102" uniqueCount="34">
  <si>
    <t>Data</t>
  </si>
  <si>
    <t>Tipo</t>
  </si>
  <si>
    <t>Descrição</t>
  </si>
  <si>
    <t>Valor</t>
  </si>
  <si>
    <t>Categoria</t>
  </si>
  <si>
    <t>Operação Bancária</t>
  </si>
  <si>
    <t>Status</t>
  </si>
  <si>
    <t>SAÍDA</t>
  </si>
  <si>
    <t>RENDA FIXA</t>
  </si>
  <si>
    <t>TRANSFERÊNCIA</t>
  </si>
  <si>
    <t>RECEBIDO</t>
  </si>
  <si>
    <t>ENTRADA</t>
  </si>
  <si>
    <t>SALÁRIO MENSAL</t>
  </si>
  <si>
    <t>ALIMENTAÇÃO</t>
  </si>
  <si>
    <t>SUPERMERCADO</t>
  </si>
  <si>
    <t>CARTAO DE CREDITO</t>
  </si>
  <si>
    <t>PAGO</t>
  </si>
  <si>
    <t>EDUCAÇÃO</t>
  </si>
  <si>
    <t>ESCOLA</t>
  </si>
  <si>
    <t>DÉBITO AUTOMATICO</t>
  </si>
  <si>
    <t>Rótulos de Linha</t>
  </si>
  <si>
    <t>Total Geral</t>
  </si>
  <si>
    <t>Soma de Valor</t>
  </si>
  <si>
    <t>LAZER</t>
  </si>
  <si>
    <t>CINEMA</t>
  </si>
  <si>
    <t>CLUBE</t>
  </si>
  <si>
    <t>VIAGEM</t>
  </si>
  <si>
    <t>INVESTIMENTOS</t>
  </si>
  <si>
    <t>FUNDOS DE INVESTIMENTO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</si>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</sst>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2" borderId="0" xfId="0" applyFont="1" applyFill="1"/>
    <xf numFmtId="44" fontId="0" fillId="0" borderId="0" xfId="1" applyFont="1"/>
  </cellXfs>
  <cellStyles count="2">
    <cellStyle name="Moeda" xfId="1" builtinId="4"/>
    <cellStyle name="Normal" xfId="0" builtinId="0"/>
  </cellStyles>
  <dxfs count="6">
    <dxf>
      <numFmt numFmtId="19" formatCode="dd/mm/yyyy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8" tint="0.59996337778862885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19" formatCode="dd/mm/yyyy"/>
    </dxf>
    <dxf>
      <numFmt numFmtId="164" formatCode="&quot;R$&quot;\ #,##0.00"/>
    </dxf>
  </dxfs>
  <tableStyles count="1" defaultTableStyle="TableStyleMedium2" defaultPivotStyle="PivotStyleLight16">
    <tableStyle name="SlicerStyleLight5 2" pivot="0" table="0" count="10" xr9:uid="{301C61A4-4679-4021-8B0B-5E87F245A080}">
      <tableStyleElement type="wholeTable" dxfId="2"/>
      <tableStyleElement type="headerRow" dxfId="1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DIO.xlsx]Controller!Tabela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5">
                  <a:lumMod val="75000"/>
                </a:schemeClr>
              </a:gs>
              <a:gs pos="74000">
                <a:schemeClr val="accent5">
                  <a:lumMod val="20000"/>
                  <a:lumOff val="80000"/>
                </a:schemeClr>
              </a:gs>
              <a:gs pos="83000">
                <a:schemeClr val="accent5">
                  <a:lumMod val="40000"/>
                  <a:lumOff val="60000"/>
                </a:schemeClr>
              </a:gs>
              <a:gs pos="100000">
                <a:schemeClr val="accent5">
                  <a:lumMod val="20000"/>
                  <a:lumOff val="80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5">
                    <a:lumMod val="75000"/>
                  </a:schemeClr>
                </a:gs>
                <a:gs pos="74000">
                  <a:schemeClr val="accent5">
                    <a:lumMod val="20000"/>
                    <a:lumOff val="80000"/>
                  </a:schemeClr>
                </a:gs>
                <a:gs pos="83000">
                  <a:schemeClr val="accent5">
                    <a:lumMod val="40000"/>
                    <a:lumOff val="60000"/>
                  </a:schemeClr>
                </a:gs>
                <a:gs pos="100000">
                  <a:schemeClr val="accent5">
                    <a:lumMod val="20000"/>
                    <a:lumOff val="8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Controller!$C$5:$C$8</c:f>
              <c:strCache>
                <c:ptCount val="3"/>
                <c:pt idx="0">
                  <c:v>ALIMENTAÇÃO</c:v>
                </c:pt>
                <c:pt idx="1">
                  <c:v>EDUCAÇÃO</c:v>
                </c:pt>
                <c:pt idx="2">
                  <c:v>LAZER</c:v>
                </c:pt>
              </c:strCache>
            </c:strRef>
          </c:cat>
          <c:val>
            <c:numRef>
              <c:f>Controller!$D$5:$D$8</c:f>
              <c:numCache>
                <c:formatCode>"R$"\ #,##0.00</c:formatCode>
                <c:ptCount val="3"/>
                <c:pt idx="0">
                  <c:v>3000</c:v>
                </c:pt>
                <c:pt idx="1">
                  <c:v>4500</c:v>
                </c:pt>
                <c:pt idx="2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E-4BB1-BD90-729455481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69221999"/>
        <c:axId val="1569224399"/>
      </c:barChart>
      <c:catAx>
        <c:axId val="156922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9224399"/>
        <c:crosses val="autoZero"/>
        <c:auto val="1"/>
        <c:lblAlgn val="ctr"/>
        <c:lblOffset val="100"/>
        <c:noMultiLvlLbl val="0"/>
      </c:catAx>
      <c:valAx>
        <c:axId val="156922439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56922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DIO.xlsx]Controller!Tabela dinâmica2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5">
                  <a:lumMod val="75000"/>
                </a:schemeClr>
              </a:gs>
              <a:gs pos="74000">
                <a:schemeClr val="accent5">
                  <a:lumMod val="20000"/>
                  <a:lumOff val="80000"/>
                </a:schemeClr>
              </a:gs>
              <a:gs pos="83000">
                <a:schemeClr val="accent5">
                  <a:lumMod val="40000"/>
                  <a:lumOff val="60000"/>
                </a:schemeClr>
              </a:gs>
              <a:gs pos="100000">
                <a:schemeClr val="accent5">
                  <a:lumMod val="20000"/>
                  <a:lumOff val="80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Controller!$G$4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5">
                    <a:lumMod val="75000"/>
                  </a:schemeClr>
                </a:gs>
                <a:gs pos="74000">
                  <a:schemeClr val="accent5">
                    <a:lumMod val="20000"/>
                    <a:lumOff val="80000"/>
                  </a:schemeClr>
                </a:gs>
                <a:gs pos="83000">
                  <a:schemeClr val="accent5">
                    <a:lumMod val="40000"/>
                    <a:lumOff val="60000"/>
                  </a:schemeClr>
                </a:gs>
                <a:gs pos="100000">
                  <a:schemeClr val="accent5">
                    <a:lumMod val="20000"/>
                    <a:lumOff val="8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Controller!$F$5:$F$7</c:f>
              <c:strCache>
                <c:ptCount val="2"/>
                <c:pt idx="0">
                  <c:v>FUNDOS DE INVESTIMENTO</c:v>
                </c:pt>
                <c:pt idx="1">
                  <c:v>SALÁRIO MENSAL</c:v>
                </c:pt>
              </c:strCache>
            </c:strRef>
          </c:cat>
          <c:val>
            <c:numRef>
              <c:f>Controller!$G$5:$G$7</c:f>
              <c:numCache>
                <c:formatCode>"R$"\ #,##0.00</c:formatCode>
                <c:ptCount val="2"/>
                <c:pt idx="0">
                  <c:v>4300</c:v>
                </c:pt>
                <c:pt idx="1">
                  <c:v>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2-417E-8E5B-AD1C2F50E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589199"/>
        <c:axId val="1565589679"/>
      </c:barChart>
      <c:catAx>
        <c:axId val="156558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5589679"/>
        <c:crosses val="autoZero"/>
        <c:auto val="1"/>
        <c:lblAlgn val="ctr"/>
        <c:lblOffset val="100"/>
        <c:noMultiLvlLbl val="0"/>
      </c:catAx>
      <c:valAx>
        <c:axId val="156558967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56558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B-41F1-BF25-BA0BC98EE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7381135"/>
        <c:axId val="897370095"/>
      </c:barChart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0">
                  <a:schemeClr val="accent5">
                    <a:lumMod val="75000"/>
                  </a:schemeClr>
                </a:gs>
                <a:gs pos="74000">
                  <a:schemeClr val="accent5">
                    <a:lumMod val="20000"/>
                    <a:lumOff val="80000"/>
                  </a:schemeClr>
                </a:gs>
                <a:gs pos="83000">
                  <a:schemeClr val="accent5">
                    <a:lumMod val="40000"/>
                    <a:lumOff val="60000"/>
                  </a:schemeClr>
                </a:gs>
                <a:gs pos="100000">
                  <a:schemeClr val="accent5">
                    <a:lumMod val="20000"/>
                    <a:lumOff val="8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B-41F1-BF25-BA0BC98EE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4630064"/>
        <c:axId val="1354633904"/>
      </c:barChart>
      <c:catAx>
        <c:axId val="8973811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97370095"/>
        <c:crosses val="autoZero"/>
        <c:auto val="1"/>
        <c:lblAlgn val="ctr"/>
        <c:lblOffset val="100"/>
        <c:noMultiLvlLbl val="0"/>
      </c:catAx>
      <c:valAx>
        <c:axId val="89737009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97381135"/>
        <c:crosses val="autoZero"/>
        <c:crossBetween val="between"/>
      </c:valAx>
      <c:valAx>
        <c:axId val="1354633904"/>
        <c:scaling>
          <c:orientation val="minMax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354630064"/>
        <c:crosses val="max"/>
        <c:crossBetween val="between"/>
      </c:valAx>
      <c:catAx>
        <c:axId val="1354630064"/>
        <c:scaling>
          <c:orientation val="minMax"/>
        </c:scaling>
        <c:delete val="1"/>
        <c:axPos val="b"/>
        <c:majorTickMark val="out"/>
        <c:minorTickMark val="none"/>
        <c:tickLblPos val="nextTo"/>
        <c:crossAx val="13546339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1-4FCC-9C32-30C3161B028E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1-4FCC-9C32-30C3161B0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7381135"/>
        <c:axId val="897370095"/>
      </c:barChart>
      <c:catAx>
        <c:axId val="8973811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97370095"/>
        <c:crosses val="autoZero"/>
        <c:auto val="1"/>
        <c:lblAlgn val="ctr"/>
        <c:lblOffset val="100"/>
        <c:noMultiLvlLbl val="0"/>
      </c:catAx>
      <c:valAx>
        <c:axId val="89737009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9738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9.png"/><Relationship Id="rId2" Type="http://schemas.openxmlformats.org/officeDocument/2006/relationships/image" Target="../media/image1.png"/><Relationship Id="rId16" Type="http://schemas.openxmlformats.org/officeDocument/2006/relationships/chart" Target="../charts/chart3.xml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openxmlformats.org/officeDocument/2006/relationships/image" Target="../media/image12.svg"/><Relationship Id="rId10" Type="http://schemas.openxmlformats.org/officeDocument/2006/relationships/image" Target="../media/image7.png"/><Relationship Id="rId4" Type="http://schemas.openxmlformats.org/officeDocument/2006/relationships/chart" Target="../charts/chart2.xml"/><Relationship Id="rId9" Type="http://schemas.openxmlformats.org/officeDocument/2006/relationships/image" Target="../media/image6.svg"/><Relationship Id="rId14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5</xdr:row>
      <xdr:rowOff>28575</xdr:rowOff>
    </xdr:from>
    <xdr:to>
      <xdr:col>9</xdr:col>
      <xdr:colOff>381000</xdr:colOff>
      <xdr:row>21</xdr:row>
      <xdr:rowOff>104775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9E80E9A3-85E7-7F2B-0575-5B439CB5E213}"/>
            </a:ext>
          </a:extLst>
        </xdr:cNvPr>
        <xdr:cNvGrpSpPr/>
      </xdr:nvGrpSpPr>
      <xdr:grpSpPr>
        <a:xfrm>
          <a:off x="1450975" y="981075"/>
          <a:ext cx="4962525" cy="3124200"/>
          <a:chOff x="1885950" y="104775"/>
          <a:chExt cx="4962525" cy="3124200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EFF14B40-E513-847B-9C75-5EEB23B4B253}"/>
              </a:ext>
            </a:extLst>
          </xdr:cNvPr>
          <xdr:cNvGrpSpPr/>
        </xdr:nvGrpSpPr>
        <xdr:grpSpPr>
          <a:xfrm>
            <a:off x="1885950" y="123825"/>
            <a:ext cx="4962525" cy="3105150"/>
            <a:chOff x="1857375" y="161925"/>
            <a:chExt cx="4962525" cy="3105150"/>
          </a:xfrm>
        </xdr:grpSpPr>
        <xdr:grpSp>
          <xdr:nvGrpSpPr>
            <xdr:cNvPr id="7" name="Agrupar 6">
              <a:extLst>
                <a:ext uri="{FF2B5EF4-FFF2-40B4-BE49-F238E27FC236}">
                  <a16:creationId xmlns:a16="http://schemas.microsoft.com/office/drawing/2014/main" id="{6E8CFD89-C279-D4DC-3EF4-B479982A1EEB}"/>
                </a:ext>
              </a:extLst>
            </xdr:cNvPr>
            <xdr:cNvGrpSpPr/>
          </xdr:nvGrpSpPr>
          <xdr:grpSpPr>
            <a:xfrm>
              <a:off x="1857375" y="161925"/>
              <a:ext cx="4962525" cy="3105150"/>
              <a:chOff x="1857375" y="161925"/>
              <a:chExt cx="4962525" cy="3105150"/>
            </a:xfrm>
          </xdr:grpSpPr>
          <xdr:sp macro="" textlink="">
            <xdr:nvSpPr>
              <xdr:cNvPr id="4" name="Retângulo: Cantos Arredondados 3">
                <a:extLst>
                  <a:ext uri="{FF2B5EF4-FFF2-40B4-BE49-F238E27FC236}">
                    <a16:creationId xmlns:a16="http://schemas.microsoft.com/office/drawing/2014/main" id="{A43776A0-29B2-07E7-A8D3-4E4CB1E57B9B}"/>
                  </a:ext>
                </a:extLst>
              </xdr:cNvPr>
              <xdr:cNvSpPr/>
            </xdr:nvSpPr>
            <xdr:spPr>
              <a:xfrm>
                <a:off x="1866900" y="161925"/>
                <a:ext cx="4953000" cy="3105150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sp macro="" textlink="">
            <xdr:nvSpPr>
              <xdr:cNvPr id="6" name="Retângulo: Cantos Superiores Arredondados 5">
                <a:extLst>
                  <a:ext uri="{FF2B5EF4-FFF2-40B4-BE49-F238E27FC236}">
                    <a16:creationId xmlns:a16="http://schemas.microsoft.com/office/drawing/2014/main" id="{C55C3F0A-A467-1C83-9AC8-5B6E8B7CF461}"/>
                  </a:ext>
                </a:extLst>
              </xdr:cNvPr>
              <xdr:cNvSpPr/>
            </xdr:nvSpPr>
            <xdr:spPr>
              <a:xfrm>
                <a:off x="1857375" y="171450"/>
                <a:ext cx="4962525" cy="485775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chemeClr val="accent5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576BD38-50CE-45A7-B99B-830CA64D18FA}"/>
                </a:ext>
              </a:extLst>
            </xdr:cNvPr>
            <xdr:cNvGraphicFramePr>
              <a:graphicFrameLocks/>
            </xdr:cNvGraphicFramePr>
          </xdr:nvGraphicFramePr>
          <xdr:xfrm>
            <a:off x="2419349" y="1019174"/>
            <a:ext cx="3952875" cy="22193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8E7F57E6-80ED-B3B7-86CB-CA6BA90CBC7F}"/>
                </a:ext>
              </a:extLst>
            </xdr:cNvPr>
            <xdr:cNvSpPr txBox="1"/>
          </xdr:nvSpPr>
          <xdr:spPr>
            <a:xfrm>
              <a:off x="2333625" y="228599"/>
              <a:ext cx="382905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pt-BR" sz="2000" kern="1200">
                  <a:latin typeface="Segoe UI" panose="020B0502040204020203" pitchFamily="34" charset="0"/>
                  <a:cs typeface="Segoe UI" panose="020B0502040204020203" pitchFamily="34" charset="0"/>
                </a:rPr>
                <a:t>SAÍDA</a:t>
              </a:r>
            </a:p>
          </xdr:txBody>
        </xdr:sp>
      </xdr:grpSp>
      <xdr:pic>
        <xdr:nvPicPr>
          <xdr:cNvPr id="17" name="Gráfico 16" descr="Dinheiro voador estrutura de tópicos">
            <a:extLst>
              <a:ext uri="{FF2B5EF4-FFF2-40B4-BE49-F238E27FC236}">
                <a16:creationId xmlns:a16="http://schemas.microsoft.com/office/drawing/2014/main" id="{1CF9502C-BBD9-3F53-1FF0-A01AFA529C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590800" y="104775"/>
            <a:ext cx="542925" cy="54292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295275</xdr:colOff>
      <xdr:row>22</xdr:row>
      <xdr:rowOff>166649</xdr:rowOff>
    </xdr:from>
    <xdr:to>
      <xdr:col>9</xdr:col>
      <xdr:colOff>381000</xdr:colOff>
      <xdr:row>39</xdr:row>
      <xdr:rowOff>66675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38844F91-1824-A5DF-2D83-68A7D205665A}"/>
            </a:ext>
          </a:extLst>
        </xdr:cNvPr>
        <xdr:cNvGrpSpPr/>
      </xdr:nvGrpSpPr>
      <xdr:grpSpPr>
        <a:xfrm>
          <a:off x="1450975" y="4357649"/>
          <a:ext cx="4962525" cy="3138526"/>
          <a:chOff x="1885950" y="3481349"/>
          <a:chExt cx="4962525" cy="3138526"/>
        </a:xfrm>
      </xdr:grpSpPr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9F65B384-4B6D-943E-F801-B21CAB8AB3EF}"/>
              </a:ext>
            </a:extLst>
          </xdr:cNvPr>
          <xdr:cNvGrpSpPr/>
        </xdr:nvGrpSpPr>
        <xdr:grpSpPr>
          <a:xfrm>
            <a:off x="1885950" y="3514725"/>
            <a:ext cx="4962525" cy="3105150"/>
            <a:chOff x="2019300" y="3514725"/>
            <a:chExt cx="4962525" cy="3105150"/>
          </a:xfrm>
        </xdr:grpSpPr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5487DD02-8557-1FAF-230D-C383BA069F1D}"/>
                </a:ext>
              </a:extLst>
            </xdr:cNvPr>
            <xdr:cNvGrpSpPr/>
          </xdr:nvGrpSpPr>
          <xdr:grpSpPr>
            <a:xfrm>
              <a:off x="2019300" y="3514725"/>
              <a:ext cx="4962525" cy="3105150"/>
              <a:chOff x="2019300" y="3514725"/>
              <a:chExt cx="4962525" cy="3105150"/>
            </a:xfrm>
          </xdr:grpSpPr>
          <xdr:grpSp>
            <xdr:nvGrpSpPr>
              <xdr:cNvPr id="10" name="Agrupar 9">
                <a:extLst>
                  <a:ext uri="{FF2B5EF4-FFF2-40B4-BE49-F238E27FC236}">
                    <a16:creationId xmlns:a16="http://schemas.microsoft.com/office/drawing/2014/main" id="{798864C4-9BF5-3A0E-E65C-7E2AF3F4BEAC}"/>
                  </a:ext>
                </a:extLst>
              </xdr:cNvPr>
              <xdr:cNvGrpSpPr/>
            </xdr:nvGrpSpPr>
            <xdr:grpSpPr>
              <a:xfrm>
                <a:off x="2019300" y="3514725"/>
                <a:ext cx="4962525" cy="3105150"/>
                <a:chOff x="2019300" y="3514725"/>
                <a:chExt cx="4962525" cy="3105150"/>
              </a:xfrm>
            </xdr:grpSpPr>
            <xdr:sp macro="" textlink="">
              <xdr:nvSpPr>
                <xdr:cNvPr id="5" name="Retângulo: Cantos Arredondados 4">
                  <a:extLst>
                    <a:ext uri="{FF2B5EF4-FFF2-40B4-BE49-F238E27FC236}">
                      <a16:creationId xmlns:a16="http://schemas.microsoft.com/office/drawing/2014/main" id="{867777FE-BB85-401B-93A9-0E56C4E747EE}"/>
                    </a:ext>
                  </a:extLst>
                </xdr:cNvPr>
                <xdr:cNvSpPr/>
              </xdr:nvSpPr>
              <xdr:spPr>
                <a:xfrm>
                  <a:off x="2019300" y="3514725"/>
                  <a:ext cx="4953000" cy="3105150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 kern="1200"/>
                </a:p>
              </xdr:txBody>
            </xdr:sp>
            <xdr:sp macro="" textlink="">
              <xdr:nvSpPr>
                <xdr:cNvPr id="9" name="Retângulo: Cantos Superiores Arredondados 8">
                  <a:extLst>
                    <a:ext uri="{FF2B5EF4-FFF2-40B4-BE49-F238E27FC236}">
                      <a16:creationId xmlns:a16="http://schemas.microsoft.com/office/drawing/2014/main" id="{DC133466-CE37-444E-9278-E8522E69D062}"/>
                    </a:ext>
                  </a:extLst>
                </xdr:cNvPr>
                <xdr:cNvSpPr/>
              </xdr:nvSpPr>
              <xdr:spPr>
                <a:xfrm>
                  <a:off x="2019300" y="3514725"/>
                  <a:ext cx="4962525" cy="485775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chemeClr val="accent5">
                    <a:lumMod val="60000"/>
                    <a:lumOff val="40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 kern="1200"/>
                </a:p>
              </xdr:txBody>
            </xdr:sp>
          </xdr:grpSp>
          <xdr:sp macro="" textlink="">
            <xdr:nvSpPr>
              <xdr:cNvPr id="12" name="CaixaDeTexto 11">
                <a:extLst>
                  <a:ext uri="{FF2B5EF4-FFF2-40B4-BE49-F238E27FC236}">
                    <a16:creationId xmlns:a16="http://schemas.microsoft.com/office/drawing/2014/main" id="{2D7E554F-E3AF-4CD4-AF91-4B83D14DD935}"/>
                  </a:ext>
                </a:extLst>
              </xdr:cNvPr>
              <xdr:cNvSpPr txBox="1"/>
            </xdr:nvSpPr>
            <xdr:spPr>
              <a:xfrm>
                <a:off x="2581275" y="3562350"/>
                <a:ext cx="382905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pt-BR" sz="2000" kern="1200">
                    <a:latin typeface="Segoe UI" panose="020B0502040204020203" pitchFamily="34" charset="0"/>
                    <a:cs typeface="Segoe UI" panose="020B0502040204020203" pitchFamily="34" charset="0"/>
                  </a:rPr>
                  <a:t>ENTRADA</a:t>
                </a:r>
              </a:p>
            </xdr:txBody>
          </xdr:sp>
        </xdr:grp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C0370F4-5E24-474D-A5B5-2AD8A282C838}"/>
                </a:ext>
              </a:extLst>
            </xdr:cNvPr>
            <xdr:cNvGraphicFramePr>
              <a:graphicFrameLocks/>
            </xdr:cNvGraphicFramePr>
          </xdr:nvGraphicFramePr>
          <xdr:xfrm>
            <a:off x="2190750" y="4524375"/>
            <a:ext cx="4572000" cy="20764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pic>
        <xdr:nvPicPr>
          <xdr:cNvPr id="19" name="Gráfico 18" descr="Registrar estrutura de tópicos">
            <a:extLst>
              <a:ext uri="{FF2B5EF4-FFF2-40B4-BE49-F238E27FC236}">
                <a16:creationId xmlns:a16="http://schemas.microsoft.com/office/drawing/2014/main" id="{28D10FA4-49EE-706B-0335-BC825776B0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569350" y="3481349"/>
            <a:ext cx="545325" cy="54532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3</xdr:row>
      <xdr:rowOff>38100</xdr:rowOff>
    </xdr:from>
    <xdr:to>
      <xdr:col>0</xdr:col>
      <xdr:colOff>1104900</xdr:colOff>
      <xdr:row>10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2" name="Mês">
              <a:extLst>
                <a:ext uri="{FF2B5EF4-FFF2-40B4-BE49-F238E27FC236}">
                  <a16:creationId xmlns:a16="http://schemas.microsoft.com/office/drawing/2014/main" id="{2235B62B-CDB2-4891-A925-8FAC17F27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09600"/>
              <a:ext cx="1104900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85725</xdr:colOff>
      <xdr:row>0</xdr:row>
      <xdr:rowOff>66675</xdr:rowOff>
    </xdr:from>
    <xdr:to>
      <xdr:col>13</xdr:col>
      <xdr:colOff>276225</xdr:colOff>
      <xdr:row>3</xdr:row>
      <xdr:rowOff>133350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338FF826-9FB9-493B-9690-56C0A5FAC46F}"/>
            </a:ext>
          </a:extLst>
        </xdr:cNvPr>
        <xdr:cNvSpPr/>
      </xdr:nvSpPr>
      <xdr:spPr>
        <a:xfrm>
          <a:off x="1181100" y="66675"/>
          <a:ext cx="7505700" cy="63817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6</xdr:col>
      <xdr:colOff>180974</xdr:colOff>
      <xdr:row>1</xdr:row>
      <xdr:rowOff>47625</xdr:rowOff>
    </xdr:from>
    <xdr:to>
      <xdr:col>12</xdr:col>
      <xdr:colOff>95249</xdr:colOff>
      <xdr:row>2</xdr:row>
      <xdr:rowOff>180975</xdr:rowOff>
    </xdr:to>
    <xdr:grpSp>
      <xdr:nvGrpSpPr>
        <xdr:cNvPr id="31" name="Agrupar 3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188C82-C33E-68D7-4B39-E90D10F490A6}"/>
            </a:ext>
          </a:extLst>
        </xdr:cNvPr>
        <xdr:cNvGrpSpPr/>
      </xdr:nvGrpSpPr>
      <xdr:grpSpPr>
        <a:xfrm>
          <a:off x="4384674" y="238125"/>
          <a:ext cx="3571875" cy="323850"/>
          <a:chOff x="4324349" y="238125"/>
          <a:chExt cx="3571875" cy="323850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9C51D117-CFAE-4767-8328-06A7F5B0ABE9}"/>
              </a:ext>
            </a:extLst>
          </xdr:cNvPr>
          <xdr:cNvSpPr/>
        </xdr:nvSpPr>
        <xdr:spPr>
          <a:xfrm>
            <a:off x="4324349" y="257175"/>
            <a:ext cx="3571875" cy="2667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kern="1200"/>
              <a:t>Pesquisar</a:t>
            </a:r>
            <a:r>
              <a:rPr lang="pt-BR" sz="1100" kern="1200" baseline="0"/>
              <a:t> dados</a:t>
            </a:r>
            <a:endParaRPr lang="pt-BR" sz="1100" kern="1200"/>
          </a:p>
        </xdr:txBody>
      </xdr:sp>
      <xdr:pic>
        <xdr:nvPicPr>
          <xdr:cNvPr id="30" name="Gráfico 29" descr="Lupa com preenchimento sólido">
            <a:extLst>
              <a:ext uri="{FF2B5EF4-FFF2-40B4-BE49-F238E27FC236}">
                <a16:creationId xmlns:a16="http://schemas.microsoft.com/office/drawing/2014/main" id="{504C50F9-D767-365A-1BF7-448607DA9A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381875" y="238125"/>
            <a:ext cx="323850" cy="3238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295274</xdr:colOff>
      <xdr:row>0</xdr:row>
      <xdr:rowOff>95250</xdr:rowOff>
    </xdr:from>
    <xdr:to>
      <xdr:col>6</xdr:col>
      <xdr:colOff>390525</xdr:colOff>
      <xdr:row>3</xdr:row>
      <xdr:rowOff>171450</xdr:rowOff>
    </xdr:to>
    <xdr:grpSp>
      <xdr:nvGrpSpPr>
        <xdr:cNvPr id="39" name="Agrupar 38">
          <a:extLst>
            <a:ext uri="{FF2B5EF4-FFF2-40B4-BE49-F238E27FC236}">
              <a16:creationId xmlns:a16="http://schemas.microsoft.com/office/drawing/2014/main" id="{B543E221-2984-0D68-3A0A-25221F3861FC}"/>
            </a:ext>
          </a:extLst>
        </xdr:cNvPr>
        <xdr:cNvGrpSpPr/>
      </xdr:nvGrpSpPr>
      <xdr:grpSpPr>
        <a:xfrm>
          <a:off x="1450974" y="95250"/>
          <a:ext cx="3143251" cy="647700"/>
          <a:chOff x="1390649" y="95250"/>
          <a:chExt cx="3143251" cy="647700"/>
        </a:xfrm>
      </xdr:grpSpPr>
      <xdr:sp macro="" textlink="">
        <xdr:nvSpPr>
          <xdr:cNvPr id="25" name="CaixaDeTexto 24">
            <a:extLst>
              <a:ext uri="{FF2B5EF4-FFF2-40B4-BE49-F238E27FC236}">
                <a16:creationId xmlns:a16="http://schemas.microsoft.com/office/drawing/2014/main" id="{CAE00C62-166A-85AA-3D4B-1FB83508D57D}"/>
              </a:ext>
            </a:extLst>
          </xdr:cNvPr>
          <xdr:cNvSpPr txBox="1"/>
        </xdr:nvSpPr>
        <xdr:spPr>
          <a:xfrm>
            <a:off x="2095500" y="95250"/>
            <a:ext cx="18764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Hello,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Kamila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61C6E7D2-2DD0-4B4A-B38C-0445A63F56C6}"/>
              </a:ext>
            </a:extLst>
          </xdr:cNvPr>
          <xdr:cNvSpPr txBox="1"/>
        </xdr:nvSpPr>
        <xdr:spPr>
          <a:xfrm>
            <a:off x="2095500" y="342900"/>
            <a:ext cx="243840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000" kern="1200">
                <a:latin typeface="Segoe UI" panose="020B0502040204020203" pitchFamily="34" charset="0"/>
                <a:cs typeface="Segoe UI" panose="020B0502040204020203" pitchFamily="34" charset="0"/>
              </a:rPr>
              <a:t>Acompanhamento financeiro</a:t>
            </a:r>
          </a:p>
        </xdr:txBody>
      </xdr:sp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92486191-7FAB-40BA-BD9A-26346EEB09B1}"/>
              </a:ext>
            </a:extLst>
          </xdr:cNvPr>
          <xdr:cNvGrpSpPr/>
        </xdr:nvGrpSpPr>
        <xdr:grpSpPr>
          <a:xfrm>
            <a:off x="1390649" y="190500"/>
            <a:ext cx="485775" cy="438151"/>
            <a:chOff x="1390649" y="190500"/>
            <a:chExt cx="485775" cy="438151"/>
          </a:xfrm>
        </xdr:grpSpPr>
        <xdr:sp macro="" textlink="">
          <xdr:nvSpPr>
            <xdr:cNvPr id="24" name="Retângulo 23">
              <a:extLst>
                <a:ext uri="{FF2B5EF4-FFF2-40B4-BE49-F238E27FC236}">
                  <a16:creationId xmlns:a16="http://schemas.microsoft.com/office/drawing/2014/main" id="{54B49599-8ED8-0ECE-ECE6-23DF03FBA6C7}"/>
                </a:ext>
              </a:extLst>
            </xdr:cNvPr>
            <xdr:cNvSpPr/>
          </xdr:nvSpPr>
          <xdr:spPr>
            <a:xfrm>
              <a:off x="1390649" y="190500"/>
              <a:ext cx="485775" cy="4191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pic>
          <xdr:nvPicPr>
            <xdr:cNvPr id="37" name="Gráfico 36" descr="Gráfico de barras com preenchimento sólido">
              <a:extLst>
                <a:ext uri="{FF2B5EF4-FFF2-40B4-BE49-F238E27FC236}">
                  <a16:creationId xmlns:a16="http://schemas.microsoft.com/office/drawing/2014/main" id="{5C0A3D33-F365-2709-2791-7C7BA1A734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>
              <a:extLst>
                <a:ext uri="{96DAC541-7B7A-43D3-8B79-37D633B846F1}">
                  <asvg:svgBlip xmlns:asvg="http://schemas.microsoft.com/office/drawing/2016/SVG/main" r:embed="rId11"/>
                </a:ext>
              </a:extLst>
            </a:blip>
            <a:stretch>
              <a:fillRect/>
            </a:stretch>
          </xdr:blipFill>
          <xdr:spPr>
            <a:xfrm>
              <a:off x="1409701" y="209551"/>
              <a:ext cx="419100" cy="4191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47625</xdr:colOff>
      <xdr:row>0</xdr:row>
      <xdr:rowOff>38100</xdr:rowOff>
    </xdr:from>
    <xdr:to>
      <xdr:col>0</xdr:col>
      <xdr:colOff>1104900</xdr:colOff>
      <xdr:row>1</xdr:row>
      <xdr:rowOff>180975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0E0F635B-31A3-ABC8-45BC-F7AB9485E275}"/>
            </a:ext>
          </a:extLst>
        </xdr:cNvPr>
        <xdr:cNvSpPr/>
      </xdr:nvSpPr>
      <xdr:spPr>
        <a:xfrm>
          <a:off x="47625" y="38100"/>
          <a:ext cx="1057275" cy="33337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kern="1200"/>
            <a:t>Money</a:t>
          </a:r>
          <a:r>
            <a:rPr lang="pt-BR" sz="1100" kern="1200" baseline="0"/>
            <a:t> Up</a:t>
          </a:r>
          <a:endParaRPr lang="pt-BR" sz="1100" kern="1200"/>
        </a:p>
      </xdr:txBody>
    </xdr:sp>
    <xdr:clientData/>
  </xdr:twoCellAnchor>
  <xdr:twoCellAnchor editAs="oneCell">
    <xdr:from>
      <xdr:col>0</xdr:col>
      <xdr:colOff>762001</xdr:colOff>
      <xdr:row>0</xdr:row>
      <xdr:rowOff>47626</xdr:rowOff>
    </xdr:from>
    <xdr:to>
      <xdr:col>0</xdr:col>
      <xdr:colOff>1047751</xdr:colOff>
      <xdr:row>1</xdr:row>
      <xdr:rowOff>142876</xdr:rowOff>
    </xdr:to>
    <xdr:pic>
      <xdr:nvPicPr>
        <xdr:cNvPr id="42" name="Gráfico 41" descr="Dinheiro estrutura de tópicos">
          <a:extLst>
            <a:ext uri="{FF2B5EF4-FFF2-40B4-BE49-F238E27FC236}">
              <a16:creationId xmlns:a16="http://schemas.microsoft.com/office/drawing/2014/main" id="{3BE4B27F-D19B-7E64-3BE6-5A7DE974A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762001" y="47626"/>
          <a:ext cx="285750" cy="285750"/>
        </a:xfrm>
        <a:prstGeom prst="rect">
          <a:avLst/>
        </a:prstGeom>
      </xdr:spPr>
    </xdr:pic>
    <xdr:clientData/>
  </xdr:twoCellAnchor>
  <xdr:twoCellAnchor>
    <xdr:from>
      <xdr:col>10</xdr:col>
      <xdr:colOff>266700</xdr:colOff>
      <xdr:row>5</xdr:row>
      <xdr:rowOff>3969</xdr:rowOff>
    </xdr:from>
    <xdr:to>
      <xdr:col>18</xdr:col>
      <xdr:colOff>352425</xdr:colOff>
      <xdr:row>21</xdr:row>
      <xdr:rowOff>101600</xdr:rowOff>
    </xdr:to>
    <xdr:grpSp>
      <xdr:nvGrpSpPr>
        <xdr:cNvPr id="55" name="Agrupar 54">
          <a:extLst>
            <a:ext uri="{FF2B5EF4-FFF2-40B4-BE49-F238E27FC236}">
              <a16:creationId xmlns:a16="http://schemas.microsoft.com/office/drawing/2014/main" id="{1E4CD48A-807E-2386-B069-B5784288C379}"/>
            </a:ext>
          </a:extLst>
        </xdr:cNvPr>
        <xdr:cNvGrpSpPr/>
      </xdr:nvGrpSpPr>
      <xdr:grpSpPr>
        <a:xfrm>
          <a:off x="6908800" y="956469"/>
          <a:ext cx="4962525" cy="3145631"/>
          <a:chOff x="7227094" y="1693069"/>
          <a:chExt cx="4943475" cy="3145631"/>
        </a:xfrm>
      </xdr:grpSpPr>
      <xdr:grpSp>
        <xdr:nvGrpSpPr>
          <xdr:cNvPr id="44" name="Agrupar 43">
            <a:extLst>
              <a:ext uri="{FF2B5EF4-FFF2-40B4-BE49-F238E27FC236}">
                <a16:creationId xmlns:a16="http://schemas.microsoft.com/office/drawing/2014/main" id="{C13F99A5-47E5-A688-5D13-7D21A1737AB2}"/>
              </a:ext>
            </a:extLst>
          </xdr:cNvPr>
          <xdr:cNvGrpSpPr/>
        </xdr:nvGrpSpPr>
        <xdr:grpSpPr>
          <a:xfrm>
            <a:off x="7227094" y="1733550"/>
            <a:ext cx="4943475" cy="3105150"/>
            <a:chOff x="1857375" y="161925"/>
            <a:chExt cx="4962525" cy="3105150"/>
          </a:xfrm>
        </xdr:grpSpPr>
        <xdr:grpSp>
          <xdr:nvGrpSpPr>
            <xdr:cNvPr id="46" name="Agrupar 45">
              <a:extLst>
                <a:ext uri="{FF2B5EF4-FFF2-40B4-BE49-F238E27FC236}">
                  <a16:creationId xmlns:a16="http://schemas.microsoft.com/office/drawing/2014/main" id="{79FF726E-53CF-B11A-AFC9-424442BE623F}"/>
                </a:ext>
              </a:extLst>
            </xdr:cNvPr>
            <xdr:cNvGrpSpPr/>
          </xdr:nvGrpSpPr>
          <xdr:grpSpPr>
            <a:xfrm>
              <a:off x="1857375" y="161925"/>
              <a:ext cx="4962525" cy="3105150"/>
              <a:chOff x="1857375" y="161925"/>
              <a:chExt cx="4962525" cy="3105150"/>
            </a:xfrm>
          </xdr:grpSpPr>
          <xdr:sp macro="" textlink="">
            <xdr:nvSpPr>
              <xdr:cNvPr id="49" name="Retângulo: Cantos Arredondados 48">
                <a:extLst>
                  <a:ext uri="{FF2B5EF4-FFF2-40B4-BE49-F238E27FC236}">
                    <a16:creationId xmlns:a16="http://schemas.microsoft.com/office/drawing/2014/main" id="{712A6F7D-16BE-BAB7-58C6-274B913A41CC}"/>
                  </a:ext>
                </a:extLst>
              </xdr:cNvPr>
              <xdr:cNvSpPr/>
            </xdr:nvSpPr>
            <xdr:spPr>
              <a:xfrm>
                <a:off x="1866900" y="161925"/>
                <a:ext cx="4953000" cy="3105150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sp macro="" textlink="">
            <xdr:nvSpPr>
              <xdr:cNvPr id="50" name="Retângulo: Cantos Superiores Arredondados 49">
                <a:extLst>
                  <a:ext uri="{FF2B5EF4-FFF2-40B4-BE49-F238E27FC236}">
                    <a16:creationId xmlns:a16="http://schemas.microsoft.com/office/drawing/2014/main" id="{ACABF91A-E61D-67B2-E022-15AD494E8E63}"/>
                  </a:ext>
                </a:extLst>
              </xdr:cNvPr>
              <xdr:cNvSpPr/>
            </xdr:nvSpPr>
            <xdr:spPr>
              <a:xfrm>
                <a:off x="1857375" y="171450"/>
                <a:ext cx="4962525" cy="485775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chemeClr val="accent5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ACDA84C6-551C-6DCE-7C0F-5CA6ED04DC9E}"/>
                </a:ext>
              </a:extLst>
            </xdr:cNvPr>
            <xdr:cNvSpPr txBox="1"/>
          </xdr:nvSpPr>
          <xdr:spPr>
            <a:xfrm>
              <a:off x="2333625" y="228599"/>
              <a:ext cx="382905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pt-BR" sz="2000" kern="1200">
                  <a:latin typeface="Segoe UI" panose="020B0502040204020203" pitchFamily="34" charset="0"/>
                  <a:cs typeface="Segoe UI" panose="020B0502040204020203" pitchFamily="34" charset="0"/>
                </a:rPr>
                <a:t>ECONOMIAS</a:t>
              </a:r>
            </a:p>
          </xdr:txBody>
        </xdr:sp>
      </xdr:grpSp>
      <xdr:pic>
        <xdr:nvPicPr>
          <xdr:cNvPr id="54" name="Gráfico 53" descr="Cofrinho estrutura de tópicos">
            <a:extLst>
              <a:ext uri="{FF2B5EF4-FFF2-40B4-BE49-F238E27FC236}">
                <a16:creationId xmlns:a16="http://schemas.microsoft.com/office/drawing/2014/main" id="{0AEC4E5C-06C6-0B51-BDB6-1E495A71CB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8067676" y="1693069"/>
            <a:ext cx="588168" cy="59055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386556</xdr:colOff>
      <xdr:row>8</xdr:row>
      <xdr:rowOff>127794</xdr:rowOff>
    </xdr:from>
    <xdr:to>
      <xdr:col>17</xdr:col>
      <xdr:colOff>186532</xdr:colOff>
      <xdr:row>20</xdr:row>
      <xdr:rowOff>174869</xdr:rowOff>
    </xdr:to>
    <xdr:graphicFrame macro="">
      <xdr:nvGraphicFramePr>
        <xdr:cNvPr id="56" name="Gráfico 55">
          <a:extLst>
            <a:ext uri="{FF2B5EF4-FFF2-40B4-BE49-F238E27FC236}">
              <a16:creationId xmlns:a16="http://schemas.microsoft.com/office/drawing/2014/main" id="{D71DFDA1-B964-4BE9-8874-0CE9ECDBA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2</xdr:row>
      <xdr:rowOff>52387</xdr:rowOff>
    </xdr:from>
    <xdr:to>
      <xdr:col>10</xdr:col>
      <xdr:colOff>409575</xdr:colOff>
      <xdr:row>16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6BDD1B-5CD1-F215-59EB-2AA302C9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GONCALVES" refreshedDate="45620.641313310189" createdVersion="8" refreshedVersion="8" minRefreshableVersion="3" recordCount="15" xr:uid="{E4A3C244-5775-4BFA-9265-4B81738F9CCB}">
  <cacheSource type="worksheet">
    <worksheetSource name="tbl_operation"/>
  </cacheSource>
  <cacheFields count="8">
    <cacheField name="Data" numFmtId="14">
      <sharedItems containsSemiMixedTypes="0" containsNonDate="0" containsDate="1" containsString="0" minDate="2024-01-01T00:00:00" maxDate="2024-03-02T00:00:00"/>
    </cacheField>
    <cacheField name="Mês" numFmtId="0">
      <sharedItems containsSemiMixedTypes="0" containsString="0" containsNumber="1" containsInteger="1" minValue="1" maxValue="3" count="3">
        <n v="1"/>
        <n v="2"/>
        <n v="3"/>
      </sharedItems>
    </cacheField>
    <cacheField name="Tipo" numFmtId="0">
      <sharedItems count="2">
        <s v="ENTRADA"/>
        <s v="SAÍDA"/>
      </sharedItems>
    </cacheField>
    <cacheField name="Categoria" numFmtId="0">
      <sharedItems count="5">
        <s v="RENDA FIXA"/>
        <s v="ALIMENTAÇÃO"/>
        <s v="EDUCAÇÃO"/>
        <s v="LAZER"/>
        <s v="INVESTIMENTOS"/>
      </sharedItems>
    </cacheField>
    <cacheField name="Descrição" numFmtId="0">
      <sharedItems count="8">
        <s v="SALÁRIO MENSAL"/>
        <s v="SUPERMERCADO"/>
        <s v="ESCOLA"/>
        <s v="CINEMA"/>
        <s v="CLUBE"/>
        <s v="VIAGEM"/>
        <s v="FUNDOS DE INVESTIMENTO"/>
        <s v="SALÁRIO MENSAL,5000" u="1"/>
      </sharedItems>
    </cacheField>
    <cacheField name="Valor" numFmtId="164">
      <sharedItems containsSemiMixedTypes="0" containsString="0" containsNumber="1" containsInteger="1" minValue="50" maxValue="8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1609329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d v="2024-01-01T00:00:00"/>
    <x v="0"/>
    <x v="0"/>
    <x v="0"/>
    <x v="0"/>
    <n v="5000"/>
    <s v="TRANSFERÊNCIA"/>
    <s v="RECEBIDO"/>
  </r>
  <r>
    <d v="2024-02-01T00:00:00"/>
    <x v="1"/>
    <x v="0"/>
    <x v="0"/>
    <x v="0"/>
    <n v="6000"/>
    <s v="TRANSFERÊNCIA"/>
    <s v="RECEBIDO"/>
  </r>
  <r>
    <d v="2024-03-01T00:00:00"/>
    <x v="2"/>
    <x v="0"/>
    <x v="0"/>
    <x v="0"/>
    <n v="8000"/>
    <s v="TRANSFERÊNCIA"/>
    <s v="RECEBIDO"/>
  </r>
  <r>
    <d v="2024-01-01T00:00:00"/>
    <x v="0"/>
    <x v="1"/>
    <x v="1"/>
    <x v="1"/>
    <n v="1000"/>
    <s v="CARTAO DE CREDITO"/>
    <s v="PAGO"/>
  </r>
  <r>
    <d v="2024-02-01T00:00:00"/>
    <x v="1"/>
    <x v="1"/>
    <x v="1"/>
    <x v="1"/>
    <n v="1000"/>
    <s v="CARTAO DE CREDITO"/>
    <s v="PAGO"/>
  </r>
  <r>
    <d v="2024-03-01T00:00:00"/>
    <x v="2"/>
    <x v="1"/>
    <x v="1"/>
    <x v="1"/>
    <n v="1000"/>
    <s v="CARTAO DE CREDITO"/>
    <s v="PAGO"/>
  </r>
  <r>
    <d v="2024-01-01T00:00:00"/>
    <x v="0"/>
    <x v="1"/>
    <x v="2"/>
    <x v="2"/>
    <n v="1500"/>
    <s v="DÉBITO AUTOMATICO"/>
    <s v="PAGO"/>
  </r>
  <r>
    <d v="2024-02-01T00:00:00"/>
    <x v="1"/>
    <x v="1"/>
    <x v="2"/>
    <x v="2"/>
    <n v="1500"/>
    <s v="DÉBITO AUTOMATICO"/>
    <s v="PAGO"/>
  </r>
  <r>
    <d v="2024-03-01T00:00:00"/>
    <x v="2"/>
    <x v="1"/>
    <x v="2"/>
    <x v="2"/>
    <n v="1500"/>
    <s v="DÉBITO AUTOMATICO"/>
    <s v="PAGO"/>
  </r>
  <r>
    <d v="2024-01-01T00:00:00"/>
    <x v="0"/>
    <x v="1"/>
    <x v="3"/>
    <x v="3"/>
    <n v="50"/>
    <s v="CARTAO DE CREDITO"/>
    <s v="PAGO"/>
  </r>
  <r>
    <d v="2024-02-01T00:00:00"/>
    <x v="1"/>
    <x v="1"/>
    <x v="3"/>
    <x v="4"/>
    <n v="450"/>
    <s v="DÉBITO AUTOMATICO"/>
    <s v="PAGO"/>
  </r>
  <r>
    <d v="2024-03-01T00:00:00"/>
    <x v="2"/>
    <x v="1"/>
    <x v="3"/>
    <x v="5"/>
    <n v="1500"/>
    <s v="DÉBITO AUTOMATICO"/>
    <s v="PAGO"/>
  </r>
  <r>
    <d v="2024-01-01T00:00:00"/>
    <x v="0"/>
    <x v="0"/>
    <x v="4"/>
    <x v="6"/>
    <n v="1000"/>
    <s v="TRANSFERÊNCIA"/>
    <s v="RECEBIDO"/>
  </r>
  <r>
    <d v="2024-02-01T00:00:00"/>
    <x v="1"/>
    <x v="0"/>
    <x v="4"/>
    <x v="6"/>
    <n v="1500"/>
    <s v="TRANSFERÊNCIA"/>
    <s v="RECEBIDO"/>
  </r>
  <r>
    <d v="2024-03-01T00:00:00"/>
    <x v="2"/>
    <x v="0"/>
    <x v="4"/>
    <x v="6"/>
    <n v="1800"/>
    <s v="TRANSFERÊNCIA"/>
    <s v="RECEBI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30CBB4-B3BC-44F4-BAB0-634EF5346A20}" name="Tabela dinâmica2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F4:G7" firstHeaderRow="1" firstDataRow="1" firstDataCol="1" rowPageCount="1" colPageCount="1"/>
  <pivotFields count="8">
    <pivotField showAll="0"/>
    <pivotField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Row" showAll="0">
      <items count="9">
        <item x="3"/>
        <item x="4"/>
        <item x="2"/>
        <item x="6"/>
        <item x="0"/>
        <item m="1" x="7"/>
        <item x="1"/>
        <item x="5"/>
        <item t="default"/>
      </items>
    </pivotField>
    <pivotField dataField="1" numFmtId="164" showAll="0"/>
    <pivotField showAll="0"/>
    <pivotField showAll="0"/>
  </pivotFields>
  <rowFields count="1">
    <field x="4"/>
  </rowFields>
  <rowItems count="3">
    <i>
      <x v="3"/>
    </i>
    <i>
      <x v="4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8CBB4-A4DB-4C2A-B87C-880DC9CFAFCD}" name="Tabela dinâmica1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C4:D8" firstHeaderRow="1" firstDataRow="1" firstDataCol="1" rowPageCount="1" colPageCount="1"/>
  <pivotFields count="8">
    <pivotField showAll="0"/>
    <pivotField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87F2CB8A-E995-425D-B291-DFD36EBD0F6E}" sourceName="Mês">
  <pivotTables>
    <pivotTable tabId="2" name="Tabela dinâmica1"/>
    <pivotTable tabId="2" name="Tabela dinâmica2"/>
  </pivotTables>
  <data>
    <tabular pivotCacheId="1160932918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68ABD3AF-35FA-4D59-81CE-593A68F3E035}" cache="SegmentaçãodeDados_Mês" caption="Mês" style="SlicerStyleLight5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AD062-A03D-4936-8764-951276FEB53C}" name="tbl_operation" displayName="tbl_operation" ref="A1:H16" totalsRowShown="0">
  <autoFilter ref="A1:H16" xr:uid="{399AD062-A03D-4936-8764-951276FEB53C}">
    <filterColumn colId="2">
      <filters>
        <filter val="ENTRADA"/>
      </filters>
    </filterColumn>
  </autoFilter>
  <tableColumns count="8">
    <tableColumn id="1" xr3:uid="{087642FB-928D-43E6-994B-51B5FEA100E2}" name="Data" dataDxfId="4"/>
    <tableColumn id="8" xr3:uid="{8296DD1D-6E7E-4BEE-995C-69B0DD383494}" name="Mês" dataDxfId="3">
      <calculatedColumnFormula>MONTH(tbl_operation[[#This Row],[Data]])</calculatedColumnFormula>
    </tableColumn>
    <tableColumn id="2" xr3:uid="{F3DC7C55-0F23-4117-8A99-1130CC657E72}" name="Tipo"/>
    <tableColumn id="3" xr3:uid="{50F68FBC-5350-4CCB-8D71-8C7B09670087}" name="Categoria"/>
    <tableColumn id="4" xr3:uid="{2D3FCEA0-C110-4A30-B6AC-8586199DDA9B}" name="Descrição"/>
    <tableColumn id="5" xr3:uid="{1618168D-8061-4702-A9AC-4EF957DA0A8B}" name="Valor" dataDxfId="5"/>
    <tableColumn id="6" xr3:uid="{C70227BF-AB5D-4E27-A506-08FFAD348980}" name="Operação Bancária"/>
    <tableColumn id="7" xr3:uid="{99E0D2B7-46F8-4B5E-BA11-F8F7251FD660}" name="Statu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278C8-6D67-424C-988E-E91907933CA3}" name="Tabela2" displayName="Tabela2" ref="C6:D15" totalsRowShown="0">
  <autoFilter ref="C6:D15" xr:uid="{EAC278C8-6D67-424C-988E-E91907933CA3}"/>
  <tableColumns count="2">
    <tableColumn id="1" xr3:uid="{6BA72273-A5B9-482E-BAB9-56832D784465}" name="DATA DE LANÇAMENTO" dataDxfId="0"/>
    <tableColumn id="2" xr3:uid="{AE39D17B-E441-4E8C-BC79-53878FF8C36A}" name="DEPÓSITO RESERVADO" dataCellStyle="Moed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48A6-B753-4105-8CE1-91B1548B9097}">
  <sheetPr>
    <tabColor rgb="FF00B0F0"/>
  </sheetPr>
  <dimension ref="A1:H16"/>
  <sheetViews>
    <sheetView workbookViewId="0"/>
  </sheetViews>
  <sheetFormatPr defaultColWidth="15.42578125" defaultRowHeight="15" x14ac:dyDescent="0.25"/>
  <cols>
    <col min="1" max="1" width="15.42578125" style="2"/>
    <col min="2" max="2" width="15.42578125" style="7"/>
    <col min="6" max="6" width="15.42578125" style="1"/>
    <col min="7" max="7" width="20.28515625" customWidth="1"/>
  </cols>
  <sheetData>
    <row r="1" spans="1:8" x14ac:dyDescent="0.25">
      <c r="A1" s="2" t="s">
        <v>0</v>
      </c>
      <c r="B1" s="7" t="s">
        <v>29</v>
      </c>
      <c r="C1" t="s">
        <v>1</v>
      </c>
      <c r="D1" t="s">
        <v>4</v>
      </c>
      <c r="E1" t="s">
        <v>2</v>
      </c>
      <c r="F1" s="1" t="s">
        <v>3</v>
      </c>
      <c r="G1" t="s">
        <v>5</v>
      </c>
      <c r="H1" t="s">
        <v>6</v>
      </c>
    </row>
    <row r="2" spans="1:8" x14ac:dyDescent="0.25">
      <c r="A2" s="2">
        <v>45292</v>
      </c>
      <c r="B2" s="7">
        <f>MONTH(tbl_operation[[#This Row],[Data]])</f>
        <v>1</v>
      </c>
      <c r="C2" t="s">
        <v>11</v>
      </c>
      <c r="D2" t="s">
        <v>8</v>
      </c>
      <c r="E2" t="s">
        <v>12</v>
      </c>
      <c r="F2" s="1">
        <v>5000</v>
      </c>
      <c r="G2" t="s">
        <v>9</v>
      </c>
      <c r="H2" t="s">
        <v>10</v>
      </c>
    </row>
    <row r="3" spans="1:8" x14ac:dyDescent="0.25">
      <c r="A3" s="2">
        <v>45323</v>
      </c>
      <c r="B3" s="7">
        <f>MONTH(tbl_operation[[#This Row],[Data]])</f>
        <v>2</v>
      </c>
      <c r="C3" t="s">
        <v>11</v>
      </c>
      <c r="D3" t="s">
        <v>8</v>
      </c>
      <c r="E3" t="s">
        <v>12</v>
      </c>
      <c r="F3" s="1">
        <v>6000</v>
      </c>
      <c r="G3" t="s">
        <v>9</v>
      </c>
      <c r="H3" t="s">
        <v>10</v>
      </c>
    </row>
    <row r="4" spans="1:8" x14ac:dyDescent="0.25">
      <c r="A4" s="2">
        <v>45352</v>
      </c>
      <c r="B4" s="7">
        <f>MONTH(tbl_operation[[#This Row],[Data]])</f>
        <v>3</v>
      </c>
      <c r="C4" t="s">
        <v>11</v>
      </c>
      <c r="D4" t="s">
        <v>8</v>
      </c>
      <c r="E4" t="s">
        <v>12</v>
      </c>
      <c r="F4" s="1">
        <v>8000</v>
      </c>
      <c r="G4" t="s">
        <v>9</v>
      </c>
      <c r="H4" t="s">
        <v>10</v>
      </c>
    </row>
    <row r="5" spans="1:8" hidden="1" x14ac:dyDescent="0.25">
      <c r="A5" s="2">
        <v>45292</v>
      </c>
      <c r="B5" s="7">
        <f>MONTH(tbl_operation[[#This Row],[Data]])</f>
        <v>1</v>
      </c>
      <c r="C5" t="s">
        <v>7</v>
      </c>
      <c r="D5" t="s">
        <v>13</v>
      </c>
      <c r="E5" t="s">
        <v>14</v>
      </c>
      <c r="F5" s="1">
        <v>1000</v>
      </c>
      <c r="G5" t="s">
        <v>15</v>
      </c>
      <c r="H5" t="s">
        <v>16</v>
      </c>
    </row>
    <row r="6" spans="1:8" hidden="1" x14ac:dyDescent="0.25">
      <c r="A6" s="2">
        <v>45323</v>
      </c>
      <c r="B6" s="7">
        <f>MONTH(tbl_operation[[#This Row],[Data]])</f>
        <v>2</v>
      </c>
      <c r="C6" t="s">
        <v>7</v>
      </c>
      <c r="D6" t="s">
        <v>13</v>
      </c>
      <c r="E6" t="s">
        <v>14</v>
      </c>
      <c r="F6" s="1">
        <v>1000</v>
      </c>
      <c r="G6" t="s">
        <v>15</v>
      </c>
      <c r="H6" t="s">
        <v>16</v>
      </c>
    </row>
    <row r="7" spans="1:8" hidden="1" x14ac:dyDescent="0.25">
      <c r="A7" s="2">
        <v>45352</v>
      </c>
      <c r="B7" s="7">
        <f>MONTH(tbl_operation[[#This Row],[Data]])</f>
        <v>3</v>
      </c>
      <c r="C7" t="s">
        <v>7</v>
      </c>
      <c r="D7" t="s">
        <v>13</v>
      </c>
      <c r="E7" t="s">
        <v>14</v>
      </c>
      <c r="F7" s="1">
        <v>1000</v>
      </c>
      <c r="G7" t="s">
        <v>15</v>
      </c>
      <c r="H7" t="s">
        <v>16</v>
      </c>
    </row>
    <row r="8" spans="1:8" hidden="1" x14ac:dyDescent="0.25">
      <c r="A8" s="2">
        <v>45292</v>
      </c>
      <c r="B8" s="7">
        <f>MONTH(tbl_operation[[#This Row],[Data]])</f>
        <v>1</v>
      </c>
      <c r="C8" t="s">
        <v>7</v>
      </c>
      <c r="D8" t="s">
        <v>17</v>
      </c>
      <c r="E8" t="s">
        <v>18</v>
      </c>
      <c r="F8" s="1">
        <v>1500</v>
      </c>
      <c r="G8" t="s">
        <v>19</v>
      </c>
      <c r="H8" t="s">
        <v>16</v>
      </c>
    </row>
    <row r="9" spans="1:8" hidden="1" x14ac:dyDescent="0.25">
      <c r="A9" s="2">
        <v>45323</v>
      </c>
      <c r="B9" s="7">
        <f>MONTH(tbl_operation[[#This Row],[Data]])</f>
        <v>2</v>
      </c>
      <c r="C9" t="s">
        <v>7</v>
      </c>
      <c r="D9" t="s">
        <v>17</v>
      </c>
      <c r="E9" t="s">
        <v>18</v>
      </c>
      <c r="F9" s="1">
        <v>1500</v>
      </c>
      <c r="G9" t="s">
        <v>19</v>
      </c>
      <c r="H9" t="s">
        <v>16</v>
      </c>
    </row>
    <row r="10" spans="1:8" hidden="1" x14ac:dyDescent="0.25">
      <c r="A10" s="2">
        <v>45352</v>
      </c>
      <c r="B10" s="7">
        <f>MONTH(tbl_operation[[#This Row],[Data]])</f>
        <v>3</v>
      </c>
      <c r="C10" t="s">
        <v>7</v>
      </c>
      <c r="D10" t="s">
        <v>17</v>
      </c>
      <c r="E10" t="s">
        <v>18</v>
      </c>
      <c r="F10" s="1">
        <v>1500</v>
      </c>
      <c r="G10" t="s">
        <v>19</v>
      </c>
      <c r="H10" t="s">
        <v>16</v>
      </c>
    </row>
    <row r="11" spans="1:8" hidden="1" x14ac:dyDescent="0.25">
      <c r="A11" s="2">
        <v>45292</v>
      </c>
      <c r="B11" s="7">
        <f>MONTH(tbl_operation[[#This Row],[Data]])</f>
        <v>1</v>
      </c>
      <c r="C11" t="s">
        <v>7</v>
      </c>
      <c r="D11" t="s">
        <v>23</v>
      </c>
      <c r="E11" t="s">
        <v>24</v>
      </c>
      <c r="F11" s="1">
        <v>50</v>
      </c>
      <c r="G11" t="s">
        <v>15</v>
      </c>
      <c r="H11" t="s">
        <v>16</v>
      </c>
    </row>
    <row r="12" spans="1:8" hidden="1" x14ac:dyDescent="0.25">
      <c r="A12" s="2">
        <v>45323</v>
      </c>
      <c r="B12" s="7">
        <f>MONTH(tbl_operation[[#This Row],[Data]])</f>
        <v>2</v>
      </c>
      <c r="C12" t="s">
        <v>7</v>
      </c>
      <c r="D12" t="s">
        <v>23</v>
      </c>
      <c r="E12" t="s">
        <v>25</v>
      </c>
      <c r="F12" s="1">
        <v>450</v>
      </c>
      <c r="G12" t="s">
        <v>19</v>
      </c>
      <c r="H12" t="s">
        <v>16</v>
      </c>
    </row>
    <row r="13" spans="1:8" hidden="1" x14ac:dyDescent="0.25">
      <c r="A13" s="2">
        <v>45352</v>
      </c>
      <c r="B13" s="7">
        <f>MONTH(tbl_operation[[#This Row],[Data]])</f>
        <v>3</v>
      </c>
      <c r="C13" t="s">
        <v>7</v>
      </c>
      <c r="D13" t="s">
        <v>23</v>
      </c>
      <c r="E13" t="s">
        <v>26</v>
      </c>
      <c r="F13" s="1">
        <v>1500</v>
      </c>
      <c r="G13" t="s">
        <v>19</v>
      </c>
      <c r="H13" t="s">
        <v>16</v>
      </c>
    </row>
    <row r="14" spans="1:8" x14ac:dyDescent="0.25">
      <c r="A14" s="2">
        <v>45292</v>
      </c>
      <c r="B14" s="7">
        <f>MONTH(tbl_operation[[#This Row],[Data]])</f>
        <v>1</v>
      </c>
      <c r="C14" t="s">
        <v>11</v>
      </c>
      <c r="D14" t="s">
        <v>27</v>
      </c>
      <c r="E14" t="s">
        <v>28</v>
      </c>
      <c r="F14" s="1">
        <v>1000</v>
      </c>
      <c r="G14" t="s">
        <v>9</v>
      </c>
      <c r="H14" t="s">
        <v>10</v>
      </c>
    </row>
    <row r="15" spans="1:8" x14ac:dyDescent="0.25">
      <c r="A15" s="2">
        <v>45323</v>
      </c>
      <c r="B15" s="7">
        <f>MONTH(tbl_operation[[#This Row],[Data]])</f>
        <v>2</v>
      </c>
      <c r="C15" t="s">
        <v>11</v>
      </c>
      <c r="D15" t="s">
        <v>27</v>
      </c>
      <c r="E15" t="s">
        <v>28</v>
      </c>
      <c r="F15" s="1">
        <v>1500</v>
      </c>
      <c r="G15" t="s">
        <v>9</v>
      </c>
      <c r="H15" t="s">
        <v>10</v>
      </c>
    </row>
    <row r="16" spans="1:8" x14ac:dyDescent="0.25">
      <c r="A16" s="2">
        <v>45352</v>
      </c>
      <c r="B16" s="7">
        <f>MONTH(tbl_operation[[#This Row],[Data]])</f>
        <v>3</v>
      </c>
      <c r="C16" t="s">
        <v>11</v>
      </c>
      <c r="D16" t="s">
        <v>27</v>
      </c>
      <c r="E16" t="s">
        <v>28</v>
      </c>
      <c r="F16" s="1">
        <v>1800</v>
      </c>
      <c r="G16" t="s">
        <v>9</v>
      </c>
      <c r="H16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1C52-12E9-4E3D-B8CA-A225D99999B9}">
  <sheetPr>
    <tabColor theme="6" tint="0.39997558519241921"/>
  </sheetPr>
  <dimension ref="C2:G8"/>
  <sheetViews>
    <sheetView workbookViewId="0">
      <selection activeCell="C6" sqref="C6"/>
    </sheetView>
  </sheetViews>
  <sheetFormatPr defaultRowHeight="15" x14ac:dyDescent="0.25"/>
  <cols>
    <col min="3" max="3" width="18.42578125" bestFit="1" customWidth="1"/>
    <col min="4" max="4" width="13.85546875" bestFit="1" customWidth="1"/>
    <col min="6" max="6" width="25.140625" bestFit="1" customWidth="1"/>
    <col min="7" max="7" width="13.85546875" bestFit="1" customWidth="1"/>
  </cols>
  <sheetData>
    <row r="2" spans="3:7" x14ac:dyDescent="0.25">
      <c r="C2" s="3" t="s">
        <v>1</v>
      </c>
      <c r="D2" t="s">
        <v>7</v>
      </c>
      <c r="F2" s="3" t="s">
        <v>1</v>
      </c>
      <c r="G2" t="s">
        <v>11</v>
      </c>
    </row>
    <row r="4" spans="3:7" x14ac:dyDescent="0.25">
      <c r="C4" s="3" t="s">
        <v>20</v>
      </c>
      <c r="D4" t="s">
        <v>22</v>
      </c>
      <c r="F4" s="3" t="s">
        <v>20</v>
      </c>
      <c r="G4" t="s">
        <v>22</v>
      </c>
    </row>
    <row r="5" spans="3:7" x14ac:dyDescent="0.25">
      <c r="C5" s="4" t="s">
        <v>13</v>
      </c>
      <c r="D5" s="1">
        <v>3000</v>
      </c>
      <c r="F5" s="4" t="s">
        <v>28</v>
      </c>
      <c r="G5" s="1">
        <v>4300</v>
      </c>
    </row>
    <row r="6" spans="3:7" x14ac:dyDescent="0.25">
      <c r="C6" s="4" t="s">
        <v>17</v>
      </c>
      <c r="D6" s="1">
        <v>4500</v>
      </c>
      <c r="F6" s="4" t="s">
        <v>12</v>
      </c>
      <c r="G6" s="1">
        <v>19000</v>
      </c>
    </row>
    <row r="7" spans="3:7" x14ac:dyDescent="0.25">
      <c r="C7" s="4" t="s">
        <v>23</v>
      </c>
      <c r="D7" s="1">
        <v>2000</v>
      </c>
      <c r="F7" s="4" t="s">
        <v>21</v>
      </c>
      <c r="G7" s="1">
        <v>23300</v>
      </c>
    </row>
    <row r="8" spans="3:7" x14ac:dyDescent="0.25">
      <c r="C8" s="4" t="s">
        <v>21</v>
      </c>
      <c r="D8" s="1">
        <v>9500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7045-6DFB-4EAB-AAED-D5DBADCE597B}">
  <dimension ref="A1:U1"/>
  <sheetViews>
    <sheetView showGridLines="0" tabSelected="1" zoomScale="75" zoomScaleNormal="75" workbookViewId="0">
      <selection activeCell="Q32" sqref="Q32"/>
    </sheetView>
  </sheetViews>
  <sheetFormatPr defaultColWidth="0" defaultRowHeight="15" x14ac:dyDescent="0.25"/>
  <cols>
    <col min="1" max="1" width="17.28515625" style="5" customWidth="1"/>
    <col min="2" max="21" width="9.140625" style="6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42D7-289F-49A5-8CDC-C70A30905822}">
  <dimension ref="C1:D15"/>
  <sheetViews>
    <sheetView workbookViewId="0">
      <selection activeCell="D5" sqref="D5"/>
    </sheetView>
  </sheetViews>
  <sheetFormatPr defaultRowHeight="15" x14ac:dyDescent="0.25"/>
  <cols>
    <col min="3" max="4" width="24" customWidth="1"/>
  </cols>
  <sheetData>
    <row r="1" spans="3:4" s="8" customFormat="1" ht="31.5" customHeight="1" x14ac:dyDescent="0.25"/>
    <row r="2" spans="3:4" ht="31.5" customHeight="1" x14ac:dyDescent="0.25"/>
    <row r="3" spans="3:4" x14ac:dyDescent="0.25">
      <c r="C3" t="s">
        <v>32</v>
      </c>
      <c r="D3" s="9">
        <f>SUM(Tabela2[DEPÓSITO RESERVADO])</f>
        <v>1305</v>
      </c>
    </row>
    <row r="4" spans="3:4" x14ac:dyDescent="0.25">
      <c r="C4" t="s">
        <v>33</v>
      </c>
      <c r="D4" s="9">
        <v>10000</v>
      </c>
    </row>
    <row r="6" spans="3:4" x14ac:dyDescent="0.25">
      <c r="C6" t="s">
        <v>30</v>
      </c>
      <c r="D6" t="s">
        <v>31</v>
      </c>
    </row>
    <row r="7" spans="3:4" x14ac:dyDescent="0.25">
      <c r="C7" s="2">
        <v>45292</v>
      </c>
      <c r="D7" s="9">
        <v>50</v>
      </c>
    </row>
    <row r="8" spans="3:4" x14ac:dyDescent="0.25">
      <c r="C8" s="2">
        <v>45323</v>
      </c>
      <c r="D8" s="9">
        <v>60</v>
      </c>
    </row>
    <row r="9" spans="3:4" x14ac:dyDescent="0.25">
      <c r="C9" s="2">
        <v>45352</v>
      </c>
      <c r="D9" s="9">
        <v>100</v>
      </c>
    </row>
    <row r="10" spans="3:4" x14ac:dyDescent="0.25">
      <c r="C10" s="2">
        <v>45383</v>
      </c>
      <c r="D10" s="9">
        <v>120</v>
      </c>
    </row>
    <row r="11" spans="3:4" x14ac:dyDescent="0.25">
      <c r="C11" s="2">
        <v>45413</v>
      </c>
      <c r="D11" s="9">
        <v>145</v>
      </c>
    </row>
    <row r="12" spans="3:4" x14ac:dyDescent="0.25">
      <c r="C12" s="2">
        <v>45444</v>
      </c>
      <c r="D12" s="9">
        <v>170</v>
      </c>
    </row>
    <row r="13" spans="3:4" x14ac:dyDescent="0.25">
      <c r="C13" s="2">
        <v>45474</v>
      </c>
      <c r="D13" s="9">
        <v>195</v>
      </c>
    </row>
    <row r="14" spans="3:4" x14ac:dyDescent="0.25">
      <c r="C14" s="2">
        <v>45505</v>
      </c>
      <c r="D14" s="9">
        <v>220</v>
      </c>
    </row>
    <row r="15" spans="3:4" x14ac:dyDescent="0.25">
      <c r="C15" s="2">
        <v>45536</v>
      </c>
      <c r="D15" s="9">
        <v>245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Dashboard</vt:lpstr>
      <vt:lpstr>Caixinha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GONCALVES</dc:creator>
  <cp:lastModifiedBy>RAFAEL GONCALVES</cp:lastModifiedBy>
  <dcterms:created xsi:type="dcterms:W3CDTF">2024-11-22T10:11:40Z</dcterms:created>
  <dcterms:modified xsi:type="dcterms:W3CDTF">2024-11-24T19:00:40Z</dcterms:modified>
</cp:coreProperties>
</file>