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Arkusz8" sheetId="8" r:id="rId1"/>
    <sheet name="kraina" sheetId="1" r:id="rId2"/>
    <sheet name="zad1.1" sheetId="2" r:id="rId3"/>
    <sheet name="zad1w" sheetId="5" r:id="rId4"/>
    <sheet name="zad1.2" sheetId="3" r:id="rId5"/>
    <sheet name="zad2" sheetId="6" r:id="rId6"/>
  </sheets>
  <definedNames>
    <definedName name="_xlnm._FilterDatabase" localSheetId="2" hidden="1">zad1.1!$A$1:$E$51</definedName>
    <definedName name="kraina" localSheetId="1">kraina!$A$2:$E$51</definedName>
    <definedName name="kraina" localSheetId="2">zad1.1!$A$2:$E$51</definedName>
  </definedNames>
  <calcPr calcId="145621"/>
  <pivotCaches>
    <pivotCache cacheId="6" r:id="rId7"/>
    <pivotCache cacheId="10" r:id="rId8"/>
  </pivotCaches>
</workbook>
</file>

<file path=xl/calcChain.xml><?xml version="1.0" encoding="utf-8"?>
<calcChain xmlns="http://schemas.openxmlformats.org/spreadsheetml/2006/main">
  <c r="AE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2" i="1"/>
  <c r="L3" i="1"/>
  <c r="M3" i="1"/>
  <c r="N3" i="1" s="1"/>
  <c r="L4" i="1"/>
  <c r="L5" i="1"/>
  <c r="M5" i="1"/>
  <c r="N5" i="1"/>
  <c r="O5" i="1" s="1"/>
  <c r="P5" i="1"/>
  <c r="L6" i="1"/>
  <c r="M6" i="1" s="1"/>
  <c r="L7" i="1"/>
  <c r="L8" i="1"/>
  <c r="M8" i="1" s="1"/>
  <c r="N8" i="1"/>
  <c r="O8" i="1"/>
  <c r="L9" i="1"/>
  <c r="M9" i="1"/>
  <c r="L10" i="1"/>
  <c r="M10" i="1" s="1"/>
  <c r="N10" i="1"/>
  <c r="O10" i="1"/>
  <c r="P10" i="1"/>
  <c r="L11" i="1"/>
  <c r="M11" i="1"/>
  <c r="N11" i="1"/>
  <c r="L12" i="1"/>
  <c r="L13" i="1"/>
  <c r="M13" i="1"/>
  <c r="N13" i="1"/>
  <c r="O13" i="1" s="1"/>
  <c r="P13" i="1"/>
  <c r="L14" i="1"/>
  <c r="M14" i="1" s="1"/>
  <c r="L15" i="1"/>
  <c r="L16" i="1"/>
  <c r="M16" i="1" s="1"/>
  <c r="N16" i="1"/>
  <c r="O16" i="1"/>
  <c r="L17" i="1"/>
  <c r="M17" i="1"/>
  <c r="L18" i="1"/>
  <c r="M18" i="1" s="1"/>
  <c r="N18" i="1"/>
  <c r="O18" i="1"/>
  <c r="P18" i="1"/>
  <c r="L19" i="1"/>
  <c r="M19" i="1"/>
  <c r="N19" i="1"/>
  <c r="L20" i="1"/>
  <c r="L21" i="1"/>
  <c r="M21" i="1"/>
  <c r="N21" i="1"/>
  <c r="O21" i="1" s="1"/>
  <c r="P21" i="1"/>
  <c r="L22" i="1"/>
  <c r="M22" i="1" s="1"/>
  <c r="L23" i="1"/>
  <c r="L24" i="1"/>
  <c r="M24" i="1" s="1"/>
  <c r="N24" i="1"/>
  <c r="O24" i="1"/>
  <c r="L25" i="1"/>
  <c r="M25" i="1"/>
  <c r="L26" i="1"/>
  <c r="M26" i="1" s="1"/>
  <c r="N26" i="1"/>
  <c r="O26" i="1"/>
  <c r="P26" i="1"/>
  <c r="L27" i="1"/>
  <c r="M27" i="1"/>
  <c r="N27" i="1"/>
  <c r="L28" i="1"/>
  <c r="L29" i="1"/>
  <c r="M29" i="1"/>
  <c r="N29" i="1"/>
  <c r="O29" i="1" s="1"/>
  <c r="P29" i="1"/>
  <c r="L30" i="1"/>
  <c r="M30" i="1" s="1"/>
  <c r="L31" i="1"/>
  <c r="L32" i="1"/>
  <c r="M32" i="1" s="1"/>
  <c r="N32" i="1"/>
  <c r="O32" i="1"/>
  <c r="L33" i="1"/>
  <c r="M33" i="1"/>
  <c r="L34" i="1"/>
  <c r="M34" i="1" s="1"/>
  <c r="N34" i="1"/>
  <c r="O34" i="1"/>
  <c r="P34" i="1" s="1"/>
  <c r="L35" i="1"/>
  <c r="M35" i="1" s="1"/>
  <c r="L36" i="1"/>
  <c r="L37" i="1"/>
  <c r="M37" i="1"/>
  <c r="N37" i="1"/>
  <c r="O37" i="1" s="1"/>
  <c r="P37" i="1"/>
  <c r="Q37" i="1" s="1"/>
  <c r="L38" i="1"/>
  <c r="M38" i="1" s="1"/>
  <c r="L39" i="1"/>
  <c r="M39" i="1" s="1"/>
  <c r="N39" i="1"/>
  <c r="O39" i="1" s="1"/>
  <c r="P39" i="1"/>
  <c r="Q39" i="1" s="1"/>
  <c r="L40" i="1"/>
  <c r="M40" i="1" s="1"/>
  <c r="L41" i="1"/>
  <c r="M41" i="1" s="1"/>
  <c r="N41" i="1"/>
  <c r="O41" i="1" s="1"/>
  <c r="L42" i="1"/>
  <c r="L43" i="1"/>
  <c r="M43" i="1" s="1"/>
  <c r="N43" i="1"/>
  <c r="P43" i="1" s="1"/>
  <c r="O43" i="1"/>
  <c r="L44" i="1"/>
  <c r="N44" i="1" s="1"/>
  <c r="M44" i="1"/>
  <c r="L45" i="1"/>
  <c r="M45" i="1" s="1"/>
  <c r="N45" i="1"/>
  <c r="O45" i="1"/>
  <c r="P45" i="1"/>
  <c r="Q45" i="1" s="1"/>
  <c r="L46" i="1"/>
  <c r="M46" i="1"/>
  <c r="N46" i="1"/>
  <c r="O46" i="1" s="1"/>
  <c r="L47" i="1"/>
  <c r="M47" i="1" s="1"/>
  <c r="L48" i="1"/>
  <c r="M48" i="1"/>
  <c r="N48" i="1"/>
  <c r="O48" i="1" s="1"/>
  <c r="P48" i="1"/>
  <c r="Q48" i="1" s="1"/>
  <c r="L49" i="1"/>
  <c r="M49" i="1" s="1"/>
  <c r="N49" i="1"/>
  <c r="O49" i="1" s="1"/>
  <c r="L50" i="1"/>
  <c r="M50" i="1" s="1"/>
  <c r="L51" i="1"/>
  <c r="M51" i="1" s="1"/>
  <c r="N51" i="1"/>
  <c r="P51" i="1" s="1"/>
  <c r="O51" i="1"/>
  <c r="L2" i="1"/>
  <c r="M2" i="1" s="1"/>
  <c r="N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I2" i="6"/>
  <c r="G47" i="6"/>
  <c r="G27" i="6"/>
  <c r="G14" i="6"/>
  <c r="G2" i="6"/>
  <c r="F15" i="6"/>
  <c r="F16" i="6"/>
  <c r="F17" i="6"/>
  <c r="F18" i="6"/>
  <c r="F19" i="6"/>
  <c r="F20" i="6"/>
  <c r="F21" i="6"/>
  <c r="F22" i="6"/>
  <c r="F23" i="6"/>
  <c r="F24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8" i="6"/>
  <c r="F49" i="6"/>
  <c r="F50" i="6"/>
  <c r="F51" i="6"/>
  <c r="F52" i="6"/>
  <c r="F53" i="6"/>
  <c r="F54" i="6"/>
  <c r="F55" i="6"/>
  <c r="F56" i="6"/>
  <c r="F57" i="6"/>
  <c r="F47" i="6"/>
  <c r="F27" i="6"/>
  <c r="F14" i="6"/>
  <c r="F3" i="6"/>
  <c r="F4" i="6"/>
  <c r="F5" i="6"/>
  <c r="F6" i="6"/>
  <c r="F7" i="6"/>
  <c r="F8" i="6"/>
  <c r="F9" i="6"/>
  <c r="F10" i="6"/>
  <c r="F11" i="6"/>
  <c r="F2" i="6"/>
  <c r="B31" i="3"/>
  <c r="B30" i="3"/>
  <c r="B29" i="3"/>
  <c r="B28" i="3"/>
  <c r="Q43" i="1" l="1"/>
  <c r="R43" i="1"/>
  <c r="Q34" i="1"/>
  <c r="R34" i="1" s="1"/>
  <c r="O3" i="1"/>
  <c r="P3" i="1"/>
  <c r="N42" i="1"/>
  <c r="Q51" i="1"/>
  <c r="R51" i="1"/>
  <c r="O44" i="1"/>
  <c r="P44" i="1"/>
  <c r="P32" i="1"/>
  <c r="Q21" i="1"/>
  <c r="R21" i="1"/>
  <c r="O19" i="1"/>
  <c r="P19" i="1" s="1"/>
  <c r="M15" i="1"/>
  <c r="N15" i="1" s="1"/>
  <c r="P49" i="1"/>
  <c r="P46" i="1"/>
  <c r="M42" i="1"/>
  <c r="N40" i="1"/>
  <c r="N33" i="1"/>
  <c r="N22" i="1"/>
  <c r="M20" i="1"/>
  <c r="N20" i="1"/>
  <c r="N17" i="1"/>
  <c r="N6" i="1"/>
  <c r="R39" i="1"/>
  <c r="Q26" i="1"/>
  <c r="R26" i="1"/>
  <c r="Q10" i="1"/>
  <c r="R10" i="1"/>
  <c r="M36" i="1"/>
  <c r="N36" i="1"/>
  <c r="P24" i="1"/>
  <c r="M7" i="1"/>
  <c r="N7" i="1"/>
  <c r="O27" i="1"/>
  <c r="P27" i="1" s="1"/>
  <c r="M23" i="1"/>
  <c r="N23" i="1"/>
  <c r="R48" i="1"/>
  <c r="Q29" i="1"/>
  <c r="R29" i="1" s="1"/>
  <c r="Q13" i="1"/>
  <c r="R13" i="1" s="1"/>
  <c r="O11" i="1"/>
  <c r="P11" i="1"/>
  <c r="P8" i="1"/>
  <c r="N50" i="1"/>
  <c r="P41" i="1"/>
  <c r="N35" i="1"/>
  <c r="N47" i="1"/>
  <c r="R45" i="1"/>
  <c r="N38" i="1"/>
  <c r="R37" i="1"/>
  <c r="N30" i="1"/>
  <c r="M28" i="1"/>
  <c r="N28" i="1" s="1"/>
  <c r="N25" i="1"/>
  <c r="N14" i="1"/>
  <c r="M12" i="1"/>
  <c r="N12" i="1" s="1"/>
  <c r="N9" i="1"/>
  <c r="Q18" i="1"/>
  <c r="R18" i="1"/>
  <c r="M31" i="1"/>
  <c r="N31" i="1" s="1"/>
  <c r="P16" i="1"/>
  <c r="Q5" i="1"/>
  <c r="R5" i="1" s="1"/>
  <c r="M4" i="1"/>
  <c r="N4" i="1"/>
  <c r="O2" i="1"/>
  <c r="P2" i="1" s="1"/>
  <c r="S34" i="1" l="1"/>
  <c r="T34" i="1"/>
  <c r="S13" i="1"/>
  <c r="T13" i="1" s="1"/>
  <c r="O12" i="1"/>
  <c r="P12" i="1"/>
  <c r="S29" i="1"/>
  <c r="T29" i="1" s="1"/>
  <c r="O15" i="1"/>
  <c r="P15" i="1"/>
  <c r="S5" i="1"/>
  <c r="T5" i="1" s="1"/>
  <c r="Q19" i="1"/>
  <c r="R19" i="1"/>
  <c r="O28" i="1"/>
  <c r="P28" i="1" s="1"/>
  <c r="O31" i="1"/>
  <c r="P31" i="1"/>
  <c r="Q27" i="1"/>
  <c r="R27" i="1" s="1"/>
  <c r="O50" i="1"/>
  <c r="P50" i="1"/>
  <c r="O36" i="1"/>
  <c r="P36" i="1" s="1"/>
  <c r="Q49" i="1"/>
  <c r="R49" i="1"/>
  <c r="R44" i="1"/>
  <c r="Q44" i="1"/>
  <c r="O4" i="1"/>
  <c r="P4" i="1"/>
  <c r="Q8" i="1"/>
  <c r="R8" i="1" s="1"/>
  <c r="O23" i="1"/>
  <c r="P23" i="1"/>
  <c r="O20" i="1"/>
  <c r="P20" i="1" s="1"/>
  <c r="S43" i="1"/>
  <c r="T43" i="1" s="1"/>
  <c r="S37" i="1"/>
  <c r="T37" i="1" s="1"/>
  <c r="Q11" i="1"/>
  <c r="R11" i="1"/>
  <c r="S10" i="1"/>
  <c r="T10" i="1" s="1"/>
  <c r="S51" i="1"/>
  <c r="T51" i="1"/>
  <c r="O38" i="1"/>
  <c r="P38" i="1" s="1"/>
  <c r="O22" i="1"/>
  <c r="P22" i="1" s="1"/>
  <c r="S18" i="1"/>
  <c r="T18" i="1" s="1"/>
  <c r="Q16" i="1"/>
  <c r="R16" i="1"/>
  <c r="O25" i="1"/>
  <c r="P25" i="1" s="1"/>
  <c r="S45" i="1"/>
  <c r="T45" i="1"/>
  <c r="S26" i="1"/>
  <c r="T26" i="1" s="1"/>
  <c r="O33" i="1"/>
  <c r="P33" i="1"/>
  <c r="O42" i="1"/>
  <c r="P42" i="1" s="1"/>
  <c r="O14" i="1"/>
  <c r="P14" i="1"/>
  <c r="O47" i="1"/>
  <c r="P47" i="1" s="1"/>
  <c r="O7" i="1"/>
  <c r="P7" i="1"/>
  <c r="P40" i="1"/>
  <c r="O40" i="1"/>
  <c r="S21" i="1"/>
  <c r="T21" i="1"/>
  <c r="Q3" i="1"/>
  <c r="R3" i="1" s="1"/>
  <c r="O35" i="1"/>
  <c r="P35" i="1"/>
  <c r="S39" i="1"/>
  <c r="T39" i="1" s="1"/>
  <c r="Q41" i="1"/>
  <c r="R41" i="1"/>
  <c r="Q24" i="1"/>
  <c r="R24" i="1" s="1"/>
  <c r="O6" i="1"/>
  <c r="P6" i="1" s="1"/>
  <c r="R46" i="1"/>
  <c r="Q46" i="1"/>
  <c r="Q32" i="1"/>
  <c r="R32" i="1"/>
  <c r="S48" i="1"/>
  <c r="T48" i="1" s="1"/>
  <c r="O17" i="1"/>
  <c r="P17" i="1"/>
  <c r="O30" i="1"/>
  <c r="P30" i="1" s="1"/>
  <c r="O9" i="1"/>
  <c r="P9" i="1"/>
  <c r="Q2" i="1"/>
  <c r="R2" i="1" s="1"/>
  <c r="Q42" i="1" l="1"/>
  <c r="R42" i="1" s="1"/>
  <c r="V13" i="1"/>
  <c r="U13" i="1"/>
  <c r="Q47" i="1"/>
  <c r="R47" i="1"/>
  <c r="Q36" i="1"/>
  <c r="R36" i="1" s="1"/>
  <c r="S3" i="1"/>
  <c r="T3" i="1"/>
  <c r="Q25" i="1"/>
  <c r="R25" i="1" s="1"/>
  <c r="U10" i="1"/>
  <c r="V10" i="1"/>
  <c r="S8" i="1"/>
  <c r="T8" i="1" s="1"/>
  <c r="U5" i="1"/>
  <c r="V5" i="1" s="1"/>
  <c r="Q30" i="1"/>
  <c r="R30" i="1" s="1"/>
  <c r="Q6" i="1"/>
  <c r="R6" i="1"/>
  <c r="T24" i="1"/>
  <c r="S24" i="1"/>
  <c r="S27" i="1"/>
  <c r="T27" i="1"/>
  <c r="U18" i="1"/>
  <c r="V18" i="1" s="1"/>
  <c r="U37" i="1"/>
  <c r="V37" i="1" s="1"/>
  <c r="V29" i="1"/>
  <c r="U29" i="1"/>
  <c r="U48" i="1"/>
  <c r="V48" i="1"/>
  <c r="Q22" i="1"/>
  <c r="R22" i="1" s="1"/>
  <c r="U43" i="1"/>
  <c r="V43" i="1"/>
  <c r="U39" i="1"/>
  <c r="V39" i="1" s="1"/>
  <c r="U26" i="1"/>
  <c r="V26" i="1"/>
  <c r="Q38" i="1"/>
  <c r="R38" i="1" s="1"/>
  <c r="Q20" i="1"/>
  <c r="R20" i="1"/>
  <c r="Q28" i="1"/>
  <c r="R28" i="1" s="1"/>
  <c r="Q9" i="1"/>
  <c r="R9" i="1"/>
  <c r="S32" i="1"/>
  <c r="T32" i="1" s="1"/>
  <c r="U21" i="1"/>
  <c r="V21" i="1" s="1"/>
  <c r="Q14" i="1"/>
  <c r="R14" i="1" s="1"/>
  <c r="U45" i="1"/>
  <c r="V45" i="1"/>
  <c r="S11" i="1"/>
  <c r="T11" i="1" s="1"/>
  <c r="Q23" i="1"/>
  <c r="R23" i="1" s="1"/>
  <c r="R31" i="1"/>
  <c r="Q31" i="1"/>
  <c r="Q15" i="1"/>
  <c r="R15" i="1" s="1"/>
  <c r="U34" i="1"/>
  <c r="V34" i="1" s="1"/>
  <c r="Q35" i="1"/>
  <c r="R35" i="1"/>
  <c r="S46" i="1"/>
  <c r="T46" i="1" s="1"/>
  <c r="Q40" i="1"/>
  <c r="R40" i="1"/>
  <c r="R17" i="1"/>
  <c r="Q17" i="1"/>
  <c r="Q7" i="1"/>
  <c r="R7" i="1" s="1"/>
  <c r="Q33" i="1"/>
  <c r="R33" i="1" s="1"/>
  <c r="S16" i="1"/>
  <c r="T16" i="1"/>
  <c r="U51" i="1"/>
  <c r="V51" i="1" s="1"/>
  <c r="Q4" i="1"/>
  <c r="R4" i="1"/>
  <c r="Q50" i="1"/>
  <c r="R50" i="1" s="1"/>
  <c r="S19" i="1"/>
  <c r="T19" i="1"/>
  <c r="Q12" i="1"/>
  <c r="R12" i="1" s="1"/>
  <c r="S44" i="1"/>
  <c r="T44" i="1"/>
  <c r="S41" i="1"/>
  <c r="T41" i="1" s="1"/>
  <c r="S49" i="1"/>
  <c r="T49" i="1"/>
  <c r="S2" i="1"/>
  <c r="T2" i="1" s="1"/>
  <c r="S7" i="1" l="1"/>
  <c r="T7" i="1"/>
  <c r="W34" i="1"/>
  <c r="X34" i="1" s="1"/>
  <c r="T14" i="1"/>
  <c r="S14" i="1"/>
  <c r="S38" i="1"/>
  <c r="T38" i="1" s="1"/>
  <c r="S25" i="1"/>
  <c r="T25" i="1"/>
  <c r="S42" i="1"/>
  <c r="T42" i="1" s="1"/>
  <c r="S50" i="1"/>
  <c r="T50" i="1" s="1"/>
  <c r="S15" i="1"/>
  <c r="T15" i="1"/>
  <c r="W21" i="1"/>
  <c r="X21" i="1"/>
  <c r="U46" i="1"/>
  <c r="V46" i="1" s="1"/>
  <c r="V11" i="1"/>
  <c r="U11" i="1"/>
  <c r="S28" i="1"/>
  <c r="T28" i="1"/>
  <c r="U8" i="1"/>
  <c r="V8" i="1"/>
  <c r="S12" i="1"/>
  <c r="T12" i="1" s="1"/>
  <c r="T22" i="1"/>
  <c r="S22" i="1"/>
  <c r="S33" i="1"/>
  <c r="T33" i="1"/>
  <c r="U32" i="1"/>
  <c r="V32" i="1"/>
  <c r="U41" i="1"/>
  <c r="V41" i="1" s="1"/>
  <c r="W39" i="1"/>
  <c r="X39" i="1" s="1"/>
  <c r="W37" i="1"/>
  <c r="X37" i="1"/>
  <c r="S30" i="1"/>
  <c r="T30" i="1" s="1"/>
  <c r="S36" i="1"/>
  <c r="T36" i="1" s="1"/>
  <c r="W51" i="1"/>
  <c r="X51" i="1" s="1"/>
  <c r="S23" i="1"/>
  <c r="T23" i="1"/>
  <c r="W18" i="1"/>
  <c r="X18" i="1" s="1"/>
  <c r="W5" i="1"/>
  <c r="X5" i="1" s="1"/>
  <c r="W13" i="1"/>
  <c r="X13" i="1" s="1"/>
  <c r="U49" i="1"/>
  <c r="V49" i="1"/>
  <c r="U19" i="1"/>
  <c r="V19" i="1"/>
  <c r="U16" i="1"/>
  <c r="V16" i="1" s="1"/>
  <c r="S40" i="1"/>
  <c r="T40" i="1" s="1"/>
  <c r="W45" i="1"/>
  <c r="X45" i="1"/>
  <c r="S9" i="1"/>
  <c r="T9" i="1"/>
  <c r="W26" i="1"/>
  <c r="X26" i="1" s="1"/>
  <c r="W48" i="1"/>
  <c r="X48" i="1" s="1"/>
  <c r="U27" i="1"/>
  <c r="V27" i="1" s="1"/>
  <c r="U3" i="1"/>
  <c r="V3" i="1" s="1"/>
  <c r="S17" i="1"/>
  <c r="T17" i="1" s="1"/>
  <c r="S31" i="1"/>
  <c r="T31" i="1" s="1"/>
  <c r="W29" i="1"/>
  <c r="X29" i="1"/>
  <c r="U24" i="1"/>
  <c r="V24" i="1"/>
  <c r="V44" i="1"/>
  <c r="U44" i="1"/>
  <c r="S4" i="1"/>
  <c r="T4" i="1" s="1"/>
  <c r="S35" i="1"/>
  <c r="T35" i="1"/>
  <c r="S20" i="1"/>
  <c r="T20" i="1" s="1"/>
  <c r="W43" i="1"/>
  <c r="X43" i="1" s="1"/>
  <c r="T6" i="1"/>
  <c r="S6" i="1"/>
  <c r="W10" i="1"/>
  <c r="X10" i="1"/>
  <c r="S47" i="1"/>
  <c r="T47" i="1"/>
  <c r="U2" i="1"/>
  <c r="V2" i="1" s="1"/>
  <c r="U4" i="1" l="1"/>
  <c r="V4" i="1"/>
  <c r="Y5" i="1"/>
  <c r="Z5" i="1" s="1"/>
  <c r="Y43" i="1"/>
  <c r="Z43" i="1"/>
  <c r="Y26" i="1"/>
  <c r="Z26" i="1" s="1"/>
  <c r="Y51" i="1"/>
  <c r="Z51" i="1"/>
  <c r="Y34" i="1"/>
  <c r="Z34" i="1" s="1"/>
  <c r="U20" i="1"/>
  <c r="V20" i="1"/>
  <c r="U36" i="1"/>
  <c r="V36" i="1" s="1"/>
  <c r="U50" i="1"/>
  <c r="V50" i="1" s="1"/>
  <c r="U30" i="1"/>
  <c r="V30" i="1" s="1"/>
  <c r="U42" i="1"/>
  <c r="V42" i="1"/>
  <c r="U31" i="1"/>
  <c r="V31" i="1" s="1"/>
  <c r="Y13" i="1"/>
  <c r="Z13" i="1"/>
  <c r="U17" i="1"/>
  <c r="V17" i="1" s="1"/>
  <c r="W46" i="1"/>
  <c r="X46" i="1"/>
  <c r="W3" i="1"/>
  <c r="X3" i="1" s="1"/>
  <c r="U40" i="1"/>
  <c r="V40" i="1"/>
  <c r="Y18" i="1"/>
  <c r="Z18" i="1" s="1"/>
  <c r="Y39" i="1"/>
  <c r="Z39" i="1"/>
  <c r="U12" i="1"/>
  <c r="V12" i="1" s="1"/>
  <c r="U38" i="1"/>
  <c r="V38" i="1"/>
  <c r="W27" i="1"/>
  <c r="X27" i="1" s="1"/>
  <c r="W16" i="1"/>
  <c r="X16" i="1"/>
  <c r="X41" i="1"/>
  <c r="W41" i="1"/>
  <c r="Y48" i="1"/>
  <c r="Z48" i="1" s="1"/>
  <c r="U7" i="1"/>
  <c r="V7" i="1" s="1"/>
  <c r="U35" i="1"/>
  <c r="V35" i="1"/>
  <c r="U23" i="1"/>
  <c r="V23" i="1" s="1"/>
  <c r="Y37" i="1"/>
  <c r="Z37" i="1" s="1"/>
  <c r="U33" i="1"/>
  <c r="V33" i="1" s="1"/>
  <c r="U15" i="1"/>
  <c r="V15" i="1"/>
  <c r="U9" i="1"/>
  <c r="V9" i="1" s="1"/>
  <c r="W8" i="1"/>
  <c r="X8" i="1"/>
  <c r="W49" i="1"/>
  <c r="X49" i="1" s="1"/>
  <c r="U28" i="1"/>
  <c r="V28" i="1"/>
  <c r="U47" i="1"/>
  <c r="V47" i="1" s="1"/>
  <c r="W19" i="1"/>
  <c r="X19" i="1"/>
  <c r="Z21" i="1"/>
  <c r="Y21" i="1"/>
  <c r="Y29" i="1"/>
  <c r="Z29" i="1"/>
  <c r="W44" i="1"/>
  <c r="X44" i="1" s="1"/>
  <c r="W24" i="1"/>
  <c r="X24" i="1"/>
  <c r="U25" i="1"/>
  <c r="V25" i="1" s="1"/>
  <c r="Y10" i="1"/>
  <c r="Z10" i="1"/>
  <c r="Y45" i="1"/>
  <c r="Z45" i="1" s="1"/>
  <c r="U6" i="1"/>
  <c r="V6" i="1"/>
  <c r="U22" i="1"/>
  <c r="V22" i="1" s="1"/>
  <c r="W11" i="1"/>
  <c r="X11" i="1"/>
  <c r="U14" i="1"/>
  <c r="V14" i="1" s="1"/>
  <c r="W32" i="1"/>
  <c r="X32" i="1"/>
  <c r="W2" i="1"/>
  <c r="X2" i="1"/>
  <c r="Y3" i="1" l="1"/>
  <c r="Z3" i="1"/>
  <c r="Y44" i="1"/>
  <c r="Z44" i="1" s="1"/>
  <c r="W33" i="1"/>
  <c r="X33" i="1"/>
  <c r="AA5" i="1"/>
  <c r="AB5" i="1" s="1"/>
  <c r="AC5" i="1" s="1"/>
  <c r="AA37" i="1"/>
  <c r="AB37" i="1"/>
  <c r="AC37" i="1" s="1"/>
  <c r="AB18" i="1"/>
  <c r="AC18" i="1" s="1"/>
  <c r="AA18" i="1"/>
  <c r="AA45" i="1"/>
  <c r="AB45" i="1"/>
  <c r="AC45" i="1" s="1"/>
  <c r="Y49" i="1"/>
  <c r="Z49" i="1" s="1"/>
  <c r="W23" i="1"/>
  <c r="X23" i="1"/>
  <c r="W31" i="1"/>
  <c r="X31" i="1" s="1"/>
  <c r="AA34" i="1"/>
  <c r="AB34" i="1" s="1"/>
  <c r="AC34" i="1" s="1"/>
  <c r="Z27" i="1"/>
  <c r="Y27" i="1"/>
  <c r="W14" i="1"/>
  <c r="X14" i="1"/>
  <c r="W25" i="1"/>
  <c r="X25" i="1" s="1"/>
  <c r="W9" i="1"/>
  <c r="X9" i="1"/>
  <c r="W7" i="1"/>
  <c r="X7" i="1" s="1"/>
  <c r="W30" i="1"/>
  <c r="X30" i="1"/>
  <c r="AB26" i="1"/>
  <c r="AC26" i="1" s="1"/>
  <c r="AA26" i="1"/>
  <c r="AA48" i="1"/>
  <c r="AB48" i="1"/>
  <c r="AC48" i="1" s="1"/>
  <c r="X12" i="1"/>
  <c r="W12" i="1"/>
  <c r="W50" i="1"/>
  <c r="X50" i="1"/>
  <c r="W22" i="1"/>
  <c r="X22" i="1" s="1"/>
  <c r="W47" i="1"/>
  <c r="X47" i="1" s="1"/>
  <c r="W17" i="1"/>
  <c r="X17" i="1" s="1"/>
  <c r="W36" i="1"/>
  <c r="X36" i="1" s="1"/>
  <c r="Y32" i="1"/>
  <c r="Z32" i="1" s="1"/>
  <c r="W6" i="1"/>
  <c r="X6" i="1"/>
  <c r="Z19" i="1"/>
  <c r="Y19" i="1"/>
  <c r="Y8" i="1"/>
  <c r="Z8" i="1"/>
  <c r="W38" i="1"/>
  <c r="X38" i="1" s="1"/>
  <c r="W40" i="1"/>
  <c r="X40" i="1"/>
  <c r="AA13" i="1"/>
  <c r="AB13" i="1" s="1"/>
  <c r="AC13" i="1" s="1"/>
  <c r="AA51" i="1"/>
  <c r="AB51" i="1"/>
  <c r="AC51" i="1" s="1"/>
  <c r="X4" i="1"/>
  <c r="W4" i="1"/>
  <c r="Y41" i="1"/>
  <c r="Z41" i="1"/>
  <c r="AB10" i="1"/>
  <c r="AC10" i="1" s="1"/>
  <c r="AA10" i="1"/>
  <c r="Y11" i="1"/>
  <c r="Z11" i="1" s="1"/>
  <c r="AA29" i="1"/>
  <c r="AB29" i="1" s="1"/>
  <c r="AC29" i="1" s="1"/>
  <c r="W28" i="1"/>
  <c r="X28" i="1" s="1"/>
  <c r="W15" i="1"/>
  <c r="X15" i="1" s="1"/>
  <c r="W35" i="1"/>
  <c r="X35" i="1"/>
  <c r="Y16" i="1"/>
  <c r="Z16" i="1" s="1"/>
  <c r="AA39" i="1"/>
  <c r="AB39" i="1"/>
  <c r="AC39" i="1" s="1"/>
  <c r="Y46" i="1"/>
  <c r="Z46" i="1" s="1"/>
  <c r="W42" i="1"/>
  <c r="X42" i="1"/>
  <c r="X20" i="1"/>
  <c r="W20" i="1"/>
  <c r="AA43" i="1"/>
  <c r="AB43" i="1" s="1"/>
  <c r="AC43" i="1" s="1"/>
  <c r="AA21" i="1"/>
  <c r="AB21" i="1" s="1"/>
  <c r="AC21" i="1" s="1"/>
  <c r="Y24" i="1"/>
  <c r="Z24" i="1"/>
  <c r="Y2" i="1"/>
  <c r="Z2" i="1"/>
  <c r="AA11" i="1" l="1"/>
  <c r="AB11" i="1"/>
  <c r="AC11" i="1" s="1"/>
  <c r="AA44" i="1"/>
  <c r="AB44" i="1" s="1"/>
  <c r="AC44" i="1" s="1"/>
  <c r="AA16" i="1"/>
  <c r="AB16" i="1" s="1"/>
  <c r="AC16" i="1" s="1"/>
  <c r="Y7" i="1"/>
  <c r="Z7" i="1" s="1"/>
  <c r="AA32" i="1"/>
  <c r="AB32" i="1" s="1"/>
  <c r="AC32" i="1" s="1"/>
  <c r="Y31" i="1"/>
  <c r="Z31" i="1" s="1"/>
  <c r="Y38" i="1"/>
  <c r="Z38" i="1" s="1"/>
  <c r="Y36" i="1"/>
  <c r="Z36" i="1" s="1"/>
  <c r="Y15" i="1"/>
  <c r="Z15" i="1"/>
  <c r="Y17" i="1"/>
  <c r="Z17" i="1" s="1"/>
  <c r="Y25" i="1"/>
  <c r="Z25" i="1" s="1"/>
  <c r="Y28" i="1"/>
  <c r="Z28" i="1" s="1"/>
  <c r="Y47" i="1"/>
  <c r="Z47" i="1"/>
  <c r="AA49" i="1"/>
  <c r="AB49" i="1" s="1"/>
  <c r="AC49" i="1" s="1"/>
  <c r="AA46" i="1"/>
  <c r="AB46" i="1"/>
  <c r="AC46" i="1" s="1"/>
  <c r="Y22" i="1"/>
  <c r="Z22" i="1" s="1"/>
  <c r="AA24" i="1"/>
  <c r="AB24" i="1"/>
  <c r="AC24" i="1" s="1"/>
  <c r="AA8" i="1"/>
  <c r="AB8" i="1" s="1"/>
  <c r="AC8" i="1" s="1"/>
  <c r="Y50" i="1"/>
  <c r="Z50" i="1"/>
  <c r="Y30" i="1"/>
  <c r="Z30" i="1" s="1"/>
  <c r="Y14" i="1"/>
  <c r="Z14" i="1"/>
  <c r="Y23" i="1"/>
  <c r="Z23" i="1" s="1"/>
  <c r="AA3" i="1"/>
  <c r="AB3" i="1"/>
  <c r="AC3" i="1" s="1"/>
  <c r="AA27" i="1"/>
  <c r="AB27" i="1" s="1"/>
  <c r="AC27" i="1" s="1"/>
  <c r="AA19" i="1"/>
  <c r="AB19" i="1"/>
  <c r="AC19" i="1" s="1"/>
  <c r="Y12" i="1"/>
  <c r="Z12" i="1" s="1"/>
  <c r="AA41" i="1"/>
  <c r="AB41" i="1"/>
  <c r="AC41" i="1" s="1"/>
  <c r="Y40" i="1"/>
  <c r="Z40" i="1" s="1"/>
  <c r="Y6" i="1"/>
  <c r="Z6" i="1"/>
  <c r="Z9" i="1"/>
  <c r="Y9" i="1"/>
  <c r="Y33" i="1"/>
  <c r="Z33" i="1"/>
  <c r="Y20" i="1"/>
  <c r="Z20" i="1" s="1"/>
  <c r="Y35" i="1"/>
  <c r="Z35" i="1" s="1"/>
  <c r="Y4" i="1"/>
  <c r="Z4" i="1" s="1"/>
  <c r="Y42" i="1"/>
  <c r="Z42" i="1"/>
  <c r="AA2" i="1"/>
  <c r="AB2" i="1" s="1"/>
  <c r="AA4" i="1" l="1"/>
  <c r="AB4" i="1" s="1"/>
  <c r="AA31" i="1"/>
  <c r="AB31" i="1" s="1"/>
  <c r="AC31" i="1" s="1"/>
  <c r="AA40" i="1"/>
  <c r="AB40" i="1"/>
  <c r="AC40" i="1" s="1"/>
  <c r="AA12" i="1"/>
  <c r="AB12" i="1"/>
  <c r="AC12" i="1" s="1"/>
  <c r="AA30" i="1"/>
  <c r="AB30" i="1" s="1"/>
  <c r="AC30" i="1" s="1"/>
  <c r="AA36" i="1"/>
  <c r="AB36" i="1" s="1"/>
  <c r="AC36" i="1" s="1"/>
  <c r="AA38" i="1"/>
  <c r="AB38" i="1"/>
  <c r="AC38" i="1" s="1"/>
  <c r="AA35" i="1"/>
  <c r="AB35" i="1"/>
  <c r="AC35" i="1" s="1"/>
  <c r="AA28" i="1"/>
  <c r="AB28" i="1" s="1"/>
  <c r="AC28" i="1" s="1"/>
  <c r="AA20" i="1"/>
  <c r="AB20" i="1" s="1"/>
  <c r="AC20" i="1" s="1"/>
  <c r="AA23" i="1"/>
  <c r="AB23" i="1"/>
  <c r="AC23" i="1" s="1"/>
  <c r="AA25" i="1"/>
  <c r="AB25" i="1"/>
  <c r="AC25" i="1" s="1"/>
  <c r="AA7" i="1"/>
  <c r="AB7" i="1" s="1"/>
  <c r="AC7" i="1" s="1"/>
  <c r="AA22" i="1"/>
  <c r="AB22" i="1" s="1"/>
  <c r="AC22" i="1" s="1"/>
  <c r="AA17" i="1"/>
  <c r="AB17" i="1"/>
  <c r="AC17" i="1" s="1"/>
  <c r="AA47" i="1"/>
  <c r="AB47" i="1" s="1"/>
  <c r="AC47" i="1" s="1"/>
  <c r="AA42" i="1"/>
  <c r="AB42" i="1" s="1"/>
  <c r="AC42" i="1" s="1"/>
  <c r="AA33" i="1"/>
  <c r="AB33" i="1" s="1"/>
  <c r="AC33" i="1" s="1"/>
  <c r="AA50" i="1"/>
  <c r="AB50" i="1"/>
  <c r="AC50" i="1" s="1"/>
  <c r="AA9" i="1"/>
  <c r="AB9" i="1"/>
  <c r="AC9" i="1" s="1"/>
  <c r="AA14" i="1"/>
  <c r="AB14" i="1" s="1"/>
  <c r="AC14" i="1" s="1"/>
  <c r="AA6" i="1"/>
  <c r="AB6" i="1" s="1"/>
  <c r="AC6" i="1" s="1"/>
  <c r="AA15" i="1"/>
  <c r="AB15" i="1"/>
  <c r="AC15" i="1" s="1"/>
  <c r="AC2" i="1"/>
  <c r="AC4" i="1" l="1"/>
  <c r="AF2" i="1"/>
</calcChain>
</file>

<file path=xl/connections.xml><?xml version="1.0" encoding="utf-8"?>
<connections xmlns="http://schemas.openxmlformats.org/spreadsheetml/2006/main">
  <connection id="1" name="kraina" type="6" refreshedVersion="4" background="1" saveData="1">
    <textPr codePage="852" sourceFile="D:\Nauka\matura\inf\2015\II\zad 5\kraina.txt" decimal="," thousands=" " semicolon="1">
      <textFields count="5">
        <textField/>
        <textField/>
        <textField/>
        <textField/>
        <textField/>
      </textFields>
    </textPr>
  </connection>
  <connection id="2" name="kraina1" type="6" refreshedVersion="4" background="1" saveData="1">
    <textPr codePage="852" sourceFile="D:\Nauka\matura\inf\2015\II\zad 5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<sst xmlns="http://schemas.openxmlformats.org/spreadsheetml/2006/main" count="366" uniqueCount="77">
  <si>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</si>
  <si>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</si>
  <si>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</si>
  <si>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</si>
  <si>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</si>
  <si>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</si>
  <si>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</si>
  <si>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</si>
  <si>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</si>
  <si>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</si>
  <si>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</si>
  <si>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</si>
  <si>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</si>
  <si>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</si>
  <si>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</si>
  <si>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</si>
  <si>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</si>
  <si>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</si>
  <si>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</si>
  <si>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</si>
  <si>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</si>
  <si>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</si>
  <si>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</si>
  <si>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</si>
  <si>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</si>
  <si>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</si>
  <si>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</si>
  <si>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</si>
  <si>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</si>
  <si>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</si>
  <si>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</si>
  <si>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</si>
  <si>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</si>
  <si>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</si>
  <si>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</si>
  <si>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</si>
  <si>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</si>
  <si>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</si>
  <si>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</si>
  <si>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</si>
  <si>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</si>
  <si>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</si>
  <si>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</si>
  <si>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</si>
  <si>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</si>
  <si>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</si>
  <si>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</si>
  <si>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</si>
  <si>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</si>
  <si>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</si>
  <si>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wojewodztwa</t>
  </si>
  <si>
    <t>liczba kobiet 2013</t>
  </si>
  <si>
    <t>liczba mezczyzn 2013</t>
  </si>
  <si>
    <t>liczba kobiet 2014</t>
  </si>
  <si>
    <t>liczba mezczyzn 2014</t>
  </si>
  <si>
    <t>region</t>
  </si>
  <si>
    <t>A</t>
  </si>
  <si>
    <t>B</t>
  </si>
  <si>
    <t>C</t>
  </si>
  <si>
    <t>D</t>
  </si>
  <si>
    <t>Etykiety wierszy</t>
  </si>
  <si>
    <t>Suma końcowa</t>
  </si>
  <si>
    <t>ludnosc</t>
  </si>
  <si>
    <t>Suma z ludnosc</t>
  </si>
  <si>
    <t>czy liczba wieksza</t>
  </si>
  <si>
    <t>ile takich</t>
  </si>
  <si>
    <t>ile wszystkich</t>
  </si>
  <si>
    <t>tempo wzrostu</t>
  </si>
  <si>
    <t>ludnosc 2015</t>
  </si>
  <si>
    <t>ludnosc 2014</t>
  </si>
  <si>
    <t>przeludnienie</t>
  </si>
  <si>
    <t>liczba wszystkich</t>
  </si>
  <si>
    <t>liczba przeludnien</t>
  </si>
  <si>
    <t>rok 2025</t>
  </si>
  <si>
    <t>Suma z rok 2025</t>
  </si>
  <si>
    <t>w46c</t>
  </si>
  <si>
    <t>wojewodzctwo z najwiekszo liczba meszkancow w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</si>
</sst>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 5.xlsx]zad1w!Tabela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Ludność poszczególnych regionów w roku 2013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zad1w!$B$3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zad1w!$A$4:$A$8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zad1w!$B$4:$B$8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70784"/>
        <c:axId val="131778816"/>
      </c:barChart>
      <c:catAx>
        <c:axId val="18687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Region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1778816"/>
        <c:crosses val="autoZero"/>
        <c:auto val="1"/>
        <c:lblAlgn val="ctr"/>
        <c:lblOffset val="100"/>
        <c:noMultiLvlLbl val="0"/>
      </c:catAx>
      <c:valAx>
        <c:axId val="13177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Ludność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7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3</xdr:row>
      <xdr:rowOff>161926</xdr:rowOff>
    </xdr:from>
    <xdr:to>
      <xdr:col>19</xdr:col>
      <xdr:colOff>371475</xdr:colOff>
      <xdr:row>38</xdr:row>
      <xdr:rowOff>9526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3469.998096759256" createdVersion="4" refreshedVersion="4" minRefreshableVersion="3" recordCount="4">
  <cacheSource type="worksheet">
    <worksheetSource ref="A27:B31" sheet="zad1.2"/>
  </cacheSource>
  <cacheFields count="2">
    <cacheField name="region" numFmtId="0">
      <sharedItems count="4">
        <s v="A"/>
        <s v="B"/>
        <s v="C"/>
        <s v="D"/>
      </sharedItems>
    </cacheField>
    <cacheField name="ludnosc" numFmtId="0">
      <sharedItems containsSemiMixedTypes="0" containsString="0" containsNumber="1" containsInteger="1" minValue="33929579" maxValue="57649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mil" refreshedDate="43470.028345023151" createdVersion="4" refreshedVersion="4" minRefreshableVersion="3" recordCount="50">
  <cacheSource type="worksheet">
    <worksheetSource ref="A54:B104" sheet="kraina"/>
  </cacheSource>
  <cacheFields count="2">
    <cacheField name="nazwa wojewodztwa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rok 2025" numFmtId="0">
      <sharedItems containsSemiMixedTypes="0" containsString="0" containsNumber="1" containsInteger="1" minValue="0" maxValue="105709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33929579"/>
  </r>
  <r>
    <x v="1"/>
    <n v="41736619"/>
  </r>
  <r>
    <x v="2"/>
    <n v="57649017"/>
  </r>
  <r>
    <x v="3"/>
    <n v="365303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n v="5639669"/>
  </r>
  <r>
    <x v="1"/>
    <n v="1528022"/>
  </r>
  <r>
    <x v="2"/>
    <n v="3081288"/>
  </r>
  <r>
    <x v="3"/>
    <n v="34964"/>
  </r>
  <r>
    <x v="4"/>
    <n v="388418"/>
  </r>
  <r>
    <x v="5"/>
    <n v="7422191"/>
  </r>
  <r>
    <x v="6"/>
    <n v="1521565"/>
  </r>
  <r>
    <x v="7"/>
    <n v="3237471"/>
  </r>
  <r>
    <x v="8"/>
    <n v="27666"/>
  </r>
  <r>
    <x v="9"/>
    <n v="39252"/>
  </r>
  <r>
    <x v="10"/>
    <n v="1937317"/>
  </r>
  <r>
    <x v="11"/>
    <n v="16699503"/>
  </r>
  <r>
    <x v="12"/>
    <n v="3972796"/>
  </r>
  <r>
    <x v="13"/>
    <n v="176035"/>
  </r>
  <r>
    <x v="14"/>
    <n v="344988"/>
  </r>
  <r>
    <x v="15"/>
    <n v="6644603"/>
  </r>
  <r>
    <x v="16"/>
    <n v="11576"/>
  </r>
  <r>
    <x v="17"/>
    <n v="246"/>
  </r>
  <r>
    <x v="18"/>
    <n v="5229"/>
  </r>
  <r>
    <x v="19"/>
    <n v="1156451"/>
  </r>
  <r>
    <x v="20"/>
    <n v="0"/>
  </r>
  <r>
    <x v="21"/>
    <n v="21234122"/>
  </r>
  <r>
    <x v="22"/>
    <n v="97567"/>
  </r>
  <r>
    <x v="23"/>
    <n v="3279175"/>
  </r>
  <r>
    <x v="24"/>
    <n v="12662049"/>
  </r>
  <r>
    <x v="25"/>
    <n v="395195"/>
  </r>
  <r>
    <x v="26"/>
    <n v="565"/>
  </r>
  <r>
    <x v="27"/>
    <n v="0"/>
  </r>
  <r>
    <x v="28"/>
    <n v="353503"/>
  </r>
  <r>
    <x v="29"/>
    <n v="0"/>
  </r>
  <r>
    <x v="30"/>
    <n v="1494556"/>
  </r>
  <r>
    <x v="31"/>
    <n v="7356805"/>
  </r>
  <r>
    <x v="32"/>
    <n v="0"/>
  </r>
  <r>
    <x v="33"/>
    <n v="48002606"/>
  </r>
  <r>
    <x v="34"/>
    <n v="79"/>
  </r>
  <r>
    <x v="35"/>
    <n v="0"/>
  </r>
  <r>
    <x v="36"/>
    <n v="253870"/>
  </r>
  <r>
    <x v="37"/>
    <n v="0"/>
  </r>
  <r>
    <x v="38"/>
    <n v="33376874"/>
  </r>
  <r>
    <x v="39"/>
    <n v="11676146"/>
  </r>
  <r>
    <x v="40"/>
    <n v="0"/>
  </r>
  <r>
    <x v="41"/>
    <n v="0"/>
  </r>
  <r>
    <x v="42"/>
    <n v="0"/>
  </r>
  <r>
    <x v="43"/>
    <n v="3582009"/>
  </r>
  <r>
    <x v="44"/>
    <n v="4711378"/>
  </r>
  <r>
    <x v="45"/>
    <n v="105709857"/>
  </r>
  <r>
    <x v="46"/>
    <n v="11599576"/>
  </r>
  <r>
    <x v="47"/>
    <n v="10731208"/>
  </r>
  <r>
    <x v="48"/>
    <n v="71920887"/>
  </r>
  <r>
    <x v="49"/>
    <n v="88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54" firstHeaderRow="1" firstDataRow="1" firstDataCol="1"/>
  <pivotFields count="2">
    <pivotField axis="axisRow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1">
    <i>
      <x v="45"/>
    </i>
    <i>
      <x v="48"/>
    </i>
    <i>
      <x v="33"/>
    </i>
    <i>
      <x v="38"/>
    </i>
    <i>
      <x v="21"/>
    </i>
    <i>
      <x v="11"/>
    </i>
    <i>
      <x v="24"/>
    </i>
    <i>
      <x v="39"/>
    </i>
    <i>
      <x v="46"/>
    </i>
    <i>
      <x v="47"/>
    </i>
    <i>
      <x v="5"/>
    </i>
    <i>
      <x v="31"/>
    </i>
    <i>
      <x v="15"/>
    </i>
    <i>
      <x/>
    </i>
    <i>
      <x v="44"/>
    </i>
    <i>
      <x v="12"/>
    </i>
    <i>
      <x v="43"/>
    </i>
    <i>
      <x v="23"/>
    </i>
    <i>
      <x v="7"/>
    </i>
    <i>
      <x v="2"/>
    </i>
    <i>
      <x v="10"/>
    </i>
    <i>
      <x v="1"/>
    </i>
    <i>
      <x v="6"/>
    </i>
    <i>
      <x v="30"/>
    </i>
    <i>
      <x v="19"/>
    </i>
    <i>
      <x v="25"/>
    </i>
    <i>
      <x v="4"/>
    </i>
    <i>
      <x v="28"/>
    </i>
    <i>
      <x v="14"/>
    </i>
    <i>
      <x v="36"/>
    </i>
    <i>
      <x v="13"/>
    </i>
    <i>
      <x v="22"/>
    </i>
    <i>
      <x v="49"/>
    </i>
    <i>
      <x v="9"/>
    </i>
    <i>
      <x v="3"/>
    </i>
    <i>
      <x v="8"/>
    </i>
    <i>
      <x v="16"/>
    </i>
    <i>
      <x v="18"/>
    </i>
    <i>
      <x v="26"/>
    </i>
    <i>
      <x v="17"/>
    </i>
    <i>
      <x v="34"/>
    </i>
    <i>
      <x v="37"/>
    </i>
    <i>
      <x v="40"/>
    </i>
    <i>
      <x v="41"/>
    </i>
    <i>
      <x v="29"/>
    </i>
    <i>
      <x v="42"/>
    </i>
    <i>
      <x v="27"/>
    </i>
    <i>
      <x v="35"/>
    </i>
    <i>
      <x v="32"/>
    </i>
    <i>
      <x v="20"/>
    </i>
    <i t="grand">
      <x/>
    </i>
  </rowItems>
  <colItems count="1">
    <i/>
  </colItems>
  <dataFields count="1">
    <dataField name="Suma z rok 2025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2">
  <location ref="A3:B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ludnosc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rain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4"/>
  <sheetViews>
    <sheetView tabSelected="1" workbookViewId="0">
      <selection activeCell="D7" sqref="D7"/>
    </sheetView>
  </sheetViews>
  <sheetFormatPr defaultRowHeight="15" x14ac:dyDescent="0.25"/>
  <cols>
    <col min="1" max="1" width="17.7109375" bestFit="1" customWidth="1"/>
    <col min="2" max="2" width="15" bestFit="1" customWidth="1"/>
    <col min="4" max="4" width="50" customWidth="1"/>
  </cols>
  <sheetData>
    <row r="3" spans="1:4" x14ac:dyDescent="0.25">
      <c r="A3" s="2" t="s">
        <v>60</v>
      </c>
      <c r="B3" t="s">
        <v>74</v>
      </c>
    </row>
    <row r="4" spans="1:4" x14ac:dyDescent="0.25">
      <c r="A4" s="3" t="s">
        <v>45</v>
      </c>
      <c r="B4" s="1">
        <v>105709857</v>
      </c>
      <c r="D4" t="s">
        <v>76</v>
      </c>
    </row>
    <row r="5" spans="1:4" x14ac:dyDescent="0.25">
      <c r="A5" s="3" t="s">
        <v>48</v>
      </c>
      <c r="B5" s="1">
        <v>71920887</v>
      </c>
      <c r="D5" t="s">
        <v>75</v>
      </c>
    </row>
    <row r="6" spans="1:4" x14ac:dyDescent="0.25">
      <c r="A6" s="3" t="s">
        <v>33</v>
      </c>
      <c r="B6" s="1">
        <v>48002606</v>
      </c>
    </row>
    <row r="7" spans="1:4" x14ac:dyDescent="0.25">
      <c r="A7" s="3" t="s">
        <v>38</v>
      </c>
      <c r="B7" s="1">
        <v>33376874</v>
      </c>
    </row>
    <row r="8" spans="1:4" x14ac:dyDescent="0.25">
      <c r="A8" s="3" t="s">
        <v>21</v>
      </c>
      <c r="B8" s="1">
        <v>21234122</v>
      </c>
    </row>
    <row r="9" spans="1:4" x14ac:dyDescent="0.25">
      <c r="A9" s="3" t="s">
        <v>11</v>
      </c>
      <c r="B9" s="1">
        <v>16699503</v>
      </c>
    </row>
    <row r="10" spans="1:4" x14ac:dyDescent="0.25">
      <c r="A10" s="3" t="s">
        <v>24</v>
      </c>
      <c r="B10" s="1">
        <v>12662049</v>
      </c>
    </row>
    <row r="11" spans="1:4" x14ac:dyDescent="0.25">
      <c r="A11" s="3" t="s">
        <v>39</v>
      </c>
      <c r="B11" s="1">
        <v>11676146</v>
      </c>
    </row>
    <row r="12" spans="1:4" x14ac:dyDescent="0.25">
      <c r="A12" s="3" t="s">
        <v>46</v>
      </c>
      <c r="B12" s="1">
        <v>11599576</v>
      </c>
    </row>
    <row r="13" spans="1:4" x14ac:dyDescent="0.25">
      <c r="A13" s="3" t="s">
        <v>47</v>
      </c>
      <c r="B13" s="1">
        <v>10731208</v>
      </c>
    </row>
    <row r="14" spans="1:4" x14ac:dyDescent="0.25">
      <c r="A14" s="3" t="s">
        <v>5</v>
      </c>
      <c r="B14" s="1">
        <v>7422191</v>
      </c>
    </row>
    <row r="15" spans="1:4" x14ac:dyDescent="0.25">
      <c r="A15" s="3" t="s">
        <v>31</v>
      </c>
      <c r="B15" s="1">
        <v>7356805</v>
      </c>
    </row>
    <row r="16" spans="1:4" x14ac:dyDescent="0.25">
      <c r="A16" s="3" t="s">
        <v>15</v>
      </c>
      <c r="B16" s="1">
        <v>6644603</v>
      </c>
    </row>
    <row r="17" spans="1:2" x14ac:dyDescent="0.25">
      <c r="A17" s="3" t="s">
        <v>0</v>
      </c>
      <c r="B17" s="1">
        <v>5639669</v>
      </c>
    </row>
    <row r="18" spans="1:2" x14ac:dyDescent="0.25">
      <c r="A18" s="3" t="s">
        <v>44</v>
      </c>
      <c r="B18" s="1">
        <v>4711378</v>
      </c>
    </row>
    <row r="19" spans="1:2" x14ac:dyDescent="0.25">
      <c r="A19" s="3" t="s">
        <v>12</v>
      </c>
      <c r="B19" s="1">
        <v>3972796</v>
      </c>
    </row>
    <row r="20" spans="1:2" x14ac:dyDescent="0.25">
      <c r="A20" s="3" t="s">
        <v>43</v>
      </c>
      <c r="B20" s="1">
        <v>3582009</v>
      </c>
    </row>
    <row r="21" spans="1:2" x14ac:dyDescent="0.25">
      <c r="A21" s="3" t="s">
        <v>23</v>
      </c>
      <c r="B21" s="1">
        <v>3279175</v>
      </c>
    </row>
    <row r="22" spans="1:2" x14ac:dyDescent="0.25">
      <c r="A22" s="3" t="s">
        <v>7</v>
      </c>
      <c r="B22" s="1">
        <v>3237471</v>
      </c>
    </row>
    <row r="23" spans="1:2" x14ac:dyDescent="0.25">
      <c r="A23" s="3" t="s">
        <v>2</v>
      </c>
      <c r="B23" s="1">
        <v>3081288</v>
      </c>
    </row>
    <row r="24" spans="1:2" x14ac:dyDescent="0.25">
      <c r="A24" s="3" t="s">
        <v>10</v>
      </c>
      <c r="B24" s="1">
        <v>1937317</v>
      </c>
    </row>
    <row r="25" spans="1:2" x14ac:dyDescent="0.25">
      <c r="A25" s="3" t="s">
        <v>1</v>
      </c>
      <c r="B25" s="1">
        <v>1528022</v>
      </c>
    </row>
    <row r="26" spans="1:2" x14ac:dyDescent="0.25">
      <c r="A26" s="3" t="s">
        <v>6</v>
      </c>
      <c r="B26" s="1">
        <v>1521565</v>
      </c>
    </row>
    <row r="27" spans="1:2" x14ac:dyDescent="0.25">
      <c r="A27" s="3" t="s">
        <v>30</v>
      </c>
      <c r="B27" s="1">
        <v>1494556</v>
      </c>
    </row>
    <row r="28" spans="1:2" x14ac:dyDescent="0.25">
      <c r="A28" s="3" t="s">
        <v>19</v>
      </c>
      <c r="B28" s="1">
        <v>1156451</v>
      </c>
    </row>
    <row r="29" spans="1:2" x14ac:dyDescent="0.25">
      <c r="A29" s="3" t="s">
        <v>25</v>
      </c>
      <c r="B29" s="1">
        <v>395195</v>
      </c>
    </row>
    <row r="30" spans="1:2" x14ac:dyDescent="0.25">
      <c r="A30" s="3" t="s">
        <v>4</v>
      </c>
      <c r="B30" s="1">
        <v>388418</v>
      </c>
    </row>
    <row r="31" spans="1:2" x14ac:dyDescent="0.25">
      <c r="A31" s="3" t="s">
        <v>28</v>
      </c>
      <c r="B31" s="1">
        <v>353503</v>
      </c>
    </row>
    <row r="32" spans="1:2" x14ac:dyDescent="0.25">
      <c r="A32" s="3" t="s">
        <v>14</v>
      </c>
      <c r="B32" s="1">
        <v>344988</v>
      </c>
    </row>
    <row r="33" spans="1:2" x14ac:dyDescent="0.25">
      <c r="A33" s="3" t="s">
        <v>36</v>
      </c>
      <c r="B33" s="1">
        <v>253870</v>
      </c>
    </row>
    <row r="34" spans="1:2" x14ac:dyDescent="0.25">
      <c r="A34" s="3" t="s">
        <v>13</v>
      </c>
      <c r="B34" s="1">
        <v>176035</v>
      </c>
    </row>
    <row r="35" spans="1:2" x14ac:dyDescent="0.25">
      <c r="A35" s="3" t="s">
        <v>22</v>
      </c>
      <c r="B35" s="1">
        <v>97567</v>
      </c>
    </row>
    <row r="36" spans="1:2" x14ac:dyDescent="0.25">
      <c r="A36" s="3" t="s">
        <v>49</v>
      </c>
      <c r="B36" s="1">
        <v>88224</v>
      </c>
    </row>
    <row r="37" spans="1:2" x14ac:dyDescent="0.25">
      <c r="A37" s="3" t="s">
        <v>9</v>
      </c>
      <c r="B37" s="1">
        <v>39252</v>
      </c>
    </row>
    <row r="38" spans="1:2" x14ac:dyDescent="0.25">
      <c r="A38" s="3" t="s">
        <v>3</v>
      </c>
      <c r="B38" s="1">
        <v>34964</v>
      </c>
    </row>
    <row r="39" spans="1:2" x14ac:dyDescent="0.25">
      <c r="A39" s="3" t="s">
        <v>8</v>
      </c>
      <c r="B39" s="1">
        <v>27666</v>
      </c>
    </row>
    <row r="40" spans="1:2" x14ac:dyDescent="0.25">
      <c r="A40" s="3" t="s">
        <v>16</v>
      </c>
      <c r="B40" s="1">
        <v>11576</v>
      </c>
    </row>
    <row r="41" spans="1:2" x14ac:dyDescent="0.25">
      <c r="A41" s="3" t="s">
        <v>18</v>
      </c>
      <c r="B41" s="1">
        <v>5229</v>
      </c>
    </row>
    <row r="42" spans="1:2" x14ac:dyDescent="0.25">
      <c r="A42" s="3" t="s">
        <v>26</v>
      </c>
      <c r="B42" s="1">
        <v>565</v>
      </c>
    </row>
    <row r="43" spans="1:2" x14ac:dyDescent="0.25">
      <c r="A43" s="3" t="s">
        <v>17</v>
      </c>
      <c r="B43" s="1">
        <v>246</v>
      </c>
    </row>
    <row r="44" spans="1:2" x14ac:dyDescent="0.25">
      <c r="A44" s="3" t="s">
        <v>34</v>
      </c>
      <c r="B44" s="1">
        <v>79</v>
      </c>
    </row>
    <row r="45" spans="1:2" x14ac:dyDescent="0.25">
      <c r="A45" s="3" t="s">
        <v>37</v>
      </c>
      <c r="B45" s="1">
        <v>0</v>
      </c>
    </row>
    <row r="46" spans="1:2" x14ac:dyDescent="0.25">
      <c r="A46" s="3" t="s">
        <v>40</v>
      </c>
      <c r="B46" s="1">
        <v>0</v>
      </c>
    </row>
    <row r="47" spans="1:2" x14ac:dyDescent="0.25">
      <c r="A47" s="3" t="s">
        <v>41</v>
      </c>
      <c r="B47" s="1">
        <v>0</v>
      </c>
    </row>
    <row r="48" spans="1:2" x14ac:dyDescent="0.25">
      <c r="A48" s="3" t="s">
        <v>29</v>
      </c>
      <c r="B48" s="1">
        <v>0</v>
      </c>
    </row>
    <row r="49" spans="1:2" x14ac:dyDescent="0.25">
      <c r="A49" s="3" t="s">
        <v>42</v>
      </c>
      <c r="B49" s="1">
        <v>0</v>
      </c>
    </row>
    <row r="50" spans="1:2" x14ac:dyDescent="0.25">
      <c r="A50" s="3" t="s">
        <v>27</v>
      </c>
      <c r="B50" s="1">
        <v>0</v>
      </c>
    </row>
    <row r="51" spans="1:2" x14ac:dyDescent="0.25">
      <c r="A51" s="3" t="s">
        <v>35</v>
      </c>
      <c r="B51" s="1">
        <v>0</v>
      </c>
    </row>
    <row r="52" spans="1:2" x14ac:dyDescent="0.25">
      <c r="A52" s="3" t="s">
        <v>32</v>
      </c>
      <c r="B52" s="1">
        <v>0</v>
      </c>
    </row>
    <row r="53" spans="1:2" x14ac:dyDescent="0.25">
      <c r="A53" s="3" t="s">
        <v>20</v>
      </c>
      <c r="B53" s="1">
        <v>0</v>
      </c>
    </row>
    <row r="54" spans="1:2" x14ac:dyDescent="0.25">
      <c r="A54" s="3" t="s">
        <v>61</v>
      </c>
      <c r="B54" s="1">
        <v>402395501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"/>
  <sheetViews>
    <sheetView topLeftCell="A54" workbookViewId="0">
      <selection activeCell="A54" sqref="A54:B104"/>
    </sheetView>
  </sheetViews>
  <sheetFormatPr defaultRowHeight="15" x14ac:dyDescent="0.25"/>
  <cols>
    <col min="1" max="1" width="19.7109375" customWidth="1"/>
    <col min="2" max="2" width="16.5703125" customWidth="1"/>
    <col min="3" max="3" width="19.140625" customWidth="1"/>
    <col min="4" max="4" width="16.42578125" customWidth="1"/>
    <col min="5" max="5" width="20.85546875" customWidth="1"/>
    <col min="6" max="7" width="17.7109375" customWidth="1"/>
    <col min="8" max="8" width="15.85546875" customWidth="1"/>
    <col min="9" max="9" width="14.140625" customWidth="1"/>
    <col min="10" max="10" width="14.42578125" customWidth="1"/>
    <col min="11" max="11" width="12.85546875" customWidth="1"/>
    <col min="29" max="29" width="13.5703125" customWidth="1"/>
    <col min="31" max="31" width="17.85546875" customWidth="1"/>
    <col min="32" max="32" width="18" customWidth="1"/>
  </cols>
  <sheetData>
    <row r="1" spans="1:32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67</v>
      </c>
      <c r="G1" t="s">
        <v>69</v>
      </c>
      <c r="H1" t="s">
        <v>70</v>
      </c>
      <c r="I1" t="s">
        <v>68</v>
      </c>
      <c r="J1" t="s">
        <v>70</v>
      </c>
      <c r="K1">
        <v>2016</v>
      </c>
      <c r="M1">
        <v>2017</v>
      </c>
      <c r="O1">
        <v>18</v>
      </c>
      <c r="Q1">
        <v>19</v>
      </c>
      <c r="S1">
        <v>20</v>
      </c>
      <c r="U1">
        <v>21</v>
      </c>
      <c r="W1">
        <v>22</v>
      </c>
      <c r="Y1">
        <v>23</v>
      </c>
      <c r="AA1">
        <v>24</v>
      </c>
      <c r="AC1">
        <v>25</v>
      </c>
      <c r="AE1" t="s">
        <v>72</v>
      </c>
      <c r="AF1" t="s">
        <v>71</v>
      </c>
    </row>
    <row r="2" spans="1:32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>
        <f>ROUNDDOWN((E2+D2)/(C2+B2),4)</f>
        <v>1.0597000000000001</v>
      </c>
      <c r="G2">
        <f>SUM(E2,D2)</f>
        <v>2980175</v>
      </c>
      <c r="H2" t="str">
        <f>IF(G2&gt;2*($B2+$C2),"tak","nie")</f>
        <v>nie</v>
      </c>
      <c r="I2">
        <f>IF(H2="tak",G2,ROUNDDOWN(G2*$F2,0))</f>
        <v>3158091</v>
      </c>
      <c r="J2" t="str">
        <f>IF(OR(H2="tak",I2&gt;2*($B2+$C2)),"tak","nie")</f>
        <v>nie</v>
      </c>
      <c r="K2">
        <f>IF(J2="tak",I2,ROUNDDOWN(I2*$F2,0))</f>
        <v>3346629</v>
      </c>
      <c r="L2" t="str">
        <f t="shared" ref="L2" si="0">IF(OR(J2="tak",K2&gt;2*($B2+$C2)),"tak","nie")</f>
        <v>nie</v>
      </c>
      <c r="M2">
        <f t="shared" ref="M2" si="1">IF(L2="tak",K2,ROUNDDOWN(K2*$F2,0))</f>
        <v>3546422</v>
      </c>
      <c r="N2" t="str">
        <f t="shared" ref="N2" si="2">IF(OR(L2="tak",M2&gt;2*($B2+$C2)),"tak","nie")</f>
        <v>nie</v>
      </c>
      <c r="O2">
        <f t="shared" ref="O2" si="3">IF(N2="tak",M2,ROUNDDOWN(M2*$F2,0))</f>
        <v>3758143</v>
      </c>
      <c r="P2" t="str">
        <f t="shared" ref="P2" si="4">IF(OR(N2="tak",O2&gt;2*($B2+$C2)),"tak","nie")</f>
        <v>nie</v>
      </c>
      <c r="Q2">
        <f t="shared" ref="Q2" si="5">IF(P2="tak",O2,ROUNDDOWN(O2*$F2,0))</f>
        <v>3982504</v>
      </c>
      <c r="R2" t="str">
        <f t="shared" ref="R2" si="6">IF(OR(P2="tak",Q2&gt;2*($B2+$C2)),"tak","nie")</f>
        <v>nie</v>
      </c>
      <c r="S2">
        <f t="shared" ref="S2" si="7">IF(R2="tak",Q2,ROUNDDOWN(Q2*$F2,0))</f>
        <v>4220259</v>
      </c>
      <c r="T2" t="str">
        <f t="shared" ref="T2" si="8">IF(OR(R2="tak",S2&gt;2*($B2+$C2)),"tak","nie")</f>
        <v>nie</v>
      </c>
      <c r="U2">
        <f t="shared" ref="U2" si="9">IF(T2="tak",S2,ROUNDDOWN(S2*$F2,0))</f>
        <v>4472208</v>
      </c>
      <c r="V2" t="str">
        <f t="shared" ref="V2" si="10">IF(OR(T2="tak",U2&gt;2*($B2+$C2)),"tak","nie")</f>
        <v>nie</v>
      </c>
      <c r="W2">
        <f t="shared" ref="W2" si="11">IF(V2="tak",U2,ROUNDDOWN(U2*$F2,0))</f>
        <v>4739198</v>
      </c>
      <c r="X2" t="str">
        <f t="shared" ref="X2" si="12">IF(OR(V2="tak",W2&gt;2*($B2+$C2)),"tak","nie")</f>
        <v>nie</v>
      </c>
      <c r="Y2">
        <f t="shared" ref="Y2" si="13">IF(X2="tak",W2,ROUNDDOWN(W2*$F2,0))</f>
        <v>5022128</v>
      </c>
      <c r="Z2" t="str">
        <f t="shared" ref="Z2" si="14">IF(OR(X2="tak",Y2&gt;2*($B2+$C2)),"tak","nie")</f>
        <v>nie</v>
      </c>
      <c r="AA2">
        <f t="shared" ref="AA2" si="15">IF(Z2="tak",Y2,ROUNDDOWN(Y2*$F2,0))</f>
        <v>5321949</v>
      </c>
      <c r="AB2" t="str">
        <f t="shared" ref="AB2:AD17" si="16">IF(OR(Z2="tak",AA2&gt;2*($B2+$C2)),"tak","nie")</f>
        <v>nie</v>
      </c>
      <c r="AC2">
        <f t="shared" ref="AC2" si="17">IF(AB2="tak",AA2,ROUNDDOWN(AA2*$F2,0))</f>
        <v>5639669</v>
      </c>
      <c r="AD2" t="str">
        <f t="shared" si="16"/>
        <v>tak</v>
      </c>
      <c r="AE2">
        <f>COUNTIF(AD2:AD51,"=tak")</f>
        <v>18</v>
      </c>
      <c r="AF2">
        <f>SUM(AC2:AC51)</f>
        <v>125930205</v>
      </c>
    </row>
    <row r="3" spans="1:32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18">ROUNDDOWN((E3+D3)/(C3+B3),4)</f>
        <v>0.93659999999999999</v>
      </c>
      <c r="G3">
        <f t="shared" ref="G3:G51" si="19">SUM(E3,D3)</f>
        <v>3140763</v>
      </c>
      <c r="H3" t="str">
        <f t="shared" ref="H3:H51" si="20">IF(G3&gt;2*($B3+$C3),"tak","nie")</f>
        <v>nie</v>
      </c>
      <c r="I3">
        <f t="shared" ref="I3:I51" si="21">IF(H3="tak",G3,ROUNDDOWN(G3*$F3,0))</f>
        <v>2941638</v>
      </c>
      <c r="J3" t="str">
        <f t="shared" ref="J3:J51" si="22">IF(OR(H3="tak",I3&gt;2*($B3+$C3)),"tak","nie")</f>
        <v>nie</v>
      </c>
      <c r="K3">
        <f t="shared" ref="K3:K51" si="23">IF(J3="tak",I3,ROUNDDOWN(I3*$F3,0))</f>
        <v>2755138</v>
      </c>
      <c r="L3" t="str">
        <f t="shared" ref="L3:L51" si="24">IF(OR(J3="tak",K3&gt;2*($B3+$C3)),"tak","nie")</f>
        <v>nie</v>
      </c>
      <c r="M3">
        <f t="shared" ref="M3:M51" si="25">IF(L3="tak",K3,ROUNDDOWN(K3*$F3,0))</f>
        <v>2580462</v>
      </c>
      <c r="N3" t="str">
        <f t="shared" ref="N3:N51" si="26">IF(OR(L3="tak",M3&gt;2*($B3+$C3)),"tak","nie")</f>
        <v>nie</v>
      </c>
      <c r="O3">
        <f t="shared" ref="O3:O51" si="27">IF(N3="tak",M3,ROUNDDOWN(M3*$F3,0))</f>
        <v>2416860</v>
      </c>
      <c r="P3" t="str">
        <f t="shared" ref="P3:P51" si="28">IF(OR(N3="tak",O3&gt;2*($B3+$C3)),"tak","nie")</f>
        <v>nie</v>
      </c>
      <c r="Q3">
        <f t="shared" ref="Q3:Q51" si="29">IF(P3="tak",O3,ROUNDDOWN(O3*$F3,0))</f>
        <v>2263631</v>
      </c>
      <c r="R3" t="str">
        <f t="shared" ref="R3:R51" si="30">IF(OR(P3="tak",Q3&gt;2*($B3+$C3)),"tak","nie")</f>
        <v>nie</v>
      </c>
      <c r="S3">
        <f t="shared" ref="S3:S51" si="31">IF(R3="tak",Q3,ROUNDDOWN(Q3*$F3,0))</f>
        <v>2120116</v>
      </c>
      <c r="T3" t="str">
        <f t="shared" ref="T3:T51" si="32">IF(OR(R3="tak",S3&gt;2*($B3+$C3)),"tak","nie")</f>
        <v>nie</v>
      </c>
      <c r="U3">
        <f t="shared" ref="U3:U51" si="33">IF(T3="tak",S3,ROUNDDOWN(S3*$F3,0))</f>
        <v>1985700</v>
      </c>
      <c r="V3" t="str">
        <f t="shared" ref="V3:V51" si="34">IF(OR(T3="tak",U3&gt;2*($B3+$C3)),"tak","nie")</f>
        <v>nie</v>
      </c>
      <c r="W3">
        <f t="shared" ref="W3:W51" si="35">IF(V3="tak",U3,ROUNDDOWN(U3*$F3,0))</f>
        <v>1859806</v>
      </c>
      <c r="X3" t="str">
        <f t="shared" ref="X3:X51" si="36">IF(OR(V3="tak",W3&gt;2*($B3+$C3)),"tak","nie")</f>
        <v>nie</v>
      </c>
      <c r="Y3">
        <f t="shared" ref="Y3:Y51" si="37">IF(X3="tak",W3,ROUNDDOWN(W3*$F3,0))</f>
        <v>1741894</v>
      </c>
      <c r="Z3" t="str">
        <f t="shared" ref="Z3:Z51" si="38">IF(OR(X3="tak",Y3&gt;2*($B3+$C3)),"tak","nie")</f>
        <v>nie</v>
      </c>
      <c r="AA3">
        <f t="shared" ref="AA3:AA51" si="39">IF(Z3="tak",Y3,ROUNDDOWN(Y3*$F3,0))</f>
        <v>1631457</v>
      </c>
      <c r="AB3" t="str">
        <f t="shared" ref="AB3:AB51" si="40">IF(OR(Z3="tak",AA3&gt;2*($B3+$C3)),"tak","nie")</f>
        <v>nie</v>
      </c>
      <c r="AC3">
        <f t="shared" ref="AC3:AC51" si="41">IF(AB3="tak",AA3,ROUNDDOWN(AA3*$F3,0))</f>
        <v>1528022</v>
      </c>
      <c r="AD3" t="str">
        <f t="shared" si="16"/>
        <v>nie</v>
      </c>
    </row>
    <row r="4" spans="1:32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18"/>
        <v>1.0195000000000001</v>
      </c>
      <c r="G4">
        <f t="shared" si="19"/>
        <v>2491574</v>
      </c>
      <c r="H4" t="str">
        <f t="shared" si="20"/>
        <v>nie</v>
      </c>
      <c r="I4">
        <f t="shared" si="21"/>
        <v>2540159</v>
      </c>
      <c r="J4" t="str">
        <f t="shared" si="22"/>
        <v>nie</v>
      </c>
      <c r="K4">
        <f t="shared" si="23"/>
        <v>2589692</v>
      </c>
      <c r="L4" t="str">
        <f t="shared" si="24"/>
        <v>nie</v>
      </c>
      <c r="M4">
        <f t="shared" si="25"/>
        <v>2640190</v>
      </c>
      <c r="N4" t="str">
        <f t="shared" si="26"/>
        <v>nie</v>
      </c>
      <c r="O4">
        <f t="shared" si="27"/>
        <v>2691673</v>
      </c>
      <c r="P4" t="str">
        <f t="shared" si="28"/>
        <v>nie</v>
      </c>
      <c r="Q4">
        <f t="shared" si="29"/>
        <v>2744160</v>
      </c>
      <c r="R4" t="str">
        <f t="shared" si="30"/>
        <v>nie</v>
      </c>
      <c r="S4">
        <f t="shared" si="31"/>
        <v>2797671</v>
      </c>
      <c r="T4" t="str">
        <f t="shared" si="32"/>
        <v>nie</v>
      </c>
      <c r="U4">
        <f t="shared" si="33"/>
        <v>2852225</v>
      </c>
      <c r="V4" t="str">
        <f t="shared" si="34"/>
        <v>nie</v>
      </c>
      <c r="W4">
        <f t="shared" si="35"/>
        <v>2907843</v>
      </c>
      <c r="X4" t="str">
        <f t="shared" si="36"/>
        <v>nie</v>
      </c>
      <c r="Y4">
        <f t="shared" si="37"/>
        <v>2964545</v>
      </c>
      <c r="Z4" t="str">
        <f t="shared" si="38"/>
        <v>nie</v>
      </c>
      <c r="AA4">
        <f t="shared" si="39"/>
        <v>3022353</v>
      </c>
      <c r="AB4" t="str">
        <f t="shared" si="40"/>
        <v>nie</v>
      </c>
      <c r="AC4">
        <f t="shared" si="41"/>
        <v>3081288</v>
      </c>
      <c r="AD4" t="str">
        <f t="shared" si="16"/>
        <v>nie</v>
      </c>
    </row>
    <row r="5" spans="1:32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18"/>
        <v>0.71450000000000002</v>
      </c>
      <c r="G5">
        <f t="shared" si="19"/>
        <v>1411260</v>
      </c>
      <c r="H5" t="str">
        <f t="shared" si="20"/>
        <v>nie</v>
      </c>
      <c r="I5">
        <f t="shared" si="21"/>
        <v>1008345</v>
      </c>
      <c r="J5" t="str">
        <f t="shared" si="22"/>
        <v>nie</v>
      </c>
      <c r="K5">
        <f t="shared" si="23"/>
        <v>720462</v>
      </c>
      <c r="L5" t="str">
        <f t="shared" si="24"/>
        <v>nie</v>
      </c>
      <c r="M5">
        <f t="shared" si="25"/>
        <v>514770</v>
      </c>
      <c r="N5" t="str">
        <f t="shared" si="26"/>
        <v>nie</v>
      </c>
      <c r="O5">
        <f t="shared" si="27"/>
        <v>367803</v>
      </c>
      <c r="P5" t="str">
        <f t="shared" si="28"/>
        <v>nie</v>
      </c>
      <c r="Q5">
        <f t="shared" si="29"/>
        <v>262795</v>
      </c>
      <c r="R5" t="str">
        <f t="shared" si="30"/>
        <v>nie</v>
      </c>
      <c r="S5">
        <f t="shared" si="31"/>
        <v>187767</v>
      </c>
      <c r="T5" t="str">
        <f t="shared" si="32"/>
        <v>nie</v>
      </c>
      <c r="U5">
        <f t="shared" si="33"/>
        <v>134159</v>
      </c>
      <c r="V5" t="str">
        <f t="shared" si="34"/>
        <v>nie</v>
      </c>
      <c r="W5">
        <f t="shared" si="35"/>
        <v>95856</v>
      </c>
      <c r="X5" t="str">
        <f t="shared" si="36"/>
        <v>nie</v>
      </c>
      <c r="Y5">
        <f t="shared" si="37"/>
        <v>68489</v>
      </c>
      <c r="Z5" t="str">
        <f t="shared" si="38"/>
        <v>nie</v>
      </c>
      <c r="AA5">
        <f t="shared" si="39"/>
        <v>48935</v>
      </c>
      <c r="AB5" t="str">
        <f t="shared" si="40"/>
        <v>nie</v>
      </c>
      <c r="AC5">
        <f t="shared" si="41"/>
        <v>34964</v>
      </c>
      <c r="AD5" t="str">
        <f t="shared" si="16"/>
        <v>nie</v>
      </c>
    </row>
    <row r="6" spans="1:32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18"/>
        <v>0.81289999999999996</v>
      </c>
      <c r="G6">
        <f t="shared" si="19"/>
        <v>3792224</v>
      </c>
      <c r="H6" t="str">
        <f t="shared" si="20"/>
        <v>nie</v>
      </c>
      <c r="I6">
        <f t="shared" si="21"/>
        <v>3082698</v>
      </c>
      <c r="J6" t="str">
        <f t="shared" si="22"/>
        <v>nie</v>
      </c>
      <c r="K6">
        <f t="shared" si="23"/>
        <v>2505925</v>
      </c>
      <c r="L6" t="str">
        <f t="shared" si="24"/>
        <v>nie</v>
      </c>
      <c r="M6">
        <f t="shared" si="25"/>
        <v>2037066</v>
      </c>
      <c r="N6" t="str">
        <f t="shared" si="26"/>
        <v>nie</v>
      </c>
      <c r="O6">
        <f t="shared" si="27"/>
        <v>1655930</v>
      </c>
      <c r="P6" t="str">
        <f t="shared" si="28"/>
        <v>nie</v>
      </c>
      <c r="Q6">
        <f t="shared" si="29"/>
        <v>1346105</v>
      </c>
      <c r="R6" t="str">
        <f t="shared" si="30"/>
        <v>nie</v>
      </c>
      <c r="S6">
        <f t="shared" si="31"/>
        <v>1094248</v>
      </c>
      <c r="T6" t="str">
        <f t="shared" si="32"/>
        <v>nie</v>
      </c>
      <c r="U6">
        <f t="shared" si="33"/>
        <v>889514</v>
      </c>
      <c r="V6" t="str">
        <f t="shared" si="34"/>
        <v>nie</v>
      </c>
      <c r="W6">
        <f t="shared" si="35"/>
        <v>723085</v>
      </c>
      <c r="X6" t="str">
        <f t="shared" si="36"/>
        <v>nie</v>
      </c>
      <c r="Y6">
        <f t="shared" si="37"/>
        <v>587795</v>
      </c>
      <c r="Z6" t="str">
        <f t="shared" si="38"/>
        <v>nie</v>
      </c>
      <c r="AA6">
        <f t="shared" si="39"/>
        <v>477818</v>
      </c>
      <c r="AB6" t="str">
        <f t="shared" si="40"/>
        <v>nie</v>
      </c>
      <c r="AC6">
        <f t="shared" si="41"/>
        <v>388418</v>
      </c>
      <c r="AD6" t="str">
        <f t="shared" si="16"/>
        <v>nie</v>
      </c>
    </row>
    <row r="7" spans="1:32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18"/>
        <v>1.1231</v>
      </c>
      <c r="G7">
        <f t="shared" si="19"/>
        <v>4153748</v>
      </c>
      <c r="H7" t="str">
        <f t="shared" si="20"/>
        <v>nie</v>
      </c>
      <c r="I7">
        <f t="shared" si="21"/>
        <v>4665074</v>
      </c>
      <c r="J7" t="str">
        <f t="shared" si="22"/>
        <v>nie</v>
      </c>
      <c r="K7">
        <f t="shared" si="23"/>
        <v>5239344</v>
      </c>
      <c r="L7" t="str">
        <f t="shared" si="24"/>
        <v>nie</v>
      </c>
      <c r="M7">
        <f t="shared" si="25"/>
        <v>5884307</v>
      </c>
      <c r="N7" t="str">
        <f t="shared" si="26"/>
        <v>nie</v>
      </c>
      <c r="O7">
        <f t="shared" si="27"/>
        <v>6608665</v>
      </c>
      <c r="P7" t="str">
        <f t="shared" si="28"/>
        <v>nie</v>
      </c>
      <c r="Q7">
        <f t="shared" si="29"/>
        <v>7422191</v>
      </c>
      <c r="R7" t="str">
        <f t="shared" si="30"/>
        <v>tak</v>
      </c>
      <c r="S7">
        <f t="shared" si="31"/>
        <v>7422191</v>
      </c>
      <c r="T7" t="str">
        <f t="shared" si="32"/>
        <v>tak</v>
      </c>
      <c r="U7">
        <f t="shared" si="33"/>
        <v>7422191</v>
      </c>
      <c r="V7" t="str">
        <f t="shared" si="34"/>
        <v>tak</v>
      </c>
      <c r="W7">
        <f t="shared" si="35"/>
        <v>7422191</v>
      </c>
      <c r="X7" t="str">
        <f t="shared" si="36"/>
        <v>tak</v>
      </c>
      <c r="Y7">
        <f t="shared" si="37"/>
        <v>7422191</v>
      </c>
      <c r="Z7" t="str">
        <f t="shared" si="38"/>
        <v>tak</v>
      </c>
      <c r="AA7">
        <f t="shared" si="39"/>
        <v>7422191</v>
      </c>
      <c r="AB7" t="str">
        <f t="shared" si="40"/>
        <v>tak</v>
      </c>
      <c r="AC7">
        <f t="shared" si="41"/>
        <v>7422191</v>
      </c>
      <c r="AD7" t="str">
        <f t="shared" si="16"/>
        <v>tak</v>
      </c>
    </row>
    <row r="8" spans="1:32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18"/>
        <v>0.87370000000000003</v>
      </c>
      <c r="G8">
        <f t="shared" si="19"/>
        <v>6719014</v>
      </c>
      <c r="H8" t="str">
        <f t="shared" si="20"/>
        <v>nie</v>
      </c>
      <c r="I8">
        <f t="shared" si="21"/>
        <v>5870402</v>
      </c>
      <c r="J8" t="str">
        <f t="shared" si="22"/>
        <v>nie</v>
      </c>
      <c r="K8">
        <f t="shared" si="23"/>
        <v>5128970</v>
      </c>
      <c r="L8" t="str">
        <f t="shared" si="24"/>
        <v>nie</v>
      </c>
      <c r="M8">
        <f t="shared" si="25"/>
        <v>4481181</v>
      </c>
      <c r="N8" t="str">
        <f t="shared" si="26"/>
        <v>nie</v>
      </c>
      <c r="O8">
        <f t="shared" si="27"/>
        <v>3915207</v>
      </c>
      <c r="P8" t="str">
        <f t="shared" si="28"/>
        <v>nie</v>
      </c>
      <c r="Q8">
        <f t="shared" si="29"/>
        <v>3420716</v>
      </c>
      <c r="R8" t="str">
        <f t="shared" si="30"/>
        <v>nie</v>
      </c>
      <c r="S8">
        <f t="shared" si="31"/>
        <v>2988679</v>
      </c>
      <c r="T8" t="str">
        <f t="shared" si="32"/>
        <v>nie</v>
      </c>
      <c r="U8">
        <f t="shared" si="33"/>
        <v>2611208</v>
      </c>
      <c r="V8" t="str">
        <f t="shared" si="34"/>
        <v>nie</v>
      </c>
      <c r="W8">
        <f t="shared" si="35"/>
        <v>2281412</v>
      </c>
      <c r="X8" t="str">
        <f t="shared" si="36"/>
        <v>nie</v>
      </c>
      <c r="Y8">
        <f t="shared" si="37"/>
        <v>1993269</v>
      </c>
      <c r="Z8" t="str">
        <f t="shared" si="38"/>
        <v>nie</v>
      </c>
      <c r="AA8">
        <f t="shared" si="39"/>
        <v>1741519</v>
      </c>
      <c r="AB8" t="str">
        <f t="shared" si="40"/>
        <v>nie</v>
      </c>
      <c r="AC8">
        <f t="shared" si="41"/>
        <v>1521565</v>
      </c>
      <c r="AD8" t="str">
        <f t="shared" si="16"/>
        <v>nie</v>
      </c>
    </row>
    <row r="9" spans="1:32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18"/>
        <v>1.5571999999999999</v>
      </c>
      <c r="G9">
        <f t="shared" si="19"/>
        <v>2079034</v>
      </c>
      <c r="H9" t="str">
        <f t="shared" si="20"/>
        <v>nie</v>
      </c>
      <c r="I9">
        <f t="shared" si="21"/>
        <v>3237471</v>
      </c>
      <c r="J9" t="str">
        <f t="shared" si="22"/>
        <v>tak</v>
      </c>
      <c r="K9">
        <f t="shared" si="23"/>
        <v>3237471</v>
      </c>
      <c r="L9" t="str">
        <f t="shared" si="24"/>
        <v>tak</v>
      </c>
      <c r="M9">
        <f t="shared" si="25"/>
        <v>3237471</v>
      </c>
      <c r="N9" t="str">
        <f t="shared" si="26"/>
        <v>tak</v>
      </c>
      <c r="O9">
        <f t="shared" si="27"/>
        <v>3237471</v>
      </c>
      <c r="P9" t="str">
        <f t="shared" si="28"/>
        <v>tak</v>
      </c>
      <c r="Q9">
        <f t="shared" si="29"/>
        <v>3237471</v>
      </c>
      <c r="R9" t="str">
        <f t="shared" si="30"/>
        <v>tak</v>
      </c>
      <c r="S9">
        <f t="shared" si="31"/>
        <v>3237471</v>
      </c>
      <c r="T9" t="str">
        <f t="shared" si="32"/>
        <v>tak</v>
      </c>
      <c r="U9">
        <f t="shared" si="33"/>
        <v>3237471</v>
      </c>
      <c r="V9" t="str">
        <f t="shared" si="34"/>
        <v>tak</v>
      </c>
      <c r="W9">
        <f t="shared" si="35"/>
        <v>3237471</v>
      </c>
      <c r="X9" t="str">
        <f t="shared" si="36"/>
        <v>tak</v>
      </c>
      <c r="Y9">
        <f t="shared" si="37"/>
        <v>3237471</v>
      </c>
      <c r="Z9" t="str">
        <f t="shared" si="38"/>
        <v>tak</v>
      </c>
      <c r="AA9">
        <f t="shared" si="39"/>
        <v>3237471</v>
      </c>
      <c r="AB9" t="str">
        <f t="shared" si="40"/>
        <v>tak</v>
      </c>
      <c r="AC9">
        <f t="shared" si="41"/>
        <v>3237471</v>
      </c>
      <c r="AD9" t="str">
        <f t="shared" si="16"/>
        <v>tak</v>
      </c>
    </row>
    <row r="10" spans="1:32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18"/>
        <v>0.67149999999999999</v>
      </c>
      <c r="G10">
        <f t="shared" si="19"/>
        <v>2210357</v>
      </c>
      <c r="H10" t="str">
        <f t="shared" si="20"/>
        <v>nie</v>
      </c>
      <c r="I10">
        <f t="shared" si="21"/>
        <v>1484254</v>
      </c>
      <c r="J10" t="str">
        <f t="shared" si="22"/>
        <v>nie</v>
      </c>
      <c r="K10">
        <f t="shared" si="23"/>
        <v>996676</v>
      </c>
      <c r="L10" t="str">
        <f t="shared" si="24"/>
        <v>nie</v>
      </c>
      <c r="M10">
        <f t="shared" si="25"/>
        <v>669267</v>
      </c>
      <c r="N10" t="str">
        <f t="shared" si="26"/>
        <v>nie</v>
      </c>
      <c r="O10">
        <f t="shared" si="27"/>
        <v>449412</v>
      </c>
      <c r="P10" t="str">
        <f t="shared" si="28"/>
        <v>nie</v>
      </c>
      <c r="Q10">
        <f t="shared" si="29"/>
        <v>301780</v>
      </c>
      <c r="R10" t="str">
        <f t="shared" si="30"/>
        <v>nie</v>
      </c>
      <c r="S10">
        <f t="shared" si="31"/>
        <v>202645</v>
      </c>
      <c r="T10" t="str">
        <f t="shared" si="32"/>
        <v>nie</v>
      </c>
      <c r="U10">
        <f t="shared" si="33"/>
        <v>136076</v>
      </c>
      <c r="V10" t="str">
        <f t="shared" si="34"/>
        <v>nie</v>
      </c>
      <c r="W10">
        <f t="shared" si="35"/>
        <v>91375</v>
      </c>
      <c r="X10" t="str">
        <f t="shared" si="36"/>
        <v>nie</v>
      </c>
      <c r="Y10">
        <f t="shared" si="37"/>
        <v>61358</v>
      </c>
      <c r="Z10" t="str">
        <f t="shared" si="38"/>
        <v>nie</v>
      </c>
      <c r="AA10">
        <f t="shared" si="39"/>
        <v>41201</v>
      </c>
      <c r="AB10" t="str">
        <f t="shared" si="40"/>
        <v>nie</v>
      </c>
      <c r="AC10">
        <f t="shared" si="41"/>
        <v>27666</v>
      </c>
      <c r="AD10" t="str">
        <f t="shared" si="16"/>
        <v>nie</v>
      </c>
    </row>
    <row r="11" spans="1:32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18"/>
        <v>0.71130000000000004</v>
      </c>
      <c r="G11">
        <f t="shared" si="19"/>
        <v>1664564</v>
      </c>
      <c r="H11" t="str">
        <f t="shared" si="20"/>
        <v>nie</v>
      </c>
      <c r="I11">
        <f t="shared" si="21"/>
        <v>1184004</v>
      </c>
      <c r="J11" t="str">
        <f t="shared" si="22"/>
        <v>nie</v>
      </c>
      <c r="K11">
        <f t="shared" si="23"/>
        <v>842182</v>
      </c>
      <c r="L11" t="str">
        <f t="shared" si="24"/>
        <v>nie</v>
      </c>
      <c r="M11">
        <f t="shared" si="25"/>
        <v>599044</v>
      </c>
      <c r="N11" t="str">
        <f t="shared" si="26"/>
        <v>nie</v>
      </c>
      <c r="O11">
        <f t="shared" si="27"/>
        <v>426099</v>
      </c>
      <c r="P11" t="str">
        <f t="shared" si="28"/>
        <v>nie</v>
      </c>
      <c r="Q11">
        <f t="shared" si="29"/>
        <v>303084</v>
      </c>
      <c r="R11" t="str">
        <f t="shared" si="30"/>
        <v>nie</v>
      </c>
      <c r="S11">
        <f t="shared" si="31"/>
        <v>215583</v>
      </c>
      <c r="T11" t="str">
        <f t="shared" si="32"/>
        <v>nie</v>
      </c>
      <c r="U11">
        <f t="shared" si="33"/>
        <v>153344</v>
      </c>
      <c r="V11" t="str">
        <f t="shared" si="34"/>
        <v>nie</v>
      </c>
      <c r="W11">
        <f t="shared" si="35"/>
        <v>109073</v>
      </c>
      <c r="X11" t="str">
        <f t="shared" si="36"/>
        <v>nie</v>
      </c>
      <c r="Y11">
        <f t="shared" si="37"/>
        <v>77583</v>
      </c>
      <c r="Z11" t="str">
        <f t="shared" si="38"/>
        <v>nie</v>
      </c>
      <c r="AA11">
        <f t="shared" si="39"/>
        <v>55184</v>
      </c>
      <c r="AB11" t="str">
        <f t="shared" si="40"/>
        <v>nie</v>
      </c>
      <c r="AC11">
        <f t="shared" si="41"/>
        <v>39252</v>
      </c>
      <c r="AD11" t="str">
        <f t="shared" si="16"/>
        <v>nie</v>
      </c>
    </row>
    <row r="12" spans="1:32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18"/>
        <v>0.94169999999999998</v>
      </c>
      <c r="G12">
        <f t="shared" si="19"/>
        <v>3751139</v>
      </c>
      <c r="H12" t="str">
        <f t="shared" si="20"/>
        <v>nie</v>
      </c>
      <c r="I12">
        <f t="shared" si="21"/>
        <v>3532447</v>
      </c>
      <c r="J12" t="str">
        <f t="shared" si="22"/>
        <v>nie</v>
      </c>
      <c r="K12">
        <f t="shared" si="23"/>
        <v>3326505</v>
      </c>
      <c r="L12" t="str">
        <f t="shared" si="24"/>
        <v>nie</v>
      </c>
      <c r="M12">
        <f t="shared" si="25"/>
        <v>3132569</v>
      </c>
      <c r="N12" t="str">
        <f t="shared" si="26"/>
        <v>nie</v>
      </c>
      <c r="O12">
        <f t="shared" si="27"/>
        <v>2949940</v>
      </c>
      <c r="P12" t="str">
        <f t="shared" si="28"/>
        <v>nie</v>
      </c>
      <c r="Q12">
        <f t="shared" si="29"/>
        <v>2777958</v>
      </c>
      <c r="R12" t="str">
        <f t="shared" si="30"/>
        <v>nie</v>
      </c>
      <c r="S12">
        <f t="shared" si="31"/>
        <v>2616003</v>
      </c>
      <c r="T12" t="str">
        <f t="shared" si="32"/>
        <v>nie</v>
      </c>
      <c r="U12">
        <f t="shared" si="33"/>
        <v>2463490</v>
      </c>
      <c r="V12" t="str">
        <f t="shared" si="34"/>
        <v>nie</v>
      </c>
      <c r="W12">
        <f t="shared" si="35"/>
        <v>2319868</v>
      </c>
      <c r="X12" t="str">
        <f t="shared" si="36"/>
        <v>nie</v>
      </c>
      <c r="Y12">
        <f t="shared" si="37"/>
        <v>2184619</v>
      </c>
      <c r="Z12" t="str">
        <f t="shared" si="38"/>
        <v>nie</v>
      </c>
      <c r="AA12">
        <f t="shared" si="39"/>
        <v>2057255</v>
      </c>
      <c r="AB12" t="str">
        <f t="shared" si="40"/>
        <v>nie</v>
      </c>
      <c r="AC12">
        <f t="shared" si="41"/>
        <v>1937317</v>
      </c>
      <c r="AD12" t="str">
        <f t="shared" si="16"/>
        <v>nie</v>
      </c>
    </row>
    <row r="13" spans="1:32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18"/>
        <v>1.1677999999999999</v>
      </c>
      <c r="G13">
        <f t="shared" si="19"/>
        <v>8979036</v>
      </c>
      <c r="H13" t="str">
        <f t="shared" si="20"/>
        <v>nie</v>
      </c>
      <c r="I13">
        <f t="shared" si="21"/>
        <v>10485718</v>
      </c>
      <c r="J13" t="str">
        <f t="shared" si="22"/>
        <v>nie</v>
      </c>
      <c r="K13">
        <f t="shared" si="23"/>
        <v>12245221</v>
      </c>
      <c r="L13" t="str">
        <f t="shared" si="24"/>
        <v>nie</v>
      </c>
      <c r="M13">
        <f t="shared" si="25"/>
        <v>14299969</v>
      </c>
      <c r="N13" t="str">
        <f t="shared" si="26"/>
        <v>nie</v>
      </c>
      <c r="O13">
        <f t="shared" si="27"/>
        <v>16699503</v>
      </c>
      <c r="P13" t="str">
        <f t="shared" si="28"/>
        <v>tak</v>
      </c>
      <c r="Q13">
        <f t="shared" si="29"/>
        <v>16699503</v>
      </c>
      <c r="R13" t="str">
        <f t="shared" si="30"/>
        <v>tak</v>
      </c>
      <c r="S13">
        <f t="shared" si="31"/>
        <v>16699503</v>
      </c>
      <c r="T13" t="str">
        <f t="shared" si="32"/>
        <v>tak</v>
      </c>
      <c r="U13">
        <f t="shared" si="33"/>
        <v>16699503</v>
      </c>
      <c r="V13" t="str">
        <f t="shared" si="34"/>
        <v>tak</v>
      </c>
      <c r="W13">
        <f t="shared" si="35"/>
        <v>16699503</v>
      </c>
      <c r="X13" t="str">
        <f t="shared" si="36"/>
        <v>tak</v>
      </c>
      <c r="Y13">
        <f t="shared" si="37"/>
        <v>16699503</v>
      </c>
      <c r="Z13" t="str">
        <f t="shared" si="38"/>
        <v>tak</v>
      </c>
      <c r="AA13">
        <f t="shared" si="39"/>
        <v>16699503</v>
      </c>
      <c r="AB13" t="str">
        <f t="shared" si="40"/>
        <v>tak</v>
      </c>
      <c r="AC13">
        <f t="shared" si="41"/>
        <v>16699503</v>
      </c>
      <c r="AD13" t="str">
        <f t="shared" si="16"/>
        <v>tak</v>
      </c>
    </row>
    <row r="14" spans="1:32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18"/>
        <v>1.0923</v>
      </c>
      <c r="G14">
        <f t="shared" si="19"/>
        <v>2141427</v>
      </c>
      <c r="H14" t="str">
        <f t="shared" si="20"/>
        <v>nie</v>
      </c>
      <c r="I14">
        <f t="shared" si="21"/>
        <v>2339080</v>
      </c>
      <c r="J14" t="str">
        <f t="shared" si="22"/>
        <v>nie</v>
      </c>
      <c r="K14">
        <f t="shared" si="23"/>
        <v>2554977</v>
      </c>
      <c r="L14" t="str">
        <f t="shared" si="24"/>
        <v>nie</v>
      </c>
      <c r="M14">
        <f t="shared" si="25"/>
        <v>2790801</v>
      </c>
      <c r="N14" t="str">
        <f t="shared" si="26"/>
        <v>nie</v>
      </c>
      <c r="O14">
        <f t="shared" si="27"/>
        <v>3048391</v>
      </c>
      <c r="P14" t="str">
        <f t="shared" si="28"/>
        <v>nie</v>
      </c>
      <c r="Q14">
        <f t="shared" si="29"/>
        <v>3329757</v>
      </c>
      <c r="R14" t="str">
        <f t="shared" si="30"/>
        <v>nie</v>
      </c>
      <c r="S14">
        <f t="shared" si="31"/>
        <v>3637093</v>
      </c>
      <c r="T14" t="str">
        <f t="shared" si="32"/>
        <v>nie</v>
      </c>
      <c r="U14">
        <f t="shared" si="33"/>
        <v>3972796</v>
      </c>
      <c r="V14" t="str">
        <f t="shared" si="34"/>
        <v>tak</v>
      </c>
      <c r="W14">
        <f t="shared" si="35"/>
        <v>3972796</v>
      </c>
      <c r="X14" t="str">
        <f t="shared" si="36"/>
        <v>tak</v>
      </c>
      <c r="Y14">
        <f t="shared" si="37"/>
        <v>3972796</v>
      </c>
      <c r="Z14" t="str">
        <f t="shared" si="38"/>
        <v>tak</v>
      </c>
      <c r="AA14">
        <f t="shared" si="39"/>
        <v>3972796</v>
      </c>
      <c r="AB14" t="str">
        <f t="shared" si="40"/>
        <v>tak</v>
      </c>
      <c r="AC14">
        <f t="shared" si="41"/>
        <v>3972796</v>
      </c>
      <c r="AD14" t="str">
        <f t="shared" si="16"/>
        <v>tak</v>
      </c>
    </row>
    <row r="15" spans="1:32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18"/>
        <v>0.81089999999999995</v>
      </c>
      <c r="G15">
        <f t="shared" si="19"/>
        <v>1765883</v>
      </c>
      <c r="H15" t="str">
        <f t="shared" si="20"/>
        <v>nie</v>
      </c>
      <c r="I15">
        <f t="shared" si="21"/>
        <v>1431954</v>
      </c>
      <c r="J15" t="str">
        <f t="shared" si="22"/>
        <v>nie</v>
      </c>
      <c r="K15">
        <f t="shared" si="23"/>
        <v>1161171</v>
      </c>
      <c r="L15" t="str">
        <f t="shared" si="24"/>
        <v>nie</v>
      </c>
      <c r="M15">
        <f t="shared" si="25"/>
        <v>941593</v>
      </c>
      <c r="N15" t="str">
        <f t="shared" si="26"/>
        <v>nie</v>
      </c>
      <c r="O15">
        <f t="shared" si="27"/>
        <v>763537</v>
      </c>
      <c r="P15" t="str">
        <f t="shared" si="28"/>
        <v>nie</v>
      </c>
      <c r="Q15">
        <f t="shared" si="29"/>
        <v>619152</v>
      </c>
      <c r="R15" t="str">
        <f t="shared" si="30"/>
        <v>nie</v>
      </c>
      <c r="S15">
        <f t="shared" si="31"/>
        <v>502070</v>
      </c>
      <c r="T15" t="str">
        <f t="shared" si="32"/>
        <v>nie</v>
      </c>
      <c r="U15">
        <f t="shared" si="33"/>
        <v>407128</v>
      </c>
      <c r="V15" t="str">
        <f t="shared" si="34"/>
        <v>nie</v>
      </c>
      <c r="W15">
        <f t="shared" si="35"/>
        <v>330140</v>
      </c>
      <c r="X15" t="str">
        <f t="shared" si="36"/>
        <v>nie</v>
      </c>
      <c r="Y15">
        <f t="shared" si="37"/>
        <v>267710</v>
      </c>
      <c r="Z15" t="str">
        <f t="shared" si="38"/>
        <v>nie</v>
      </c>
      <c r="AA15">
        <f t="shared" si="39"/>
        <v>217086</v>
      </c>
      <c r="AB15" t="str">
        <f t="shared" si="40"/>
        <v>nie</v>
      </c>
      <c r="AC15">
        <f t="shared" si="41"/>
        <v>176035</v>
      </c>
      <c r="AD15" t="str">
        <f t="shared" si="16"/>
        <v>nie</v>
      </c>
    </row>
    <row r="16" spans="1:32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18"/>
        <v>0.79849999999999999</v>
      </c>
      <c r="G16">
        <f t="shared" si="19"/>
        <v>4099997</v>
      </c>
      <c r="H16" t="str">
        <f t="shared" si="20"/>
        <v>nie</v>
      </c>
      <c r="I16">
        <f t="shared" si="21"/>
        <v>3273847</v>
      </c>
      <c r="J16" t="str">
        <f t="shared" si="22"/>
        <v>nie</v>
      </c>
      <c r="K16">
        <f t="shared" si="23"/>
        <v>2614166</v>
      </c>
      <c r="L16" t="str">
        <f t="shared" si="24"/>
        <v>nie</v>
      </c>
      <c r="M16">
        <f t="shared" si="25"/>
        <v>2087411</v>
      </c>
      <c r="N16" t="str">
        <f t="shared" si="26"/>
        <v>nie</v>
      </c>
      <c r="O16">
        <f t="shared" si="27"/>
        <v>1666797</v>
      </c>
      <c r="P16" t="str">
        <f t="shared" si="28"/>
        <v>nie</v>
      </c>
      <c r="Q16">
        <f t="shared" si="29"/>
        <v>1330937</v>
      </c>
      <c r="R16" t="str">
        <f t="shared" si="30"/>
        <v>nie</v>
      </c>
      <c r="S16">
        <f t="shared" si="31"/>
        <v>1062753</v>
      </c>
      <c r="T16" t="str">
        <f t="shared" si="32"/>
        <v>nie</v>
      </c>
      <c r="U16">
        <f t="shared" si="33"/>
        <v>848608</v>
      </c>
      <c r="V16" t="str">
        <f t="shared" si="34"/>
        <v>nie</v>
      </c>
      <c r="W16">
        <f t="shared" si="35"/>
        <v>677613</v>
      </c>
      <c r="X16" t="str">
        <f t="shared" si="36"/>
        <v>nie</v>
      </c>
      <c r="Y16">
        <f t="shared" si="37"/>
        <v>541073</v>
      </c>
      <c r="Z16" t="str">
        <f t="shared" si="38"/>
        <v>nie</v>
      </c>
      <c r="AA16">
        <f t="shared" si="39"/>
        <v>432046</v>
      </c>
      <c r="AB16" t="str">
        <f t="shared" si="40"/>
        <v>nie</v>
      </c>
      <c r="AC16">
        <f t="shared" si="41"/>
        <v>344988</v>
      </c>
      <c r="AD16" t="str">
        <f t="shared" si="16"/>
        <v>nie</v>
      </c>
    </row>
    <row r="17" spans="1:30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18"/>
        <v>1.2492000000000001</v>
      </c>
      <c r="G17">
        <f t="shared" si="19"/>
        <v>3408578</v>
      </c>
      <c r="H17" t="str">
        <f t="shared" si="20"/>
        <v>nie</v>
      </c>
      <c r="I17">
        <f t="shared" si="21"/>
        <v>4257995</v>
      </c>
      <c r="J17" t="str">
        <f t="shared" si="22"/>
        <v>nie</v>
      </c>
      <c r="K17">
        <f t="shared" si="23"/>
        <v>5319087</v>
      </c>
      <c r="L17" t="str">
        <f t="shared" si="24"/>
        <v>nie</v>
      </c>
      <c r="M17">
        <f t="shared" si="25"/>
        <v>6644603</v>
      </c>
      <c r="N17" t="str">
        <f t="shared" si="26"/>
        <v>tak</v>
      </c>
      <c r="O17">
        <f t="shared" si="27"/>
        <v>6644603</v>
      </c>
      <c r="P17" t="str">
        <f t="shared" si="28"/>
        <v>tak</v>
      </c>
      <c r="Q17">
        <f t="shared" si="29"/>
        <v>6644603</v>
      </c>
      <c r="R17" t="str">
        <f t="shared" si="30"/>
        <v>tak</v>
      </c>
      <c r="S17">
        <f t="shared" si="31"/>
        <v>6644603</v>
      </c>
      <c r="T17" t="str">
        <f t="shared" si="32"/>
        <v>tak</v>
      </c>
      <c r="U17">
        <f t="shared" si="33"/>
        <v>6644603</v>
      </c>
      <c r="V17" t="str">
        <f t="shared" si="34"/>
        <v>tak</v>
      </c>
      <c r="W17">
        <f t="shared" si="35"/>
        <v>6644603</v>
      </c>
      <c r="X17" t="str">
        <f t="shared" si="36"/>
        <v>tak</v>
      </c>
      <c r="Y17">
        <f t="shared" si="37"/>
        <v>6644603</v>
      </c>
      <c r="Z17" t="str">
        <f t="shared" si="38"/>
        <v>tak</v>
      </c>
      <c r="AA17">
        <f t="shared" si="39"/>
        <v>6644603</v>
      </c>
      <c r="AB17" t="str">
        <f t="shared" si="40"/>
        <v>tak</v>
      </c>
      <c r="AC17">
        <f t="shared" si="41"/>
        <v>6644603</v>
      </c>
      <c r="AD17" t="str">
        <f t="shared" si="16"/>
        <v>tak</v>
      </c>
    </row>
    <row r="18" spans="1:30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18"/>
        <v>0.60299999999999998</v>
      </c>
      <c r="G18">
        <f t="shared" si="19"/>
        <v>3020942</v>
      </c>
      <c r="H18" t="str">
        <f t="shared" si="20"/>
        <v>nie</v>
      </c>
      <c r="I18">
        <f t="shared" si="21"/>
        <v>1821628</v>
      </c>
      <c r="J18" t="str">
        <f t="shared" si="22"/>
        <v>nie</v>
      </c>
      <c r="K18">
        <f t="shared" si="23"/>
        <v>1098441</v>
      </c>
      <c r="L18" t="str">
        <f t="shared" si="24"/>
        <v>nie</v>
      </c>
      <c r="M18">
        <f t="shared" si="25"/>
        <v>662359</v>
      </c>
      <c r="N18" t="str">
        <f t="shared" si="26"/>
        <v>nie</v>
      </c>
      <c r="O18">
        <f t="shared" si="27"/>
        <v>399402</v>
      </c>
      <c r="P18" t="str">
        <f t="shared" si="28"/>
        <v>nie</v>
      </c>
      <c r="Q18">
        <f t="shared" si="29"/>
        <v>240839</v>
      </c>
      <c r="R18" t="str">
        <f t="shared" si="30"/>
        <v>nie</v>
      </c>
      <c r="S18">
        <f t="shared" si="31"/>
        <v>145225</v>
      </c>
      <c r="T18" t="str">
        <f t="shared" si="32"/>
        <v>nie</v>
      </c>
      <c r="U18">
        <f t="shared" si="33"/>
        <v>87570</v>
      </c>
      <c r="V18" t="str">
        <f t="shared" si="34"/>
        <v>nie</v>
      </c>
      <c r="W18">
        <f t="shared" si="35"/>
        <v>52804</v>
      </c>
      <c r="X18" t="str">
        <f t="shared" si="36"/>
        <v>nie</v>
      </c>
      <c r="Y18">
        <f t="shared" si="37"/>
        <v>31840</v>
      </c>
      <c r="Z18" t="str">
        <f t="shared" si="38"/>
        <v>nie</v>
      </c>
      <c r="AA18">
        <f t="shared" si="39"/>
        <v>19199</v>
      </c>
      <c r="AB18" t="str">
        <f t="shared" si="40"/>
        <v>nie</v>
      </c>
      <c r="AC18">
        <f t="shared" si="41"/>
        <v>11576</v>
      </c>
      <c r="AD18" t="str">
        <f t="shared" ref="AD18:AD51" si="42">IF(OR(AB18="tak",AC18&gt;2*($B18+$C18)),"tak","nie")</f>
        <v>nie</v>
      </c>
    </row>
    <row r="19" spans="1:30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18"/>
        <v>0.46029999999999999</v>
      </c>
      <c r="G19">
        <f t="shared" si="19"/>
        <v>1256318</v>
      </c>
      <c r="H19" t="str">
        <f t="shared" si="20"/>
        <v>nie</v>
      </c>
      <c r="I19">
        <f t="shared" si="21"/>
        <v>578283</v>
      </c>
      <c r="J19" t="str">
        <f t="shared" si="22"/>
        <v>nie</v>
      </c>
      <c r="K19">
        <f t="shared" si="23"/>
        <v>266183</v>
      </c>
      <c r="L19" t="str">
        <f t="shared" si="24"/>
        <v>nie</v>
      </c>
      <c r="M19">
        <f t="shared" si="25"/>
        <v>122524</v>
      </c>
      <c r="N19" t="str">
        <f t="shared" si="26"/>
        <v>nie</v>
      </c>
      <c r="O19">
        <f t="shared" si="27"/>
        <v>56397</v>
      </c>
      <c r="P19" t="str">
        <f t="shared" si="28"/>
        <v>nie</v>
      </c>
      <c r="Q19">
        <f t="shared" si="29"/>
        <v>25959</v>
      </c>
      <c r="R19" t="str">
        <f t="shared" si="30"/>
        <v>nie</v>
      </c>
      <c r="S19">
        <f t="shared" si="31"/>
        <v>11948</v>
      </c>
      <c r="T19" t="str">
        <f t="shared" si="32"/>
        <v>nie</v>
      </c>
      <c r="U19">
        <f t="shared" si="33"/>
        <v>5499</v>
      </c>
      <c r="V19" t="str">
        <f t="shared" si="34"/>
        <v>nie</v>
      </c>
      <c r="W19">
        <f t="shared" si="35"/>
        <v>2531</v>
      </c>
      <c r="X19" t="str">
        <f t="shared" si="36"/>
        <v>nie</v>
      </c>
      <c r="Y19">
        <f t="shared" si="37"/>
        <v>1165</v>
      </c>
      <c r="Z19" t="str">
        <f t="shared" si="38"/>
        <v>nie</v>
      </c>
      <c r="AA19">
        <f t="shared" si="39"/>
        <v>536</v>
      </c>
      <c r="AB19" t="str">
        <f t="shared" si="40"/>
        <v>nie</v>
      </c>
      <c r="AC19">
        <f t="shared" si="41"/>
        <v>246</v>
      </c>
      <c r="AD19" t="str">
        <f t="shared" si="42"/>
        <v>nie</v>
      </c>
    </row>
    <row r="20" spans="1:30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18"/>
        <v>0.55459999999999998</v>
      </c>
      <c r="G20">
        <f t="shared" si="19"/>
        <v>3425717</v>
      </c>
      <c r="H20" t="str">
        <f t="shared" si="20"/>
        <v>nie</v>
      </c>
      <c r="I20">
        <f t="shared" si="21"/>
        <v>1899902</v>
      </c>
      <c r="J20" t="str">
        <f t="shared" si="22"/>
        <v>nie</v>
      </c>
      <c r="K20">
        <f t="shared" si="23"/>
        <v>1053685</v>
      </c>
      <c r="L20" t="str">
        <f t="shared" si="24"/>
        <v>nie</v>
      </c>
      <c r="M20">
        <f t="shared" si="25"/>
        <v>584373</v>
      </c>
      <c r="N20" t="str">
        <f t="shared" si="26"/>
        <v>nie</v>
      </c>
      <c r="O20">
        <f t="shared" si="27"/>
        <v>324093</v>
      </c>
      <c r="P20" t="str">
        <f t="shared" si="28"/>
        <v>nie</v>
      </c>
      <c r="Q20">
        <f t="shared" si="29"/>
        <v>179741</v>
      </c>
      <c r="R20" t="str">
        <f t="shared" si="30"/>
        <v>nie</v>
      </c>
      <c r="S20">
        <f t="shared" si="31"/>
        <v>99684</v>
      </c>
      <c r="T20" t="str">
        <f t="shared" si="32"/>
        <v>nie</v>
      </c>
      <c r="U20">
        <f t="shared" si="33"/>
        <v>55284</v>
      </c>
      <c r="V20" t="str">
        <f t="shared" si="34"/>
        <v>nie</v>
      </c>
      <c r="W20">
        <f t="shared" si="35"/>
        <v>30660</v>
      </c>
      <c r="X20" t="str">
        <f t="shared" si="36"/>
        <v>nie</v>
      </c>
      <c r="Y20">
        <f t="shared" si="37"/>
        <v>17004</v>
      </c>
      <c r="Z20" t="str">
        <f t="shared" si="38"/>
        <v>nie</v>
      </c>
      <c r="AA20">
        <f t="shared" si="39"/>
        <v>9430</v>
      </c>
      <c r="AB20" t="str">
        <f t="shared" si="40"/>
        <v>nie</v>
      </c>
      <c r="AC20">
        <f t="shared" si="41"/>
        <v>5229</v>
      </c>
      <c r="AD20" t="str">
        <f t="shared" si="42"/>
        <v>nie</v>
      </c>
    </row>
    <row r="21" spans="1:30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18"/>
        <v>0.9234</v>
      </c>
      <c r="G21">
        <f t="shared" si="19"/>
        <v>2778690</v>
      </c>
      <c r="H21" t="str">
        <f t="shared" si="20"/>
        <v>nie</v>
      </c>
      <c r="I21">
        <f t="shared" si="21"/>
        <v>2565842</v>
      </c>
      <c r="J21" t="str">
        <f t="shared" si="22"/>
        <v>nie</v>
      </c>
      <c r="K21">
        <f t="shared" si="23"/>
        <v>2369298</v>
      </c>
      <c r="L21" t="str">
        <f t="shared" si="24"/>
        <v>nie</v>
      </c>
      <c r="M21">
        <f t="shared" si="25"/>
        <v>2187809</v>
      </c>
      <c r="N21" t="str">
        <f t="shared" si="26"/>
        <v>nie</v>
      </c>
      <c r="O21">
        <f t="shared" si="27"/>
        <v>2020222</v>
      </c>
      <c r="P21" t="str">
        <f t="shared" si="28"/>
        <v>nie</v>
      </c>
      <c r="Q21">
        <f t="shared" si="29"/>
        <v>1865472</v>
      </c>
      <c r="R21" t="str">
        <f t="shared" si="30"/>
        <v>nie</v>
      </c>
      <c r="S21">
        <f t="shared" si="31"/>
        <v>1722576</v>
      </c>
      <c r="T21" t="str">
        <f t="shared" si="32"/>
        <v>nie</v>
      </c>
      <c r="U21">
        <f t="shared" si="33"/>
        <v>1590626</v>
      </c>
      <c r="V21" t="str">
        <f t="shared" si="34"/>
        <v>nie</v>
      </c>
      <c r="W21">
        <f t="shared" si="35"/>
        <v>1468784</v>
      </c>
      <c r="X21" t="str">
        <f t="shared" si="36"/>
        <v>nie</v>
      </c>
      <c r="Y21">
        <f t="shared" si="37"/>
        <v>1356275</v>
      </c>
      <c r="Z21" t="str">
        <f t="shared" si="38"/>
        <v>nie</v>
      </c>
      <c r="AA21">
        <f t="shared" si="39"/>
        <v>1252384</v>
      </c>
      <c r="AB21" t="str">
        <f t="shared" si="40"/>
        <v>nie</v>
      </c>
      <c r="AC21">
        <f t="shared" si="41"/>
        <v>1156451</v>
      </c>
      <c r="AD21" t="str">
        <f t="shared" si="42"/>
        <v>nie</v>
      </c>
    </row>
    <row r="22" spans="1:30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18"/>
        <v>0.1203</v>
      </c>
      <c r="G22">
        <f t="shared" si="19"/>
        <v>572183</v>
      </c>
      <c r="H22" t="str">
        <f t="shared" si="20"/>
        <v>nie</v>
      </c>
      <c r="I22">
        <f t="shared" si="21"/>
        <v>68833</v>
      </c>
      <c r="J22" t="str">
        <f t="shared" si="22"/>
        <v>nie</v>
      </c>
      <c r="K22">
        <f t="shared" si="23"/>
        <v>8280</v>
      </c>
      <c r="L22" t="str">
        <f t="shared" si="24"/>
        <v>nie</v>
      </c>
      <c r="M22">
        <f t="shared" si="25"/>
        <v>996</v>
      </c>
      <c r="N22" t="str">
        <f t="shared" si="26"/>
        <v>nie</v>
      </c>
      <c r="O22">
        <f t="shared" si="27"/>
        <v>119</v>
      </c>
      <c r="P22" t="str">
        <f t="shared" si="28"/>
        <v>nie</v>
      </c>
      <c r="Q22">
        <f t="shared" si="29"/>
        <v>14</v>
      </c>
      <c r="R22" t="str">
        <f t="shared" si="30"/>
        <v>nie</v>
      </c>
      <c r="S22">
        <f t="shared" si="31"/>
        <v>1</v>
      </c>
      <c r="T22" t="str">
        <f t="shared" si="32"/>
        <v>nie</v>
      </c>
      <c r="U22">
        <f t="shared" si="33"/>
        <v>0</v>
      </c>
      <c r="V22" t="str">
        <f t="shared" si="34"/>
        <v>nie</v>
      </c>
      <c r="W22">
        <f t="shared" si="35"/>
        <v>0</v>
      </c>
      <c r="X22" t="str">
        <f t="shared" si="36"/>
        <v>nie</v>
      </c>
      <c r="Y22">
        <f t="shared" si="37"/>
        <v>0</v>
      </c>
      <c r="Z22" t="str">
        <f t="shared" si="38"/>
        <v>nie</v>
      </c>
      <c r="AA22">
        <f t="shared" si="39"/>
        <v>0</v>
      </c>
      <c r="AB22" t="str">
        <f t="shared" si="40"/>
        <v>nie</v>
      </c>
      <c r="AC22">
        <f t="shared" si="41"/>
        <v>0</v>
      </c>
      <c r="AD22" t="str">
        <f t="shared" si="42"/>
        <v>nie</v>
      </c>
    </row>
    <row r="23" spans="1:30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18"/>
        <v>3.8473000000000002</v>
      </c>
      <c r="G23">
        <f t="shared" si="19"/>
        <v>5519227</v>
      </c>
      <c r="H23" t="str">
        <f t="shared" si="20"/>
        <v>tak</v>
      </c>
      <c r="I23">
        <f t="shared" si="21"/>
        <v>5519227</v>
      </c>
      <c r="J23" t="str">
        <f t="shared" si="22"/>
        <v>tak</v>
      </c>
      <c r="K23">
        <f t="shared" si="23"/>
        <v>5519227</v>
      </c>
      <c r="L23" t="str">
        <f t="shared" si="24"/>
        <v>tak</v>
      </c>
      <c r="M23">
        <f t="shared" si="25"/>
        <v>5519227</v>
      </c>
      <c r="N23" t="str">
        <f t="shared" si="26"/>
        <v>tak</v>
      </c>
      <c r="O23">
        <f t="shared" si="27"/>
        <v>5519227</v>
      </c>
      <c r="P23" t="str">
        <f t="shared" si="28"/>
        <v>tak</v>
      </c>
      <c r="Q23">
        <f t="shared" si="29"/>
        <v>5519227</v>
      </c>
      <c r="R23" t="str">
        <f t="shared" si="30"/>
        <v>tak</v>
      </c>
      <c r="S23">
        <f t="shared" si="31"/>
        <v>5519227</v>
      </c>
      <c r="T23" t="str">
        <f t="shared" si="32"/>
        <v>tak</v>
      </c>
      <c r="U23">
        <f t="shared" si="33"/>
        <v>5519227</v>
      </c>
      <c r="V23" t="str">
        <f t="shared" si="34"/>
        <v>tak</v>
      </c>
      <c r="W23">
        <f t="shared" si="35"/>
        <v>5519227</v>
      </c>
      <c r="X23" t="str">
        <f t="shared" si="36"/>
        <v>tak</v>
      </c>
      <c r="Y23">
        <f t="shared" si="37"/>
        <v>5519227</v>
      </c>
      <c r="Z23" t="str">
        <f t="shared" si="38"/>
        <v>tak</v>
      </c>
      <c r="AA23">
        <f t="shared" si="39"/>
        <v>5519227</v>
      </c>
      <c r="AB23" t="str">
        <f t="shared" si="40"/>
        <v>tak</v>
      </c>
      <c r="AC23">
        <f t="shared" si="41"/>
        <v>5519227</v>
      </c>
      <c r="AD23" t="str">
        <f t="shared" si="42"/>
        <v>tak</v>
      </c>
    </row>
    <row r="24" spans="1:30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18"/>
        <v>0.72660000000000002</v>
      </c>
      <c r="G24">
        <f t="shared" si="19"/>
        <v>3273876</v>
      </c>
      <c r="H24" t="str">
        <f t="shared" si="20"/>
        <v>nie</v>
      </c>
      <c r="I24">
        <f t="shared" si="21"/>
        <v>2378798</v>
      </c>
      <c r="J24" t="str">
        <f t="shared" si="22"/>
        <v>nie</v>
      </c>
      <c r="K24">
        <f t="shared" si="23"/>
        <v>1728434</v>
      </c>
      <c r="L24" t="str">
        <f t="shared" si="24"/>
        <v>nie</v>
      </c>
      <c r="M24">
        <f t="shared" si="25"/>
        <v>1255880</v>
      </c>
      <c r="N24" t="str">
        <f t="shared" si="26"/>
        <v>nie</v>
      </c>
      <c r="O24">
        <f t="shared" si="27"/>
        <v>912522</v>
      </c>
      <c r="P24" t="str">
        <f t="shared" si="28"/>
        <v>nie</v>
      </c>
      <c r="Q24">
        <f t="shared" si="29"/>
        <v>663038</v>
      </c>
      <c r="R24" t="str">
        <f t="shared" si="30"/>
        <v>nie</v>
      </c>
      <c r="S24">
        <f t="shared" si="31"/>
        <v>481763</v>
      </c>
      <c r="T24" t="str">
        <f t="shared" si="32"/>
        <v>nie</v>
      </c>
      <c r="U24">
        <f t="shared" si="33"/>
        <v>350048</v>
      </c>
      <c r="V24" t="str">
        <f t="shared" si="34"/>
        <v>nie</v>
      </c>
      <c r="W24">
        <f t="shared" si="35"/>
        <v>254344</v>
      </c>
      <c r="X24" t="str">
        <f t="shared" si="36"/>
        <v>nie</v>
      </c>
      <c r="Y24">
        <f t="shared" si="37"/>
        <v>184806</v>
      </c>
      <c r="Z24" t="str">
        <f t="shared" si="38"/>
        <v>nie</v>
      </c>
      <c r="AA24">
        <f t="shared" si="39"/>
        <v>134280</v>
      </c>
      <c r="AB24" t="str">
        <f t="shared" si="40"/>
        <v>nie</v>
      </c>
      <c r="AC24">
        <f t="shared" si="41"/>
        <v>97567</v>
      </c>
      <c r="AD24" t="str">
        <f t="shared" si="42"/>
        <v>nie</v>
      </c>
    </row>
    <row r="25" spans="1:30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18"/>
        <v>1.2537</v>
      </c>
      <c r="G25">
        <f t="shared" si="19"/>
        <v>1664117</v>
      </c>
      <c r="H25" t="str">
        <f t="shared" si="20"/>
        <v>nie</v>
      </c>
      <c r="I25">
        <f t="shared" si="21"/>
        <v>2086303</v>
      </c>
      <c r="J25" t="str">
        <f t="shared" si="22"/>
        <v>nie</v>
      </c>
      <c r="K25">
        <f t="shared" si="23"/>
        <v>2615598</v>
      </c>
      <c r="L25" t="str">
        <f t="shared" si="24"/>
        <v>nie</v>
      </c>
      <c r="M25">
        <f t="shared" si="25"/>
        <v>3279175</v>
      </c>
      <c r="N25" t="str">
        <f t="shared" si="26"/>
        <v>tak</v>
      </c>
      <c r="O25">
        <f t="shared" si="27"/>
        <v>3279175</v>
      </c>
      <c r="P25" t="str">
        <f t="shared" si="28"/>
        <v>tak</v>
      </c>
      <c r="Q25">
        <f t="shared" si="29"/>
        <v>3279175</v>
      </c>
      <c r="R25" t="str">
        <f t="shared" si="30"/>
        <v>tak</v>
      </c>
      <c r="S25">
        <f t="shared" si="31"/>
        <v>3279175</v>
      </c>
      <c r="T25" t="str">
        <f t="shared" si="32"/>
        <v>tak</v>
      </c>
      <c r="U25">
        <f t="shared" si="33"/>
        <v>3279175</v>
      </c>
      <c r="V25" t="str">
        <f t="shared" si="34"/>
        <v>tak</v>
      </c>
      <c r="W25">
        <f t="shared" si="35"/>
        <v>3279175</v>
      </c>
      <c r="X25" t="str">
        <f t="shared" si="36"/>
        <v>tak</v>
      </c>
      <c r="Y25">
        <f t="shared" si="37"/>
        <v>3279175</v>
      </c>
      <c r="Z25" t="str">
        <f t="shared" si="38"/>
        <v>tak</v>
      </c>
      <c r="AA25">
        <f t="shared" si="39"/>
        <v>3279175</v>
      </c>
      <c r="AB25" t="str">
        <f t="shared" si="40"/>
        <v>tak</v>
      </c>
      <c r="AC25">
        <f t="shared" si="41"/>
        <v>3279175</v>
      </c>
      <c r="AD25" t="str">
        <f t="shared" si="42"/>
        <v>tak</v>
      </c>
    </row>
    <row r="26" spans="1:30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18"/>
        <v>3.7826</v>
      </c>
      <c r="G26">
        <f t="shared" si="19"/>
        <v>3347446</v>
      </c>
      <c r="H26" t="str">
        <f t="shared" si="20"/>
        <v>tak</v>
      </c>
      <c r="I26">
        <f t="shared" si="21"/>
        <v>3347446</v>
      </c>
      <c r="J26" t="str">
        <f t="shared" si="22"/>
        <v>tak</v>
      </c>
      <c r="K26">
        <f t="shared" si="23"/>
        <v>3347446</v>
      </c>
      <c r="L26" t="str">
        <f t="shared" si="24"/>
        <v>tak</v>
      </c>
      <c r="M26">
        <f t="shared" si="25"/>
        <v>3347446</v>
      </c>
      <c r="N26" t="str">
        <f t="shared" si="26"/>
        <v>tak</v>
      </c>
      <c r="O26">
        <f t="shared" si="27"/>
        <v>3347446</v>
      </c>
      <c r="P26" t="str">
        <f t="shared" si="28"/>
        <v>tak</v>
      </c>
      <c r="Q26">
        <f t="shared" si="29"/>
        <v>3347446</v>
      </c>
      <c r="R26" t="str">
        <f t="shared" si="30"/>
        <v>tak</v>
      </c>
      <c r="S26">
        <f t="shared" si="31"/>
        <v>3347446</v>
      </c>
      <c r="T26" t="str">
        <f t="shared" si="32"/>
        <v>tak</v>
      </c>
      <c r="U26">
        <f t="shared" si="33"/>
        <v>3347446</v>
      </c>
      <c r="V26" t="str">
        <f t="shared" si="34"/>
        <v>tak</v>
      </c>
      <c r="W26">
        <f t="shared" si="35"/>
        <v>3347446</v>
      </c>
      <c r="X26" t="str">
        <f t="shared" si="36"/>
        <v>tak</v>
      </c>
      <c r="Y26">
        <f t="shared" si="37"/>
        <v>3347446</v>
      </c>
      <c r="Z26" t="str">
        <f t="shared" si="38"/>
        <v>tak</v>
      </c>
      <c r="AA26">
        <f t="shared" si="39"/>
        <v>3347446</v>
      </c>
      <c r="AB26" t="str">
        <f t="shared" si="40"/>
        <v>tak</v>
      </c>
      <c r="AC26">
        <f t="shared" si="41"/>
        <v>3347446</v>
      </c>
      <c r="AD26" t="str">
        <f t="shared" si="42"/>
        <v>tak</v>
      </c>
    </row>
    <row r="27" spans="1:30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18"/>
        <v>0.86829999999999996</v>
      </c>
      <c r="G27">
        <f t="shared" si="19"/>
        <v>1868301</v>
      </c>
      <c r="H27" t="str">
        <f t="shared" si="20"/>
        <v>nie</v>
      </c>
      <c r="I27">
        <f t="shared" si="21"/>
        <v>1622245</v>
      </c>
      <c r="J27" t="str">
        <f t="shared" si="22"/>
        <v>nie</v>
      </c>
      <c r="K27">
        <f t="shared" si="23"/>
        <v>1408595</v>
      </c>
      <c r="L27" t="str">
        <f t="shared" si="24"/>
        <v>nie</v>
      </c>
      <c r="M27">
        <f t="shared" si="25"/>
        <v>1223083</v>
      </c>
      <c r="N27" t="str">
        <f t="shared" si="26"/>
        <v>nie</v>
      </c>
      <c r="O27">
        <f t="shared" si="27"/>
        <v>1062002</v>
      </c>
      <c r="P27" t="str">
        <f t="shared" si="28"/>
        <v>nie</v>
      </c>
      <c r="Q27">
        <f t="shared" si="29"/>
        <v>922136</v>
      </c>
      <c r="R27" t="str">
        <f t="shared" si="30"/>
        <v>nie</v>
      </c>
      <c r="S27">
        <f t="shared" si="31"/>
        <v>800690</v>
      </c>
      <c r="T27" t="str">
        <f t="shared" si="32"/>
        <v>nie</v>
      </c>
      <c r="U27">
        <f t="shared" si="33"/>
        <v>695239</v>
      </c>
      <c r="V27" t="str">
        <f t="shared" si="34"/>
        <v>nie</v>
      </c>
      <c r="W27">
        <f t="shared" si="35"/>
        <v>603676</v>
      </c>
      <c r="X27" t="str">
        <f t="shared" si="36"/>
        <v>nie</v>
      </c>
      <c r="Y27">
        <f t="shared" si="37"/>
        <v>524171</v>
      </c>
      <c r="Z27" t="str">
        <f t="shared" si="38"/>
        <v>nie</v>
      </c>
      <c r="AA27">
        <f t="shared" si="39"/>
        <v>455137</v>
      </c>
      <c r="AB27" t="str">
        <f t="shared" si="40"/>
        <v>nie</v>
      </c>
      <c r="AC27">
        <f t="shared" si="41"/>
        <v>395195</v>
      </c>
      <c r="AD27" t="str">
        <f t="shared" si="42"/>
        <v>nie</v>
      </c>
    </row>
    <row r="28" spans="1:30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18"/>
        <v>0.4713</v>
      </c>
      <c r="G28">
        <f t="shared" si="19"/>
        <v>2219872</v>
      </c>
      <c r="H28" t="str">
        <f t="shared" si="20"/>
        <v>nie</v>
      </c>
      <c r="I28">
        <f t="shared" si="21"/>
        <v>1046225</v>
      </c>
      <c r="J28" t="str">
        <f t="shared" si="22"/>
        <v>nie</v>
      </c>
      <c r="K28">
        <f t="shared" si="23"/>
        <v>493085</v>
      </c>
      <c r="L28" t="str">
        <f t="shared" si="24"/>
        <v>nie</v>
      </c>
      <c r="M28">
        <f t="shared" si="25"/>
        <v>232390</v>
      </c>
      <c r="N28" t="str">
        <f t="shared" si="26"/>
        <v>nie</v>
      </c>
      <c r="O28">
        <f t="shared" si="27"/>
        <v>109525</v>
      </c>
      <c r="P28" t="str">
        <f t="shared" si="28"/>
        <v>nie</v>
      </c>
      <c r="Q28">
        <f t="shared" si="29"/>
        <v>51619</v>
      </c>
      <c r="R28" t="str">
        <f t="shared" si="30"/>
        <v>nie</v>
      </c>
      <c r="S28">
        <f t="shared" si="31"/>
        <v>24328</v>
      </c>
      <c r="T28" t="str">
        <f t="shared" si="32"/>
        <v>nie</v>
      </c>
      <c r="U28">
        <f t="shared" si="33"/>
        <v>11465</v>
      </c>
      <c r="V28" t="str">
        <f t="shared" si="34"/>
        <v>nie</v>
      </c>
      <c r="W28">
        <f t="shared" si="35"/>
        <v>5403</v>
      </c>
      <c r="X28" t="str">
        <f t="shared" si="36"/>
        <v>nie</v>
      </c>
      <c r="Y28">
        <f t="shared" si="37"/>
        <v>2546</v>
      </c>
      <c r="Z28" t="str">
        <f t="shared" si="38"/>
        <v>nie</v>
      </c>
      <c r="AA28">
        <f t="shared" si="39"/>
        <v>1199</v>
      </c>
      <c r="AB28" t="str">
        <f t="shared" si="40"/>
        <v>nie</v>
      </c>
      <c r="AC28">
        <f t="shared" si="41"/>
        <v>565</v>
      </c>
      <c r="AD28" t="str">
        <f t="shared" si="42"/>
        <v>nie</v>
      </c>
    </row>
    <row r="29" spans="1:30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18"/>
        <v>0.15870000000000001</v>
      </c>
      <c r="G29">
        <f t="shared" si="19"/>
        <v>865257</v>
      </c>
      <c r="H29" t="str">
        <f t="shared" si="20"/>
        <v>nie</v>
      </c>
      <c r="I29">
        <f t="shared" si="21"/>
        <v>137316</v>
      </c>
      <c r="J29" t="str">
        <f t="shared" si="22"/>
        <v>nie</v>
      </c>
      <c r="K29">
        <f t="shared" si="23"/>
        <v>21792</v>
      </c>
      <c r="L29" t="str">
        <f t="shared" si="24"/>
        <v>nie</v>
      </c>
      <c r="M29">
        <f t="shared" si="25"/>
        <v>3458</v>
      </c>
      <c r="N29" t="str">
        <f t="shared" si="26"/>
        <v>nie</v>
      </c>
      <c r="O29">
        <f t="shared" si="27"/>
        <v>548</v>
      </c>
      <c r="P29" t="str">
        <f t="shared" si="28"/>
        <v>nie</v>
      </c>
      <c r="Q29">
        <f t="shared" si="29"/>
        <v>86</v>
      </c>
      <c r="R29" t="str">
        <f t="shared" si="30"/>
        <v>nie</v>
      </c>
      <c r="S29">
        <f t="shared" si="31"/>
        <v>13</v>
      </c>
      <c r="T29" t="str">
        <f t="shared" si="32"/>
        <v>nie</v>
      </c>
      <c r="U29">
        <f t="shared" si="33"/>
        <v>2</v>
      </c>
      <c r="V29" t="str">
        <f t="shared" si="34"/>
        <v>nie</v>
      </c>
      <c r="W29">
        <f t="shared" si="35"/>
        <v>0</v>
      </c>
      <c r="X29" t="str">
        <f t="shared" si="36"/>
        <v>nie</v>
      </c>
      <c r="Y29">
        <f t="shared" si="37"/>
        <v>0</v>
      </c>
      <c r="Z29" t="str">
        <f t="shared" si="38"/>
        <v>nie</v>
      </c>
      <c r="AA29">
        <f t="shared" si="39"/>
        <v>0</v>
      </c>
      <c r="AB29" t="str">
        <f t="shared" si="40"/>
        <v>nie</v>
      </c>
      <c r="AC29">
        <f t="shared" si="41"/>
        <v>0</v>
      </c>
      <c r="AD29" t="str">
        <f t="shared" si="42"/>
        <v>nie</v>
      </c>
    </row>
    <row r="30" spans="1:30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18"/>
        <v>0.82220000000000004</v>
      </c>
      <c r="G30">
        <f t="shared" si="19"/>
        <v>3045392</v>
      </c>
      <c r="H30" t="str">
        <f t="shared" si="20"/>
        <v>nie</v>
      </c>
      <c r="I30">
        <f t="shared" si="21"/>
        <v>2503921</v>
      </c>
      <c r="J30" t="str">
        <f t="shared" si="22"/>
        <v>nie</v>
      </c>
      <c r="K30">
        <f t="shared" si="23"/>
        <v>2058723</v>
      </c>
      <c r="L30" t="str">
        <f t="shared" si="24"/>
        <v>nie</v>
      </c>
      <c r="M30">
        <f t="shared" si="25"/>
        <v>1692682</v>
      </c>
      <c r="N30" t="str">
        <f t="shared" si="26"/>
        <v>nie</v>
      </c>
      <c r="O30">
        <f t="shared" si="27"/>
        <v>1391723</v>
      </c>
      <c r="P30" t="str">
        <f t="shared" si="28"/>
        <v>nie</v>
      </c>
      <c r="Q30">
        <f t="shared" si="29"/>
        <v>1144274</v>
      </c>
      <c r="R30" t="str">
        <f t="shared" si="30"/>
        <v>nie</v>
      </c>
      <c r="S30">
        <f t="shared" si="31"/>
        <v>940822</v>
      </c>
      <c r="T30" t="str">
        <f t="shared" si="32"/>
        <v>nie</v>
      </c>
      <c r="U30">
        <f t="shared" si="33"/>
        <v>773543</v>
      </c>
      <c r="V30" t="str">
        <f t="shared" si="34"/>
        <v>nie</v>
      </c>
      <c r="W30">
        <f t="shared" si="35"/>
        <v>636007</v>
      </c>
      <c r="X30" t="str">
        <f t="shared" si="36"/>
        <v>nie</v>
      </c>
      <c r="Y30">
        <f t="shared" si="37"/>
        <v>522924</v>
      </c>
      <c r="Z30" t="str">
        <f t="shared" si="38"/>
        <v>nie</v>
      </c>
      <c r="AA30">
        <f t="shared" si="39"/>
        <v>429948</v>
      </c>
      <c r="AB30" t="str">
        <f t="shared" si="40"/>
        <v>nie</v>
      </c>
      <c r="AC30">
        <f t="shared" si="41"/>
        <v>353503</v>
      </c>
      <c r="AD30" t="str">
        <f t="shared" si="42"/>
        <v>nie</v>
      </c>
    </row>
    <row r="31" spans="1:30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18"/>
        <v>1.17E-2</v>
      </c>
      <c r="G31">
        <f t="shared" si="19"/>
        <v>59431</v>
      </c>
      <c r="H31" t="str">
        <f t="shared" si="20"/>
        <v>nie</v>
      </c>
      <c r="I31">
        <f t="shared" si="21"/>
        <v>695</v>
      </c>
      <c r="J31" t="str">
        <f t="shared" si="22"/>
        <v>nie</v>
      </c>
      <c r="K31">
        <f t="shared" si="23"/>
        <v>8</v>
      </c>
      <c r="L31" t="str">
        <f t="shared" si="24"/>
        <v>nie</v>
      </c>
      <c r="M31">
        <f t="shared" si="25"/>
        <v>0</v>
      </c>
      <c r="N31" t="str">
        <f t="shared" si="26"/>
        <v>nie</v>
      </c>
      <c r="O31">
        <f t="shared" si="27"/>
        <v>0</v>
      </c>
      <c r="P31" t="str">
        <f t="shared" si="28"/>
        <v>nie</v>
      </c>
      <c r="Q31">
        <f t="shared" si="29"/>
        <v>0</v>
      </c>
      <c r="R31" t="str">
        <f t="shared" si="30"/>
        <v>nie</v>
      </c>
      <c r="S31">
        <f t="shared" si="31"/>
        <v>0</v>
      </c>
      <c r="T31" t="str">
        <f t="shared" si="32"/>
        <v>nie</v>
      </c>
      <c r="U31">
        <f t="shared" si="33"/>
        <v>0</v>
      </c>
      <c r="V31" t="str">
        <f t="shared" si="34"/>
        <v>nie</v>
      </c>
      <c r="W31">
        <f t="shared" si="35"/>
        <v>0</v>
      </c>
      <c r="X31" t="str">
        <f t="shared" si="36"/>
        <v>nie</v>
      </c>
      <c r="Y31">
        <f t="shared" si="37"/>
        <v>0</v>
      </c>
      <c r="Z31" t="str">
        <f t="shared" si="38"/>
        <v>nie</v>
      </c>
      <c r="AA31">
        <f t="shared" si="39"/>
        <v>0</v>
      </c>
      <c r="AB31" t="str">
        <f t="shared" si="40"/>
        <v>nie</v>
      </c>
      <c r="AC31">
        <f t="shared" si="41"/>
        <v>0</v>
      </c>
      <c r="AD31" t="str">
        <f t="shared" si="42"/>
        <v>nie</v>
      </c>
    </row>
    <row r="32" spans="1:30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18"/>
        <v>0.92610000000000003</v>
      </c>
      <c r="G32">
        <f t="shared" si="19"/>
        <v>3477577</v>
      </c>
      <c r="H32" t="str">
        <f t="shared" si="20"/>
        <v>nie</v>
      </c>
      <c r="I32">
        <f t="shared" si="21"/>
        <v>3220584</v>
      </c>
      <c r="J32" t="str">
        <f t="shared" si="22"/>
        <v>nie</v>
      </c>
      <c r="K32">
        <f t="shared" si="23"/>
        <v>2982582</v>
      </c>
      <c r="L32" t="str">
        <f t="shared" si="24"/>
        <v>nie</v>
      </c>
      <c r="M32">
        <f t="shared" si="25"/>
        <v>2762169</v>
      </c>
      <c r="N32" t="str">
        <f t="shared" si="26"/>
        <v>nie</v>
      </c>
      <c r="O32">
        <f t="shared" si="27"/>
        <v>2558044</v>
      </c>
      <c r="P32" t="str">
        <f t="shared" si="28"/>
        <v>nie</v>
      </c>
      <c r="Q32">
        <f t="shared" si="29"/>
        <v>2369004</v>
      </c>
      <c r="R32" t="str">
        <f t="shared" si="30"/>
        <v>nie</v>
      </c>
      <c r="S32">
        <f t="shared" si="31"/>
        <v>2193934</v>
      </c>
      <c r="T32" t="str">
        <f t="shared" si="32"/>
        <v>nie</v>
      </c>
      <c r="U32">
        <f t="shared" si="33"/>
        <v>2031802</v>
      </c>
      <c r="V32" t="str">
        <f t="shared" si="34"/>
        <v>nie</v>
      </c>
      <c r="W32">
        <f t="shared" si="35"/>
        <v>1881651</v>
      </c>
      <c r="X32" t="str">
        <f t="shared" si="36"/>
        <v>nie</v>
      </c>
      <c r="Y32">
        <f t="shared" si="37"/>
        <v>1742596</v>
      </c>
      <c r="Z32" t="str">
        <f t="shared" si="38"/>
        <v>nie</v>
      </c>
      <c r="AA32">
        <f t="shared" si="39"/>
        <v>1613818</v>
      </c>
      <c r="AB32" t="str">
        <f t="shared" si="40"/>
        <v>nie</v>
      </c>
      <c r="AC32">
        <f t="shared" si="41"/>
        <v>1494556</v>
      </c>
      <c r="AD32" t="str">
        <f t="shared" si="42"/>
        <v>nie</v>
      </c>
    </row>
    <row r="33" spans="1:30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18"/>
        <v>1.9078999999999999</v>
      </c>
      <c r="G33">
        <f t="shared" si="19"/>
        <v>3855970</v>
      </c>
      <c r="H33" t="str">
        <f t="shared" si="20"/>
        <v>nie</v>
      </c>
      <c r="I33">
        <f t="shared" si="21"/>
        <v>7356805</v>
      </c>
      <c r="J33" t="str">
        <f t="shared" si="22"/>
        <v>tak</v>
      </c>
      <c r="K33">
        <f t="shared" si="23"/>
        <v>7356805</v>
      </c>
      <c r="L33" t="str">
        <f t="shared" si="24"/>
        <v>tak</v>
      </c>
      <c r="M33">
        <f t="shared" si="25"/>
        <v>7356805</v>
      </c>
      <c r="N33" t="str">
        <f t="shared" si="26"/>
        <v>tak</v>
      </c>
      <c r="O33">
        <f t="shared" si="27"/>
        <v>7356805</v>
      </c>
      <c r="P33" t="str">
        <f t="shared" si="28"/>
        <v>tak</v>
      </c>
      <c r="Q33">
        <f t="shared" si="29"/>
        <v>7356805</v>
      </c>
      <c r="R33" t="str">
        <f t="shared" si="30"/>
        <v>tak</v>
      </c>
      <c r="S33">
        <f t="shared" si="31"/>
        <v>7356805</v>
      </c>
      <c r="T33" t="str">
        <f t="shared" si="32"/>
        <v>tak</v>
      </c>
      <c r="U33">
        <f t="shared" si="33"/>
        <v>7356805</v>
      </c>
      <c r="V33" t="str">
        <f t="shared" si="34"/>
        <v>tak</v>
      </c>
      <c r="W33">
        <f t="shared" si="35"/>
        <v>7356805</v>
      </c>
      <c r="X33" t="str">
        <f t="shared" si="36"/>
        <v>tak</v>
      </c>
      <c r="Y33">
        <f t="shared" si="37"/>
        <v>7356805</v>
      </c>
      <c r="Z33" t="str">
        <f t="shared" si="38"/>
        <v>tak</v>
      </c>
      <c r="AA33">
        <f t="shared" si="39"/>
        <v>7356805</v>
      </c>
      <c r="AB33" t="str">
        <f t="shared" si="40"/>
        <v>tak</v>
      </c>
      <c r="AC33">
        <f t="shared" si="41"/>
        <v>7356805</v>
      </c>
      <c r="AD33" t="str">
        <f t="shared" si="42"/>
        <v>tak</v>
      </c>
    </row>
    <row r="34" spans="1:30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18"/>
        <v>0.16200000000000001</v>
      </c>
      <c r="G34">
        <f t="shared" si="19"/>
        <v>948807</v>
      </c>
      <c r="H34" t="str">
        <f t="shared" si="20"/>
        <v>nie</v>
      </c>
      <c r="I34">
        <f t="shared" si="21"/>
        <v>153706</v>
      </c>
      <c r="J34" t="str">
        <f t="shared" si="22"/>
        <v>nie</v>
      </c>
      <c r="K34">
        <f t="shared" si="23"/>
        <v>24900</v>
      </c>
      <c r="L34" t="str">
        <f t="shared" si="24"/>
        <v>nie</v>
      </c>
      <c r="M34">
        <f t="shared" si="25"/>
        <v>4033</v>
      </c>
      <c r="N34" t="str">
        <f t="shared" si="26"/>
        <v>nie</v>
      </c>
      <c r="O34">
        <f t="shared" si="27"/>
        <v>653</v>
      </c>
      <c r="P34" t="str">
        <f t="shared" si="28"/>
        <v>nie</v>
      </c>
      <c r="Q34">
        <f t="shared" si="29"/>
        <v>105</v>
      </c>
      <c r="R34" t="str">
        <f t="shared" si="30"/>
        <v>nie</v>
      </c>
      <c r="S34">
        <f t="shared" si="31"/>
        <v>17</v>
      </c>
      <c r="T34" t="str">
        <f t="shared" si="32"/>
        <v>nie</v>
      </c>
      <c r="U34">
        <f t="shared" si="33"/>
        <v>2</v>
      </c>
      <c r="V34" t="str">
        <f t="shared" si="34"/>
        <v>nie</v>
      </c>
      <c r="W34">
        <f t="shared" si="35"/>
        <v>0</v>
      </c>
      <c r="X34" t="str">
        <f t="shared" si="36"/>
        <v>nie</v>
      </c>
      <c r="Y34">
        <f t="shared" si="37"/>
        <v>0</v>
      </c>
      <c r="Z34" t="str">
        <f t="shared" si="38"/>
        <v>nie</v>
      </c>
      <c r="AA34">
        <f t="shared" si="39"/>
        <v>0</v>
      </c>
      <c r="AB34" t="str">
        <f t="shared" si="40"/>
        <v>nie</v>
      </c>
      <c r="AC34">
        <f t="shared" si="41"/>
        <v>0</v>
      </c>
      <c r="AD34" t="str">
        <f t="shared" si="42"/>
        <v>nie</v>
      </c>
    </row>
    <row r="35" spans="1:30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18"/>
        <v>17.4284</v>
      </c>
      <c r="G35">
        <f t="shared" si="19"/>
        <v>2754275</v>
      </c>
      <c r="H35" t="str">
        <f t="shared" si="20"/>
        <v>tak</v>
      </c>
      <c r="I35">
        <f t="shared" si="21"/>
        <v>2754275</v>
      </c>
      <c r="J35" t="str">
        <f t="shared" si="22"/>
        <v>tak</v>
      </c>
      <c r="K35">
        <f t="shared" si="23"/>
        <v>2754275</v>
      </c>
      <c r="L35" t="str">
        <f t="shared" si="24"/>
        <v>tak</v>
      </c>
      <c r="M35">
        <f t="shared" si="25"/>
        <v>2754275</v>
      </c>
      <c r="N35" t="str">
        <f t="shared" si="26"/>
        <v>tak</v>
      </c>
      <c r="O35">
        <f t="shared" si="27"/>
        <v>2754275</v>
      </c>
      <c r="P35" t="str">
        <f t="shared" si="28"/>
        <v>tak</v>
      </c>
      <c r="Q35">
        <f t="shared" si="29"/>
        <v>2754275</v>
      </c>
      <c r="R35" t="str">
        <f t="shared" si="30"/>
        <v>tak</v>
      </c>
      <c r="S35">
        <f t="shared" si="31"/>
        <v>2754275</v>
      </c>
      <c r="T35" t="str">
        <f t="shared" si="32"/>
        <v>tak</v>
      </c>
      <c r="U35">
        <f t="shared" si="33"/>
        <v>2754275</v>
      </c>
      <c r="V35" t="str">
        <f t="shared" si="34"/>
        <v>tak</v>
      </c>
      <c r="W35">
        <f t="shared" si="35"/>
        <v>2754275</v>
      </c>
      <c r="X35" t="str">
        <f t="shared" si="36"/>
        <v>tak</v>
      </c>
      <c r="Y35">
        <f t="shared" si="37"/>
        <v>2754275</v>
      </c>
      <c r="Z35" t="str">
        <f t="shared" si="38"/>
        <v>tak</v>
      </c>
      <c r="AA35">
        <f t="shared" si="39"/>
        <v>2754275</v>
      </c>
      <c r="AB35" t="str">
        <f t="shared" si="40"/>
        <v>tak</v>
      </c>
      <c r="AC35">
        <f t="shared" si="41"/>
        <v>2754275</v>
      </c>
      <c r="AD35" t="str">
        <f t="shared" si="42"/>
        <v>tak</v>
      </c>
    </row>
    <row r="36" spans="1:30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18"/>
        <v>0.39850000000000002</v>
      </c>
      <c r="G36">
        <f t="shared" si="19"/>
        <v>1986529</v>
      </c>
      <c r="H36" t="str">
        <f t="shared" si="20"/>
        <v>nie</v>
      </c>
      <c r="I36">
        <f t="shared" si="21"/>
        <v>791631</v>
      </c>
      <c r="J36" t="str">
        <f t="shared" si="22"/>
        <v>nie</v>
      </c>
      <c r="K36">
        <f t="shared" si="23"/>
        <v>315464</v>
      </c>
      <c r="L36" t="str">
        <f t="shared" si="24"/>
        <v>nie</v>
      </c>
      <c r="M36">
        <f t="shared" si="25"/>
        <v>125712</v>
      </c>
      <c r="N36" t="str">
        <f t="shared" si="26"/>
        <v>nie</v>
      </c>
      <c r="O36">
        <f t="shared" si="27"/>
        <v>50096</v>
      </c>
      <c r="P36" t="str">
        <f t="shared" si="28"/>
        <v>nie</v>
      </c>
      <c r="Q36">
        <f t="shared" si="29"/>
        <v>19963</v>
      </c>
      <c r="R36" t="str">
        <f t="shared" si="30"/>
        <v>nie</v>
      </c>
      <c r="S36">
        <f t="shared" si="31"/>
        <v>7955</v>
      </c>
      <c r="T36" t="str">
        <f t="shared" si="32"/>
        <v>nie</v>
      </c>
      <c r="U36">
        <f t="shared" si="33"/>
        <v>3170</v>
      </c>
      <c r="V36" t="str">
        <f t="shared" si="34"/>
        <v>nie</v>
      </c>
      <c r="W36">
        <f t="shared" si="35"/>
        <v>1263</v>
      </c>
      <c r="X36" t="str">
        <f t="shared" si="36"/>
        <v>nie</v>
      </c>
      <c r="Y36">
        <f t="shared" si="37"/>
        <v>503</v>
      </c>
      <c r="Z36" t="str">
        <f t="shared" si="38"/>
        <v>nie</v>
      </c>
      <c r="AA36">
        <f t="shared" si="39"/>
        <v>200</v>
      </c>
      <c r="AB36" t="str">
        <f t="shared" si="40"/>
        <v>nie</v>
      </c>
      <c r="AC36">
        <f t="shared" si="41"/>
        <v>79</v>
      </c>
      <c r="AD36" t="str">
        <f t="shared" si="42"/>
        <v>nie</v>
      </c>
    </row>
    <row r="37" spans="1:30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18"/>
        <v>6.2600000000000003E-2</v>
      </c>
      <c r="G37">
        <f t="shared" si="19"/>
        <v>229037</v>
      </c>
      <c r="H37" t="str">
        <f t="shared" si="20"/>
        <v>nie</v>
      </c>
      <c r="I37">
        <f t="shared" si="21"/>
        <v>14337</v>
      </c>
      <c r="J37" t="str">
        <f t="shared" si="22"/>
        <v>nie</v>
      </c>
      <c r="K37">
        <f t="shared" si="23"/>
        <v>897</v>
      </c>
      <c r="L37" t="str">
        <f t="shared" si="24"/>
        <v>nie</v>
      </c>
      <c r="M37">
        <f t="shared" si="25"/>
        <v>56</v>
      </c>
      <c r="N37" t="str">
        <f t="shared" si="26"/>
        <v>nie</v>
      </c>
      <c r="O37">
        <f t="shared" si="27"/>
        <v>3</v>
      </c>
      <c r="P37" t="str">
        <f t="shared" si="28"/>
        <v>nie</v>
      </c>
      <c r="Q37">
        <f t="shared" si="29"/>
        <v>0</v>
      </c>
      <c r="R37" t="str">
        <f t="shared" si="30"/>
        <v>nie</v>
      </c>
      <c r="S37">
        <f t="shared" si="31"/>
        <v>0</v>
      </c>
      <c r="T37" t="str">
        <f t="shared" si="32"/>
        <v>nie</v>
      </c>
      <c r="U37">
        <f t="shared" si="33"/>
        <v>0</v>
      </c>
      <c r="V37" t="str">
        <f t="shared" si="34"/>
        <v>nie</v>
      </c>
      <c r="W37">
        <f t="shared" si="35"/>
        <v>0</v>
      </c>
      <c r="X37" t="str">
        <f t="shared" si="36"/>
        <v>nie</v>
      </c>
      <c r="Y37">
        <f t="shared" si="37"/>
        <v>0</v>
      </c>
      <c r="Z37" t="str">
        <f t="shared" si="38"/>
        <v>nie</v>
      </c>
      <c r="AA37">
        <f t="shared" si="39"/>
        <v>0</v>
      </c>
      <c r="AB37" t="str">
        <f t="shared" si="40"/>
        <v>nie</v>
      </c>
      <c r="AC37">
        <f t="shared" si="41"/>
        <v>0</v>
      </c>
      <c r="AD37" t="str">
        <f t="shared" si="42"/>
        <v>nie</v>
      </c>
    </row>
    <row r="38" spans="1:30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18"/>
        <v>0.81579999999999997</v>
      </c>
      <c r="G38">
        <f t="shared" si="19"/>
        <v>2383387</v>
      </c>
      <c r="H38" t="str">
        <f t="shared" si="20"/>
        <v>nie</v>
      </c>
      <c r="I38">
        <f t="shared" si="21"/>
        <v>1944367</v>
      </c>
      <c r="J38" t="str">
        <f t="shared" si="22"/>
        <v>nie</v>
      </c>
      <c r="K38">
        <f t="shared" si="23"/>
        <v>1586214</v>
      </c>
      <c r="L38" t="str">
        <f t="shared" si="24"/>
        <v>nie</v>
      </c>
      <c r="M38">
        <f t="shared" si="25"/>
        <v>1294033</v>
      </c>
      <c r="N38" t="str">
        <f t="shared" si="26"/>
        <v>nie</v>
      </c>
      <c r="O38">
        <f t="shared" si="27"/>
        <v>1055672</v>
      </c>
      <c r="P38" t="str">
        <f t="shared" si="28"/>
        <v>nie</v>
      </c>
      <c r="Q38">
        <f t="shared" si="29"/>
        <v>861217</v>
      </c>
      <c r="R38" t="str">
        <f t="shared" si="30"/>
        <v>nie</v>
      </c>
      <c r="S38">
        <f t="shared" si="31"/>
        <v>702580</v>
      </c>
      <c r="T38" t="str">
        <f t="shared" si="32"/>
        <v>nie</v>
      </c>
      <c r="U38">
        <f t="shared" si="33"/>
        <v>573164</v>
      </c>
      <c r="V38" t="str">
        <f t="shared" si="34"/>
        <v>nie</v>
      </c>
      <c r="W38">
        <f t="shared" si="35"/>
        <v>467587</v>
      </c>
      <c r="X38" t="str">
        <f t="shared" si="36"/>
        <v>nie</v>
      </c>
      <c r="Y38">
        <f t="shared" si="37"/>
        <v>381457</v>
      </c>
      <c r="Z38" t="str">
        <f t="shared" si="38"/>
        <v>nie</v>
      </c>
      <c r="AA38">
        <f t="shared" si="39"/>
        <v>311192</v>
      </c>
      <c r="AB38" t="str">
        <f t="shared" si="40"/>
        <v>nie</v>
      </c>
      <c r="AC38">
        <f t="shared" si="41"/>
        <v>253870</v>
      </c>
      <c r="AD38" t="str">
        <f t="shared" si="42"/>
        <v>nie</v>
      </c>
    </row>
    <row r="39" spans="1:30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18"/>
        <v>0.26690000000000003</v>
      </c>
      <c r="G39">
        <f t="shared" si="19"/>
        <v>877403</v>
      </c>
      <c r="H39" t="str">
        <f t="shared" si="20"/>
        <v>nie</v>
      </c>
      <c r="I39">
        <f t="shared" si="21"/>
        <v>234178</v>
      </c>
      <c r="J39" t="str">
        <f t="shared" si="22"/>
        <v>nie</v>
      </c>
      <c r="K39">
        <f t="shared" si="23"/>
        <v>62502</v>
      </c>
      <c r="L39" t="str">
        <f t="shared" si="24"/>
        <v>nie</v>
      </c>
      <c r="M39">
        <f t="shared" si="25"/>
        <v>16681</v>
      </c>
      <c r="N39" t="str">
        <f t="shared" si="26"/>
        <v>nie</v>
      </c>
      <c r="O39">
        <f t="shared" si="27"/>
        <v>4452</v>
      </c>
      <c r="P39" t="str">
        <f t="shared" si="28"/>
        <v>nie</v>
      </c>
      <c r="Q39">
        <f t="shared" si="29"/>
        <v>1188</v>
      </c>
      <c r="R39" t="str">
        <f t="shared" si="30"/>
        <v>nie</v>
      </c>
      <c r="S39">
        <f t="shared" si="31"/>
        <v>317</v>
      </c>
      <c r="T39" t="str">
        <f t="shared" si="32"/>
        <v>nie</v>
      </c>
      <c r="U39">
        <f t="shared" si="33"/>
        <v>84</v>
      </c>
      <c r="V39" t="str">
        <f t="shared" si="34"/>
        <v>nie</v>
      </c>
      <c r="W39">
        <f t="shared" si="35"/>
        <v>22</v>
      </c>
      <c r="X39" t="str">
        <f t="shared" si="36"/>
        <v>nie</v>
      </c>
      <c r="Y39">
        <f t="shared" si="37"/>
        <v>5</v>
      </c>
      <c r="Z39" t="str">
        <f t="shared" si="38"/>
        <v>nie</v>
      </c>
      <c r="AA39">
        <f t="shared" si="39"/>
        <v>1</v>
      </c>
      <c r="AB39" t="str">
        <f t="shared" si="40"/>
        <v>nie</v>
      </c>
      <c r="AC39">
        <f t="shared" si="41"/>
        <v>0</v>
      </c>
      <c r="AD39" t="str">
        <f t="shared" si="42"/>
        <v>nie</v>
      </c>
    </row>
    <row r="40" spans="1:30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18"/>
        <v>5.6017999999999999</v>
      </c>
      <c r="G40">
        <f t="shared" si="19"/>
        <v>5958241</v>
      </c>
      <c r="H40" t="str">
        <f t="shared" si="20"/>
        <v>tak</v>
      </c>
      <c r="I40">
        <f t="shared" si="21"/>
        <v>5958241</v>
      </c>
      <c r="J40" t="str">
        <f t="shared" si="22"/>
        <v>tak</v>
      </c>
      <c r="K40">
        <f t="shared" si="23"/>
        <v>5958241</v>
      </c>
      <c r="L40" t="str">
        <f t="shared" si="24"/>
        <v>tak</v>
      </c>
      <c r="M40">
        <f t="shared" si="25"/>
        <v>5958241</v>
      </c>
      <c r="N40" t="str">
        <f t="shared" si="26"/>
        <v>tak</v>
      </c>
      <c r="O40">
        <f t="shared" si="27"/>
        <v>5958241</v>
      </c>
      <c r="P40" t="str">
        <f t="shared" si="28"/>
        <v>tak</v>
      </c>
      <c r="Q40">
        <f t="shared" si="29"/>
        <v>5958241</v>
      </c>
      <c r="R40" t="str">
        <f t="shared" si="30"/>
        <v>tak</v>
      </c>
      <c r="S40">
        <f t="shared" si="31"/>
        <v>5958241</v>
      </c>
      <c r="T40" t="str">
        <f t="shared" si="32"/>
        <v>tak</v>
      </c>
      <c r="U40">
        <f t="shared" si="33"/>
        <v>5958241</v>
      </c>
      <c r="V40" t="str">
        <f t="shared" si="34"/>
        <v>tak</v>
      </c>
      <c r="W40">
        <f t="shared" si="35"/>
        <v>5958241</v>
      </c>
      <c r="X40" t="str">
        <f t="shared" si="36"/>
        <v>tak</v>
      </c>
      <c r="Y40">
        <f t="shared" si="37"/>
        <v>5958241</v>
      </c>
      <c r="Z40" t="str">
        <f t="shared" si="38"/>
        <v>tak</v>
      </c>
      <c r="AA40">
        <f t="shared" si="39"/>
        <v>5958241</v>
      </c>
      <c r="AB40" t="str">
        <f t="shared" si="40"/>
        <v>tak</v>
      </c>
      <c r="AC40">
        <f t="shared" si="41"/>
        <v>5958241</v>
      </c>
      <c r="AD40" t="str">
        <f t="shared" si="42"/>
        <v>tak</v>
      </c>
    </row>
    <row r="41" spans="1:30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18"/>
        <v>2.2675999999999998</v>
      </c>
      <c r="G41">
        <f t="shared" si="19"/>
        <v>5149121</v>
      </c>
      <c r="H41" t="str">
        <f t="shared" si="20"/>
        <v>tak</v>
      </c>
      <c r="I41">
        <f t="shared" si="21"/>
        <v>5149121</v>
      </c>
      <c r="J41" t="str">
        <f t="shared" si="22"/>
        <v>tak</v>
      </c>
      <c r="K41">
        <f t="shared" si="23"/>
        <v>5149121</v>
      </c>
      <c r="L41" t="str">
        <f t="shared" si="24"/>
        <v>tak</v>
      </c>
      <c r="M41">
        <f t="shared" si="25"/>
        <v>5149121</v>
      </c>
      <c r="N41" t="str">
        <f t="shared" si="26"/>
        <v>tak</v>
      </c>
      <c r="O41">
        <f t="shared" si="27"/>
        <v>5149121</v>
      </c>
      <c r="P41" t="str">
        <f t="shared" si="28"/>
        <v>tak</v>
      </c>
      <c r="Q41">
        <f t="shared" si="29"/>
        <v>5149121</v>
      </c>
      <c r="R41" t="str">
        <f t="shared" si="30"/>
        <v>tak</v>
      </c>
      <c r="S41">
        <f t="shared" si="31"/>
        <v>5149121</v>
      </c>
      <c r="T41" t="str">
        <f t="shared" si="32"/>
        <v>tak</v>
      </c>
      <c r="U41">
        <f t="shared" si="33"/>
        <v>5149121</v>
      </c>
      <c r="V41" t="str">
        <f t="shared" si="34"/>
        <v>tak</v>
      </c>
      <c r="W41">
        <f t="shared" si="35"/>
        <v>5149121</v>
      </c>
      <c r="X41" t="str">
        <f t="shared" si="36"/>
        <v>tak</v>
      </c>
      <c r="Y41">
        <f t="shared" si="37"/>
        <v>5149121</v>
      </c>
      <c r="Z41" t="str">
        <f t="shared" si="38"/>
        <v>tak</v>
      </c>
      <c r="AA41">
        <f t="shared" si="39"/>
        <v>5149121</v>
      </c>
      <c r="AB41" t="str">
        <f t="shared" si="40"/>
        <v>tak</v>
      </c>
      <c r="AC41">
        <f t="shared" si="41"/>
        <v>5149121</v>
      </c>
      <c r="AD41" t="str">
        <f t="shared" si="42"/>
        <v>tak</v>
      </c>
    </row>
    <row r="42" spans="1:30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18"/>
        <v>6.8999999999999999E-3</v>
      </c>
      <c r="G42">
        <f t="shared" si="19"/>
        <v>29991</v>
      </c>
      <c r="H42" t="str">
        <f t="shared" si="20"/>
        <v>nie</v>
      </c>
      <c r="I42">
        <f t="shared" si="21"/>
        <v>206</v>
      </c>
      <c r="J42" t="str">
        <f t="shared" si="22"/>
        <v>nie</v>
      </c>
      <c r="K42">
        <f t="shared" si="23"/>
        <v>1</v>
      </c>
      <c r="L42" t="str">
        <f t="shared" si="24"/>
        <v>nie</v>
      </c>
      <c r="M42">
        <f t="shared" si="25"/>
        <v>0</v>
      </c>
      <c r="N42" t="str">
        <f t="shared" si="26"/>
        <v>nie</v>
      </c>
      <c r="O42">
        <f t="shared" si="27"/>
        <v>0</v>
      </c>
      <c r="P42" t="str">
        <f t="shared" si="28"/>
        <v>nie</v>
      </c>
      <c r="Q42">
        <f t="shared" si="29"/>
        <v>0</v>
      </c>
      <c r="R42" t="str">
        <f t="shared" si="30"/>
        <v>nie</v>
      </c>
      <c r="S42">
        <f t="shared" si="31"/>
        <v>0</v>
      </c>
      <c r="T42" t="str">
        <f t="shared" si="32"/>
        <v>nie</v>
      </c>
      <c r="U42">
        <f t="shared" si="33"/>
        <v>0</v>
      </c>
      <c r="V42" t="str">
        <f t="shared" si="34"/>
        <v>nie</v>
      </c>
      <c r="W42">
        <f t="shared" si="35"/>
        <v>0</v>
      </c>
      <c r="X42" t="str">
        <f t="shared" si="36"/>
        <v>nie</v>
      </c>
      <c r="Y42">
        <f t="shared" si="37"/>
        <v>0</v>
      </c>
      <c r="Z42" t="str">
        <f t="shared" si="38"/>
        <v>nie</v>
      </c>
      <c r="AA42">
        <f t="shared" si="39"/>
        <v>0</v>
      </c>
      <c r="AB42" t="str">
        <f t="shared" si="40"/>
        <v>nie</v>
      </c>
      <c r="AC42">
        <f t="shared" si="41"/>
        <v>0</v>
      </c>
      <c r="AD42" t="str">
        <f t="shared" si="42"/>
        <v>nie</v>
      </c>
    </row>
    <row r="43" spans="1:30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18"/>
        <v>0.15989999999999999</v>
      </c>
      <c r="G43">
        <f t="shared" si="19"/>
        <v>726835</v>
      </c>
      <c r="H43" t="str">
        <f t="shared" si="20"/>
        <v>nie</v>
      </c>
      <c r="I43">
        <f t="shared" si="21"/>
        <v>116220</v>
      </c>
      <c r="J43" t="str">
        <f t="shared" si="22"/>
        <v>nie</v>
      </c>
      <c r="K43">
        <f t="shared" si="23"/>
        <v>18583</v>
      </c>
      <c r="L43" t="str">
        <f t="shared" si="24"/>
        <v>nie</v>
      </c>
      <c r="M43">
        <f t="shared" si="25"/>
        <v>2971</v>
      </c>
      <c r="N43" t="str">
        <f t="shared" si="26"/>
        <v>nie</v>
      </c>
      <c r="O43">
        <f t="shared" si="27"/>
        <v>475</v>
      </c>
      <c r="P43" t="str">
        <f t="shared" si="28"/>
        <v>nie</v>
      </c>
      <c r="Q43">
        <f t="shared" si="29"/>
        <v>75</v>
      </c>
      <c r="R43" t="str">
        <f t="shared" si="30"/>
        <v>nie</v>
      </c>
      <c r="S43">
        <f t="shared" si="31"/>
        <v>11</v>
      </c>
      <c r="T43" t="str">
        <f t="shared" si="32"/>
        <v>nie</v>
      </c>
      <c r="U43">
        <f t="shared" si="33"/>
        <v>1</v>
      </c>
      <c r="V43" t="str">
        <f t="shared" si="34"/>
        <v>nie</v>
      </c>
      <c r="W43">
        <f t="shared" si="35"/>
        <v>0</v>
      </c>
      <c r="X43" t="str">
        <f t="shared" si="36"/>
        <v>nie</v>
      </c>
      <c r="Y43">
        <f t="shared" si="37"/>
        <v>0</v>
      </c>
      <c r="Z43" t="str">
        <f t="shared" si="38"/>
        <v>nie</v>
      </c>
      <c r="AA43">
        <f t="shared" si="39"/>
        <v>0</v>
      </c>
      <c r="AB43" t="str">
        <f t="shared" si="40"/>
        <v>nie</v>
      </c>
      <c r="AC43">
        <f t="shared" si="41"/>
        <v>0</v>
      </c>
      <c r="AD43" t="str">
        <f t="shared" si="42"/>
        <v>nie</v>
      </c>
    </row>
    <row r="44" spans="1:30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18"/>
        <v>1.47E-2</v>
      </c>
      <c r="G44">
        <f t="shared" si="19"/>
        <v>75752</v>
      </c>
      <c r="H44" t="str">
        <f t="shared" si="20"/>
        <v>nie</v>
      </c>
      <c r="I44">
        <f t="shared" si="21"/>
        <v>1113</v>
      </c>
      <c r="J44" t="str">
        <f t="shared" si="22"/>
        <v>nie</v>
      </c>
      <c r="K44">
        <f t="shared" si="23"/>
        <v>16</v>
      </c>
      <c r="L44" t="str">
        <f t="shared" si="24"/>
        <v>nie</v>
      </c>
      <c r="M44">
        <f t="shared" si="25"/>
        <v>0</v>
      </c>
      <c r="N44" t="str">
        <f t="shared" si="26"/>
        <v>nie</v>
      </c>
      <c r="O44">
        <f t="shared" si="27"/>
        <v>0</v>
      </c>
      <c r="P44" t="str">
        <f t="shared" si="28"/>
        <v>nie</v>
      </c>
      <c r="Q44">
        <f t="shared" si="29"/>
        <v>0</v>
      </c>
      <c r="R44" t="str">
        <f t="shared" si="30"/>
        <v>nie</v>
      </c>
      <c r="S44">
        <f t="shared" si="31"/>
        <v>0</v>
      </c>
      <c r="T44" t="str">
        <f t="shared" si="32"/>
        <v>nie</v>
      </c>
      <c r="U44">
        <f t="shared" si="33"/>
        <v>0</v>
      </c>
      <c r="V44" t="str">
        <f t="shared" si="34"/>
        <v>nie</v>
      </c>
      <c r="W44">
        <f t="shared" si="35"/>
        <v>0</v>
      </c>
      <c r="X44" t="str">
        <f t="shared" si="36"/>
        <v>nie</v>
      </c>
      <c r="Y44">
        <f t="shared" si="37"/>
        <v>0</v>
      </c>
      <c r="Z44" t="str">
        <f t="shared" si="38"/>
        <v>nie</v>
      </c>
      <c r="AA44">
        <f t="shared" si="39"/>
        <v>0</v>
      </c>
      <c r="AB44" t="str">
        <f t="shared" si="40"/>
        <v>nie</v>
      </c>
      <c r="AC44">
        <f t="shared" si="41"/>
        <v>0</v>
      </c>
      <c r="AD44" t="str">
        <f t="shared" si="42"/>
        <v>nie</v>
      </c>
    </row>
    <row r="45" spans="1:30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18"/>
        <v>1.2096</v>
      </c>
      <c r="G45">
        <f t="shared" si="19"/>
        <v>2023958</v>
      </c>
      <c r="H45" t="str">
        <f t="shared" si="20"/>
        <v>nie</v>
      </c>
      <c r="I45">
        <f t="shared" si="21"/>
        <v>2448179</v>
      </c>
      <c r="J45" t="str">
        <f t="shared" si="22"/>
        <v>nie</v>
      </c>
      <c r="K45">
        <f t="shared" si="23"/>
        <v>2961317</v>
      </c>
      <c r="L45" t="str">
        <f t="shared" si="24"/>
        <v>nie</v>
      </c>
      <c r="M45">
        <f t="shared" si="25"/>
        <v>3582009</v>
      </c>
      <c r="N45" t="str">
        <f t="shared" si="26"/>
        <v>tak</v>
      </c>
      <c r="O45">
        <f t="shared" si="27"/>
        <v>3582009</v>
      </c>
      <c r="P45" t="str">
        <f t="shared" si="28"/>
        <v>tak</v>
      </c>
      <c r="Q45">
        <f t="shared" si="29"/>
        <v>3582009</v>
      </c>
      <c r="R45" t="str">
        <f t="shared" si="30"/>
        <v>tak</v>
      </c>
      <c r="S45">
        <f t="shared" si="31"/>
        <v>3582009</v>
      </c>
      <c r="T45" t="str">
        <f t="shared" si="32"/>
        <v>tak</v>
      </c>
      <c r="U45">
        <f t="shared" si="33"/>
        <v>3582009</v>
      </c>
      <c r="V45" t="str">
        <f t="shared" si="34"/>
        <v>tak</v>
      </c>
      <c r="W45">
        <f t="shared" si="35"/>
        <v>3582009</v>
      </c>
      <c r="X45" t="str">
        <f t="shared" si="36"/>
        <v>tak</v>
      </c>
      <c r="Y45">
        <f t="shared" si="37"/>
        <v>3582009</v>
      </c>
      <c r="Z45" t="str">
        <f t="shared" si="38"/>
        <v>tak</v>
      </c>
      <c r="AA45">
        <f t="shared" si="39"/>
        <v>3582009</v>
      </c>
      <c r="AB45" t="str">
        <f t="shared" si="40"/>
        <v>tak</v>
      </c>
      <c r="AC45">
        <f t="shared" si="41"/>
        <v>3582009</v>
      </c>
      <c r="AD45" t="str">
        <f t="shared" si="42"/>
        <v>tak</v>
      </c>
    </row>
    <row r="46" spans="1:30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18"/>
        <v>1.4444999999999999</v>
      </c>
      <c r="G46">
        <f t="shared" si="19"/>
        <v>3261598</v>
      </c>
      <c r="H46" t="str">
        <f t="shared" si="20"/>
        <v>nie</v>
      </c>
      <c r="I46">
        <f t="shared" si="21"/>
        <v>4711378</v>
      </c>
      <c r="J46" t="str">
        <f t="shared" si="22"/>
        <v>tak</v>
      </c>
      <c r="K46">
        <f t="shared" si="23"/>
        <v>4711378</v>
      </c>
      <c r="L46" t="str">
        <f t="shared" si="24"/>
        <v>tak</v>
      </c>
      <c r="M46">
        <f t="shared" si="25"/>
        <v>4711378</v>
      </c>
      <c r="N46" t="str">
        <f t="shared" si="26"/>
        <v>tak</v>
      </c>
      <c r="O46">
        <f t="shared" si="27"/>
        <v>4711378</v>
      </c>
      <c r="P46" t="str">
        <f t="shared" si="28"/>
        <v>tak</v>
      </c>
      <c r="Q46">
        <f t="shared" si="29"/>
        <v>4711378</v>
      </c>
      <c r="R46" t="str">
        <f t="shared" si="30"/>
        <v>tak</v>
      </c>
      <c r="S46">
        <f t="shared" si="31"/>
        <v>4711378</v>
      </c>
      <c r="T46" t="str">
        <f t="shared" si="32"/>
        <v>tak</v>
      </c>
      <c r="U46">
        <f t="shared" si="33"/>
        <v>4711378</v>
      </c>
      <c r="V46" t="str">
        <f t="shared" si="34"/>
        <v>tak</v>
      </c>
      <c r="W46">
        <f t="shared" si="35"/>
        <v>4711378</v>
      </c>
      <c r="X46" t="str">
        <f t="shared" si="36"/>
        <v>tak</v>
      </c>
      <c r="Y46">
        <f t="shared" si="37"/>
        <v>4711378</v>
      </c>
      <c r="Z46" t="str">
        <f t="shared" si="38"/>
        <v>tak</v>
      </c>
      <c r="AA46">
        <f t="shared" si="39"/>
        <v>4711378</v>
      </c>
      <c r="AB46" t="str">
        <f t="shared" si="40"/>
        <v>tak</v>
      </c>
      <c r="AC46">
        <f t="shared" si="41"/>
        <v>4711378</v>
      </c>
      <c r="AD46" t="str">
        <f t="shared" si="42"/>
        <v>tak</v>
      </c>
    </row>
    <row r="47" spans="1:30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18"/>
        <v>19.212599999999998</v>
      </c>
      <c r="G47">
        <f t="shared" si="19"/>
        <v>5502111</v>
      </c>
      <c r="H47" t="str">
        <f t="shared" si="20"/>
        <v>tak</v>
      </c>
      <c r="I47">
        <f t="shared" si="21"/>
        <v>5502111</v>
      </c>
      <c r="J47" t="str">
        <f t="shared" si="22"/>
        <v>tak</v>
      </c>
      <c r="K47">
        <f t="shared" si="23"/>
        <v>5502111</v>
      </c>
      <c r="L47" t="str">
        <f t="shared" si="24"/>
        <v>tak</v>
      </c>
      <c r="M47">
        <f t="shared" si="25"/>
        <v>5502111</v>
      </c>
      <c r="N47" t="str">
        <f t="shared" si="26"/>
        <v>tak</v>
      </c>
      <c r="O47">
        <f t="shared" si="27"/>
        <v>5502111</v>
      </c>
      <c r="P47" t="str">
        <f t="shared" si="28"/>
        <v>tak</v>
      </c>
      <c r="Q47">
        <f t="shared" si="29"/>
        <v>5502111</v>
      </c>
      <c r="R47" t="str">
        <f t="shared" si="30"/>
        <v>tak</v>
      </c>
      <c r="S47">
        <f t="shared" si="31"/>
        <v>5502111</v>
      </c>
      <c r="T47" t="str">
        <f t="shared" si="32"/>
        <v>tak</v>
      </c>
      <c r="U47">
        <f t="shared" si="33"/>
        <v>5502111</v>
      </c>
      <c r="V47" t="str">
        <f t="shared" si="34"/>
        <v>tak</v>
      </c>
      <c r="W47">
        <f t="shared" si="35"/>
        <v>5502111</v>
      </c>
      <c r="X47" t="str">
        <f t="shared" si="36"/>
        <v>tak</v>
      </c>
      <c r="Y47">
        <f t="shared" si="37"/>
        <v>5502111</v>
      </c>
      <c r="Z47" t="str">
        <f t="shared" si="38"/>
        <v>tak</v>
      </c>
      <c r="AA47">
        <f t="shared" si="39"/>
        <v>5502111</v>
      </c>
      <c r="AB47" t="str">
        <f t="shared" si="40"/>
        <v>tak</v>
      </c>
      <c r="AC47">
        <f t="shared" si="41"/>
        <v>5502111</v>
      </c>
      <c r="AD47" t="str">
        <f t="shared" si="42"/>
        <v>tak</v>
      </c>
    </row>
    <row r="48" spans="1:30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18"/>
        <v>2.1524000000000001</v>
      </c>
      <c r="G48">
        <f t="shared" si="19"/>
        <v>5389136</v>
      </c>
      <c r="H48" t="str">
        <f t="shared" si="20"/>
        <v>tak</v>
      </c>
      <c r="I48">
        <f t="shared" si="21"/>
        <v>5389136</v>
      </c>
      <c r="J48" t="str">
        <f t="shared" si="22"/>
        <v>tak</v>
      </c>
      <c r="K48">
        <f t="shared" si="23"/>
        <v>5389136</v>
      </c>
      <c r="L48" t="str">
        <f t="shared" si="24"/>
        <v>tak</v>
      </c>
      <c r="M48">
        <f t="shared" si="25"/>
        <v>5389136</v>
      </c>
      <c r="N48" t="str">
        <f t="shared" si="26"/>
        <v>tak</v>
      </c>
      <c r="O48">
        <f t="shared" si="27"/>
        <v>5389136</v>
      </c>
      <c r="P48" t="str">
        <f t="shared" si="28"/>
        <v>tak</v>
      </c>
      <c r="Q48">
        <f t="shared" si="29"/>
        <v>5389136</v>
      </c>
      <c r="R48" t="str">
        <f t="shared" si="30"/>
        <v>tak</v>
      </c>
      <c r="S48">
        <f t="shared" si="31"/>
        <v>5389136</v>
      </c>
      <c r="T48" t="str">
        <f t="shared" si="32"/>
        <v>tak</v>
      </c>
      <c r="U48">
        <f t="shared" si="33"/>
        <v>5389136</v>
      </c>
      <c r="V48" t="str">
        <f t="shared" si="34"/>
        <v>tak</v>
      </c>
      <c r="W48">
        <f t="shared" si="35"/>
        <v>5389136</v>
      </c>
      <c r="X48" t="str">
        <f t="shared" si="36"/>
        <v>tak</v>
      </c>
      <c r="Y48">
        <f t="shared" si="37"/>
        <v>5389136</v>
      </c>
      <c r="Z48" t="str">
        <f t="shared" si="38"/>
        <v>tak</v>
      </c>
      <c r="AA48">
        <f t="shared" si="39"/>
        <v>5389136</v>
      </c>
      <c r="AB48" t="str">
        <f t="shared" si="40"/>
        <v>tak</v>
      </c>
      <c r="AC48">
        <f t="shared" si="41"/>
        <v>5389136</v>
      </c>
      <c r="AD48" t="str">
        <f t="shared" si="42"/>
        <v>tak</v>
      </c>
    </row>
    <row r="49" spans="1:30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18"/>
        <v>1.0593999999999999</v>
      </c>
      <c r="G49">
        <f t="shared" si="19"/>
        <v>5688389</v>
      </c>
      <c r="H49" t="str">
        <f t="shared" si="20"/>
        <v>nie</v>
      </c>
      <c r="I49">
        <f t="shared" si="21"/>
        <v>6026279</v>
      </c>
      <c r="J49" t="str">
        <f t="shared" si="22"/>
        <v>nie</v>
      </c>
      <c r="K49">
        <f t="shared" si="23"/>
        <v>6384239</v>
      </c>
      <c r="L49" t="str">
        <f t="shared" si="24"/>
        <v>nie</v>
      </c>
      <c r="M49">
        <f t="shared" si="25"/>
        <v>6763462</v>
      </c>
      <c r="N49" t="str">
        <f t="shared" si="26"/>
        <v>nie</v>
      </c>
      <c r="O49">
        <f t="shared" si="27"/>
        <v>7165211</v>
      </c>
      <c r="P49" t="str">
        <f t="shared" si="28"/>
        <v>nie</v>
      </c>
      <c r="Q49">
        <f t="shared" si="29"/>
        <v>7590824</v>
      </c>
      <c r="R49" t="str">
        <f t="shared" si="30"/>
        <v>nie</v>
      </c>
      <c r="S49">
        <f t="shared" si="31"/>
        <v>8041718</v>
      </c>
      <c r="T49" t="str">
        <f t="shared" si="32"/>
        <v>nie</v>
      </c>
      <c r="U49">
        <f t="shared" si="33"/>
        <v>8519396</v>
      </c>
      <c r="V49" t="str">
        <f t="shared" si="34"/>
        <v>nie</v>
      </c>
      <c r="W49">
        <f t="shared" si="35"/>
        <v>9025448</v>
      </c>
      <c r="X49" t="str">
        <f t="shared" si="36"/>
        <v>nie</v>
      </c>
      <c r="Y49">
        <f t="shared" si="37"/>
        <v>9561559</v>
      </c>
      <c r="Z49" t="str">
        <f t="shared" si="38"/>
        <v>nie</v>
      </c>
      <c r="AA49">
        <f t="shared" si="39"/>
        <v>10129515</v>
      </c>
      <c r="AB49" t="str">
        <f t="shared" si="40"/>
        <v>nie</v>
      </c>
      <c r="AC49">
        <f t="shared" si="41"/>
        <v>10731208</v>
      </c>
      <c r="AD49" t="str">
        <f t="shared" si="42"/>
        <v>nie</v>
      </c>
    </row>
    <row r="50" spans="1:30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18"/>
        <v>11.7956</v>
      </c>
      <c r="G50">
        <f t="shared" si="19"/>
        <v>6097264</v>
      </c>
      <c r="H50" t="str">
        <f t="shared" si="20"/>
        <v>tak</v>
      </c>
      <c r="I50">
        <f t="shared" si="21"/>
        <v>6097264</v>
      </c>
      <c r="J50" t="str">
        <f t="shared" si="22"/>
        <v>tak</v>
      </c>
      <c r="K50">
        <f t="shared" si="23"/>
        <v>6097264</v>
      </c>
      <c r="L50" t="str">
        <f t="shared" si="24"/>
        <v>tak</v>
      </c>
      <c r="M50">
        <f t="shared" si="25"/>
        <v>6097264</v>
      </c>
      <c r="N50" t="str">
        <f t="shared" si="26"/>
        <v>tak</v>
      </c>
      <c r="O50">
        <f t="shared" si="27"/>
        <v>6097264</v>
      </c>
      <c r="P50" t="str">
        <f t="shared" si="28"/>
        <v>tak</v>
      </c>
      <c r="Q50">
        <f t="shared" si="29"/>
        <v>6097264</v>
      </c>
      <c r="R50" t="str">
        <f t="shared" si="30"/>
        <v>tak</v>
      </c>
      <c r="S50">
        <f t="shared" si="31"/>
        <v>6097264</v>
      </c>
      <c r="T50" t="str">
        <f t="shared" si="32"/>
        <v>tak</v>
      </c>
      <c r="U50">
        <f t="shared" si="33"/>
        <v>6097264</v>
      </c>
      <c r="V50" t="str">
        <f t="shared" si="34"/>
        <v>tak</v>
      </c>
      <c r="W50">
        <f t="shared" si="35"/>
        <v>6097264</v>
      </c>
      <c r="X50" t="str">
        <f t="shared" si="36"/>
        <v>tak</v>
      </c>
      <c r="Y50">
        <f t="shared" si="37"/>
        <v>6097264</v>
      </c>
      <c r="Z50" t="str">
        <f t="shared" si="38"/>
        <v>tak</v>
      </c>
      <c r="AA50">
        <f t="shared" si="39"/>
        <v>6097264</v>
      </c>
      <c r="AB50" t="str">
        <f t="shared" si="40"/>
        <v>tak</v>
      </c>
      <c r="AC50">
        <f t="shared" si="41"/>
        <v>6097264</v>
      </c>
      <c r="AD50" t="str">
        <f t="shared" si="42"/>
        <v>tak</v>
      </c>
    </row>
    <row r="51" spans="1:30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18"/>
        <v>0.71289999999999998</v>
      </c>
      <c r="G51">
        <f t="shared" si="19"/>
        <v>3649895</v>
      </c>
      <c r="H51" t="str">
        <f t="shared" si="20"/>
        <v>nie</v>
      </c>
      <c r="I51">
        <f t="shared" si="21"/>
        <v>2602010</v>
      </c>
      <c r="J51" t="str">
        <f t="shared" si="22"/>
        <v>nie</v>
      </c>
      <c r="K51">
        <f t="shared" si="23"/>
        <v>1854972</v>
      </c>
      <c r="L51" t="str">
        <f t="shared" si="24"/>
        <v>nie</v>
      </c>
      <c r="M51">
        <f t="shared" si="25"/>
        <v>1322409</v>
      </c>
      <c r="N51" t="str">
        <f t="shared" si="26"/>
        <v>nie</v>
      </c>
      <c r="O51">
        <f t="shared" si="27"/>
        <v>942745</v>
      </c>
      <c r="P51" t="str">
        <f t="shared" si="28"/>
        <v>nie</v>
      </c>
      <c r="Q51">
        <f t="shared" si="29"/>
        <v>672082</v>
      </c>
      <c r="R51" t="str">
        <f t="shared" si="30"/>
        <v>nie</v>
      </c>
      <c r="S51">
        <f t="shared" si="31"/>
        <v>479127</v>
      </c>
      <c r="T51" t="str">
        <f t="shared" si="32"/>
        <v>nie</v>
      </c>
      <c r="U51">
        <f t="shared" si="33"/>
        <v>341569</v>
      </c>
      <c r="V51" t="str">
        <f t="shared" si="34"/>
        <v>nie</v>
      </c>
      <c r="W51">
        <f t="shared" si="35"/>
        <v>243504</v>
      </c>
      <c r="X51" t="str">
        <f t="shared" si="36"/>
        <v>nie</v>
      </c>
      <c r="Y51">
        <f t="shared" si="37"/>
        <v>173594</v>
      </c>
      <c r="Z51" t="str">
        <f t="shared" si="38"/>
        <v>nie</v>
      </c>
      <c r="AA51">
        <f t="shared" si="39"/>
        <v>123755</v>
      </c>
      <c r="AB51" t="str">
        <f t="shared" si="40"/>
        <v>nie</v>
      </c>
      <c r="AC51">
        <f t="shared" si="41"/>
        <v>88224</v>
      </c>
      <c r="AD51" t="str">
        <f t="shared" si="42"/>
        <v>nie</v>
      </c>
    </row>
    <row r="54" spans="1:30" x14ac:dyDescent="0.25">
      <c r="A54" t="s">
        <v>50</v>
      </c>
      <c r="B54" t="s">
        <v>73</v>
      </c>
    </row>
    <row r="55" spans="1:30" x14ac:dyDescent="0.25">
      <c r="A55" t="s">
        <v>0</v>
      </c>
      <c r="B55">
        <v>5639669</v>
      </c>
    </row>
    <row r="56" spans="1:30" x14ac:dyDescent="0.25">
      <c r="A56" t="s">
        <v>1</v>
      </c>
      <c r="B56">
        <v>1528022</v>
      </c>
    </row>
    <row r="57" spans="1:30" x14ac:dyDescent="0.25">
      <c r="A57" t="s">
        <v>2</v>
      </c>
      <c r="B57">
        <v>3081288</v>
      </c>
    </row>
    <row r="58" spans="1:30" x14ac:dyDescent="0.25">
      <c r="A58" t="s">
        <v>3</v>
      </c>
      <c r="B58">
        <v>34964</v>
      </c>
    </row>
    <row r="59" spans="1:30" x14ac:dyDescent="0.25">
      <c r="A59" t="s">
        <v>4</v>
      </c>
      <c r="B59">
        <v>388418</v>
      </c>
    </row>
    <row r="60" spans="1:30" x14ac:dyDescent="0.25">
      <c r="A60" t="s">
        <v>5</v>
      </c>
      <c r="B60">
        <v>7422191</v>
      </c>
    </row>
    <row r="61" spans="1:30" x14ac:dyDescent="0.25">
      <c r="A61" t="s">
        <v>6</v>
      </c>
      <c r="B61">
        <v>1521565</v>
      </c>
    </row>
    <row r="62" spans="1:30" x14ac:dyDescent="0.25">
      <c r="A62" t="s">
        <v>7</v>
      </c>
      <c r="B62">
        <v>3237471</v>
      </c>
    </row>
    <row r="63" spans="1:30" x14ac:dyDescent="0.25">
      <c r="A63" t="s">
        <v>8</v>
      </c>
      <c r="B63">
        <v>27666</v>
      </c>
    </row>
    <row r="64" spans="1:30" x14ac:dyDescent="0.25">
      <c r="A64" t="s">
        <v>9</v>
      </c>
      <c r="B64">
        <v>39252</v>
      </c>
    </row>
    <row r="65" spans="1:2" x14ac:dyDescent="0.25">
      <c r="A65" t="s">
        <v>10</v>
      </c>
      <c r="B65">
        <v>1937317</v>
      </c>
    </row>
    <row r="66" spans="1:2" x14ac:dyDescent="0.25">
      <c r="A66" t="s">
        <v>11</v>
      </c>
      <c r="B66">
        <v>16699503</v>
      </c>
    </row>
    <row r="67" spans="1:2" x14ac:dyDescent="0.25">
      <c r="A67" t="s">
        <v>12</v>
      </c>
      <c r="B67">
        <v>3972796</v>
      </c>
    </row>
    <row r="68" spans="1:2" x14ac:dyDescent="0.25">
      <c r="A68" t="s">
        <v>13</v>
      </c>
      <c r="B68">
        <v>176035</v>
      </c>
    </row>
    <row r="69" spans="1:2" x14ac:dyDescent="0.25">
      <c r="A69" t="s">
        <v>14</v>
      </c>
      <c r="B69">
        <v>344988</v>
      </c>
    </row>
    <row r="70" spans="1:2" x14ac:dyDescent="0.25">
      <c r="A70" t="s">
        <v>15</v>
      </c>
      <c r="B70">
        <v>6644603</v>
      </c>
    </row>
    <row r="71" spans="1:2" x14ac:dyDescent="0.25">
      <c r="A71" t="s">
        <v>16</v>
      </c>
      <c r="B71">
        <v>11576</v>
      </c>
    </row>
    <row r="72" spans="1:2" x14ac:dyDescent="0.25">
      <c r="A72" t="s">
        <v>17</v>
      </c>
      <c r="B72">
        <v>246</v>
      </c>
    </row>
    <row r="73" spans="1:2" x14ac:dyDescent="0.25">
      <c r="A73" t="s">
        <v>18</v>
      </c>
      <c r="B73">
        <v>5229</v>
      </c>
    </row>
    <row r="74" spans="1:2" x14ac:dyDescent="0.25">
      <c r="A74" t="s">
        <v>19</v>
      </c>
      <c r="B74">
        <v>1156451</v>
      </c>
    </row>
    <row r="75" spans="1:2" x14ac:dyDescent="0.25">
      <c r="A75" t="s">
        <v>20</v>
      </c>
      <c r="B75">
        <v>0</v>
      </c>
    </row>
    <row r="76" spans="1:2" x14ac:dyDescent="0.25">
      <c r="A76" t="s">
        <v>21</v>
      </c>
      <c r="B76">
        <v>5519227</v>
      </c>
    </row>
    <row r="77" spans="1:2" x14ac:dyDescent="0.25">
      <c r="A77" t="s">
        <v>22</v>
      </c>
      <c r="B77">
        <v>97567</v>
      </c>
    </row>
    <row r="78" spans="1:2" x14ac:dyDescent="0.25">
      <c r="A78" t="s">
        <v>23</v>
      </c>
      <c r="B78">
        <v>3279175</v>
      </c>
    </row>
    <row r="79" spans="1:2" x14ac:dyDescent="0.25">
      <c r="A79" t="s">
        <v>24</v>
      </c>
      <c r="B79">
        <v>3347446</v>
      </c>
    </row>
    <row r="80" spans="1:2" x14ac:dyDescent="0.25">
      <c r="A80" t="s">
        <v>25</v>
      </c>
      <c r="B80">
        <v>395195</v>
      </c>
    </row>
    <row r="81" spans="1:2" x14ac:dyDescent="0.25">
      <c r="A81" t="s">
        <v>26</v>
      </c>
      <c r="B81">
        <v>565</v>
      </c>
    </row>
    <row r="82" spans="1:2" x14ac:dyDescent="0.25">
      <c r="A82" t="s">
        <v>27</v>
      </c>
      <c r="B82">
        <v>0</v>
      </c>
    </row>
    <row r="83" spans="1:2" x14ac:dyDescent="0.25">
      <c r="A83" t="s">
        <v>28</v>
      </c>
      <c r="B83">
        <v>353503</v>
      </c>
    </row>
    <row r="84" spans="1:2" x14ac:dyDescent="0.25">
      <c r="A84" t="s">
        <v>29</v>
      </c>
      <c r="B84">
        <v>0</v>
      </c>
    </row>
    <row r="85" spans="1:2" x14ac:dyDescent="0.25">
      <c r="A85" t="s">
        <v>30</v>
      </c>
      <c r="B85">
        <v>1494556</v>
      </c>
    </row>
    <row r="86" spans="1:2" x14ac:dyDescent="0.25">
      <c r="A86" t="s">
        <v>31</v>
      </c>
      <c r="B86">
        <v>7356805</v>
      </c>
    </row>
    <row r="87" spans="1:2" x14ac:dyDescent="0.25">
      <c r="A87" t="s">
        <v>32</v>
      </c>
      <c r="B87">
        <v>0</v>
      </c>
    </row>
    <row r="88" spans="1:2" x14ac:dyDescent="0.25">
      <c r="A88" t="s">
        <v>33</v>
      </c>
      <c r="B88">
        <v>2754275</v>
      </c>
    </row>
    <row r="89" spans="1:2" x14ac:dyDescent="0.25">
      <c r="A89" t="s">
        <v>34</v>
      </c>
      <c r="B89">
        <v>79</v>
      </c>
    </row>
    <row r="90" spans="1:2" x14ac:dyDescent="0.25">
      <c r="A90" t="s">
        <v>35</v>
      </c>
      <c r="B90">
        <v>0</v>
      </c>
    </row>
    <row r="91" spans="1:2" x14ac:dyDescent="0.25">
      <c r="A91" t="s">
        <v>36</v>
      </c>
      <c r="B91">
        <v>253870</v>
      </c>
    </row>
    <row r="92" spans="1:2" x14ac:dyDescent="0.25">
      <c r="A92" t="s">
        <v>37</v>
      </c>
      <c r="B92">
        <v>0</v>
      </c>
    </row>
    <row r="93" spans="1:2" x14ac:dyDescent="0.25">
      <c r="A93" t="s">
        <v>38</v>
      </c>
      <c r="B93">
        <v>5958241</v>
      </c>
    </row>
    <row r="94" spans="1:2" x14ac:dyDescent="0.25">
      <c r="A94" t="s">
        <v>39</v>
      </c>
      <c r="B94">
        <v>5149121</v>
      </c>
    </row>
    <row r="95" spans="1:2" x14ac:dyDescent="0.25">
      <c r="A95" t="s">
        <v>40</v>
      </c>
      <c r="B95">
        <v>0</v>
      </c>
    </row>
    <row r="96" spans="1:2" x14ac:dyDescent="0.25">
      <c r="A96" t="s">
        <v>41</v>
      </c>
      <c r="B96">
        <v>0</v>
      </c>
    </row>
    <row r="97" spans="1:2" x14ac:dyDescent="0.25">
      <c r="A97" t="s">
        <v>42</v>
      </c>
      <c r="B97">
        <v>0</v>
      </c>
    </row>
    <row r="98" spans="1:2" x14ac:dyDescent="0.25">
      <c r="A98" t="s">
        <v>43</v>
      </c>
      <c r="B98">
        <v>3582009</v>
      </c>
    </row>
    <row r="99" spans="1:2" x14ac:dyDescent="0.25">
      <c r="A99" t="s">
        <v>44</v>
      </c>
      <c r="B99">
        <v>4711378</v>
      </c>
    </row>
    <row r="100" spans="1:2" x14ac:dyDescent="0.25">
      <c r="A100" t="s">
        <v>45</v>
      </c>
      <c r="B100">
        <v>5502111</v>
      </c>
    </row>
    <row r="101" spans="1:2" x14ac:dyDescent="0.25">
      <c r="A101" t="s">
        <v>46</v>
      </c>
      <c r="B101">
        <v>5389136</v>
      </c>
    </row>
    <row r="102" spans="1:2" x14ac:dyDescent="0.25">
      <c r="A102" t="s">
        <v>47</v>
      </c>
      <c r="B102">
        <v>10731208</v>
      </c>
    </row>
    <row r="103" spans="1:2" x14ac:dyDescent="0.25">
      <c r="A103" t="s">
        <v>48</v>
      </c>
      <c r="B103">
        <v>6097264</v>
      </c>
    </row>
    <row r="104" spans="1:2" x14ac:dyDescent="0.25">
      <c r="A104" t="s">
        <v>49</v>
      </c>
      <c r="B104">
        <v>88224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1"/>
  <sheetViews>
    <sheetView workbookViewId="0">
      <selection activeCell="D46" sqref="A1:E51"/>
    </sheetView>
  </sheetViews>
  <sheetFormatPr defaultRowHeight="15" x14ac:dyDescent="0.25"/>
  <cols>
    <col min="1" max="1" width="14.4257812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</row>
    <row r="4" spans="1:5" hidden="1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</row>
    <row r="6" spans="1:5" hidden="1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</row>
    <row r="8" spans="1:5" hidden="1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</row>
    <row r="9" spans="1:5" hidden="1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</row>
    <row r="10" spans="1:5" hidden="1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hidden="1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hidden="1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hidden="1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hidden="1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hidden="1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hidden="1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hidden="1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hidden="1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hidden="1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hidden="1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hidden="1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hidden="1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hidden="1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hidden="1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hidden="1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hidden="1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hidden="1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hidden="1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hidden="1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hidden="1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hidden="1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hidden="1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hidden="1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hidden="1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hidden="1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hidden="1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hidden="1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hidden="1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hidden="1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hidden="1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hidden="1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hidden="1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hidden="1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hidden="1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</row>
  </sheetData>
  <autoFilter ref="A1:E51">
    <filterColumn colId="0">
      <customFilters>
        <customFilter val="*D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opLeftCell="A4" workbookViewId="0">
      <selection activeCell="R22" sqref="R22"/>
    </sheetView>
  </sheetViews>
  <sheetFormatPr defaultRowHeight="15" x14ac:dyDescent="0.25"/>
  <cols>
    <col min="1" max="1" width="17.7109375" bestFit="1" customWidth="1"/>
    <col min="2" max="2" width="14.5703125" bestFit="1" customWidth="1"/>
  </cols>
  <sheetData>
    <row r="3" spans="1:2" x14ac:dyDescent="0.25">
      <c r="A3" s="2" t="s">
        <v>60</v>
      </c>
      <c r="B3" t="s">
        <v>63</v>
      </c>
    </row>
    <row r="4" spans="1:2" x14ac:dyDescent="0.25">
      <c r="A4" s="3" t="s">
        <v>56</v>
      </c>
      <c r="B4" s="1">
        <v>33929579</v>
      </c>
    </row>
    <row r="5" spans="1:2" x14ac:dyDescent="0.25">
      <c r="A5" s="3" t="s">
        <v>57</v>
      </c>
      <c r="B5" s="1">
        <v>41736619</v>
      </c>
    </row>
    <row r="6" spans="1:2" x14ac:dyDescent="0.25">
      <c r="A6" s="3" t="s">
        <v>58</v>
      </c>
      <c r="B6" s="1">
        <v>57649017</v>
      </c>
    </row>
    <row r="7" spans="1:2" x14ac:dyDescent="0.25">
      <c r="A7" s="3" t="s">
        <v>59</v>
      </c>
      <c r="B7" s="1">
        <v>36530387</v>
      </c>
    </row>
    <row r="8" spans="1:2" x14ac:dyDescent="0.25">
      <c r="A8" s="3" t="s">
        <v>61</v>
      </c>
      <c r="B8" s="1">
        <v>169845602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/>
  </sheetViews>
  <sheetFormatPr defaultRowHeight="15" x14ac:dyDescent="0.25"/>
  <sheetData>
    <row r="2" spans="1:15" x14ac:dyDescent="0.25">
      <c r="A2" t="s">
        <v>4</v>
      </c>
      <c r="B2">
        <v>2436107</v>
      </c>
      <c r="C2">
        <v>2228622</v>
      </c>
      <c r="E2" t="s">
        <v>6</v>
      </c>
      <c r="F2">
        <v>3841577</v>
      </c>
      <c r="G2">
        <v>3848394</v>
      </c>
      <c r="I2" t="s">
        <v>2</v>
      </c>
      <c r="J2">
        <v>1165105</v>
      </c>
      <c r="K2">
        <v>1278732</v>
      </c>
      <c r="M2" t="s">
        <v>0</v>
      </c>
      <c r="N2">
        <v>1415007</v>
      </c>
      <c r="O2">
        <v>1397195</v>
      </c>
    </row>
    <row r="3" spans="1:15" x14ac:dyDescent="0.25">
      <c r="A3" t="s">
        <v>7</v>
      </c>
      <c r="B3">
        <v>679557</v>
      </c>
      <c r="C3">
        <v>655500</v>
      </c>
      <c r="E3" t="s">
        <v>21</v>
      </c>
      <c r="F3">
        <v>685438</v>
      </c>
      <c r="G3">
        <v>749124</v>
      </c>
      <c r="I3" t="s">
        <v>8</v>
      </c>
      <c r="J3">
        <v>1660998</v>
      </c>
      <c r="K3">
        <v>1630345</v>
      </c>
      <c r="M3" t="s">
        <v>1</v>
      </c>
      <c r="N3">
        <v>1711390</v>
      </c>
      <c r="O3">
        <v>1641773</v>
      </c>
    </row>
    <row r="4" spans="1:15" x14ac:dyDescent="0.25">
      <c r="A4" t="s">
        <v>12</v>
      </c>
      <c r="B4">
        <v>996113</v>
      </c>
      <c r="C4">
        <v>964279</v>
      </c>
      <c r="E4" t="s">
        <v>22</v>
      </c>
      <c r="F4">
        <v>2166753</v>
      </c>
      <c r="G4">
        <v>2338698</v>
      </c>
      <c r="I4" t="s">
        <v>9</v>
      </c>
      <c r="J4">
        <v>1157622</v>
      </c>
      <c r="K4">
        <v>1182345</v>
      </c>
      <c r="M4" t="s">
        <v>3</v>
      </c>
      <c r="N4">
        <v>949065</v>
      </c>
      <c r="O4">
        <v>1026050</v>
      </c>
    </row>
    <row r="5" spans="1:15" x14ac:dyDescent="0.25">
      <c r="A5" t="s">
        <v>13</v>
      </c>
      <c r="B5">
        <v>1143634</v>
      </c>
      <c r="C5">
        <v>1033836</v>
      </c>
      <c r="E5" t="s">
        <v>24</v>
      </c>
      <c r="F5">
        <v>450192</v>
      </c>
      <c r="G5">
        <v>434755</v>
      </c>
      <c r="I5" t="s">
        <v>11</v>
      </c>
      <c r="J5">
        <v>3997724</v>
      </c>
      <c r="K5">
        <v>3690756</v>
      </c>
      <c r="M5" t="s">
        <v>5</v>
      </c>
      <c r="N5">
        <v>1846928</v>
      </c>
      <c r="O5">
        <v>1851433</v>
      </c>
    </row>
    <row r="6" spans="1:15" x14ac:dyDescent="0.25">
      <c r="A6" t="s">
        <v>14</v>
      </c>
      <c r="B6">
        <v>2549276</v>
      </c>
      <c r="C6">
        <v>2584751</v>
      </c>
      <c r="E6" t="s">
        <v>32</v>
      </c>
      <c r="F6">
        <v>2966291</v>
      </c>
      <c r="G6">
        <v>2889963</v>
      </c>
      <c r="I6" t="s">
        <v>15</v>
      </c>
      <c r="J6">
        <v>1367212</v>
      </c>
      <c r="K6">
        <v>1361389</v>
      </c>
      <c r="M6" t="s">
        <v>10</v>
      </c>
      <c r="N6">
        <v>1987047</v>
      </c>
      <c r="O6">
        <v>1996208</v>
      </c>
    </row>
    <row r="7" spans="1:15" x14ac:dyDescent="0.25">
      <c r="A7" t="s">
        <v>16</v>
      </c>
      <c r="B7">
        <v>2567464</v>
      </c>
      <c r="C7">
        <v>2441857</v>
      </c>
      <c r="E7" t="s">
        <v>35</v>
      </c>
      <c r="F7">
        <v>1778590</v>
      </c>
      <c r="G7">
        <v>1874844</v>
      </c>
      <c r="I7" t="s">
        <v>18</v>
      </c>
      <c r="J7">
        <v>2976209</v>
      </c>
      <c r="K7">
        <v>3199665</v>
      </c>
      <c r="M7" t="s">
        <v>17</v>
      </c>
      <c r="N7">
        <v>1334060</v>
      </c>
      <c r="O7">
        <v>1395231</v>
      </c>
    </row>
    <row r="8" spans="1:15" x14ac:dyDescent="0.25">
      <c r="A8" t="s">
        <v>20</v>
      </c>
      <c r="B8">
        <v>2486640</v>
      </c>
      <c r="C8">
        <v>2265936</v>
      </c>
      <c r="E8" t="s">
        <v>37</v>
      </c>
      <c r="F8">
        <v>1598886</v>
      </c>
      <c r="G8">
        <v>1687917</v>
      </c>
      <c r="I8" t="s">
        <v>19</v>
      </c>
      <c r="J8">
        <v>1443351</v>
      </c>
      <c r="K8">
        <v>1565539</v>
      </c>
      <c r="M8" t="s">
        <v>27</v>
      </c>
      <c r="N8">
        <v>2613354</v>
      </c>
      <c r="O8">
        <v>2837241</v>
      </c>
    </row>
    <row r="9" spans="1:15" x14ac:dyDescent="0.25">
      <c r="A9" t="s">
        <v>28</v>
      </c>
      <c r="B9">
        <v>1859691</v>
      </c>
      <c r="C9">
        <v>1844250</v>
      </c>
      <c r="E9" t="s">
        <v>41</v>
      </c>
      <c r="F9">
        <v>2346640</v>
      </c>
      <c r="G9">
        <v>2197559</v>
      </c>
      <c r="I9" t="s">
        <v>23</v>
      </c>
      <c r="J9">
        <v>643177</v>
      </c>
      <c r="K9">
        <v>684187</v>
      </c>
      <c r="M9" t="s">
        <v>31</v>
      </c>
      <c r="N9">
        <v>992523</v>
      </c>
      <c r="O9">
        <v>1028501</v>
      </c>
    </row>
    <row r="10" spans="1:15" x14ac:dyDescent="0.25">
      <c r="A10" t="s">
        <v>36</v>
      </c>
      <c r="B10">
        <v>1506541</v>
      </c>
      <c r="C10">
        <v>1414887</v>
      </c>
      <c r="E10" t="s">
        <v>44</v>
      </c>
      <c r="F10">
        <v>1187448</v>
      </c>
      <c r="G10">
        <v>1070426</v>
      </c>
      <c r="I10" t="s">
        <v>25</v>
      </c>
      <c r="J10">
        <v>1037774</v>
      </c>
      <c r="K10">
        <v>1113789</v>
      </c>
      <c r="M10" t="s">
        <v>38</v>
      </c>
      <c r="N10">
        <v>548989</v>
      </c>
      <c r="O10">
        <v>514636</v>
      </c>
    </row>
    <row r="11" spans="1:15" x14ac:dyDescent="0.25">
      <c r="A11" t="s">
        <v>39</v>
      </c>
      <c r="B11">
        <v>1175198</v>
      </c>
      <c r="C11">
        <v>1095440</v>
      </c>
      <c r="E11" t="s">
        <v>46</v>
      </c>
      <c r="F11">
        <v>1198765</v>
      </c>
      <c r="G11">
        <v>1304945</v>
      </c>
      <c r="I11" t="s">
        <v>26</v>
      </c>
      <c r="J11">
        <v>2351213</v>
      </c>
      <c r="K11">
        <v>2358482</v>
      </c>
      <c r="M11" t="s">
        <v>40</v>
      </c>
      <c r="N11">
        <v>2115336</v>
      </c>
      <c r="O11">
        <v>2202769</v>
      </c>
    </row>
    <row r="12" spans="1:15" x14ac:dyDescent="0.25">
      <c r="E12" t="s">
        <v>49</v>
      </c>
      <c r="F12">
        <v>2494207</v>
      </c>
      <c r="G12">
        <v>2625207</v>
      </c>
      <c r="I12" t="s">
        <v>29</v>
      </c>
      <c r="J12">
        <v>2478386</v>
      </c>
      <c r="K12">
        <v>2562144</v>
      </c>
      <c r="M12" t="s">
        <v>42</v>
      </c>
      <c r="N12">
        <v>2548438</v>
      </c>
      <c r="O12">
        <v>2577213</v>
      </c>
    </row>
    <row r="13" spans="1:15" x14ac:dyDescent="0.25">
      <c r="I13" t="s">
        <v>30</v>
      </c>
      <c r="J13">
        <v>1938122</v>
      </c>
      <c r="K13">
        <v>1816647</v>
      </c>
    </row>
    <row r="14" spans="1:15" x14ac:dyDescent="0.25">
      <c r="I14" t="s">
        <v>33</v>
      </c>
      <c r="J14">
        <v>76648</v>
      </c>
      <c r="K14">
        <v>81385</v>
      </c>
    </row>
    <row r="15" spans="1:15" x14ac:dyDescent="0.25">
      <c r="I15" t="s">
        <v>34</v>
      </c>
      <c r="J15">
        <v>2574432</v>
      </c>
      <c r="K15">
        <v>2409710</v>
      </c>
    </row>
    <row r="16" spans="1:15" x14ac:dyDescent="0.25">
      <c r="I16" t="s">
        <v>43</v>
      </c>
      <c r="J16">
        <v>835495</v>
      </c>
      <c r="K16">
        <v>837746</v>
      </c>
    </row>
    <row r="17" spans="1:11" x14ac:dyDescent="0.25">
      <c r="I17" t="s">
        <v>45</v>
      </c>
      <c r="J17">
        <v>140026</v>
      </c>
      <c r="K17">
        <v>146354</v>
      </c>
    </row>
    <row r="18" spans="1:11" x14ac:dyDescent="0.25">
      <c r="I18" t="s">
        <v>47</v>
      </c>
      <c r="J18">
        <v>2619776</v>
      </c>
      <c r="K18">
        <v>2749623</v>
      </c>
    </row>
    <row r="19" spans="1:11" x14ac:dyDescent="0.25">
      <c r="I19" t="s">
        <v>48</v>
      </c>
      <c r="J19">
        <v>248398</v>
      </c>
      <c r="K19">
        <v>268511</v>
      </c>
    </row>
    <row r="27" spans="1:11" x14ac:dyDescent="0.25">
      <c r="A27" t="s">
        <v>55</v>
      </c>
      <c r="B27" t="s">
        <v>62</v>
      </c>
    </row>
    <row r="28" spans="1:11" x14ac:dyDescent="0.25">
      <c r="A28" t="s">
        <v>56</v>
      </c>
      <c r="B28">
        <f>SUM(B2:C11)</f>
        <v>33929579</v>
      </c>
    </row>
    <row r="29" spans="1:11" x14ac:dyDescent="0.25">
      <c r="A29" t="s">
        <v>57</v>
      </c>
      <c r="B29">
        <f>SUM(F2:G12)</f>
        <v>41736619</v>
      </c>
    </row>
    <row r="30" spans="1:11" x14ac:dyDescent="0.25">
      <c r="A30" t="s">
        <v>58</v>
      </c>
      <c r="B30">
        <f>SUM(J2:K19)</f>
        <v>57649017</v>
      </c>
    </row>
    <row r="31" spans="1:11" x14ac:dyDescent="0.25">
      <c r="A31" t="s">
        <v>59</v>
      </c>
      <c r="B31">
        <f>SUM(N2:O12)</f>
        <v>36530387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I29" sqref="I29"/>
    </sheetView>
  </sheetViews>
  <sheetFormatPr defaultRowHeight="15" x14ac:dyDescent="0.25"/>
  <cols>
    <col min="1" max="1" width="20" customWidth="1"/>
    <col min="2" max="2" width="18.85546875" customWidth="1"/>
    <col min="3" max="3" width="20.42578125" customWidth="1"/>
    <col min="4" max="4" width="19.42578125" customWidth="1"/>
    <col min="5" max="5" width="21.5703125" customWidth="1"/>
    <col min="6" max="6" width="18.140625" customWidth="1"/>
    <col min="7" max="7" width="10.85546875" customWidth="1"/>
    <col min="9" max="9" width="14.42578125" customWidth="1"/>
  </cols>
  <sheetData>
    <row r="1" spans="1:9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64</v>
      </c>
      <c r="G1" t="s">
        <v>65</v>
      </c>
      <c r="I1" t="s">
        <v>66</v>
      </c>
    </row>
    <row r="2" spans="1:9" x14ac:dyDescent="0.25">
      <c r="A2" t="s">
        <v>4</v>
      </c>
      <c r="B2">
        <v>2436107</v>
      </c>
      <c r="C2">
        <v>2228622</v>
      </c>
      <c r="D2">
        <v>1831600</v>
      </c>
      <c r="E2">
        <v>1960624</v>
      </c>
      <c r="F2" t="str">
        <f>IF(AND(D2&gt;B2,E2&gt;C2),"tak","nie")</f>
        <v>nie</v>
      </c>
      <c r="G2">
        <f>COUNTIF(F2:F11,"=tak")</f>
        <v>3</v>
      </c>
      <c r="I2">
        <f>SUM(G2,G14,G27,G47)</f>
        <v>19</v>
      </c>
    </row>
    <row r="3" spans="1:9" x14ac:dyDescent="0.25">
      <c r="A3" t="s">
        <v>7</v>
      </c>
      <c r="B3">
        <v>679557</v>
      </c>
      <c r="C3">
        <v>655500</v>
      </c>
      <c r="D3">
        <v>1012012</v>
      </c>
      <c r="E3">
        <v>1067022</v>
      </c>
      <c r="F3" t="str">
        <f t="shared" ref="F3:F11" si="0">IF(AND(D3&gt;B3,E3&gt;C3),"tak","nie")</f>
        <v>tak</v>
      </c>
    </row>
    <row r="4" spans="1:9" x14ac:dyDescent="0.25">
      <c r="A4" t="s">
        <v>12</v>
      </c>
      <c r="B4">
        <v>996113</v>
      </c>
      <c r="C4">
        <v>964279</v>
      </c>
      <c r="D4">
        <v>1012487</v>
      </c>
      <c r="E4">
        <v>1128940</v>
      </c>
      <c r="F4" t="str">
        <f t="shared" si="0"/>
        <v>tak</v>
      </c>
    </row>
    <row r="5" spans="1:9" x14ac:dyDescent="0.25">
      <c r="A5" t="s">
        <v>13</v>
      </c>
      <c r="B5">
        <v>1143634</v>
      </c>
      <c r="C5">
        <v>1033836</v>
      </c>
      <c r="D5">
        <v>909534</v>
      </c>
      <c r="E5">
        <v>856349</v>
      </c>
      <c r="F5" t="str">
        <f t="shared" si="0"/>
        <v>nie</v>
      </c>
    </row>
    <row r="6" spans="1:9" x14ac:dyDescent="0.25">
      <c r="A6" t="s">
        <v>14</v>
      </c>
      <c r="B6">
        <v>2549276</v>
      </c>
      <c r="C6">
        <v>2584751</v>
      </c>
      <c r="D6">
        <v>2033079</v>
      </c>
      <c r="E6">
        <v>2066918</v>
      </c>
      <c r="F6" t="str">
        <f t="shared" si="0"/>
        <v>nie</v>
      </c>
    </row>
    <row r="7" spans="1:9" x14ac:dyDescent="0.25">
      <c r="A7" t="s">
        <v>16</v>
      </c>
      <c r="B7">
        <v>2567464</v>
      </c>
      <c r="C7">
        <v>2441857</v>
      </c>
      <c r="D7">
        <v>1524132</v>
      </c>
      <c r="E7">
        <v>1496810</v>
      </c>
      <c r="F7" t="str">
        <f t="shared" si="0"/>
        <v>nie</v>
      </c>
    </row>
    <row r="8" spans="1:9" x14ac:dyDescent="0.25">
      <c r="A8" t="s">
        <v>20</v>
      </c>
      <c r="B8">
        <v>2486640</v>
      </c>
      <c r="C8">
        <v>2265936</v>
      </c>
      <c r="D8">
        <v>297424</v>
      </c>
      <c r="E8">
        <v>274759</v>
      </c>
      <c r="F8" t="str">
        <f t="shared" si="0"/>
        <v>nie</v>
      </c>
    </row>
    <row r="9" spans="1:9" x14ac:dyDescent="0.25">
      <c r="A9" t="s">
        <v>28</v>
      </c>
      <c r="B9">
        <v>1859691</v>
      </c>
      <c r="C9">
        <v>1844250</v>
      </c>
      <c r="D9">
        <v>1460134</v>
      </c>
      <c r="E9">
        <v>1585258</v>
      </c>
      <c r="F9" t="str">
        <f t="shared" si="0"/>
        <v>nie</v>
      </c>
    </row>
    <row r="10" spans="1:9" x14ac:dyDescent="0.25">
      <c r="A10" t="s">
        <v>36</v>
      </c>
      <c r="B10">
        <v>1506541</v>
      </c>
      <c r="C10">
        <v>1414887</v>
      </c>
      <c r="D10">
        <v>1216612</v>
      </c>
      <c r="E10">
        <v>1166775</v>
      </c>
      <c r="F10" t="str">
        <f t="shared" si="0"/>
        <v>nie</v>
      </c>
    </row>
    <row r="11" spans="1:9" x14ac:dyDescent="0.25">
      <c r="A11" t="s">
        <v>39</v>
      </c>
      <c r="B11">
        <v>1175198</v>
      </c>
      <c r="C11">
        <v>1095440</v>
      </c>
      <c r="D11">
        <v>2657174</v>
      </c>
      <c r="E11">
        <v>2491947</v>
      </c>
      <c r="F11" t="str">
        <f t="shared" si="0"/>
        <v>tak</v>
      </c>
    </row>
    <row r="13" spans="1:9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64</v>
      </c>
      <c r="G13" t="s">
        <v>65</v>
      </c>
    </row>
    <row r="14" spans="1:9" x14ac:dyDescent="0.25">
      <c r="A14" t="s">
        <v>6</v>
      </c>
      <c r="B14">
        <v>3841577</v>
      </c>
      <c r="C14">
        <v>3848394</v>
      </c>
      <c r="D14">
        <v>3595975</v>
      </c>
      <c r="E14">
        <v>3123039</v>
      </c>
      <c r="F14" t="str">
        <f>IF(AND(D14&gt;B14,E14&gt;C14),"tak","nie")</f>
        <v>nie</v>
      </c>
      <c r="G14">
        <f>COUNTIF(F14:F24,"=tak")</f>
        <v>4</v>
      </c>
    </row>
    <row r="15" spans="1:9" x14ac:dyDescent="0.25">
      <c r="A15" t="s">
        <v>21</v>
      </c>
      <c r="B15">
        <v>685438</v>
      </c>
      <c r="C15">
        <v>749124</v>
      </c>
      <c r="D15">
        <v>2697677</v>
      </c>
      <c r="E15">
        <v>2821550</v>
      </c>
      <c r="F15" t="str">
        <f t="shared" ref="F15:F24" si="1">IF(AND(D15&gt;B15,E15&gt;C15),"tak","nie")</f>
        <v>tak</v>
      </c>
    </row>
    <row r="16" spans="1:9" x14ac:dyDescent="0.25">
      <c r="A16" t="s">
        <v>22</v>
      </c>
      <c r="B16">
        <v>2166753</v>
      </c>
      <c r="C16">
        <v>2338698</v>
      </c>
      <c r="D16">
        <v>1681433</v>
      </c>
      <c r="E16">
        <v>1592443</v>
      </c>
      <c r="F16" t="str">
        <f t="shared" si="1"/>
        <v>nie</v>
      </c>
    </row>
    <row r="17" spans="1:7" x14ac:dyDescent="0.25">
      <c r="A17" t="s">
        <v>24</v>
      </c>
      <c r="B17">
        <v>450192</v>
      </c>
      <c r="C17">
        <v>434755</v>
      </c>
      <c r="D17">
        <v>1656446</v>
      </c>
      <c r="E17">
        <v>1691000</v>
      </c>
      <c r="F17" t="str">
        <f t="shared" si="1"/>
        <v>tak</v>
      </c>
    </row>
    <row r="18" spans="1:7" x14ac:dyDescent="0.25">
      <c r="A18" t="s">
        <v>32</v>
      </c>
      <c r="B18">
        <v>2966291</v>
      </c>
      <c r="C18">
        <v>2889963</v>
      </c>
      <c r="D18">
        <v>462453</v>
      </c>
      <c r="E18">
        <v>486354</v>
      </c>
      <c r="F18" t="str">
        <f t="shared" si="1"/>
        <v>nie</v>
      </c>
    </row>
    <row r="19" spans="1:7" x14ac:dyDescent="0.25">
      <c r="A19" t="s">
        <v>35</v>
      </c>
      <c r="B19">
        <v>1778590</v>
      </c>
      <c r="C19">
        <v>1874844</v>
      </c>
      <c r="D19">
        <v>111191</v>
      </c>
      <c r="E19">
        <v>117846</v>
      </c>
      <c r="F19" t="str">
        <f t="shared" si="1"/>
        <v>nie</v>
      </c>
    </row>
    <row r="20" spans="1:7" x14ac:dyDescent="0.25">
      <c r="A20" t="s">
        <v>37</v>
      </c>
      <c r="B20">
        <v>1598886</v>
      </c>
      <c r="C20">
        <v>1687917</v>
      </c>
      <c r="D20">
        <v>449788</v>
      </c>
      <c r="E20">
        <v>427615</v>
      </c>
      <c r="F20" t="str">
        <f t="shared" si="1"/>
        <v>nie</v>
      </c>
    </row>
    <row r="21" spans="1:7" x14ac:dyDescent="0.25">
      <c r="A21" t="s">
        <v>41</v>
      </c>
      <c r="B21">
        <v>2346640</v>
      </c>
      <c r="C21">
        <v>2197559</v>
      </c>
      <c r="D21">
        <v>373470</v>
      </c>
      <c r="E21">
        <v>353365</v>
      </c>
      <c r="F21" t="str">
        <f t="shared" si="1"/>
        <v>nie</v>
      </c>
    </row>
    <row r="22" spans="1:7" x14ac:dyDescent="0.25">
      <c r="A22" t="s">
        <v>44</v>
      </c>
      <c r="B22">
        <v>1187448</v>
      </c>
      <c r="C22">
        <v>1070426</v>
      </c>
      <c r="D22">
        <v>1504608</v>
      </c>
      <c r="E22">
        <v>1756990</v>
      </c>
      <c r="F22" t="str">
        <f t="shared" si="1"/>
        <v>tak</v>
      </c>
    </row>
    <row r="23" spans="1:7" x14ac:dyDescent="0.25">
      <c r="A23" t="s">
        <v>46</v>
      </c>
      <c r="B23">
        <v>1198765</v>
      </c>
      <c r="C23">
        <v>1304945</v>
      </c>
      <c r="D23">
        <v>2786493</v>
      </c>
      <c r="E23">
        <v>2602643</v>
      </c>
      <c r="F23" t="str">
        <f t="shared" si="1"/>
        <v>tak</v>
      </c>
    </row>
    <row r="24" spans="1:7" x14ac:dyDescent="0.25">
      <c r="A24" t="s">
        <v>49</v>
      </c>
      <c r="B24">
        <v>2494207</v>
      </c>
      <c r="C24">
        <v>2625207</v>
      </c>
      <c r="D24">
        <v>1796293</v>
      </c>
      <c r="E24">
        <v>1853602</v>
      </c>
      <c r="F24" t="str">
        <f t="shared" si="1"/>
        <v>nie</v>
      </c>
    </row>
    <row r="26" spans="1:7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 t="s">
        <v>64</v>
      </c>
      <c r="G26" t="s">
        <v>65</v>
      </c>
    </row>
    <row r="27" spans="1:7" x14ac:dyDescent="0.25">
      <c r="A27" t="s">
        <v>2</v>
      </c>
      <c r="B27">
        <v>1165105</v>
      </c>
      <c r="C27">
        <v>1278732</v>
      </c>
      <c r="D27">
        <v>1299953</v>
      </c>
      <c r="E27">
        <v>1191621</v>
      </c>
      <c r="F27" t="str">
        <f>IF(AND(D27&gt;B27,E27&gt;C27),"tak","nie")</f>
        <v>nie</v>
      </c>
      <c r="G27">
        <f>COUNTIF(F27:F44,"=tak")</f>
        <v>8</v>
      </c>
    </row>
    <row r="28" spans="1:7" x14ac:dyDescent="0.25">
      <c r="A28" t="s">
        <v>8</v>
      </c>
      <c r="B28">
        <v>1660998</v>
      </c>
      <c r="C28">
        <v>1630345</v>
      </c>
      <c r="D28">
        <v>1130119</v>
      </c>
      <c r="E28">
        <v>1080238</v>
      </c>
      <c r="F28" t="str">
        <f t="shared" ref="F28:F44" si="2">IF(AND(D28&gt;B28,E28&gt;C28),"tak","nie")</f>
        <v>nie</v>
      </c>
    </row>
    <row r="29" spans="1:7" x14ac:dyDescent="0.25">
      <c r="A29" t="s">
        <v>9</v>
      </c>
      <c r="B29">
        <v>1157622</v>
      </c>
      <c r="C29">
        <v>1182345</v>
      </c>
      <c r="D29">
        <v>830785</v>
      </c>
      <c r="E29">
        <v>833779</v>
      </c>
      <c r="F29" t="str">
        <f t="shared" si="2"/>
        <v>nie</v>
      </c>
    </row>
    <row r="30" spans="1:7" x14ac:dyDescent="0.25">
      <c r="A30" t="s">
        <v>11</v>
      </c>
      <c r="B30">
        <v>3997724</v>
      </c>
      <c r="C30">
        <v>3690756</v>
      </c>
      <c r="D30">
        <v>4339393</v>
      </c>
      <c r="E30">
        <v>4639643</v>
      </c>
      <c r="F30" t="str">
        <f t="shared" si="2"/>
        <v>tak</v>
      </c>
    </row>
    <row r="31" spans="1:7" x14ac:dyDescent="0.25">
      <c r="A31" t="s">
        <v>15</v>
      </c>
      <c r="B31">
        <v>1367212</v>
      </c>
      <c r="C31">
        <v>1361389</v>
      </c>
      <c r="D31">
        <v>1572320</v>
      </c>
      <c r="E31">
        <v>1836258</v>
      </c>
      <c r="F31" t="str">
        <f t="shared" si="2"/>
        <v>tak</v>
      </c>
    </row>
    <row r="32" spans="1:7" x14ac:dyDescent="0.25">
      <c r="A32" t="s">
        <v>18</v>
      </c>
      <c r="B32">
        <v>2976209</v>
      </c>
      <c r="C32">
        <v>3199665</v>
      </c>
      <c r="D32">
        <v>1666477</v>
      </c>
      <c r="E32">
        <v>1759240</v>
      </c>
      <c r="F32" t="str">
        <f t="shared" si="2"/>
        <v>nie</v>
      </c>
    </row>
    <row r="33" spans="1:7" x14ac:dyDescent="0.25">
      <c r="A33" t="s">
        <v>19</v>
      </c>
      <c r="B33">
        <v>1443351</v>
      </c>
      <c r="C33">
        <v>1565539</v>
      </c>
      <c r="D33">
        <v>1355276</v>
      </c>
      <c r="E33">
        <v>1423414</v>
      </c>
      <c r="F33" t="str">
        <f t="shared" si="2"/>
        <v>nie</v>
      </c>
    </row>
    <row r="34" spans="1:7" x14ac:dyDescent="0.25">
      <c r="A34" t="s">
        <v>23</v>
      </c>
      <c r="B34">
        <v>643177</v>
      </c>
      <c r="C34">
        <v>684187</v>
      </c>
      <c r="D34">
        <v>796213</v>
      </c>
      <c r="E34">
        <v>867904</v>
      </c>
      <c r="F34" t="str">
        <f t="shared" si="2"/>
        <v>tak</v>
      </c>
    </row>
    <row r="35" spans="1:7" x14ac:dyDescent="0.25">
      <c r="A35" t="s">
        <v>25</v>
      </c>
      <c r="B35">
        <v>1037774</v>
      </c>
      <c r="C35">
        <v>1113789</v>
      </c>
      <c r="D35">
        <v>877464</v>
      </c>
      <c r="E35">
        <v>990837</v>
      </c>
      <c r="F35" t="str">
        <f t="shared" si="2"/>
        <v>nie</v>
      </c>
    </row>
    <row r="36" spans="1:7" x14ac:dyDescent="0.25">
      <c r="A36" t="s">
        <v>26</v>
      </c>
      <c r="B36">
        <v>2351213</v>
      </c>
      <c r="C36">
        <v>2358482</v>
      </c>
      <c r="D36">
        <v>1098384</v>
      </c>
      <c r="E36">
        <v>1121488</v>
      </c>
      <c r="F36" t="str">
        <f t="shared" si="2"/>
        <v>nie</v>
      </c>
    </row>
    <row r="37" spans="1:7" x14ac:dyDescent="0.25">
      <c r="A37" t="s">
        <v>29</v>
      </c>
      <c r="B37">
        <v>2478386</v>
      </c>
      <c r="C37">
        <v>2562144</v>
      </c>
      <c r="D37">
        <v>30035</v>
      </c>
      <c r="E37">
        <v>29396</v>
      </c>
      <c r="F37" t="str">
        <f t="shared" si="2"/>
        <v>nie</v>
      </c>
    </row>
    <row r="38" spans="1:7" x14ac:dyDescent="0.25">
      <c r="A38" t="s">
        <v>30</v>
      </c>
      <c r="B38">
        <v>1938122</v>
      </c>
      <c r="C38">
        <v>1816647</v>
      </c>
      <c r="D38">
        <v>1602356</v>
      </c>
      <c r="E38">
        <v>1875221</v>
      </c>
      <c r="F38" t="str">
        <f t="shared" si="2"/>
        <v>nie</v>
      </c>
    </row>
    <row r="39" spans="1:7" x14ac:dyDescent="0.25">
      <c r="A39" t="s">
        <v>33</v>
      </c>
      <c r="B39">
        <v>76648</v>
      </c>
      <c r="C39">
        <v>81385</v>
      </c>
      <c r="D39">
        <v>1374708</v>
      </c>
      <c r="E39">
        <v>1379567</v>
      </c>
      <c r="F39" t="str">
        <f t="shared" si="2"/>
        <v>tak</v>
      </c>
    </row>
    <row r="40" spans="1:7" x14ac:dyDescent="0.25">
      <c r="A40" t="s">
        <v>34</v>
      </c>
      <c r="B40">
        <v>2574432</v>
      </c>
      <c r="C40">
        <v>2409710</v>
      </c>
      <c r="D40">
        <v>987486</v>
      </c>
      <c r="E40">
        <v>999043</v>
      </c>
      <c r="F40" t="str">
        <f t="shared" si="2"/>
        <v>nie</v>
      </c>
    </row>
    <row r="41" spans="1:7" x14ac:dyDescent="0.25">
      <c r="A41" t="s">
        <v>43</v>
      </c>
      <c r="B41">
        <v>835495</v>
      </c>
      <c r="C41">
        <v>837746</v>
      </c>
      <c r="D41">
        <v>1106177</v>
      </c>
      <c r="E41">
        <v>917781</v>
      </c>
      <c r="F41" t="str">
        <f t="shared" si="2"/>
        <v>tak</v>
      </c>
    </row>
    <row r="42" spans="1:7" x14ac:dyDescent="0.25">
      <c r="A42" t="s">
        <v>45</v>
      </c>
      <c r="B42">
        <v>140026</v>
      </c>
      <c r="C42">
        <v>146354</v>
      </c>
      <c r="D42">
        <v>2759991</v>
      </c>
      <c r="E42">
        <v>2742120</v>
      </c>
      <c r="F42" t="str">
        <f t="shared" si="2"/>
        <v>tak</v>
      </c>
    </row>
    <row r="43" spans="1:7" x14ac:dyDescent="0.25">
      <c r="A43" t="s">
        <v>47</v>
      </c>
      <c r="B43">
        <v>2619776</v>
      </c>
      <c r="C43">
        <v>2749623</v>
      </c>
      <c r="D43">
        <v>2888215</v>
      </c>
      <c r="E43">
        <v>2800174</v>
      </c>
      <c r="F43" t="str">
        <f t="shared" si="2"/>
        <v>tak</v>
      </c>
    </row>
    <row r="44" spans="1:7" x14ac:dyDescent="0.25">
      <c r="A44" t="s">
        <v>48</v>
      </c>
      <c r="B44">
        <v>248398</v>
      </c>
      <c r="C44">
        <v>268511</v>
      </c>
      <c r="D44">
        <v>3110853</v>
      </c>
      <c r="E44">
        <v>2986411</v>
      </c>
      <c r="F44" t="str">
        <f t="shared" si="2"/>
        <v>tak</v>
      </c>
    </row>
    <row r="46" spans="1:7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 t="s">
        <v>64</v>
      </c>
      <c r="G46" t="s">
        <v>65</v>
      </c>
    </row>
    <row r="47" spans="1:7" x14ac:dyDescent="0.25">
      <c r="A47" t="s">
        <v>0</v>
      </c>
      <c r="B47">
        <v>1415007</v>
      </c>
      <c r="C47">
        <v>1397195</v>
      </c>
      <c r="D47">
        <v>1499070</v>
      </c>
      <c r="E47">
        <v>1481105</v>
      </c>
      <c r="F47" t="str">
        <f>IF(AND(D47&gt;B47,E47&gt;C47),"tak","nie")</f>
        <v>tak</v>
      </c>
      <c r="G47">
        <f>COUNTIF(F47:F57,"=tak")</f>
        <v>4</v>
      </c>
    </row>
    <row r="48" spans="1:7" x14ac:dyDescent="0.25">
      <c r="A48" t="s">
        <v>1</v>
      </c>
      <c r="B48">
        <v>1711390</v>
      </c>
      <c r="C48">
        <v>1641773</v>
      </c>
      <c r="D48">
        <v>1522030</v>
      </c>
      <c r="E48">
        <v>1618733</v>
      </c>
      <c r="F48" t="str">
        <f t="shared" ref="F48:F57" si="3">IF(AND(D48&gt;B48,E48&gt;C48),"tak","nie")</f>
        <v>nie</v>
      </c>
    </row>
    <row r="49" spans="1:6" x14ac:dyDescent="0.25">
      <c r="A49" t="s">
        <v>3</v>
      </c>
      <c r="B49">
        <v>949065</v>
      </c>
      <c r="C49">
        <v>1026050</v>
      </c>
      <c r="D49">
        <v>688027</v>
      </c>
      <c r="E49">
        <v>723233</v>
      </c>
      <c r="F49" t="str">
        <f t="shared" si="3"/>
        <v>nie</v>
      </c>
    </row>
    <row r="50" spans="1:6" x14ac:dyDescent="0.25">
      <c r="A50" t="s">
        <v>5</v>
      </c>
      <c r="B50">
        <v>1846928</v>
      </c>
      <c r="C50">
        <v>1851433</v>
      </c>
      <c r="D50">
        <v>2125113</v>
      </c>
      <c r="E50">
        <v>2028635</v>
      </c>
      <c r="F50" t="str">
        <f t="shared" si="3"/>
        <v>tak</v>
      </c>
    </row>
    <row r="51" spans="1:6" x14ac:dyDescent="0.25">
      <c r="A51" t="s">
        <v>10</v>
      </c>
      <c r="B51">
        <v>1987047</v>
      </c>
      <c r="C51">
        <v>1996208</v>
      </c>
      <c r="D51">
        <v>2053892</v>
      </c>
      <c r="E51">
        <v>1697247</v>
      </c>
      <c r="F51" t="str">
        <f t="shared" si="3"/>
        <v>nie</v>
      </c>
    </row>
    <row r="52" spans="1:6" x14ac:dyDescent="0.25">
      <c r="A52" t="s">
        <v>17</v>
      </c>
      <c r="B52">
        <v>1334060</v>
      </c>
      <c r="C52">
        <v>1395231</v>
      </c>
      <c r="D52">
        <v>578655</v>
      </c>
      <c r="E52">
        <v>677663</v>
      </c>
      <c r="F52" t="str">
        <f t="shared" si="3"/>
        <v>nie</v>
      </c>
    </row>
    <row r="53" spans="1:6" x14ac:dyDescent="0.25">
      <c r="A53" t="s">
        <v>27</v>
      </c>
      <c r="B53">
        <v>2613354</v>
      </c>
      <c r="C53">
        <v>2837241</v>
      </c>
      <c r="D53">
        <v>431144</v>
      </c>
      <c r="E53">
        <v>434113</v>
      </c>
      <c r="F53" t="str">
        <f t="shared" si="3"/>
        <v>nie</v>
      </c>
    </row>
    <row r="54" spans="1:6" x14ac:dyDescent="0.25">
      <c r="A54" t="s">
        <v>31</v>
      </c>
      <c r="B54">
        <v>992523</v>
      </c>
      <c r="C54">
        <v>1028501</v>
      </c>
      <c r="D54">
        <v>1995446</v>
      </c>
      <c r="E54">
        <v>1860524</v>
      </c>
      <c r="F54" t="str">
        <f t="shared" si="3"/>
        <v>tak</v>
      </c>
    </row>
    <row r="55" spans="1:6" x14ac:dyDescent="0.25">
      <c r="A55" t="s">
        <v>38</v>
      </c>
      <c r="B55">
        <v>548989</v>
      </c>
      <c r="C55">
        <v>514636</v>
      </c>
      <c r="D55">
        <v>2770344</v>
      </c>
      <c r="E55">
        <v>3187897</v>
      </c>
      <c r="F55" t="str">
        <f t="shared" si="3"/>
        <v>tak</v>
      </c>
    </row>
    <row r="56" spans="1:6" x14ac:dyDescent="0.25">
      <c r="A56" t="s">
        <v>40</v>
      </c>
      <c r="B56">
        <v>2115336</v>
      </c>
      <c r="C56">
        <v>2202769</v>
      </c>
      <c r="D56">
        <v>15339</v>
      </c>
      <c r="E56">
        <v>14652</v>
      </c>
      <c r="F56" t="str">
        <f t="shared" si="3"/>
        <v>nie</v>
      </c>
    </row>
    <row r="57" spans="1:6" x14ac:dyDescent="0.25">
      <c r="A57" t="s">
        <v>42</v>
      </c>
      <c r="B57">
        <v>2548438</v>
      </c>
      <c r="C57">
        <v>2577213</v>
      </c>
      <c r="D57">
        <v>37986</v>
      </c>
      <c r="E57">
        <v>37766</v>
      </c>
      <c r="F57" t="str">
        <f t="shared" si="3"/>
        <v>nie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2</vt:i4>
      </vt:variant>
    </vt:vector>
  </HeadingPairs>
  <TitlesOfParts>
    <vt:vector size="8" baseType="lpstr">
      <vt:lpstr>Arkusz8</vt:lpstr>
      <vt:lpstr>kraina</vt:lpstr>
      <vt:lpstr>zad1.1</vt:lpstr>
      <vt:lpstr>zad1w</vt:lpstr>
      <vt:lpstr>zad1.2</vt:lpstr>
      <vt:lpstr>zad2</vt:lpstr>
      <vt:lpstr>kraina!kraina</vt:lpstr>
      <vt:lpstr>zad1.1!kraina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2019-01-04T22:21:53Z</dcterms:created>
  <dcterms:modified xsi:type="dcterms:W3CDTF">2019-01-05T00:08:31Z</dcterms:modified>
</cp:coreProperties>
</file>