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4"/>
  </bookViews>
  <sheets>
    <sheet name="kraina" sheetId="1" r:id="rId1"/>
    <sheet name="wykres" sheetId="2" r:id="rId2"/>
    <sheet name="2" sheetId="3" r:id="rId3"/>
    <sheet name="3" sheetId="4" r:id="rId4"/>
    <sheet name="3odp" sheetId="5" r:id="rId5"/>
  </sheets>
  <definedNames>
    <definedName name="_xlnm._FilterDatabase" localSheetId="4" hidden="1">'3odp'!$A$1:$B$51</definedName>
    <definedName name="kraina" localSheetId="3">'3'!$A$1:$E$51</definedName>
    <definedName name="kraina" localSheetId="0">kraina!$A$1:$E$51</definedName>
  </definedNames>
  <calcPr calcId="145621"/>
</workbook>
</file>

<file path=xl/calcChain.xml><?xml version="1.0" encoding="utf-8"?>
<calcChain xmlns="http://schemas.openxmlformats.org/spreadsheetml/2006/main">
  <c r="AE24" i="4" l="1"/>
  <c r="J1" i="5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2" i="4"/>
  <c r="F1" i="5"/>
  <c r="J3" i="4"/>
  <c r="K3" i="4"/>
  <c r="J4" i="4"/>
  <c r="K4" i="4"/>
  <c r="J5" i="4"/>
  <c r="K5" i="4" s="1"/>
  <c r="J6" i="4"/>
  <c r="K6" i="4"/>
  <c r="L6" i="4"/>
  <c r="M6" i="4"/>
  <c r="J7" i="4"/>
  <c r="K7" i="4"/>
  <c r="J8" i="4"/>
  <c r="K8" i="4"/>
  <c r="J9" i="4"/>
  <c r="K9" i="4" s="1"/>
  <c r="L9" i="4" s="1"/>
  <c r="M9" i="4"/>
  <c r="N9" i="4" s="1"/>
  <c r="J10" i="4"/>
  <c r="K10" i="4"/>
  <c r="L10" i="4"/>
  <c r="M10" i="4" s="1"/>
  <c r="N10" i="4" s="1"/>
  <c r="O10" i="4"/>
  <c r="P10" i="4"/>
  <c r="Q10" i="4"/>
  <c r="J11" i="4"/>
  <c r="K11" i="4" s="1"/>
  <c r="J12" i="4"/>
  <c r="K12" i="4"/>
  <c r="L12" i="4" s="1"/>
  <c r="M12" i="4"/>
  <c r="N12" i="4"/>
  <c r="J13" i="4"/>
  <c r="K13" i="4" s="1"/>
  <c r="L13" i="4"/>
  <c r="J14" i="4"/>
  <c r="K14" i="4"/>
  <c r="L14" i="4" s="1"/>
  <c r="J15" i="4"/>
  <c r="K15" i="4"/>
  <c r="J16" i="4"/>
  <c r="K16" i="4"/>
  <c r="J17" i="4"/>
  <c r="K17" i="4" s="1"/>
  <c r="L17" i="4"/>
  <c r="J18" i="4"/>
  <c r="K18" i="4"/>
  <c r="L18" i="4" s="1"/>
  <c r="J19" i="4"/>
  <c r="K19" i="4"/>
  <c r="J20" i="4"/>
  <c r="K20" i="4"/>
  <c r="J21" i="4"/>
  <c r="K21" i="4" s="1"/>
  <c r="L21" i="4"/>
  <c r="J22" i="4"/>
  <c r="K22" i="4"/>
  <c r="L22" i="4" s="1"/>
  <c r="J23" i="4"/>
  <c r="K23" i="4"/>
  <c r="J24" i="4"/>
  <c r="K24" i="4"/>
  <c r="J25" i="4"/>
  <c r="K25" i="4" s="1"/>
  <c r="L25" i="4"/>
  <c r="J26" i="4"/>
  <c r="K26" i="4"/>
  <c r="L26" i="4" s="1"/>
  <c r="J27" i="4"/>
  <c r="K27" i="4"/>
  <c r="J28" i="4"/>
  <c r="K28" i="4"/>
  <c r="J29" i="4"/>
  <c r="K29" i="4" s="1"/>
  <c r="L29" i="4"/>
  <c r="J30" i="4"/>
  <c r="K30" i="4"/>
  <c r="L30" i="4" s="1"/>
  <c r="J31" i="4"/>
  <c r="K31" i="4"/>
  <c r="J32" i="4"/>
  <c r="K32" i="4"/>
  <c r="J33" i="4"/>
  <c r="K33" i="4" s="1"/>
  <c r="L33" i="4"/>
  <c r="J34" i="4"/>
  <c r="K34" i="4"/>
  <c r="L34" i="4" s="1"/>
  <c r="J35" i="4"/>
  <c r="K35" i="4"/>
  <c r="J36" i="4"/>
  <c r="K36" i="4"/>
  <c r="J37" i="4"/>
  <c r="K37" i="4"/>
  <c r="L37" i="4" s="1"/>
  <c r="J38" i="4"/>
  <c r="K38" i="4" s="1"/>
  <c r="M38" i="4" s="1"/>
  <c r="L38" i="4"/>
  <c r="J39" i="4"/>
  <c r="K39" i="4"/>
  <c r="L39" i="4" s="1"/>
  <c r="J40" i="4"/>
  <c r="K40" i="4"/>
  <c r="L40" i="4" s="1"/>
  <c r="J41" i="4"/>
  <c r="K41" i="4"/>
  <c r="L41" i="4" s="1"/>
  <c r="J42" i="4"/>
  <c r="K42" i="4" s="1"/>
  <c r="M42" i="4" s="1"/>
  <c r="L42" i="4"/>
  <c r="J43" i="4"/>
  <c r="K43" i="4"/>
  <c r="L43" i="4" s="1"/>
  <c r="J44" i="4"/>
  <c r="K44" i="4"/>
  <c r="L44" i="4" s="1"/>
  <c r="J45" i="4"/>
  <c r="K45" i="4"/>
  <c r="L45" i="4" s="1"/>
  <c r="J46" i="4"/>
  <c r="K46" i="4" s="1"/>
  <c r="M46" i="4" s="1"/>
  <c r="L46" i="4"/>
  <c r="J47" i="4"/>
  <c r="K47" i="4"/>
  <c r="L47" i="4" s="1"/>
  <c r="J48" i="4"/>
  <c r="K48" i="4" s="1"/>
  <c r="J49" i="4"/>
  <c r="K49" i="4"/>
  <c r="L49" i="4" s="1"/>
  <c r="J50" i="4"/>
  <c r="K50" i="4"/>
  <c r="L50" i="4"/>
  <c r="M50" i="4"/>
  <c r="N50" i="4" s="1"/>
  <c r="J51" i="4"/>
  <c r="K51" i="4"/>
  <c r="L51" i="4"/>
  <c r="M51" i="4"/>
  <c r="O51" i="4" s="1"/>
  <c r="N51" i="4"/>
  <c r="AD2" i="4"/>
  <c r="AB2" i="4"/>
  <c r="Z2" i="4"/>
  <c r="X2" i="4"/>
  <c r="V2" i="4"/>
  <c r="T2" i="4"/>
  <c r="R2" i="4"/>
  <c r="P2" i="4"/>
  <c r="N2" i="4"/>
  <c r="L2" i="4"/>
  <c r="J2" i="4"/>
  <c r="K2" i="4" s="1"/>
  <c r="M2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P51" i="4" l="1"/>
  <c r="Q51" i="4"/>
  <c r="L48" i="4"/>
  <c r="M48" i="4" s="1"/>
  <c r="N46" i="4"/>
  <c r="O46" i="4" s="1"/>
  <c r="O42" i="4"/>
  <c r="N42" i="4"/>
  <c r="N38" i="4"/>
  <c r="O38" i="4" s="1"/>
  <c r="L32" i="4"/>
  <c r="M32" i="4" s="1"/>
  <c r="M47" i="4"/>
  <c r="M43" i="4"/>
  <c r="M39" i="4"/>
  <c r="M45" i="4"/>
  <c r="M41" i="4"/>
  <c r="M37" i="4"/>
  <c r="M40" i="4"/>
  <c r="L35" i="4"/>
  <c r="M35" i="4" s="1"/>
  <c r="M31" i="4"/>
  <c r="L31" i="4"/>
  <c r="L27" i="4"/>
  <c r="M27" i="4" s="1"/>
  <c r="M23" i="4"/>
  <c r="L23" i="4"/>
  <c r="L19" i="4"/>
  <c r="M19" i="4" s="1"/>
  <c r="M15" i="4"/>
  <c r="L15" i="4"/>
  <c r="R10" i="4"/>
  <c r="S10" i="4"/>
  <c r="L5" i="4"/>
  <c r="M5" i="4" s="1"/>
  <c r="M29" i="4"/>
  <c r="M13" i="4"/>
  <c r="O50" i="4"/>
  <c r="M25" i="4"/>
  <c r="M21" i="4"/>
  <c r="O12" i="4"/>
  <c r="M7" i="4"/>
  <c r="L7" i="4"/>
  <c r="M44" i="4"/>
  <c r="M33" i="4"/>
  <c r="M17" i="4"/>
  <c r="M49" i="4"/>
  <c r="M34" i="4"/>
  <c r="M30" i="4"/>
  <c r="M26" i="4"/>
  <c r="M22" i="4"/>
  <c r="M18" i="4"/>
  <c r="M14" i="4"/>
  <c r="M11" i="4"/>
  <c r="L11" i="4"/>
  <c r="L28" i="4"/>
  <c r="M28" i="4"/>
  <c r="L24" i="4"/>
  <c r="M24" i="4" s="1"/>
  <c r="L20" i="4"/>
  <c r="M20" i="4"/>
  <c r="L16" i="4"/>
  <c r="M16" i="4" s="1"/>
  <c r="L8" i="4"/>
  <c r="M8" i="4"/>
  <c r="L3" i="4"/>
  <c r="M3" i="4" s="1"/>
  <c r="L36" i="4"/>
  <c r="M36" i="4"/>
  <c r="O9" i="4"/>
  <c r="N6" i="4"/>
  <c r="O6" i="4" s="1"/>
  <c r="L4" i="4"/>
  <c r="M4" i="4" s="1"/>
  <c r="O2" i="4"/>
  <c r="Q2" i="4" s="1"/>
  <c r="S2" i="4" s="1"/>
  <c r="U2" i="4" s="1"/>
  <c r="W2" i="4" s="1"/>
  <c r="Y2" i="4" s="1"/>
  <c r="AA2" i="4" s="1"/>
  <c r="AC2" i="4" s="1"/>
  <c r="N5" i="4" l="1"/>
  <c r="O5" i="4" s="1"/>
  <c r="N27" i="4"/>
  <c r="O27" i="4" s="1"/>
  <c r="N48" i="4"/>
  <c r="O48" i="4"/>
  <c r="N24" i="4"/>
  <c r="O24" i="4" s="1"/>
  <c r="N3" i="4"/>
  <c r="O3" i="4"/>
  <c r="N35" i="4"/>
  <c r="O35" i="4" s="1"/>
  <c r="N32" i="4"/>
  <c r="O32" i="4"/>
  <c r="Q38" i="4"/>
  <c r="P38" i="4"/>
  <c r="N19" i="4"/>
  <c r="O19" i="4" s="1"/>
  <c r="N4" i="4"/>
  <c r="O4" i="4" s="1"/>
  <c r="N16" i="4"/>
  <c r="O16" i="4"/>
  <c r="Q6" i="4"/>
  <c r="P6" i="4"/>
  <c r="P46" i="4"/>
  <c r="Q46" i="4"/>
  <c r="N26" i="4"/>
  <c r="O26" i="4" s="1"/>
  <c r="N37" i="4"/>
  <c r="O37" i="4"/>
  <c r="O8" i="4"/>
  <c r="N8" i="4"/>
  <c r="N28" i="4"/>
  <c r="O28" i="4"/>
  <c r="N30" i="4"/>
  <c r="O30" i="4" s="1"/>
  <c r="P12" i="4"/>
  <c r="Q12" i="4"/>
  <c r="U10" i="4"/>
  <c r="T10" i="4"/>
  <c r="N41" i="4"/>
  <c r="O41" i="4" s="1"/>
  <c r="R51" i="4"/>
  <c r="S51" i="4" s="1"/>
  <c r="N34" i="4"/>
  <c r="O34" i="4"/>
  <c r="O21" i="4"/>
  <c r="N21" i="4"/>
  <c r="N45" i="4"/>
  <c r="O45" i="4" s="1"/>
  <c r="N49" i="4"/>
  <c r="O49" i="4" s="1"/>
  <c r="N25" i="4"/>
  <c r="O25" i="4" s="1"/>
  <c r="N39" i="4"/>
  <c r="O39" i="4" s="1"/>
  <c r="N7" i="4"/>
  <c r="O7" i="4"/>
  <c r="N23" i="4"/>
  <c r="O23" i="4" s="1"/>
  <c r="N11" i="4"/>
  <c r="O11" i="4"/>
  <c r="O17" i="4"/>
  <c r="N17" i="4"/>
  <c r="P50" i="4"/>
  <c r="Q50" i="4"/>
  <c r="O15" i="4"/>
  <c r="N15" i="4"/>
  <c r="N31" i="4"/>
  <c r="O31" i="4"/>
  <c r="N43" i="4"/>
  <c r="O43" i="4" s="1"/>
  <c r="P42" i="4"/>
  <c r="Q42" i="4"/>
  <c r="P9" i="4"/>
  <c r="Q9" i="4" s="1"/>
  <c r="N20" i="4"/>
  <c r="O20" i="4"/>
  <c r="N14" i="4"/>
  <c r="O14" i="4" s="1"/>
  <c r="N33" i="4"/>
  <c r="O33" i="4" s="1"/>
  <c r="O13" i="4"/>
  <c r="N13" i="4"/>
  <c r="N47" i="4"/>
  <c r="O47" i="4"/>
  <c r="N36" i="4"/>
  <c r="O36" i="4" s="1"/>
  <c r="N18" i="4"/>
  <c r="O18" i="4"/>
  <c r="N44" i="4"/>
  <c r="O44" i="4" s="1"/>
  <c r="N29" i="4"/>
  <c r="O29" i="4" s="1"/>
  <c r="N22" i="4"/>
  <c r="O22" i="4" s="1"/>
  <c r="N40" i="4"/>
  <c r="O40" i="4" s="1"/>
  <c r="R9" i="4" l="1"/>
  <c r="S9" i="4" s="1"/>
  <c r="Q40" i="4"/>
  <c r="P40" i="4"/>
  <c r="P39" i="4"/>
  <c r="Q39" i="4"/>
  <c r="T51" i="4"/>
  <c r="U51" i="4" s="1"/>
  <c r="P27" i="4"/>
  <c r="Q27" i="4" s="1"/>
  <c r="Q22" i="4"/>
  <c r="P22" i="4"/>
  <c r="P25" i="4"/>
  <c r="Q25" i="4"/>
  <c r="P41" i="4"/>
  <c r="Q41" i="4" s="1"/>
  <c r="P5" i="4"/>
  <c r="Q5" i="4"/>
  <c r="Q29" i="4"/>
  <c r="P29" i="4"/>
  <c r="P43" i="4"/>
  <c r="Q43" i="4" s="1"/>
  <c r="P49" i="4"/>
  <c r="Q49" i="4" s="1"/>
  <c r="P35" i="4"/>
  <c r="Q35" i="4" s="1"/>
  <c r="Q44" i="4"/>
  <c r="P44" i="4"/>
  <c r="P33" i="4"/>
  <c r="Q33" i="4"/>
  <c r="P45" i="4"/>
  <c r="Q45" i="4" s="1"/>
  <c r="P14" i="4"/>
  <c r="Q14" i="4" s="1"/>
  <c r="P4" i="4"/>
  <c r="Q4" i="4" s="1"/>
  <c r="P23" i="4"/>
  <c r="Q23" i="4" s="1"/>
  <c r="Q26" i="4"/>
  <c r="P26" i="4"/>
  <c r="P19" i="4"/>
  <c r="Q19" i="4" s="1"/>
  <c r="P24" i="4"/>
  <c r="Q24" i="4" s="1"/>
  <c r="P36" i="4"/>
  <c r="Q36" i="4"/>
  <c r="Q30" i="4"/>
  <c r="P30" i="4"/>
  <c r="P13" i="4"/>
  <c r="Q13" i="4" s="1"/>
  <c r="Q15" i="4"/>
  <c r="P15" i="4"/>
  <c r="P18" i="4"/>
  <c r="Q18" i="4" s="1"/>
  <c r="S42" i="4"/>
  <c r="R42" i="4"/>
  <c r="R50" i="4"/>
  <c r="S50" i="4"/>
  <c r="Q7" i="4"/>
  <c r="P7" i="4"/>
  <c r="P28" i="4"/>
  <c r="Q28" i="4"/>
  <c r="S46" i="4"/>
  <c r="R46" i="4"/>
  <c r="P3" i="4"/>
  <c r="Q3" i="4" s="1"/>
  <c r="Q21" i="4"/>
  <c r="P21" i="4"/>
  <c r="P17" i="4"/>
  <c r="Q17" i="4"/>
  <c r="V10" i="4"/>
  <c r="W10" i="4" s="1"/>
  <c r="P8" i="4"/>
  <c r="Q8" i="4" s="1"/>
  <c r="S6" i="4"/>
  <c r="R6" i="4"/>
  <c r="R38" i="4"/>
  <c r="S38" i="4" s="1"/>
  <c r="Q47" i="4"/>
  <c r="P47" i="4"/>
  <c r="P20" i="4"/>
  <c r="Q20" i="4"/>
  <c r="Q31" i="4"/>
  <c r="P31" i="4"/>
  <c r="P11" i="4"/>
  <c r="Q11" i="4" s="1"/>
  <c r="Q34" i="4"/>
  <c r="P34" i="4"/>
  <c r="R12" i="4"/>
  <c r="S12" i="4"/>
  <c r="P37" i="4"/>
  <c r="Q37" i="4" s="1"/>
  <c r="P16" i="4"/>
  <c r="Q16" i="4"/>
  <c r="P32" i="4"/>
  <c r="Q32" i="4" s="1"/>
  <c r="P48" i="4"/>
  <c r="Q48" i="4" s="1"/>
  <c r="R48" i="4" l="1"/>
  <c r="S48" i="4"/>
  <c r="R35" i="4"/>
  <c r="S35" i="4" s="1"/>
  <c r="R11" i="4"/>
  <c r="S11" i="4"/>
  <c r="R3" i="4"/>
  <c r="S3" i="4" s="1"/>
  <c r="R4" i="4"/>
  <c r="S4" i="4" s="1"/>
  <c r="R49" i="4"/>
  <c r="S49" i="4" s="1"/>
  <c r="R14" i="4"/>
  <c r="S14" i="4"/>
  <c r="R43" i="4"/>
  <c r="S43" i="4" s="1"/>
  <c r="T9" i="4"/>
  <c r="U9" i="4"/>
  <c r="R8" i="4"/>
  <c r="S8" i="4" s="1"/>
  <c r="R45" i="4"/>
  <c r="S45" i="4"/>
  <c r="T38" i="4"/>
  <c r="U38" i="4" s="1"/>
  <c r="R23" i="4"/>
  <c r="S23" i="4"/>
  <c r="R32" i="4"/>
  <c r="S32" i="4" s="1"/>
  <c r="R37" i="4"/>
  <c r="S37" i="4"/>
  <c r="Y10" i="4"/>
  <c r="X10" i="4"/>
  <c r="R18" i="4"/>
  <c r="S18" i="4"/>
  <c r="R24" i="4"/>
  <c r="S24" i="4" s="1"/>
  <c r="R27" i="4"/>
  <c r="S27" i="4"/>
  <c r="R19" i="4"/>
  <c r="S19" i="4" s="1"/>
  <c r="V51" i="4"/>
  <c r="W51" i="4"/>
  <c r="S13" i="4"/>
  <c r="R13" i="4"/>
  <c r="R41" i="4"/>
  <c r="S41" i="4"/>
  <c r="R47" i="4"/>
  <c r="S47" i="4" s="1"/>
  <c r="R31" i="4"/>
  <c r="S31" i="4"/>
  <c r="U6" i="4"/>
  <c r="T6" i="4"/>
  <c r="R21" i="4"/>
  <c r="S21" i="4" s="1"/>
  <c r="R7" i="4"/>
  <c r="S7" i="4" s="1"/>
  <c r="R15" i="4"/>
  <c r="S15" i="4"/>
  <c r="R44" i="4"/>
  <c r="S44" i="4" s="1"/>
  <c r="R29" i="4"/>
  <c r="S29" i="4" s="1"/>
  <c r="R22" i="4"/>
  <c r="S22" i="4" s="1"/>
  <c r="R40" i="4"/>
  <c r="S40" i="4"/>
  <c r="T12" i="4"/>
  <c r="U12" i="4" s="1"/>
  <c r="R20" i="4"/>
  <c r="S20" i="4"/>
  <c r="T50" i="4"/>
  <c r="U50" i="4" s="1"/>
  <c r="R5" i="4"/>
  <c r="S5" i="4" s="1"/>
  <c r="R34" i="4"/>
  <c r="S34" i="4" s="1"/>
  <c r="T46" i="4"/>
  <c r="U46" i="4"/>
  <c r="T42" i="4"/>
  <c r="U42" i="4" s="1"/>
  <c r="R30" i="4"/>
  <c r="S30" i="4"/>
  <c r="R26" i="4"/>
  <c r="S26" i="4" s="1"/>
  <c r="R16" i="4"/>
  <c r="S16" i="4"/>
  <c r="S17" i="4"/>
  <c r="R17" i="4"/>
  <c r="R28" i="4"/>
  <c r="S28" i="4"/>
  <c r="R36" i="4"/>
  <c r="S36" i="4" s="1"/>
  <c r="R33" i="4"/>
  <c r="S33" i="4" s="1"/>
  <c r="S25" i="4"/>
  <c r="R25" i="4"/>
  <c r="R39" i="4"/>
  <c r="S39" i="4"/>
  <c r="T5" i="4" l="1"/>
  <c r="U5" i="4"/>
  <c r="V42" i="4"/>
  <c r="W42" i="4" s="1"/>
  <c r="V12" i="4"/>
  <c r="W12" i="4"/>
  <c r="T7" i="4"/>
  <c r="U7" i="4" s="1"/>
  <c r="T24" i="4"/>
  <c r="U24" i="4"/>
  <c r="T43" i="4"/>
  <c r="U43" i="4"/>
  <c r="T35" i="4"/>
  <c r="U35" i="4" s="1"/>
  <c r="T21" i="4"/>
  <c r="U21" i="4"/>
  <c r="V38" i="4"/>
  <c r="W38" i="4" s="1"/>
  <c r="T34" i="4"/>
  <c r="U34" i="4"/>
  <c r="T22" i="4"/>
  <c r="U22" i="4"/>
  <c r="T49" i="4"/>
  <c r="U49" i="4"/>
  <c r="T29" i="4"/>
  <c r="U29" i="4"/>
  <c r="T4" i="4"/>
  <c r="U4" i="4" s="1"/>
  <c r="T33" i="4"/>
  <c r="U33" i="4"/>
  <c r="T26" i="4"/>
  <c r="U26" i="4"/>
  <c r="V50" i="4"/>
  <c r="W50" i="4" s="1"/>
  <c r="T44" i="4"/>
  <c r="U44" i="4" s="1"/>
  <c r="T19" i="4"/>
  <c r="U19" i="4" s="1"/>
  <c r="T8" i="4"/>
  <c r="U8" i="4"/>
  <c r="T3" i="4"/>
  <c r="U3" i="4" s="1"/>
  <c r="T36" i="4"/>
  <c r="U36" i="4"/>
  <c r="T47" i="4"/>
  <c r="U47" i="4" s="1"/>
  <c r="T32" i="4"/>
  <c r="U32" i="4"/>
  <c r="V6" i="4"/>
  <c r="W6" i="4"/>
  <c r="T13" i="4"/>
  <c r="U13" i="4"/>
  <c r="T39" i="4"/>
  <c r="U39" i="4" s="1"/>
  <c r="T28" i="4"/>
  <c r="U28" i="4"/>
  <c r="T30" i="4"/>
  <c r="U30" i="4" s="1"/>
  <c r="T40" i="4"/>
  <c r="U40" i="4" s="1"/>
  <c r="T15" i="4"/>
  <c r="U15" i="4" s="1"/>
  <c r="T31" i="4"/>
  <c r="U31" i="4" s="1"/>
  <c r="X51" i="4"/>
  <c r="Y51" i="4" s="1"/>
  <c r="T18" i="4"/>
  <c r="U18" i="4"/>
  <c r="T23" i="4"/>
  <c r="U23" i="4" s="1"/>
  <c r="V9" i="4"/>
  <c r="W9" i="4" s="1"/>
  <c r="T48" i="4"/>
  <c r="U48" i="4"/>
  <c r="T25" i="4"/>
  <c r="U25" i="4"/>
  <c r="T17" i="4"/>
  <c r="U17" i="4"/>
  <c r="Z10" i="4"/>
  <c r="AA10" i="4"/>
  <c r="T16" i="4"/>
  <c r="U16" i="4"/>
  <c r="V46" i="4"/>
  <c r="W46" i="4" s="1"/>
  <c r="T20" i="4"/>
  <c r="U20" i="4"/>
  <c r="T41" i="4"/>
  <c r="U41" i="4"/>
  <c r="T27" i="4"/>
  <c r="U27" i="4" s="1"/>
  <c r="T37" i="4"/>
  <c r="U37" i="4"/>
  <c r="T45" i="4"/>
  <c r="U45" i="4"/>
  <c r="T14" i="4"/>
  <c r="U14" i="4"/>
  <c r="T11" i="4"/>
  <c r="U11" i="4" s="1"/>
  <c r="V44" i="4" l="1"/>
  <c r="W44" i="4"/>
  <c r="V47" i="4"/>
  <c r="W47" i="4"/>
  <c r="V39" i="4"/>
  <c r="W39" i="4" s="1"/>
  <c r="V35" i="4"/>
  <c r="W35" i="4" s="1"/>
  <c r="X42" i="4"/>
  <c r="Y42" i="4" s="1"/>
  <c r="Z51" i="4"/>
  <c r="AA51" i="4"/>
  <c r="X46" i="4"/>
  <c r="Y46" i="4" s="1"/>
  <c r="V31" i="4"/>
  <c r="W31" i="4" s="1"/>
  <c r="V3" i="4"/>
  <c r="W3" i="4"/>
  <c r="V15" i="4"/>
  <c r="W15" i="4" s="1"/>
  <c r="V11" i="4"/>
  <c r="W11" i="4" s="1"/>
  <c r="V23" i="4"/>
  <c r="W23" i="4" s="1"/>
  <c r="X50" i="4"/>
  <c r="Y50" i="4"/>
  <c r="V40" i="4"/>
  <c r="W40" i="4"/>
  <c r="V4" i="4"/>
  <c r="W4" i="4" s="1"/>
  <c r="V27" i="4"/>
  <c r="W27" i="4" s="1"/>
  <c r="X9" i="4"/>
  <c r="Y9" i="4"/>
  <c r="V30" i="4"/>
  <c r="W30" i="4"/>
  <c r="V19" i="4"/>
  <c r="W19" i="4" s="1"/>
  <c r="X38" i="4"/>
  <c r="Y38" i="4" s="1"/>
  <c r="V7" i="4"/>
  <c r="W7" i="4"/>
  <c r="V48" i="4"/>
  <c r="W48" i="4"/>
  <c r="X6" i="4"/>
  <c r="Y6" i="4" s="1"/>
  <c r="V29" i="4"/>
  <c r="W29" i="4" s="1"/>
  <c r="V24" i="4"/>
  <c r="W24" i="4" s="1"/>
  <c r="V14" i="4"/>
  <c r="W14" i="4"/>
  <c r="AB10" i="4"/>
  <c r="AC10" i="4" s="1"/>
  <c r="AD10" i="4" s="1"/>
  <c r="V28" i="4"/>
  <c r="W28" i="4" s="1"/>
  <c r="V32" i="4"/>
  <c r="W32" i="4" s="1"/>
  <c r="V8" i="4"/>
  <c r="W8" i="4" s="1"/>
  <c r="V26" i="4"/>
  <c r="W26" i="4"/>
  <c r="V49" i="4"/>
  <c r="W49" i="4"/>
  <c r="V21" i="4"/>
  <c r="W21" i="4" s="1"/>
  <c r="V16" i="4"/>
  <c r="W16" i="4" s="1"/>
  <c r="V41" i="4"/>
  <c r="W41" i="4"/>
  <c r="V45" i="4"/>
  <c r="W45" i="4"/>
  <c r="V20" i="4"/>
  <c r="W20" i="4" s="1"/>
  <c r="V17" i="4"/>
  <c r="W17" i="4" s="1"/>
  <c r="V33" i="4"/>
  <c r="W33" i="4" s="1"/>
  <c r="V22" i="4"/>
  <c r="W22" i="4"/>
  <c r="X12" i="4"/>
  <c r="Y12" i="4"/>
  <c r="V37" i="4"/>
  <c r="W37" i="4"/>
  <c r="V25" i="4"/>
  <c r="W25" i="4" s="1"/>
  <c r="V18" i="4"/>
  <c r="W18" i="4"/>
  <c r="V13" i="4"/>
  <c r="W13" i="4" s="1"/>
  <c r="V36" i="4"/>
  <c r="W36" i="4" s="1"/>
  <c r="V34" i="4"/>
  <c r="W34" i="4"/>
  <c r="V43" i="4"/>
  <c r="W43" i="4"/>
  <c r="V5" i="4"/>
  <c r="W5" i="4" s="1"/>
  <c r="X13" i="4" l="1"/>
  <c r="Y13" i="4"/>
  <c r="X32" i="4"/>
  <c r="Y32" i="4"/>
  <c r="X23" i="4"/>
  <c r="Y23" i="4" s="1"/>
  <c r="X16" i="4"/>
  <c r="Y16" i="4" s="1"/>
  <c r="X28" i="4"/>
  <c r="Y28" i="4"/>
  <c r="X11" i="4"/>
  <c r="Y11" i="4" s="1"/>
  <c r="Z42" i="4"/>
  <c r="AA42" i="4" s="1"/>
  <c r="Y27" i="4"/>
  <c r="X27" i="4"/>
  <c r="X15" i="4"/>
  <c r="Y15" i="4" s="1"/>
  <c r="X35" i="4"/>
  <c r="Y35" i="4" s="1"/>
  <c r="X24" i="4"/>
  <c r="Y24" i="4"/>
  <c r="X33" i="4"/>
  <c r="Y33" i="4" s="1"/>
  <c r="X17" i="4"/>
  <c r="Y17" i="4"/>
  <c r="X4" i="4"/>
  <c r="Y4" i="4"/>
  <c r="X39" i="4"/>
  <c r="Y39" i="4"/>
  <c r="X5" i="4"/>
  <c r="Y5" i="4" s="1"/>
  <c r="X21" i="4"/>
  <c r="Y21" i="4"/>
  <c r="X25" i="4"/>
  <c r="Y25" i="4"/>
  <c r="X20" i="4"/>
  <c r="Y20" i="4"/>
  <c r="AA38" i="4"/>
  <c r="Z38" i="4"/>
  <c r="X31" i="4"/>
  <c r="Y31" i="4" s="1"/>
  <c r="Z46" i="4"/>
  <c r="AA46" i="4" s="1"/>
  <c r="X19" i="4"/>
  <c r="Y19" i="4" s="1"/>
  <c r="X29" i="4"/>
  <c r="Y29" i="4" s="1"/>
  <c r="X36" i="4"/>
  <c r="Y36" i="4"/>
  <c r="X8" i="4"/>
  <c r="Y8" i="4" s="1"/>
  <c r="Z6" i="4"/>
  <c r="AA6" i="4" s="1"/>
  <c r="X37" i="4"/>
  <c r="Y37" i="4" s="1"/>
  <c r="X43" i="4"/>
  <c r="Y43" i="4"/>
  <c r="X22" i="4"/>
  <c r="Y22" i="4" s="1"/>
  <c r="Z12" i="4"/>
  <c r="AA12" i="4"/>
  <c r="AA9" i="4"/>
  <c r="Z9" i="4"/>
  <c r="X45" i="4"/>
  <c r="Y45" i="4"/>
  <c r="X41" i="4"/>
  <c r="Y41" i="4"/>
  <c r="X26" i="4"/>
  <c r="Y26" i="4" s="1"/>
  <c r="Y7" i="4"/>
  <c r="X7" i="4"/>
  <c r="X18" i="4"/>
  <c r="Y18" i="4"/>
  <c r="X49" i="4"/>
  <c r="Y49" i="4"/>
  <c r="X34" i="4"/>
  <c r="Y34" i="4"/>
  <c r="Y48" i="4"/>
  <c r="X48" i="4"/>
  <c r="AB51" i="4"/>
  <c r="AC51" i="4" s="1"/>
  <c r="AD51" i="4" s="1"/>
  <c r="X14" i="4"/>
  <c r="Y14" i="4" s="1"/>
  <c r="X30" i="4"/>
  <c r="Y30" i="4"/>
  <c r="Y40" i="4"/>
  <c r="X40" i="4"/>
  <c r="X47" i="4"/>
  <c r="Y47" i="4" s="1"/>
  <c r="Z50" i="4"/>
  <c r="AA50" i="4" s="1"/>
  <c r="X3" i="4"/>
  <c r="Y3" i="4" s="1"/>
  <c r="Y44" i="4"/>
  <c r="X44" i="4"/>
  <c r="AB46" i="4" l="1"/>
  <c r="AC46" i="4"/>
  <c r="AD46" i="4" s="1"/>
  <c r="AB42" i="4"/>
  <c r="AC42" i="4" s="1"/>
  <c r="AD42" i="4" s="1"/>
  <c r="Z14" i="4"/>
  <c r="AA14" i="4"/>
  <c r="Z37" i="4"/>
  <c r="AA37" i="4" s="1"/>
  <c r="Z31" i="4"/>
  <c r="AA31" i="4"/>
  <c r="AA33" i="4"/>
  <c r="Z33" i="4"/>
  <c r="Z11" i="4"/>
  <c r="AA11" i="4"/>
  <c r="Z3" i="4"/>
  <c r="AA3" i="4" s="1"/>
  <c r="AB6" i="4"/>
  <c r="AC6" i="4"/>
  <c r="AD6" i="4" s="1"/>
  <c r="AA5" i="4"/>
  <c r="Z5" i="4"/>
  <c r="Z19" i="4"/>
  <c r="AA19" i="4"/>
  <c r="AB50" i="4"/>
  <c r="AC50" i="4" s="1"/>
  <c r="AD50" i="4" s="1"/>
  <c r="Z8" i="4"/>
  <c r="AA8" i="4"/>
  <c r="Z47" i="4"/>
  <c r="AA47" i="4" s="1"/>
  <c r="Z35" i="4"/>
  <c r="AA35" i="4"/>
  <c r="Z16" i="4"/>
  <c r="AA16" i="4" s="1"/>
  <c r="Z26" i="4"/>
  <c r="AA26" i="4"/>
  <c r="Z15" i="4"/>
  <c r="AA15" i="4" s="1"/>
  <c r="Z23" i="4"/>
  <c r="AA23" i="4"/>
  <c r="Z22" i="4"/>
  <c r="AA22" i="4" s="1"/>
  <c r="Z29" i="4"/>
  <c r="AA29" i="4" s="1"/>
  <c r="AA41" i="4"/>
  <c r="Z41" i="4"/>
  <c r="Z25" i="4"/>
  <c r="AA25" i="4" s="1"/>
  <c r="Z18" i="4"/>
  <c r="AA18" i="4" s="1"/>
  <c r="Z45" i="4"/>
  <c r="AA45" i="4"/>
  <c r="Z43" i="4"/>
  <c r="AA43" i="4" s="1"/>
  <c r="Z36" i="4"/>
  <c r="AA36" i="4" s="1"/>
  <c r="AA21" i="4"/>
  <c r="Z21" i="4"/>
  <c r="Z17" i="4"/>
  <c r="AA17" i="4" s="1"/>
  <c r="Z28" i="4"/>
  <c r="AA28" i="4" s="1"/>
  <c r="Z13" i="4"/>
  <c r="AA13" i="4" s="1"/>
  <c r="AA44" i="4"/>
  <c r="Z44" i="4"/>
  <c r="Z49" i="4"/>
  <c r="AA49" i="4" s="1"/>
  <c r="Z32" i="4"/>
  <c r="AA32" i="4" s="1"/>
  <c r="Z40" i="4"/>
  <c r="AA40" i="4"/>
  <c r="Z48" i="4"/>
  <c r="AA48" i="4" s="1"/>
  <c r="Z7" i="4"/>
  <c r="AA7" i="4"/>
  <c r="AC9" i="4"/>
  <c r="AD9" i="4" s="1"/>
  <c r="AB9" i="4"/>
  <c r="AB38" i="4"/>
  <c r="AC38" i="4" s="1"/>
  <c r="AD38" i="4" s="1"/>
  <c r="Z27" i="4"/>
  <c r="AA27" i="4" s="1"/>
  <c r="Z30" i="4"/>
  <c r="AA30" i="4"/>
  <c r="Z34" i="4"/>
  <c r="AA34" i="4" s="1"/>
  <c r="AB12" i="4"/>
  <c r="AC12" i="4"/>
  <c r="AD12" i="4" s="1"/>
  <c r="Z20" i="4"/>
  <c r="AA20" i="4" s="1"/>
  <c r="Z39" i="4"/>
  <c r="AA39" i="4"/>
  <c r="AA24" i="4"/>
  <c r="Z24" i="4"/>
  <c r="Z4" i="4"/>
  <c r="AA4" i="4"/>
  <c r="AB22" i="4" l="1"/>
  <c r="AC22" i="4"/>
  <c r="AD22" i="4" s="1"/>
  <c r="AB43" i="4"/>
  <c r="AC43" i="4" s="1"/>
  <c r="AD43" i="4" s="1"/>
  <c r="AB47" i="4"/>
  <c r="AC47" i="4" s="1"/>
  <c r="AD47" i="4" s="1"/>
  <c r="AB34" i="4"/>
  <c r="AC34" i="4" s="1"/>
  <c r="AD34" i="4" s="1"/>
  <c r="AB13" i="4"/>
  <c r="AC13" i="4" s="1"/>
  <c r="AD13" i="4" s="1"/>
  <c r="AB37" i="4"/>
  <c r="AC37" i="4" s="1"/>
  <c r="AD37" i="4" s="1"/>
  <c r="AB18" i="4"/>
  <c r="AC18" i="4"/>
  <c r="AD18" i="4" s="1"/>
  <c r="AC15" i="4"/>
  <c r="AD15" i="4" s="1"/>
  <c r="AB15" i="4"/>
  <c r="AB3" i="4"/>
  <c r="AC3" i="4" s="1"/>
  <c r="AD3" i="4" s="1"/>
  <c r="AC17" i="4"/>
  <c r="AD17" i="4" s="1"/>
  <c r="AB17" i="4"/>
  <c r="AB25" i="4"/>
  <c r="AC25" i="4" s="1"/>
  <c r="AD25" i="4" s="1"/>
  <c r="AB28" i="4"/>
  <c r="AC28" i="4" s="1"/>
  <c r="AD28" i="4" s="1"/>
  <c r="AB48" i="4"/>
  <c r="AC48" i="4"/>
  <c r="AD48" i="4" s="1"/>
  <c r="AB32" i="4"/>
  <c r="AC32" i="4" s="1"/>
  <c r="AD32" i="4" s="1"/>
  <c r="AB16" i="4"/>
  <c r="AC16" i="4"/>
  <c r="AD16" i="4" s="1"/>
  <c r="AC27" i="4"/>
  <c r="AD27" i="4" s="1"/>
  <c r="AB27" i="4"/>
  <c r="AB20" i="4"/>
  <c r="AC20" i="4"/>
  <c r="AD20" i="4" s="1"/>
  <c r="AB49" i="4"/>
  <c r="AC49" i="4" s="1"/>
  <c r="AD49" i="4" s="1"/>
  <c r="AB36" i="4"/>
  <c r="AC36" i="4"/>
  <c r="AD36" i="4" s="1"/>
  <c r="AC29" i="4"/>
  <c r="AD29" i="4" s="1"/>
  <c r="AB29" i="4"/>
  <c r="AB24" i="4"/>
  <c r="AC24" i="4"/>
  <c r="AD24" i="4" s="1"/>
  <c r="AB41" i="4"/>
  <c r="AC41" i="4" s="1"/>
  <c r="AD41" i="4" s="1"/>
  <c r="AB5" i="4"/>
  <c r="AC5" i="4"/>
  <c r="AD5" i="4" s="1"/>
  <c r="AC33" i="4"/>
  <c r="AD33" i="4" s="1"/>
  <c r="AB33" i="4"/>
  <c r="AB39" i="4"/>
  <c r="AC39" i="4"/>
  <c r="AD39" i="4" s="1"/>
  <c r="AB30" i="4"/>
  <c r="AC30" i="4" s="1"/>
  <c r="AD30" i="4" s="1"/>
  <c r="AB7" i="4"/>
  <c r="AC7" i="4" s="1"/>
  <c r="AD7" i="4" s="1"/>
  <c r="AB45" i="4"/>
  <c r="AC45" i="4" s="1"/>
  <c r="AD45" i="4" s="1"/>
  <c r="AB26" i="4"/>
  <c r="AC26" i="4"/>
  <c r="AD26" i="4" s="1"/>
  <c r="AB8" i="4"/>
  <c r="AC8" i="4" s="1"/>
  <c r="AD8" i="4" s="1"/>
  <c r="AB31" i="4"/>
  <c r="AC31" i="4" s="1"/>
  <c r="AD31" i="4" s="1"/>
  <c r="AC44" i="4"/>
  <c r="AD44" i="4" s="1"/>
  <c r="AB44" i="4"/>
  <c r="AB21" i="4"/>
  <c r="AC21" i="4" s="1"/>
  <c r="AD21" i="4" s="1"/>
  <c r="AC4" i="4"/>
  <c r="AD4" i="4" s="1"/>
  <c r="AB4" i="4"/>
  <c r="AB40" i="4"/>
  <c r="AC40" i="4" s="1"/>
  <c r="AD40" i="4" s="1"/>
  <c r="AC23" i="4"/>
  <c r="AD23" i="4" s="1"/>
  <c r="AB23" i="4"/>
  <c r="AB35" i="4"/>
  <c r="AC35" i="4" s="1"/>
  <c r="AD35" i="4" s="1"/>
  <c r="AC19" i="4"/>
  <c r="AD19" i="4" s="1"/>
  <c r="AB19" i="4"/>
  <c r="AB11" i="4"/>
  <c r="AC11" i="4" s="1"/>
  <c r="AD11" i="4" s="1"/>
  <c r="AB14" i="4"/>
  <c r="AC14" i="4" s="1"/>
  <c r="AD14" i="4" s="1"/>
</calcChain>
</file>

<file path=xl/connections.xml><?xml version="1.0" encoding="utf-8"?>
<connections xmlns="http://schemas.openxmlformats.org/spreadsheetml/2006/main">
  <connection id="1" name="kraina" type="6" refreshedVersion="4" background="1" saveData="1">
    <textPr codePage="852" sourceFile="D:\Nauka\matura\inf\powtórka excel\2015\dane\kraina.txt" decimal="," thousands=" " tab="0" semicolon="1">
      <textFields count="5">
        <textField/>
        <textField/>
        <textField/>
        <textField/>
        <textField/>
      </textFields>
    </textPr>
  </connection>
  <connection id="2" name="kraina1" type="6" refreshedVersion="4" background="1" saveData="1">
    <textPr codePage="852" sourceFile="D:\Nauka\matura\inf\powtórka excel\2015\dane\kraina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<sst xmlns="http://schemas.openxmlformats.org/spreadsheetml/2006/main" count="190" uniqueCount="66">
  <si>
    <t>nazwa_wojewodztwa</t>
  </si>
  <si>
    <t>liczba_kobiet2013</t>
  </si>
  <si>
    <t>liczba_mezczyzn2013</t>
  </si>
  <si>
    <t>liczba_kobiet2014</t>
  </si>
  <si>
    <t>liczba_mezczyzn2014</t>
  </si>
  <si>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</si>
  <si>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</si>
  <si>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</si>
  <si>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</si>
  <si>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</si>
  <si>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</si>
  <si>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</si>
  <si>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</si>
  <si>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</si>
  <si>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</si>
  <si>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</si>
  <si>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</si>
  <si>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</si>
  <si>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</si>
  <si>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</si>
  <si>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</si>
  <si>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</si>
  <si>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</si>
  <si>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</si>
  <si>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</si>
  <si>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</si>
  <si>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</si>
  <si>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</si>
  <si>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</si>
  <si>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</si>
  <si>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</si>
  <si>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</si>
  <si>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</si>
  <si>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</si>
  <si>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</si>
  <si>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</si>
  <si>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</si>
  <si>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</si>
  <si>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</si>
  <si>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</si>
  <si>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</si>
  <si>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</si>
  <si>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</si>
  <si>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</si>
  <si>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</si>
  <si>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</si>
  <si>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</si>
  <si>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</si>
  <si>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</si>
  <si>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</si>
  <si>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</si>
  <si>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</si>
  <si>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</si>
  <si>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</si>
  <si>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</si>
  <si>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region</t>
  </si>
  <si>
    <t>ludnosc</t>
  </si>
  <si>
    <t>A</t>
  </si>
  <si>
    <t>B</t>
  </si>
  <si>
    <t>C</t>
  </si>
  <si>
    <t>D</t>
  </si>
  <si>
    <t>ilosc</t>
  </si>
  <si>
    <t>tempo wzrostu</t>
  </si>
  <si>
    <t>przeludnienie</t>
  </si>
  <si>
    <t>rok 2025</t>
  </si>
  <si>
    <t>w12c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</si>
</sst>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ny" xfId="0" builtinId="0"/>
    <cellStyle name="Normalny_2" xfId="2"/>
    <cellStyle name="Normalny_Arkusz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Liczba ludności w 2013 z podziałem na regiony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wykres!$B$1</c:f>
              <c:strCache>
                <c:ptCount val="1"/>
                <c:pt idx="0">
                  <c:v>ludnosc</c:v>
                </c:pt>
              </c:strCache>
            </c:strRef>
          </c:tx>
          <c:invertIfNegative val="0"/>
          <c:cat>
            <c:strRef>
              <c:f>wykres!$A$2:$A$5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wykres!$B$2:$B$5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956160"/>
        <c:axId val="141724480"/>
      </c:barChart>
      <c:catAx>
        <c:axId val="16495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1724480"/>
        <c:crosses val="autoZero"/>
        <c:auto val="1"/>
        <c:lblAlgn val="ctr"/>
        <c:lblOffset val="100"/>
        <c:noMultiLvlLbl val="0"/>
      </c:catAx>
      <c:valAx>
        <c:axId val="141724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Liczba ludności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4956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12</xdr:row>
      <xdr:rowOff>90487</xdr:rowOff>
    </xdr:from>
    <xdr:to>
      <xdr:col>10</xdr:col>
      <xdr:colOff>133350</xdr:colOff>
      <xdr:row>26</xdr:row>
      <xdr:rowOff>166687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krain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rain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9" sqref="A1:E51"/>
    </sheetView>
  </sheetViews>
  <sheetFormatPr defaultRowHeight="15" x14ac:dyDescent="0.25"/>
  <cols>
    <col min="1" max="1" width="20.28515625" bestFit="1" customWidth="1"/>
    <col min="2" max="2" width="16.85546875" bestFit="1" customWidth="1"/>
    <col min="3" max="3" width="19.7109375" bestFit="1" customWidth="1"/>
    <col min="4" max="4" width="16.8554687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1415007</v>
      </c>
      <c r="C2">
        <v>1397195</v>
      </c>
      <c r="D2">
        <v>1499070</v>
      </c>
      <c r="E2">
        <v>1481105</v>
      </c>
    </row>
    <row r="3" spans="1:5" x14ac:dyDescent="0.25">
      <c r="A3" t="s">
        <v>6</v>
      </c>
      <c r="B3">
        <v>1711390</v>
      </c>
      <c r="C3">
        <v>1641773</v>
      </c>
      <c r="D3">
        <v>1522030</v>
      </c>
      <c r="E3">
        <v>1618733</v>
      </c>
    </row>
    <row r="4" spans="1:5" x14ac:dyDescent="0.25">
      <c r="A4" t="s">
        <v>7</v>
      </c>
      <c r="B4">
        <v>1165105</v>
      </c>
      <c r="C4">
        <v>1278732</v>
      </c>
      <c r="D4">
        <v>1299953</v>
      </c>
      <c r="E4">
        <v>1191621</v>
      </c>
    </row>
    <row r="5" spans="1:5" x14ac:dyDescent="0.25">
      <c r="A5" t="s">
        <v>8</v>
      </c>
      <c r="B5">
        <v>949065</v>
      </c>
      <c r="C5">
        <v>1026050</v>
      </c>
      <c r="D5">
        <v>688027</v>
      </c>
      <c r="E5">
        <v>723233</v>
      </c>
    </row>
    <row r="6" spans="1:5" x14ac:dyDescent="0.25">
      <c r="A6" t="s">
        <v>9</v>
      </c>
      <c r="B6">
        <v>2436107</v>
      </c>
      <c r="C6">
        <v>2228622</v>
      </c>
      <c r="D6">
        <v>1831600</v>
      </c>
      <c r="E6">
        <v>1960624</v>
      </c>
    </row>
    <row r="7" spans="1:5" x14ac:dyDescent="0.25">
      <c r="A7" t="s">
        <v>10</v>
      </c>
      <c r="B7">
        <v>1846928</v>
      </c>
      <c r="C7">
        <v>1851433</v>
      </c>
      <c r="D7">
        <v>2125113</v>
      </c>
      <c r="E7">
        <v>2028635</v>
      </c>
    </row>
    <row r="8" spans="1:5" x14ac:dyDescent="0.25">
      <c r="A8" t="s">
        <v>11</v>
      </c>
      <c r="B8">
        <v>3841577</v>
      </c>
      <c r="C8">
        <v>3848394</v>
      </c>
      <c r="D8">
        <v>3595975</v>
      </c>
      <c r="E8">
        <v>3123039</v>
      </c>
    </row>
    <row r="9" spans="1:5" x14ac:dyDescent="0.25">
      <c r="A9" t="s">
        <v>12</v>
      </c>
      <c r="B9">
        <v>679557</v>
      </c>
      <c r="C9">
        <v>655500</v>
      </c>
      <c r="D9">
        <v>1012012</v>
      </c>
      <c r="E9">
        <v>1067022</v>
      </c>
    </row>
    <row r="10" spans="1:5" x14ac:dyDescent="0.25">
      <c r="A10" t="s">
        <v>13</v>
      </c>
      <c r="B10">
        <v>1660998</v>
      </c>
      <c r="C10">
        <v>1630345</v>
      </c>
      <c r="D10">
        <v>1130119</v>
      </c>
      <c r="E10">
        <v>1080238</v>
      </c>
    </row>
    <row r="11" spans="1:5" x14ac:dyDescent="0.25">
      <c r="A11" t="s">
        <v>14</v>
      </c>
      <c r="B11">
        <v>1157622</v>
      </c>
      <c r="C11">
        <v>1182345</v>
      </c>
      <c r="D11">
        <v>830785</v>
      </c>
      <c r="E11">
        <v>833779</v>
      </c>
    </row>
    <row r="12" spans="1:5" x14ac:dyDescent="0.25">
      <c r="A12" t="s">
        <v>15</v>
      </c>
      <c r="B12">
        <v>1987047</v>
      </c>
      <c r="C12">
        <v>1996208</v>
      </c>
      <c r="D12">
        <v>2053892</v>
      </c>
      <c r="E12">
        <v>1697247</v>
      </c>
    </row>
    <row r="13" spans="1:5" x14ac:dyDescent="0.25">
      <c r="A13" t="s">
        <v>16</v>
      </c>
      <c r="B13">
        <v>3997724</v>
      </c>
      <c r="C13">
        <v>3690756</v>
      </c>
      <c r="D13">
        <v>4339393</v>
      </c>
      <c r="E13">
        <v>4639643</v>
      </c>
    </row>
    <row r="14" spans="1:5" x14ac:dyDescent="0.25">
      <c r="A14" t="s">
        <v>17</v>
      </c>
      <c r="B14">
        <v>996113</v>
      </c>
      <c r="C14">
        <v>964279</v>
      </c>
      <c r="D14">
        <v>1012487</v>
      </c>
      <c r="E14">
        <v>1128940</v>
      </c>
    </row>
    <row r="15" spans="1:5" x14ac:dyDescent="0.25">
      <c r="A15" t="s">
        <v>18</v>
      </c>
      <c r="B15">
        <v>1143634</v>
      </c>
      <c r="C15">
        <v>1033836</v>
      </c>
      <c r="D15">
        <v>909534</v>
      </c>
      <c r="E15">
        <v>856349</v>
      </c>
    </row>
    <row r="16" spans="1:5" x14ac:dyDescent="0.25">
      <c r="A16" t="s">
        <v>19</v>
      </c>
      <c r="B16">
        <v>2549276</v>
      </c>
      <c r="C16">
        <v>2584751</v>
      </c>
      <c r="D16">
        <v>2033079</v>
      </c>
      <c r="E16">
        <v>2066918</v>
      </c>
    </row>
    <row r="17" spans="1:5" x14ac:dyDescent="0.25">
      <c r="A17" t="s">
        <v>20</v>
      </c>
      <c r="B17">
        <v>1367212</v>
      </c>
      <c r="C17">
        <v>1361389</v>
      </c>
      <c r="D17">
        <v>1572320</v>
      </c>
      <c r="E17">
        <v>1836258</v>
      </c>
    </row>
    <row r="18" spans="1:5" x14ac:dyDescent="0.25">
      <c r="A18" t="s">
        <v>21</v>
      </c>
      <c r="B18">
        <v>2567464</v>
      </c>
      <c r="C18">
        <v>2441857</v>
      </c>
      <c r="D18">
        <v>1524132</v>
      </c>
      <c r="E18">
        <v>1496810</v>
      </c>
    </row>
    <row r="19" spans="1:5" x14ac:dyDescent="0.25">
      <c r="A19" t="s">
        <v>22</v>
      </c>
      <c r="B19">
        <v>1334060</v>
      </c>
      <c r="C19">
        <v>1395231</v>
      </c>
      <c r="D19">
        <v>578655</v>
      </c>
      <c r="E19">
        <v>677663</v>
      </c>
    </row>
    <row r="20" spans="1:5" x14ac:dyDescent="0.25">
      <c r="A20" t="s">
        <v>23</v>
      </c>
      <c r="B20">
        <v>2976209</v>
      </c>
      <c r="C20">
        <v>3199665</v>
      </c>
      <c r="D20">
        <v>1666477</v>
      </c>
      <c r="E20">
        <v>1759240</v>
      </c>
    </row>
    <row r="21" spans="1:5" x14ac:dyDescent="0.25">
      <c r="A21" t="s">
        <v>24</v>
      </c>
      <c r="B21">
        <v>1443351</v>
      </c>
      <c r="C21">
        <v>1565539</v>
      </c>
      <c r="D21">
        <v>1355276</v>
      </c>
      <c r="E21">
        <v>1423414</v>
      </c>
    </row>
    <row r="22" spans="1:5" x14ac:dyDescent="0.25">
      <c r="A22" t="s">
        <v>25</v>
      </c>
      <c r="B22">
        <v>2486640</v>
      </c>
      <c r="C22">
        <v>2265936</v>
      </c>
      <c r="D22">
        <v>297424</v>
      </c>
      <c r="E22">
        <v>274759</v>
      </c>
    </row>
    <row r="23" spans="1:5" x14ac:dyDescent="0.25">
      <c r="A23" t="s">
        <v>26</v>
      </c>
      <c r="B23">
        <v>685438</v>
      </c>
      <c r="C23">
        <v>749124</v>
      </c>
      <c r="D23">
        <v>2697677</v>
      </c>
      <c r="E23">
        <v>2821550</v>
      </c>
    </row>
    <row r="24" spans="1:5" x14ac:dyDescent="0.25">
      <c r="A24" t="s">
        <v>27</v>
      </c>
      <c r="B24">
        <v>2166753</v>
      </c>
      <c r="C24">
        <v>2338698</v>
      </c>
      <c r="D24">
        <v>1681433</v>
      </c>
      <c r="E24">
        <v>1592443</v>
      </c>
    </row>
    <row r="25" spans="1:5" x14ac:dyDescent="0.25">
      <c r="A25" t="s">
        <v>28</v>
      </c>
      <c r="B25">
        <v>643177</v>
      </c>
      <c r="C25">
        <v>684187</v>
      </c>
      <c r="D25">
        <v>796213</v>
      </c>
      <c r="E25">
        <v>867904</v>
      </c>
    </row>
    <row r="26" spans="1:5" x14ac:dyDescent="0.25">
      <c r="A26" t="s">
        <v>29</v>
      </c>
      <c r="B26">
        <v>450192</v>
      </c>
      <c r="C26">
        <v>434755</v>
      </c>
      <c r="D26">
        <v>1656446</v>
      </c>
      <c r="E26">
        <v>1691000</v>
      </c>
    </row>
    <row r="27" spans="1:5" x14ac:dyDescent="0.25">
      <c r="A27" t="s">
        <v>30</v>
      </c>
      <c r="B27">
        <v>1037774</v>
      </c>
      <c r="C27">
        <v>1113789</v>
      </c>
      <c r="D27">
        <v>877464</v>
      </c>
      <c r="E27">
        <v>990837</v>
      </c>
    </row>
    <row r="28" spans="1:5" x14ac:dyDescent="0.25">
      <c r="A28" t="s">
        <v>31</v>
      </c>
      <c r="B28">
        <v>2351213</v>
      </c>
      <c r="C28">
        <v>2358482</v>
      </c>
      <c r="D28">
        <v>1098384</v>
      </c>
      <c r="E28">
        <v>1121488</v>
      </c>
    </row>
    <row r="29" spans="1:5" x14ac:dyDescent="0.25">
      <c r="A29" t="s">
        <v>32</v>
      </c>
      <c r="B29">
        <v>2613354</v>
      </c>
      <c r="C29">
        <v>2837241</v>
      </c>
      <c r="D29">
        <v>431144</v>
      </c>
      <c r="E29">
        <v>434113</v>
      </c>
    </row>
    <row r="30" spans="1:5" x14ac:dyDescent="0.25">
      <c r="A30" t="s">
        <v>33</v>
      </c>
      <c r="B30">
        <v>1859691</v>
      </c>
      <c r="C30">
        <v>1844250</v>
      </c>
      <c r="D30">
        <v>1460134</v>
      </c>
      <c r="E30">
        <v>1585258</v>
      </c>
    </row>
    <row r="31" spans="1:5" x14ac:dyDescent="0.25">
      <c r="A31" t="s">
        <v>34</v>
      </c>
      <c r="B31">
        <v>2478386</v>
      </c>
      <c r="C31">
        <v>2562144</v>
      </c>
      <c r="D31">
        <v>30035</v>
      </c>
      <c r="E31">
        <v>29396</v>
      </c>
    </row>
    <row r="32" spans="1:5" x14ac:dyDescent="0.25">
      <c r="A32" t="s">
        <v>35</v>
      </c>
      <c r="B32">
        <v>1938122</v>
      </c>
      <c r="C32">
        <v>1816647</v>
      </c>
      <c r="D32">
        <v>1602356</v>
      </c>
      <c r="E32">
        <v>1875221</v>
      </c>
    </row>
    <row r="33" spans="1:5" x14ac:dyDescent="0.25">
      <c r="A33" t="s">
        <v>36</v>
      </c>
      <c r="B33">
        <v>992523</v>
      </c>
      <c r="C33">
        <v>1028501</v>
      </c>
      <c r="D33">
        <v>1995446</v>
      </c>
      <c r="E33">
        <v>1860524</v>
      </c>
    </row>
    <row r="34" spans="1:5" x14ac:dyDescent="0.25">
      <c r="A34" t="s">
        <v>37</v>
      </c>
      <c r="B34">
        <v>2966291</v>
      </c>
      <c r="C34">
        <v>2889963</v>
      </c>
      <c r="D34">
        <v>462453</v>
      </c>
      <c r="E34">
        <v>486354</v>
      </c>
    </row>
    <row r="35" spans="1:5" x14ac:dyDescent="0.25">
      <c r="A35" t="s">
        <v>38</v>
      </c>
      <c r="B35">
        <v>76648</v>
      </c>
      <c r="C35">
        <v>81385</v>
      </c>
      <c r="D35">
        <v>1374708</v>
      </c>
      <c r="E35">
        <v>1379567</v>
      </c>
    </row>
    <row r="36" spans="1:5" x14ac:dyDescent="0.25">
      <c r="A36" t="s">
        <v>39</v>
      </c>
      <c r="B36">
        <v>2574432</v>
      </c>
      <c r="C36">
        <v>2409710</v>
      </c>
      <c r="D36">
        <v>987486</v>
      </c>
      <c r="E36">
        <v>999043</v>
      </c>
    </row>
    <row r="37" spans="1:5" x14ac:dyDescent="0.25">
      <c r="A37" t="s">
        <v>40</v>
      </c>
      <c r="B37">
        <v>1778590</v>
      </c>
      <c r="C37">
        <v>1874844</v>
      </c>
      <c r="D37">
        <v>111191</v>
      </c>
      <c r="E37">
        <v>117846</v>
      </c>
    </row>
    <row r="38" spans="1:5" x14ac:dyDescent="0.25">
      <c r="A38" t="s">
        <v>41</v>
      </c>
      <c r="B38">
        <v>1506541</v>
      </c>
      <c r="C38">
        <v>1414887</v>
      </c>
      <c r="D38">
        <v>1216612</v>
      </c>
      <c r="E38">
        <v>1166775</v>
      </c>
    </row>
    <row r="39" spans="1:5" x14ac:dyDescent="0.25">
      <c r="A39" t="s">
        <v>42</v>
      </c>
      <c r="B39">
        <v>1598886</v>
      </c>
      <c r="C39">
        <v>1687917</v>
      </c>
      <c r="D39">
        <v>449788</v>
      </c>
      <c r="E39">
        <v>427615</v>
      </c>
    </row>
    <row r="40" spans="1:5" x14ac:dyDescent="0.25">
      <c r="A40" t="s">
        <v>43</v>
      </c>
      <c r="B40">
        <v>548989</v>
      </c>
      <c r="C40">
        <v>514636</v>
      </c>
      <c r="D40">
        <v>2770344</v>
      </c>
      <c r="E40">
        <v>3187897</v>
      </c>
    </row>
    <row r="41" spans="1:5" x14ac:dyDescent="0.25">
      <c r="A41" t="s">
        <v>44</v>
      </c>
      <c r="B41">
        <v>1175198</v>
      </c>
      <c r="C41">
        <v>1095440</v>
      </c>
      <c r="D41">
        <v>2657174</v>
      </c>
      <c r="E41">
        <v>2491947</v>
      </c>
    </row>
    <row r="42" spans="1:5" x14ac:dyDescent="0.25">
      <c r="A42" t="s">
        <v>45</v>
      </c>
      <c r="B42">
        <v>2115336</v>
      </c>
      <c r="C42">
        <v>2202769</v>
      </c>
      <c r="D42">
        <v>15339</v>
      </c>
      <c r="E42">
        <v>14652</v>
      </c>
    </row>
    <row r="43" spans="1:5" x14ac:dyDescent="0.25">
      <c r="A43" t="s">
        <v>46</v>
      </c>
      <c r="B43">
        <v>2346640</v>
      </c>
      <c r="C43">
        <v>2197559</v>
      </c>
      <c r="D43">
        <v>373470</v>
      </c>
      <c r="E43">
        <v>353365</v>
      </c>
    </row>
    <row r="44" spans="1:5" x14ac:dyDescent="0.25">
      <c r="A44" t="s">
        <v>47</v>
      </c>
      <c r="B44">
        <v>2548438</v>
      </c>
      <c r="C44">
        <v>2577213</v>
      </c>
      <c r="D44">
        <v>37986</v>
      </c>
      <c r="E44">
        <v>37766</v>
      </c>
    </row>
    <row r="45" spans="1:5" x14ac:dyDescent="0.25">
      <c r="A45" t="s">
        <v>48</v>
      </c>
      <c r="B45">
        <v>835495</v>
      </c>
      <c r="C45">
        <v>837746</v>
      </c>
      <c r="D45">
        <v>1106177</v>
      </c>
      <c r="E45">
        <v>917781</v>
      </c>
    </row>
    <row r="46" spans="1:5" x14ac:dyDescent="0.25">
      <c r="A46" t="s">
        <v>49</v>
      </c>
      <c r="B46">
        <v>1187448</v>
      </c>
      <c r="C46">
        <v>1070426</v>
      </c>
      <c r="D46">
        <v>1504608</v>
      </c>
      <c r="E46">
        <v>1756990</v>
      </c>
    </row>
    <row r="47" spans="1:5" x14ac:dyDescent="0.25">
      <c r="A47" t="s">
        <v>50</v>
      </c>
      <c r="B47">
        <v>140026</v>
      </c>
      <c r="C47">
        <v>146354</v>
      </c>
      <c r="D47">
        <v>2759991</v>
      </c>
      <c r="E47">
        <v>2742120</v>
      </c>
    </row>
    <row r="48" spans="1:5" x14ac:dyDescent="0.25">
      <c r="A48" t="s">
        <v>51</v>
      </c>
      <c r="B48">
        <v>1198765</v>
      </c>
      <c r="C48">
        <v>1304945</v>
      </c>
      <c r="D48">
        <v>2786493</v>
      </c>
      <c r="E48">
        <v>2602643</v>
      </c>
    </row>
    <row r="49" spans="1:5" x14ac:dyDescent="0.25">
      <c r="A49" t="s">
        <v>52</v>
      </c>
      <c r="B49">
        <v>2619776</v>
      </c>
      <c r="C49">
        <v>2749623</v>
      </c>
      <c r="D49">
        <v>2888215</v>
      </c>
      <c r="E49">
        <v>2800174</v>
      </c>
    </row>
    <row r="50" spans="1:5" x14ac:dyDescent="0.25">
      <c r="A50" t="s">
        <v>53</v>
      </c>
      <c r="B50">
        <v>248398</v>
      </c>
      <c r="C50">
        <v>268511</v>
      </c>
      <c r="D50">
        <v>3110853</v>
      </c>
      <c r="E50">
        <v>2986411</v>
      </c>
    </row>
    <row r="51" spans="1:5" x14ac:dyDescent="0.25">
      <c r="A51" t="s">
        <v>54</v>
      </c>
      <c r="B51">
        <v>2494207</v>
      </c>
      <c r="C51">
        <v>2625207</v>
      </c>
      <c r="D51">
        <v>1796293</v>
      </c>
      <c r="E51">
        <v>1853602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4" workbookViewId="0">
      <selection activeCell="D32" sqref="D32"/>
    </sheetView>
  </sheetViews>
  <sheetFormatPr defaultRowHeight="1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 s="2" t="s">
        <v>57</v>
      </c>
      <c r="B2" s="3">
        <v>33929579</v>
      </c>
    </row>
    <row r="3" spans="1:2" x14ac:dyDescent="0.25">
      <c r="A3" s="2" t="s">
        <v>58</v>
      </c>
      <c r="B3" s="3">
        <v>41736619</v>
      </c>
    </row>
    <row r="4" spans="1:2" x14ac:dyDescent="0.25">
      <c r="A4" s="2" t="s">
        <v>59</v>
      </c>
      <c r="B4" s="3">
        <v>57649017</v>
      </c>
    </row>
    <row r="5" spans="1:2" x14ac:dyDescent="0.25">
      <c r="A5" s="2" t="s">
        <v>60</v>
      </c>
      <c r="B5" s="3">
        <v>36530387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4" sqref="E24"/>
    </sheetView>
  </sheetViews>
  <sheetFormatPr defaultRowHeight="15" x14ac:dyDescent="0.25"/>
  <sheetData>
    <row r="1" spans="1:4" x14ac:dyDescent="0.25">
      <c r="A1" s="4" t="s">
        <v>61</v>
      </c>
      <c r="C1" s="4" t="s">
        <v>55</v>
      </c>
      <c r="D1" s="4" t="s">
        <v>61</v>
      </c>
    </row>
    <row r="2" spans="1:4" x14ac:dyDescent="0.25">
      <c r="A2" s="5">
        <v>19</v>
      </c>
      <c r="C2" s="6" t="s">
        <v>57</v>
      </c>
      <c r="D2" s="5">
        <v>3</v>
      </c>
    </row>
    <row r="3" spans="1:4" x14ac:dyDescent="0.25">
      <c r="C3" s="6" t="s">
        <v>58</v>
      </c>
      <c r="D3" s="5">
        <v>4</v>
      </c>
    </row>
    <row r="4" spans="1:4" x14ac:dyDescent="0.25">
      <c r="C4" s="6" t="s">
        <v>59</v>
      </c>
      <c r="D4" s="5">
        <v>8</v>
      </c>
    </row>
    <row r="5" spans="1:4" x14ac:dyDescent="0.25">
      <c r="C5" s="6" t="s">
        <v>60</v>
      </c>
      <c r="D5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opLeftCell="Z12" zoomScaleNormal="100" workbookViewId="0">
      <selection activeCell="AG20" sqref="AG20"/>
    </sheetView>
  </sheetViews>
  <sheetFormatPr defaultRowHeight="15" x14ac:dyDescent="0.25"/>
  <cols>
    <col min="1" max="1" width="20" customWidth="1"/>
    <col min="2" max="2" width="17" customWidth="1"/>
    <col min="3" max="3" width="19.42578125" customWidth="1"/>
    <col min="4" max="4" width="17.28515625" customWidth="1"/>
    <col min="5" max="5" width="19.28515625" customWidth="1"/>
    <col min="6" max="6" width="14.28515625" customWidth="1"/>
    <col min="7" max="8" width="12.5703125" customWidth="1"/>
    <col min="9" max="9" width="13.5703125" customWidth="1"/>
    <col min="10" max="10" width="9.140625" customWidth="1"/>
    <col min="11" max="11" width="13.42578125" customWidth="1"/>
    <col min="13" max="13" width="13.7109375" customWidth="1"/>
    <col min="15" max="15" width="13.42578125" customWidth="1"/>
    <col min="17" max="17" width="13.28515625" customWidth="1"/>
    <col min="19" max="19" width="13.5703125" customWidth="1"/>
    <col min="21" max="21" width="14.140625" customWidth="1"/>
    <col min="23" max="23" width="12.85546875" customWidth="1"/>
    <col min="25" max="25" width="13.7109375" customWidth="1"/>
    <col min="27" max="27" width="13.5703125" bestFit="1" customWidth="1"/>
    <col min="29" max="29" width="13.5703125" customWidth="1"/>
    <col min="30" max="30" width="9.140625" customWidth="1"/>
    <col min="31" max="31" width="13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>
        <v>2013</v>
      </c>
      <c r="H1">
        <v>2014</v>
      </c>
      <c r="I1" t="s">
        <v>63</v>
      </c>
      <c r="J1">
        <v>2015</v>
      </c>
      <c r="K1" t="s">
        <v>63</v>
      </c>
      <c r="L1">
        <v>2016</v>
      </c>
      <c r="M1" t="s">
        <v>63</v>
      </c>
      <c r="N1">
        <v>2017</v>
      </c>
      <c r="O1" t="s">
        <v>63</v>
      </c>
      <c r="P1">
        <v>2018</v>
      </c>
      <c r="Q1" t="s">
        <v>63</v>
      </c>
      <c r="R1">
        <v>2019</v>
      </c>
      <c r="S1" t="s">
        <v>63</v>
      </c>
      <c r="T1">
        <v>2020</v>
      </c>
      <c r="U1" t="s">
        <v>63</v>
      </c>
      <c r="V1">
        <v>2021</v>
      </c>
      <c r="W1" t="s">
        <v>63</v>
      </c>
      <c r="X1">
        <v>2022</v>
      </c>
      <c r="Y1" t="s">
        <v>63</v>
      </c>
      <c r="Z1">
        <v>2023</v>
      </c>
      <c r="AA1" t="s">
        <v>63</v>
      </c>
      <c r="AB1">
        <v>2024</v>
      </c>
      <c r="AC1" t="s">
        <v>63</v>
      </c>
      <c r="AD1">
        <v>2025</v>
      </c>
      <c r="AE1" t="s">
        <v>63</v>
      </c>
    </row>
    <row r="2" spans="1:31" x14ac:dyDescent="0.25">
      <c r="A2" t="s">
        <v>5</v>
      </c>
      <c r="B2">
        <v>1415007</v>
      </c>
      <c r="C2">
        <v>1397195</v>
      </c>
      <c r="D2">
        <v>1499070</v>
      </c>
      <c r="E2">
        <v>1481105</v>
      </c>
      <c r="F2">
        <f>ROUNDDOWN(H2/G2,4)</f>
        <v>1.0597000000000001</v>
      </c>
      <c r="G2">
        <f>B2+C2</f>
        <v>2812202</v>
      </c>
      <c r="H2">
        <f>D2+E2</f>
        <v>2980175</v>
      </c>
      <c r="I2" t="b">
        <f>H2&gt;2*$G2</f>
        <v>0</v>
      </c>
      <c r="J2">
        <f>IF(NOT(I2),ROUNDDOWN(H2*$F2,0),H2)</f>
        <v>3158091</v>
      </c>
      <c r="K2" t="b">
        <f>IF(AND(NOT(I2),J2&lt;2*$G2),FALSE,TRUE)</f>
        <v>0</v>
      </c>
      <c r="L2">
        <f>IF(NOT(K2),ROUNDDOWN(J2*$F2,0),J2)</f>
        <v>3346629</v>
      </c>
      <c r="M2" t="b">
        <f>IF(AND(NOT(K2),L2&lt;2*$G2),FALSE,TRUE)</f>
        <v>0</v>
      </c>
      <c r="N2">
        <f>IF(NOT(M2),ROUNDDOWN(L2*$F2,0),L2)</f>
        <v>3546422</v>
      </c>
      <c r="O2" t="b">
        <f>IF(AND(NOT(M2),N2&lt;2*$G2),FALSE,TRUE)</f>
        <v>0</v>
      </c>
      <c r="P2">
        <f>IF(NOT(O2),ROUNDDOWN(N2*$F2,0),N2)</f>
        <v>3758143</v>
      </c>
      <c r="Q2" t="b">
        <f>IF(AND(NOT(O2),P2&lt;2*$G2),FALSE,TRUE)</f>
        <v>0</v>
      </c>
      <c r="R2">
        <f>IF(NOT(Q2),ROUNDDOWN(P2*$F2,0),P2)</f>
        <v>3982504</v>
      </c>
      <c r="S2" t="b">
        <f>IF(AND(NOT(Q2),R2&lt;2*$G2),FALSE,TRUE)</f>
        <v>0</v>
      </c>
      <c r="T2">
        <f>IF(NOT(S2),ROUNDDOWN(R2*$F2,0),R2)</f>
        <v>4220259</v>
      </c>
      <c r="U2" t="b">
        <f>IF(AND(NOT(S2),T2&lt;2*$G2),FALSE,TRUE)</f>
        <v>0</v>
      </c>
      <c r="V2">
        <f>IF(NOT(U2),ROUNDDOWN(T2*$F2,0),T2)</f>
        <v>4472208</v>
      </c>
      <c r="W2" t="b">
        <f>IF(AND(NOT(U2),V2&lt;2*$G2),FALSE,TRUE)</f>
        <v>0</v>
      </c>
      <c r="X2">
        <f>IF(NOT(W2),ROUNDDOWN(V2*$F2,0),V2)</f>
        <v>4739198</v>
      </c>
      <c r="Y2" t="b">
        <f>IF(AND(NOT(W2),X2&lt;2*$G2),FALSE,TRUE)</f>
        <v>0</v>
      </c>
      <c r="Z2">
        <f>IF(NOT(Y2),ROUNDDOWN(X2*$F2,0),X2)</f>
        <v>5022128</v>
      </c>
      <c r="AA2" t="b">
        <f>IF(AND(NOT(Y2),Z2&lt;2*$G2),FALSE,TRUE)</f>
        <v>0</v>
      </c>
      <c r="AB2">
        <f>IF(NOT(AA2),ROUNDDOWN(Z2*$F2,0),Z2)</f>
        <v>5321949</v>
      </c>
      <c r="AC2" t="b">
        <f>IF(AND(NOT(AA2),AB2&lt;2*$G2),FALSE,TRUE)</f>
        <v>0</v>
      </c>
      <c r="AD2">
        <f>IF(NOT(AC2),ROUNDDOWN(AB2*$F2,0),AB2)</f>
        <v>5639669</v>
      </c>
      <c r="AE2" t="b">
        <f>IF(AND(NOT(AC2),AD2&lt;2*$G2),FALSE,TRUE)</f>
        <v>1</v>
      </c>
    </row>
    <row r="3" spans="1:31" x14ac:dyDescent="0.25">
      <c r="A3" t="s">
        <v>6</v>
      </c>
      <c r="B3">
        <v>1711390</v>
      </c>
      <c r="C3">
        <v>1641773</v>
      </c>
      <c r="D3">
        <v>1522030</v>
      </c>
      <c r="E3">
        <v>1618733</v>
      </c>
      <c r="F3">
        <f t="shared" ref="F3:F51" si="0">ROUNDDOWN(H3/G3,4)</f>
        <v>0.93659999999999999</v>
      </c>
      <c r="G3">
        <f t="shared" ref="G3:G51" si="1">B3+C3</f>
        <v>3353163</v>
      </c>
      <c r="H3">
        <f t="shared" ref="H3:H51" si="2">D3+E3</f>
        <v>3140763</v>
      </c>
      <c r="I3" t="b">
        <f t="shared" ref="I3:I51" si="3">H3&gt;2*$G3</f>
        <v>0</v>
      </c>
      <c r="J3">
        <f t="shared" ref="J3:J51" si="4">IF(NOT(I3),ROUNDDOWN(H3*$F3,0),H3)</f>
        <v>2941638</v>
      </c>
      <c r="K3" t="b">
        <f t="shared" ref="K3:K51" si="5">IF(AND(NOT(I3),J3&lt;2*$G3),FALSE,TRUE)</f>
        <v>0</v>
      </c>
      <c r="L3">
        <f t="shared" ref="L3:L51" si="6">IF(NOT(K3),ROUNDDOWN(J3*$F3,0),J3)</f>
        <v>2755138</v>
      </c>
      <c r="M3" t="b">
        <f t="shared" ref="M3:M51" si="7">IF(AND(NOT(K3),L3&lt;2*$G3),FALSE,TRUE)</f>
        <v>0</v>
      </c>
      <c r="N3">
        <f t="shared" ref="N3:N51" si="8">IF(NOT(M3),ROUNDDOWN(L3*$F3,0),L3)</f>
        <v>2580462</v>
      </c>
      <c r="O3" t="b">
        <f t="shared" ref="O3:O51" si="9">IF(AND(NOT(M3),N3&lt;2*$G3),FALSE,TRUE)</f>
        <v>0</v>
      </c>
      <c r="P3">
        <f t="shared" ref="P3:P51" si="10">IF(NOT(O3),ROUNDDOWN(N3*$F3,0),N3)</f>
        <v>2416860</v>
      </c>
      <c r="Q3" t="b">
        <f t="shared" ref="Q3:Q51" si="11">IF(AND(NOT(O3),P3&lt;2*$G3),FALSE,TRUE)</f>
        <v>0</v>
      </c>
      <c r="R3">
        <f t="shared" ref="R3:R51" si="12">IF(NOT(Q3),ROUNDDOWN(P3*$F3,0),P3)</f>
        <v>2263631</v>
      </c>
      <c r="S3" t="b">
        <f t="shared" ref="S3:S51" si="13">IF(AND(NOT(Q3),R3&lt;2*$G3),FALSE,TRUE)</f>
        <v>0</v>
      </c>
      <c r="T3">
        <f t="shared" ref="T3:T51" si="14">IF(NOT(S3),ROUNDDOWN(R3*$F3,0),R3)</f>
        <v>2120116</v>
      </c>
      <c r="U3" t="b">
        <f t="shared" ref="U3:U51" si="15">IF(AND(NOT(S3),T3&lt;2*$G3),FALSE,TRUE)</f>
        <v>0</v>
      </c>
      <c r="V3">
        <f t="shared" ref="V3:V51" si="16">IF(NOT(U3),ROUNDDOWN(T3*$F3,0),T3)</f>
        <v>1985700</v>
      </c>
      <c r="W3" t="b">
        <f t="shared" ref="W3:W51" si="17">IF(AND(NOT(U3),V3&lt;2*$G3),FALSE,TRUE)</f>
        <v>0</v>
      </c>
      <c r="X3">
        <f t="shared" ref="X3:X51" si="18">IF(NOT(W3),ROUNDDOWN(V3*$F3,0),V3)</f>
        <v>1859806</v>
      </c>
      <c r="Y3" t="b">
        <f t="shared" ref="Y3:Y51" si="19">IF(AND(NOT(W3),X3&lt;2*$G3),FALSE,TRUE)</f>
        <v>0</v>
      </c>
      <c r="Z3">
        <f t="shared" ref="Z3:Z51" si="20">IF(NOT(Y3),ROUNDDOWN(X3*$F3,0),X3)</f>
        <v>1741894</v>
      </c>
      <c r="AA3" t="b">
        <f t="shared" ref="AA3:AA51" si="21">IF(AND(NOT(Y3),Z3&lt;2*$G3),FALSE,TRUE)</f>
        <v>0</v>
      </c>
      <c r="AB3">
        <f t="shared" ref="AB3:AB51" si="22">IF(NOT(AA3),ROUNDDOWN(Z3*$F3,0),Z3)</f>
        <v>1631457</v>
      </c>
      <c r="AC3" t="b">
        <f t="shared" ref="AC3:AC51" si="23">IF(AND(NOT(AA3),AB3&lt;2*$G3),FALSE,TRUE)</f>
        <v>0</v>
      </c>
      <c r="AD3">
        <f t="shared" ref="AD3:AD51" si="24">IF(NOT(AC3),ROUNDDOWN(AB3*$F3,0),AB3)</f>
        <v>1528022</v>
      </c>
      <c r="AE3" t="b">
        <f t="shared" ref="AE3:AE51" si="25">IF(AND(NOT(AC3),AD3&lt;2*$G3),FALSE,TRUE)</f>
        <v>0</v>
      </c>
    </row>
    <row r="4" spans="1:31" x14ac:dyDescent="0.25">
      <c r="A4" t="s">
        <v>7</v>
      </c>
      <c r="B4">
        <v>1165105</v>
      </c>
      <c r="C4">
        <v>1278732</v>
      </c>
      <c r="D4">
        <v>1299953</v>
      </c>
      <c r="E4">
        <v>1191621</v>
      </c>
      <c r="F4">
        <f t="shared" si="0"/>
        <v>1.0195000000000001</v>
      </c>
      <c r="G4">
        <f t="shared" si="1"/>
        <v>2443837</v>
      </c>
      <c r="H4">
        <f t="shared" si="2"/>
        <v>2491574</v>
      </c>
      <c r="I4" t="b">
        <f t="shared" si="3"/>
        <v>0</v>
      </c>
      <c r="J4">
        <f t="shared" si="4"/>
        <v>2540159</v>
      </c>
      <c r="K4" t="b">
        <f t="shared" si="5"/>
        <v>0</v>
      </c>
      <c r="L4">
        <f t="shared" si="6"/>
        <v>2589692</v>
      </c>
      <c r="M4" t="b">
        <f t="shared" si="7"/>
        <v>0</v>
      </c>
      <c r="N4">
        <f t="shared" si="8"/>
        <v>2640190</v>
      </c>
      <c r="O4" t="b">
        <f t="shared" si="9"/>
        <v>0</v>
      </c>
      <c r="P4">
        <f t="shared" si="10"/>
        <v>2691673</v>
      </c>
      <c r="Q4" t="b">
        <f t="shared" si="11"/>
        <v>0</v>
      </c>
      <c r="R4">
        <f t="shared" si="12"/>
        <v>2744160</v>
      </c>
      <c r="S4" t="b">
        <f t="shared" si="13"/>
        <v>0</v>
      </c>
      <c r="T4">
        <f t="shared" si="14"/>
        <v>2797671</v>
      </c>
      <c r="U4" t="b">
        <f t="shared" si="15"/>
        <v>0</v>
      </c>
      <c r="V4">
        <f t="shared" si="16"/>
        <v>2852225</v>
      </c>
      <c r="W4" t="b">
        <f t="shared" si="17"/>
        <v>0</v>
      </c>
      <c r="X4">
        <f t="shared" si="18"/>
        <v>2907843</v>
      </c>
      <c r="Y4" t="b">
        <f t="shared" si="19"/>
        <v>0</v>
      </c>
      <c r="Z4">
        <f t="shared" si="20"/>
        <v>2964545</v>
      </c>
      <c r="AA4" t="b">
        <f t="shared" si="21"/>
        <v>0</v>
      </c>
      <c r="AB4">
        <f t="shared" si="22"/>
        <v>3022353</v>
      </c>
      <c r="AC4" t="b">
        <f t="shared" si="23"/>
        <v>0</v>
      </c>
      <c r="AD4">
        <f t="shared" si="24"/>
        <v>3081288</v>
      </c>
      <c r="AE4" t="b">
        <f t="shared" si="25"/>
        <v>0</v>
      </c>
    </row>
    <row r="5" spans="1:31" x14ac:dyDescent="0.25">
      <c r="A5" t="s">
        <v>8</v>
      </c>
      <c r="B5">
        <v>949065</v>
      </c>
      <c r="C5">
        <v>1026050</v>
      </c>
      <c r="D5">
        <v>688027</v>
      </c>
      <c r="E5">
        <v>723233</v>
      </c>
      <c r="F5">
        <f t="shared" si="0"/>
        <v>0.71450000000000002</v>
      </c>
      <c r="G5">
        <f t="shared" si="1"/>
        <v>1975115</v>
      </c>
      <c r="H5">
        <f t="shared" si="2"/>
        <v>1411260</v>
      </c>
      <c r="I5" t="b">
        <f t="shared" si="3"/>
        <v>0</v>
      </c>
      <c r="J5">
        <f t="shared" si="4"/>
        <v>1008345</v>
      </c>
      <c r="K5" t="b">
        <f t="shared" si="5"/>
        <v>0</v>
      </c>
      <c r="L5">
        <f t="shared" si="6"/>
        <v>720462</v>
      </c>
      <c r="M5" t="b">
        <f t="shared" si="7"/>
        <v>0</v>
      </c>
      <c r="N5">
        <f t="shared" si="8"/>
        <v>514770</v>
      </c>
      <c r="O5" t="b">
        <f t="shared" si="9"/>
        <v>0</v>
      </c>
      <c r="P5">
        <f t="shared" si="10"/>
        <v>367803</v>
      </c>
      <c r="Q5" t="b">
        <f t="shared" si="11"/>
        <v>0</v>
      </c>
      <c r="R5">
        <f t="shared" si="12"/>
        <v>262795</v>
      </c>
      <c r="S5" t="b">
        <f t="shared" si="13"/>
        <v>0</v>
      </c>
      <c r="T5">
        <f t="shared" si="14"/>
        <v>187767</v>
      </c>
      <c r="U5" t="b">
        <f t="shared" si="15"/>
        <v>0</v>
      </c>
      <c r="V5">
        <f t="shared" si="16"/>
        <v>134159</v>
      </c>
      <c r="W5" t="b">
        <f t="shared" si="17"/>
        <v>0</v>
      </c>
      <c r="X5">
        <f t="shared" si="18"/>
        <v>95856</v>
      </c>
      <c r="Y5" t="b">
        <f t="shared" si="19"/>
        <v>0</v>
      </c>
      <c r="Z5">
        <f t="shared" si="20"/>
        <v>68489</v>
      </c>
      <c r="AA5" t="b">
        <f t="shared" si="21"/>
        <v>0</v>
      </c>
      <c r="AB5">
        <f t="shared" si="22"/>
        <v>48935</v>
      </c>
      <c r="AC5" t="b">
        <f t="shared" si="23"/>
        <v>0</v>
      </c>
      <c r="AD5">
        <f t="shared" si="24"/>
        <v>34964</v>
      </c>
      <c r="AE5" t="b">
        <f t="shared" si="25"/>
        <v>0</v>
      </c>
    </row>
    <row r="6" spans="1:31" x14ac:dyDescent="0.25">
      <c r="A6" t="s">
        <v>9</v>
      </c>
      <c r="B6">
        <v>2436107</v>
      </c>
      <c r="C6">
        <v>2228622</v>
      </c>
      <c r="D6">
        <v>1831600</v>
      </c>
      <c r="E6">
        <v>1960624</v>
      </c>
      <c r="F6">
        <f t="shared" si="0"/>
        <v>0.81289999999999996</v>
      </c>
      <c r="G6">
        <f t="shared" si="1"/>
        <v>4664729</v>
      </c>
      <c r="H6">
        <f t="shared" si="2"/>
        <v>3792224</v>
      </c>
      <c r="I6" t="b">
        <f t="shared" si="3"/>
        <v>0</v>
      </c>
      <c r="J6">
        <f t="shared" si="4"/>
        <v>3082698</v>
      </c>
      <c r="K6" t="b">
        <f t="shared" si="5"/>
        <v>0</v>
      </c>
      <c r="L6">
        <f t="shared" si="6"/>
        <v>2505925</v>
      </c>
      <c r="M6" t="b">
        <f t="shared" si="7"/>
        <v>0</v>
      </c>
      <c r="N6">
        <f t="shared" si="8"/>
        <v>2037066</v>
      </c>
      <c r="O6" t="b">
        <f t="shared" si="9"/>
        <v>0</v>
      </c>
      <c r="P6">
        <f t="shared" si="10"/>
        <v>1655930</v>
      </c>
      <c r="Q6" t="b">
        <f t="shared" si="11"/>
        <v>0</v>
      </c>
      <c r="R6">
        <f t="shared" si="12"/>
        <v>1346105</v>
      </c>
      <c r="S6" t="b">
        <f t="shared" si="13"/>
        <v>0</v>
      </c>
      <c r="T6">
        <f t="shared" si="14"/>
        <v>1094248</v>
      </c>
      <c r="U6" t="b">
        <f t="shared" si="15"/>
        <v>0</v>
      </c>
      <c r="V6">
        <f t="shared" si="16"/>
        <v>889514</v>
      </c>
      <c r="W6" t="b">
        <f t="shared" si="17"/>
        <v>0</v>
      </c>
      <c r="X6">
        <f t="shared" si="18"/>
        <v>723085</v>
      </c>
      <c r="Y6" t="b">
        <f t="shared" si="19"/>
        <v>0</v>
      </c>
      <c r="Z6">
        <f t="shared" si="20"/>
        <v>587795</v>
      </c>
      <c r="AA6" t="b">
        <f t="shared" si="21"/>
        <v>0</v>
      </c>
      <c r="AB6">
        <f t="shared" si="22"/>
        <v>477818</v>
      </c>
      <c r="AC6" t="b">
        <f t="shared" si="23"/>
        <v>0</v>
      </c>
      <c r="AD6">
        <f t="shared" si="24"/>
        <v>388418</v>
      </c>
      <c r="AE6" t="b">
        <f t="shared" si="25"/>
        <v>0</v>
      </c>
    </row>
    <row r="7" spans="1:31" x14ac:dyDescent="0.25">
      <c r="A7" t="s">
        <v>10</v>
      </c>
      <c r="B7">
        <v>1846928</v>
      </c>
      <c r="C7">
        <v>1851433</v>
      </c>
      <c r="D7">
        <v>2125113</v>
      </c>
      <c r="E7">
        <v>2028635</v>
      </c>
      <c r="F7">
        <f t="shared" si="0"/>
        <v>1.1231</v>
      </c>
      <c r="G7">
        <f t="shared" si="1"/>
        <v>3698361</v>
      </c>
      <c r="H7">
        <f t="shared" si="2"/>
        <v>4153748</v>
      </c>
      <c r="I7" t="b">
        <f t="shared" si="3"/>
        <v>0</v>
      </c>
      <c r="J7">
        <f t="shared" si="4"/>
        <v>4665074</v>
      </c>
      <c r="K7" t="b">
        <f t="shared" si="5"/>
        <v>0</v>
      </c>
      <c r="L7">
        <f t="shared" si="6"/>
        <v>5239344</v>
      </c>
      <c r="M7" t="b">
        <f t="shared" si="7"/>
        <v>0</v>
      </c>
      <c r="N7">
        <f t="shared" si="8"/>
        <v>5884307</v>
      </c>
      <c r="O7" t="b">
        <f t="shared" si="9"/>
        <v>0</v>
      </c>
      <c r="P7">
        <f t="shared" si="10"/>
        <v>6608665</v>
      </c>
      <c r="Q7" t="b">
        <f t="shared" si="11"/>
        <v>0</v>
      </c>
      <c r="R7">
        <f t="shared" si="12"/>
        <v>7422191</v>
      </c>
      <c r="S7" t="b">
        <f t="shared" si="13"/>
        <v>1</v>
      </c>
      <c r="T7">
        <f t="shared" si="14"/>
        <v>7422191</v>
      </c>
      <c r="U7" t="b">
        <f t="shared" si="15"/>
        <v>1</v>
      </c>
      <c r="V7">
        <f t="shared" si="16"/>
        <v>7422191</v>
      </c>
      <c r="W7" t="b">
        <f t="shared" si="17"/>
        <v>1</v>
      </c>
      <c r="X7">
        <f t="shared" si="18"/>
        <v>7422191</v>
      </c>
      <c r="Y7" t="b">
        <f t="shared" si="19"/>
        <v>1</v>
      </c>
      <c r="Z7">
        <f t="shared" si="20"/>
        <v>7422191</v>
      </c>
      <c r="AA7" t="b">
        <f t="shared" si="21"/>
        <v>1</v>
      </c>
      <c r="AB7">
        <f t="shared" si="22"/>
        <v>7422191</v>
      </c>
      <c r="AC7" t="b">
        <f t="shared" si="23"/>
        <v>1</v>
      </c>
      <c r="AD7">
        <f t="shared" si="24"/>
        <v>7422191</v>
      </c>
      <c r="AE7" t="b">
        <f t="shared" si="25"/>
        <v>1</v>
      </c>
    </row>
    <row r="8" spans="1:31" x14ac:dyDescent="0.25">
      <c r="A8" t="s">
        <v>11</v>
      </c>
      <c r="B8">
        <v>3841577</v>
      </c>
      <c r="C8">
        <v>3848394</v>
      </c>
      <c r="D8">
        <v>3595975</v>
      </c>
      <c r="E8">
        <v>3123039</v>
      </c>
      <c r="F8">
        <f t="shared" si="0"/>
        <v>0.87370000000000003</v>
      </c>
      <c r="G8">
        <f t="shared" si="1"/>
        <v>7689971</v>
      </c>
      <c r="H8">
        <f t="shared" si="2"/>
        <v>6719014</v>
      </c>
      <c r="I8" t="b">
        <f t="shared" si="3"/>
        <v>0</v>
      </c>
      <c r="J8">
        <f t="shared" si="4"/>
        <v>5870402</v>
      </c>
      <c r="K8" t="b">
        <f t="shared" si="5"/>
        <v>0</v>
      </c>
      <c r="L8">
        <f t="shared" si="6"/>
        <v>5128970</v>
      </c>
      <c r="M8" t="b">
        <f t="shared" si="7"/>
        <v>0</v>
      </c>
      <c r="N8">
        <f t="shared" si="8"/>
        <v>4481181</v>
      </c>
      <c r="O8" t="b">
        <f t="shared" si="9"/>
        <v>0</v>
      </c>
      <c r="P8">
        <f t="shared" si="10"/>
        <v>3915207</v>
      </c>
      <c r="Q8" t="b">
        <f t="shared" si="11"/>
        <v>0</v>
      </c>
      <c r="R8">
        <f t="shared" si="12"/>
        <v>3420716</v>
      </c>
      <c r="S8" t="b">
        <f t="shared" si="13"/>
        <v>0</v>
      </c>
      <c r="T8">
        <f t="shared" si="14"/>
        <v>2988679</v>
      </c>
      <c r="U8" t="b">
        <f t="shared" si="15"/>
        <v>0</v>
      </c>
      <c r="V8">
        <f t="shared" si="16"/>
        <v>2611208</v>
      </c>
      <c r="W8" t="b">
        <f t="shared" si="17"/>
        <v>0</v>
      </c>
      <c r="X8">
        <f t="shared" si="18"/>
        <v>2281412</v>
      </c>
      <c r="Y8" t="b">
        <f t="shared" si="19"/>
        <v>0</v>
      </c>
      <c r="Z8">
        <f t="shared" si="20"/>
        <v>1993269</v>
      </c>
      <c r="AA8" t="b">
        <f t="shared" si="21"/>
        <v>0</v>
      </c>
      <c r="AB8">
        <f t="shared" si="22"/>
        <v>1741519</v>
      </c>
      <c r="AC8" t="b">
        <f t="shared" si="23"/>
        <v>0</v>
      </c>
      <c r="AD8">
        <f t="shared" si="24"/>
        <v>1521565</v>
      </c>
      <c r="AE8" t="b">
        <f t="shared" si="25"/>
        <v>0</v>
      </c>
    </row>
    <row r="9" spans="1:31" x14ac:dyDescent="0.25">
      <c r="A9" t="s">
        <v>12</v>
      </c>
      <c r="B9">
        <v>679557</v>
      </c>
      <c r="C9">
        <v>655500</v>
      </c>
      <c r="D9">
        <v>1012012</v>
      </c>
      <c r="E9">
        <v>1067022</v>
      </c>
      <c r="F9">
        <f t="shared" si="0"/>
        <v>1.5571999999999999</v>
      </c>
      <c r="G9">
        <f t="shared" si="1"/>
        <v>1335057</v>
      </c>
      <c r="H9">
        <f t="shared" si="2"/>
        <v>2079034</v>
      </c>
      <c r="I9" t="b">
        <f t="shared" si="3"/>
        <v>0</v>
      </c>
      <c r="J9">
        <f t="shared" si="4"/>
        <v>3237471</v>
      </c>
      <c r="K9" t="b">
        <f t="shared" si="5"/>
        <v>1</v>
      </c>
      <c r="L9">
        <f t="shared" si="6"/>
        <v>3237471</v>
      </c>
      <c r="M9" t="b">
        <f t="shared" si="7"/>
        <v>1</v>
      </c>
      <c r="N9">
        <f t="shared" si="8"/>
        <v>3237471</v>
      </c>
      <c r="O9" t="b">
        <f t="shared" si="9"/>
        <v>1</v>
      </c>
      <c r="P9">
        <f t="shared" si="10"/>
        <v>3237471</v>
      </c>
      <c r="Q9" t="b">
        <f t="shared" si="11"/>
        <v>1</v>
      </c>
      <c r="R9">
        <f t="shared" si="12"/>
        <v>3237471</v>
      </c>
      <c r="S9" t="b">
        <f t="shared" si="13"/>
        <v>1</v>
      </c>
      <c r="T9">
        <f t="shared" si="14"/>
        <v>3237471</v>
      </c>
      <c r="U9" t="b">
        <f t="shared" si="15"/>
        <v>1</v>
      </c>
      <c r="V9">
        <f t="shared" si="16"/>
        <v>3237471</v>
      </c>
      <c r="W9" t="b">
        <f t="shared" si="17"/>
        <v>1</v>
      </c>
      <c r="X9">
        <f t="shared" si="18"/>
        <v>3237471</v>
      </c>
      <c r="Y9" t="b">
        <f t="shared" si="19"/>
        <v>1</v>
      </c>
      <c r="Z9">
        <f t="shared" si="20"/>
        <v>3237471</v>
      </c>
      <c r="AA9" t="b">
        <f t="shared" si="21"/>
        <v>1</v>
      </c>
      <c r="AB9">
        <f t="shared" si="22"/>
        <v>3237471</v>
      </c>
      <c r="AC9" t="b">
        <f t="shared" si="23"/>
        <v>1</v>
      </c>
      <c r="AD9">
        <f t="shared" si="24"/>
        <v>3237471</v>
      </c>
      <c r="AE9" t="b">
        <f t="shared" si="25"/>
        <v>1</v>
      </c>
    </row>
    <row r="10" spans="1:31" x14ac:dyDescent="0.25">
      <c r="A10" t="s">
        <v>13</v>
      </c>
      <c r="B10">
        <v>1660998</v>
      </c>
      <c r="C10">
        <v>1630345</v>
      </c>
      <c r="D10">
        <v>1130119</v>
      </c>
      <c r="E10">
        <v>1080238</v>
      </c>
      <c r="F10">
        <f t="shared" si="0"/>
        <v>0.67149999999999999</v>
      </c>
      <c r="G10">
        <f t="shared" si="1"/>
        <v>3291343</v>
      </c>
      <c r="H10">
        <f t="shared" si="2"/>
        <v>2210357</v>
      </c>
      <c r="I10" t="b">
        <f t="shared" si="3"/>
        <v>0</v>
      </c>
      <c r="J10">
        <f t="shared" si="4"/>
        <v>1484254</v>
      </c>
      <c r="K10" t="b">
        <f t="shared" si="5"/>
        <v>0</v>
      </c>
      <c r="L10">
        <f t="shared" si="6"/>
        <v>996676</v>
      </c>
      <c r="M10" t="b">
        <f t="shared" si="7"/>
        <v>0</v>
      </c>
      <c r="N10">
        <f t="shared" si="8"/>
        <v>669267</v>
      </c>
      <c r="O10" t="b">
        <f t="shared" si="9"/>
        <v>0</v>
      </c>
      <c r="P10">
        <f t="shared" si="10"/>
        <v>449412</v>
      </c>
      <c r="Q10" t="b">
        <f t="shared" si="11"/>
        <v>0</v>
      </c>
      <c r="R10">
        <f t="shared" si="12"/>
        <v>301780</v>
      </c>
      <c r="S10" t="b">
        <f t="shared" si="13"/>
        <v>0</v>
      </c>
      <c r="T10">
        <f t="shared" si="14"/>
        <v>202645</v>
      </c>
      <c r="U10" t="b">
        <f t="shared" si="15"/>
        <v>0</v>
      </c>
      <c r="V10">
        <f t="shared" si="16"/>
        <v>136076</v>
      </c>
      <c r="W10" t="b">
        <f t="shared" si="17"/>
        <v>0</v>
      </c>
      <c r="X10">
        <f t="shared" si="18"/>
        <v>91375</v>
      </c>
      <c r="Y10" t="b">
        <f t="shared" si="19"/>
        <v>0</v>
      </c>
      <c r="Z10">
        <f t="shared" si="20"/>
        <v>61358</v>
      </c>
      <c r="AA10" t="b">
        <f t="shared" si="21"/>
        <v>0</v>
      </c>
      <c r="AB10">
        <f t="shared" si="22"/>
        <v>41201</v>
      </c>
      <c r="AC10" t="b">
        <f t="shared" si="23"/>
        <v>0</v>
      </c>
      <c r="AD10">
        <f t="shared" si="24"/>
        <v>27666</v>
      </c>
      <c r="AE10" t="b">
        <f t="shared" si="25"/>
        <v>0</v>
      </c>
    </row>
    <row r="11" spans="1:31" x14ac:dyDescent="0.25">
      <c r="A11" t="s">
        <v>14</v>
      </c>
      <c r="B11">
        <v>1157622</v>
      </c>
      <c r="C11">
        <v>1182345</v>
      </c>
      <c r="D11">
        <v>830785</v>
      </c>
      <c r="E11">
        <v>833779</v>
      </c>
      <c r="F11">
        <f t="shared" si="0"/>
        <v>0.71130000000000004</v>
      </c>
      <c r="G11">
        <f t="shared" si="1"/>
        <v>2339967</v>
      </c>
      <c r="H11">
        <f t="shared" si="2"/>
        <v>1664564</v>
      </c>
      <c r="I11" t="b">
        <f t="shared" si="3"/>
        <v>0</v>
      </c>
      <c r="J11">
        <f t="shared" si="4"/>
        <v>1184004</v>
      </c>
      <c r="K11" t="b">
        <f t="shared" si="5"/>
        <v>0</v>
      </c>
      <c r="L11">
        <f t="shared" si="6"/>
        <v>842182</v>
      </c>
      <c r="M11" t="b">
        <f t="shared" si="7"/>
        <v>0</v>
      </c>
      <c r="N11">
        <f t="shared" si="8"/>
        <v>599044</v>
      </c>
      <c r="O11" t="b">
        <f t="shared" si="9"/>
        <v>0</v>
      </c>
      <c r="P11">
        <f t="shared" si="10"/>
        <v>426099</v>
      </c>
      <c r="Q11" t="b">
        <f t="shared" si="11"/>
        <v>0</v>
      </c>
      <c r="R11">
        <f t="shared" si="12"/>
        <v>303084</v>
      </c>
      <c r="S11" t="b">
        <f t="shared" si="13"/>
        <v>0</v>
      </c>
      <c r="T11">
        <f t="shared" si="14"/>
        <v>215583</v>
      </c>
      <c r="U11" t="b">
        <f t="shared" si="15"/>
        <v>0</v>
      </c>
      <c r="V11">
        <f t="shared" si="16"/>
        <v>153344</v>
      </c>
      <c r="W11" t="b">
        <f t="shared" si="17"/>
        <v>0</v>
      </c>
      <c r="X11">
        <f t="shared" si="18"/>
        <v>109073</v>
      </c>
      <c r="Y11" t="b">
        <f t="shared" si="19"/>
        <v>0</v>
      </c>
      <c r="Z11">
        <f t="shared" si="20"/>
        <v>77583</v>
      </c>
      <c r="AA11" t="b">
        <f t="shared" si="21"/>
        <v>0</v>
      </c>
      <c r="AB11">
        <f t="shared" si="22"/>
        <v>55184</v>
      </c>
      <c r="AC11" t="b">
        <f t="shared" si="23"/>
        <v>0</v>
      </c>
      <c r="AD11">
        <f t="shared" si="24"/>
        <v>39252</v>
      </c>
      <c r="AE11" t="b">
        <f t="shared" si="25"/>
        <v>0</v>
      </c>
    </row>
    <row r="12" spans="1:31" x14ac:dyDescent="0.25">
      <c r="A12" t="s">
        <v>15</v>
      </c>
      <c r="B12">
        <v>1987047</v>
      </c>
      <c r="C12">
        <v>1996208</v>
      </c>
      <c r="D12">
        <v>2053892</v>
      </c>
      <c r="E12">
        <v>1697247</v>
      </c>
      <c r="F12">
        <f t="shared" si="0"/>
        <v>0.94169999999999998</v>
      </c>
      <c r="G12">
        <f t="shared" si="1"/>
        <v>3983255</v>
      </c>
      <c r="H12">
        <f t="shared" si="2"/>
        <v>3751139</v>
      </c>
      <c r="I12" t="b">
        <f t="shared" si="3"/>
        <v>0</v>
      </c>
      <c r="J12">
        <f t="shared" si="4"/>
        <v>3532447</v>
      </c>
      <c r="K12" t="b">
        <f t="shared" si="5"/>
        <v>0</v>
      </c>
      <c r="L12">
        <f t="shared" si="6"/>
        <v>3326505</v>
      </c>
      <c r="M12" t="b">
        <f t="shared" si="7"/>
        <v>0</v>
      </c>
      <c r="N12">
        <f t="shared" si="8"/>
        <v>3132569</v>
      </c>
      <c r="O12" t="b">
        <f t="shared" si="9"/>
        <v>0</v>
      </c>
      <c r="P12">
        <f t="shared" si="10"/>
        <v>2949940</v>
      </c>
      <c r="Q12" t="b">
        <f t="shared" si="11"/>
        <v>0</v>
      </c>
      <c r="R12">
        <f t="shared" si="12"/>
        <v>2777958</v>
      </c>
      <c r="S12" t="b">
        <f t="shared" si="13"/>
        <v>0</v>
      </c>
      <c r="T12">
        <f t="shared" si="14"/>
        <v>2616003</v>
      </c>
      <c r="U12" t="b">
        <f t="shared" si="15"/>
        <v>0</v>
      </c>
      <c r="V12">
        <f t="shared" si="16"/>
        <v>2463490</v>
      </c>
      <c r="W12" t="b">
        <f t="shared" si="17"/>
        <v>0</v>
      </c>
      <c r="X12">
        <f t="shared" si="18"/>
        <v>2319868</v>
      </c>
      <c r="Y12" t="b">
        <f t="shared" si="19"/>
        <v>0</v>
      </c>
      <c r="Z12">
        <f t="shared" si="20"/>
        <v>2184619</v>
      </c>
      <c r="AA12" t="b">
        <f t="shared" si="21"/>
        <v>0</v>
      </c>
      <c r="AB12">
        <f t="shared" si="22"/>
        <v>2057255</v>
      </c>
      <c r="AC12" t="b">
        <f t="shared" si="23"/>
        <v>0</v>
      </c>
      <c r="AD12">
        <f t="shared" si="24"/>
        <v>1937317</v>
      </c>
      <c r="AE12" t="b">
        <f t="shared" si="25"/>
        <v>0</v>
      </c>
    </row>
    <row r="13" spans="1:31" x14ac:dyDescent="0.25">
      <c r="A13" t="s">
        <v>16</v>
      </c>
      <c r="B13">
        <v>3997724</v>
      </c>
      <c r="C13">
        <v>3690756</v>
      </c>
      <c r="D13">
        <v>4339393</v>
      </c>
      <c r="E13">
        <v>4639643</v>
      </c>
      <c r="F13">
        <f t="shared" si="0"/>
        <v>1.1677999999999999</v>
      </c>
      <c r="G13">
        <f t="shared" si="1"/>
        <v>7688480</v>
      </c>
      <c r="H13">
        <f t="shared" si="2"/>
        <v>8979036</v>
      </c>
      <c r="I13" t="b">
        <f t="shared" si="3"/>
        <v>0</v>
      </c>
      <c r="J13">
        <f t="shared" si="4"/>
        <v>10485718</v>
      </c>
      <c r="K13" t="b">
        <f t="shared" si="5"/>
        <v>0</v>
      </c>
      <c r="L13">
        <f t="shared" si="6"/>
        <v>12245221</v>
      </c>
      <c r="M13" t="b">
        <f t="shared" si="7"/>
        <v>0</v>
      </c>
      <c r="N13">
        <f t="shared" si="8"/>
        <v>14299969</v>
      </c>
      <c r="O13" t="b">
        <f t="shared" si="9"/>
        <v>0</v>
      </c>
      <c r="P13">
        <f t="shared" si="10"/>
        <v>16699503</v>
      </c>
      <c r="Q13" t="b">
        <f t="shared" si="11"/>
        <v>1</v>
      </c>
      <c r="R13">
        <f t="shared" si="12"/>
        <v>16699503</v>
      </c>
      <c r="S13" t="b">
        <f t="shared" si="13"/>
        <v>1</v>
      </c>
      <c r="T13">
        <f t="shared" si="14"/>
        <v>16699503</v>
      </c>
      <c r="U13" t="b">
        <f t="shared" si="15"/>
        <v>1</v>
      </c>
      <c r="V13">
        <f t="shared" si="16"/>
        <v>16699503</v>
      </c>
      <c r="W13" t="b">
        <f t="shared" si="17"/>
        <v>1</v>
      </c>
      <c r="X13">
        <f t="shared" si="18"/>
        <v>16699503</v>
      </c>
      <c r="Y13" t="b">
        <f t="shared" si="19"/>
        <v>1</v>
      </c>
      <c r="Z13">
        <f t="shared" si="20"/>
        <v>16699503</v>
      </c>
      <c r="AA13" t="b">
        <f t="shared" si="21"/>
        <v>1</v>
      </c>
      <c r="AB13">
        <f t="shared" si="22"/>
        <v>16699503</v>
      </c>
      <c r="AC13" t="b">
        <f t="shared" si="23"/>
        <v>1</v>
      </c>
      <c r="AD13">
        <f t="shared" si="24"/>
        <v>16699503</v>
      </c>
      <c r="AE13" t="b">
        <f t="shared" si="25"/>
        <v>1</v>
      </c>
    </row>
    <row r="14" spans="1:31" x14ac:dyDescent="0.25">
      <c r="A14" t="s">
        <v>17</v>
      </c>
      <c r="B14">
        <v>996113</v>
      </c>
      <c r="C14">
        <v>964279</v>
      </c>
      <c r="D14">
        <v>1012487</v>
      </c>
      <c r="E14">
        <v>1128940</v>
      </c>
      <c r="F14">
        <f t="shared" si="0"/>
        <v>1.0923</v>
      </c>
      <c r="G14">
        <f t="shared" si="1"/>
        <v>1960392</v>
      </c>
      <c r="H14">
        <f t="shared" si="2"/>
        <v>2141427</v>
      </c>
      <c r="I14" t="b">
        <f t="shared" si="3"/>
        <v>0</v>
      </c>
      <c r="J14">
        <f t="shared" si="4"/>
        <v>2339080</v>
      </c>
      <c r="K14" t="b">
        <f t="shared" si="5"/>
        <v>0</v>
      </c>
      <c r="L14">
        <f t="shared" si="6"/>
        <v>2554977</v>
      </c>
      <c r="M14" t="b">
        <f t="shared" si="7"/>
        <v>0</v>
      </c>
      <c r="N14">
        <f t="shared" si="8"/>
        <v>2790801</v>
      </c>
      <c r="O14" t="b">
        <f t="shared" si="9"/>
        <v>0</v>
      </c>
      <c r="P14">
        <f t="shared" si="10"/>
        <v>3048391</v>
      </c>
      <c r="Q14" t="b">
        <f t="shared" si="11"/>
        <v>0</v>
      </c>
      <c r="R14">
        <f t="shared" si="12"/>
        <v>3329757</v>
      </c>
      <c r="S14" t="b">
        <f t="shared" si="13"/>
        <v>0</v>
      </c>
      <c r="T14">
        <f t="shared" si="14"/>
        <v>3637093</v>
      </c>
      <c r="U14" t="b">
        <f t="shared" si="15"/>
        <v>0</v>
      </c>
      <c r="V14">
        <f t="shared" si="16"/>
        <v>3972796</v>
      </c>
      <c r="W14" t="b">
        <f t="shared" si="17"/>
        <v>1</v>
      </c>
      <c r="X14">
        <f t="shared" si="18"/>
        <v>3972796</v>
      </c>
      <c r="Y14" t="b">
        <f t="shared" si="19"/>
        <v>1</v>
      </c>
      <c r="Z14">
        <f t="shared" si="20"/>
        <v>3972796</v>
      </c>
      <c r="AA14" t="b">
        <f t="shared" si="21"/>
        <v>1</v>
      </c>
      <c r="AB14">
        <f t="shared" si="22"/>
        <v>3972796</v>
      </c>
      <c r="AC14" t="b">
        <f t="shared" si="23"/>
        <v>1</v>
      </c>
      <c r="AD14">
        <f t="shared" si="24"/>
        <v>3972796</v>
      </c>
      <c r="AE14" t="b">
        <f t="shared" si="25"/>
        <v>1</v>
      </c>
    </row>
    <row r="15" spans="1:31" x14ac:dyDescent="0.25">
      <c r="A15" t="s">
        <v>18</v>
      </c>
      <c r="B15">
        <v>1143634</v>
      </c>
      <c r="C15">
        <v>1033836</v>
      </c>
      <c r="D15">
        <v>909534</v>
      </c>
      <c r="E15">
        <v>856349</v>
      </c>
      <c r="F15">
        <f t="shared" si="0"/>
        <v>0.81089999999999995</v>
      </c>
      <c r="G15">
        <f t="shared" si="1"/>
        <v>2177470</v>
      </c>
      <c r="H15">
        <f t="shared" si="2"/>
        <v>1765883</v>
      </c>
      <c r="I15" t="b">
        <f t="shared" si="3"/>
        <v>0</v>
      </c>
      <c r="J15">
        <f t="shared" si="4"/>
        <v>1431954</v>
      </c>
      <c r="K15" t="b">
        <f t="shared" si="5"/>
        <v>0</v>
      </c>
      <c r="L15">
        <f t="shared" si="6"/>
        <v>1161171</v>
      </c>
      <c r="M15" t="b">
        <f t="shared" si="7"/>
        <v>0</v>
      </c>
      <c r="N15">
        <f t="shared" si="8"/>
        <v>941593</v>
      </c>
      <c r="O15" t="b">
        <f t="shared" si="9"/>
        <v>0</v>
      </c>
      <c r="P15">
        <f t="shared" si="10"/>
        <v>763537</v>
      </c>
      <c r="Q15" t="b">
        <f t="shared" si="11"/>
        <v>0</v>
      </c>
      <c r="R15">
        <f t="shared" si="12"/>
        <v>619152</v>
      </c>
      <c r="S15" t="b">
        <f t="shared" si="13"/>
        <v>0</v>
      </c>
      <c r="T15">
        <f t="shared" si="14"/>
        <v>502070</v>
      </c>
      <c r="U15" t="b">
        <f t="shared" si="15"/>
        <v>0</v>
      </c>
      <c r="V15">
        <f t="shared" si="16"/>
        <v>407128</v>
      </c>
      <c r="W15" t="b">
        <f t="shared" si="17"/>
        <v>0</v>
      </c>
      <c r="X15">
        <f t="shared" si="18"/>
        <v>330140</v>
      </c>
      <c r="Y15" t="b">
        <f t="shared" si="19"/>
        <v>0</v>
      </c>
      <c r="Z15">
        <f t="shared" si="20"/>
        <v>267710</v>
      </c>
      <c r="AA15" t="b">
        <f t="shared" si="21"/>
        <v>0</v>
      </c>
      <c r="AB15">
        <f t="shared" si="22"/>
        <v>217086</v>
      </c>
      <c r="AC15" t="b">
        <f t="shared" si="23"/>
        <v>0</v>
      </c>
      <c r="AD15">
        <f t="shared" si="24"/>
        <v>176035</v>
      </c>
      <c r="AE15" t="b">
        <f t="shared" si="25"/>
        <v>0</v>
      </c>
    </row>
    <row r="16" spans="1:31" x14ac:dyDescent="0.25">
      <c r="A16" t="s">
        <v>19</v>
      </c>
      <c r="B16">
        <v>2549276</v>
      </c>
      <c r="C16">
        <v>2584751</v>
      </c>
      <c r="D16">
        <v>2033079</v>
      </c>
      <c r="E16">
        <v>2066918</v>
      </c>
      <c r="F16">
        <f t="shared" si="0"/>
        <v>0.79849999999999999</v>
      </c>
      <c r="G16">
        <f t="shared" si="1"/>
        <v>5134027</v>
      </c>
      <c r="H16">
        <f t="shared" si="2"/>
        <v>4099997</v>
      </c>
      <c r="I16" t="b">
        <f t="shared" si="3"/>
        <v>0</v>
      </c>
      <c r="J16">
        <f t="shared" si="4"/>
        <v>3273847</v>
      </c>
      <c r="K16" t="b">
        <f t="shared" si="5"/>
        <v>0</v>
      </c>
      <c r="L16">
        <f t="shared" si="6"/>
        <v>2614166</v>
      </c>
      <c r="M16" t="b">
        <f t="shared" si="7"/>
        <v>0</v>
      </c>
      <c r="N16">
        <f t="shared" si="8"/>
        <v>2087411</v>
      </c>
      <c r="O16" t="b">
        <f t="shared" si="9"/>
        <v>0</v>
      </c>
      <c r="P16">
        <f t="shared" si="10"/>
        <v>1666797</v>
      </c>
      <c r="Q16" t="b">
        <f t="shared" si="11"/>
        <v>0</v>
      </c>
      <c r="R16">
        <f t="shared" si="12"/>
        <v>1330937</v>
      </c>
      <c r="S16" t="b">
        <f t="shared" si="13"/>
        <v>0</v>
      </c>
      <c r="T16">
        <f t="shared" si="14"/>
        <v>1062753</v>
      </c>
      <c r="U16" t="b">
        <f t="shared" si="15"/>
        <v>0</v>
      </c>
      <c r="V16">
        <f t="shared" si="16"/>
        <v>848608</v>
      </c>
      <c r="W16" t="b">
        <f t="shared" si="17"/>
        <v>0</v>
      </c>
      <c r="X16">
        <f t="shared" si="18"/>
        <v>677613</v>
      </c>
      <c r="Y16" t="b">
        <f t="shared" si="19"/>
        <v>0</v>
      </c>
      <c r="Z16">
        <f t="shared" si="20"/>
        <v>541073</v>
      </c>
      <c r="AA16" t="b">
        <f t="shared" si="21"/>
        <v>0</v>
      </c>
      <c r="AB16">
        <f t="shared" si="22"/>
        <v>432046</v>
      </c>
      <c r="AC16" t="b">
        <f t="shared" si="23"/>
        <v>0</v>
      </c>
      <c r="AD16">
        <f t="shared" si="24"/>
        <v>344988</v>
      </c>
      <c r="AE16" t="b">
        <f t="shared" si="25"/>
        <v>0</v>
      </c>
    </row>
    <row r="17" spans="1:31" x14ac:dyDescent="0.25">
      <c r="A17" t="s">
        <v>20</v>
      </c>
      <c r="B17">
        <v>1367212</v>
      </c>
      <c r="C17">
        <v>1361389</v>
      </c>
      <c r="D17">
        <v>1572320</v>
      </c>
      <c r="E17">
        <v>1836258</v>
      </c>
      <c r="F17">
        <f t="shared" si="0"/>
        <v>1.2492000000000001</v>
      </c>
      <c r="G17">
        <f t="shared" si="1"/>
        <v>2728601</v>
      </c>
      <c r="H17">
        <f t="shared" si="2"/>
        <v>3408578</v>
      </c>
      <c r="I17" t="b">
        <f t="shared" si="3"/>
        <v>0</v>
      </c>
      <c r="J17">
        <f t="shared" si="4"/>
        <v>4257995</v>
      </c>
      <c r="K17" t="b">
        <f t="shared" si="5"/>
        <v>0</v>
      </c>
      <c r="L17">
        <f t="shared" si="6"/>
        <v>5319087</v>
      </c>
      <c r="M17" t="b">
        <f t="shared" si="7"/>
        <v>0</v>
      </c>
      <c r="N17">
        <f t="shared" si="8"/>
        <v>6644603</v>
      </c>
      <c r="O17" t="b">
        <f t="shared" si="9"/>
        <v>1</v>
      </c>
      <c r="P17">
        <f t="shared" si="10"/>
        <v>6644603</v>
      </c>
      <c r="Q17" t="b">
        <f t="shared" si="11"/>
        <v>1</v>
      </c>
      <c r="R17">
        <f t="shared" si="12"/>
        <v>6644603</v>
      </c>
      <c r="S17" t="b">
        <f t="shared" si="13"/>
        <v>1</v>
      </c>
      <c r="T17">
        <f t="shared" si="14"/>
        <v>6644603</v>
      </c>
      <c r="U17" t="b">
        <f t="shared" si="15"/>
        <v>1</v>
      </c>
      <c r="V17">
        <f t="shared" si="16"/>
        <v>6644603</v>
      </c>
      <c r="W17" t="b">
        <f t="shared" si="17"/>
        <v>1</v>
      </c>
      <c r="X17">
        <f t="shared" si="18"/>
        <v>6644603</v>
      </c>
      <c r="Y17" t="b">
        <f t="shared" si="19"/>
        <v>1</v>
      </c>
      <c r="Z17">
        <f t="shared" si="20"/>
        <v>6644603</v>
      </c>
      <c r="AA17" t="b">
        <f t="shared" si="21"/>
        <v>1</v>
      </c>
      <c r="AB17">
        <f t="shared" si="22"/>
        <v>6644603</v>
      </c>
      <c r="AC17" t="b">
        <f t="shared" si="23"/>
        <v>1</v>
      </c>
      <c r="AD17">
        <f t="shared" si="24"/>
        <v>6644603</v>
      </c>
      <c r="AE17" t="b">
        <f t="shared" si="25"/>
        <v>1</v>
      </c>
    </row>
    <row r="18" spans="1:31" x14ac:dyDescent="0.25">
      <c r="A18" t="s">
        <v>21</v>
      </c>
      <c r="B18">
        <v>2567464</v>
      </c>
      <c r="C18">
        <v>2441857</v>
      </c>
      <c r="D18">
        <v>1524132</v>
      </c>
      <c r="E18">
        <v>1496810</v>
      </c>
      <c r="F18">
        <f t="shared" si="0"/>
        <v>0.60299999999999998</v>
      </c>
      <c r="G18">
        <f t="shared" si="1"/>
        <v>5009321</v>
      </c>
      <c r="H18">
        <f t="shared" si="2"/>
        <v>3020942</v>
      </c>
      <c r="I18" t="b">
        <f t="shared" si="3"/>
        <v>0</v>
      </c>
      <c r="J18">
        <f t="shared" si="4"/>
        <v>1821628</v>
      </c>
      <c r="K18" t="b">
        <f t="shared" si="5"/>
        <v>0</v>
      </c>
      <c r="L18">
        <f t="shared" si="6"/>
        <v>1098441</v>
      </c>
      <c r="M18" t="b">
        <f t="shared" si="7"/>
        <v>0</v>
      </c>
      <c r="N18">
        <f t="shared" si="8"/>
        <v>662359</v>
      </c>
      <c r="O18" t="b">
        <f t="shared" si="9"/>
        <v>0</v>
      </c>
      <c r="P18">
        <f t="shared" si="10"/>
        <v>399402</v>
      </c>
      <c r="Q18" t="b">
        <f t="shared" si="11"/>
        <v>0</v>
      </c>
      <c r="R18">
        <f t="shared" si="12"/>
        <v>240839</v>
      </c>
      <c r="S18" t="b">
        <f t="shared" si="13"/>
        <v>0</v>
      </c>
      <c r="T18">
        <f t="shared" si="14"/>
        <v>145225</v>
      </c>
      <c r="U18" t="b">
        <f t="shared" si="15"/>
        <v>0</v>
      </c>
      <c r="V18">
        <f t="shared" si="16"/>
        <v>87570</v>
      </c>
      <c r="W18" t="b">
        <f t="shared" si="17"/>
        <v>0</v>
      </c>
      <c r="X18">
        <f t="shared" si="18"/>
        <v>52804</v>
      </c>
      <c r="Y18" t="b">
        <f t="shared" si="19"/>
        <v>0</v>
      </c>
      <c r="Z18">
        <f t="shared" si="20"/>
        <v>31840</v>
      </c>
      <c r="AA18" t="b">
        <f t="shared" si="21"/>
        <v>0</v>
      </c>
      <c r="AB18">
        <f t="shared" si="22"/>
        <v>19199</v>
      </c>
      <c r="AC18" t="b">
        <f t="shared" si="23"/>
        <v>0</v>
      </c>
      <c r="AD18">
        <f t="shared" si="24"/>
        <v>11576</v>
      </c>
      <c r="AE18" t="b">
        <f t="shared" si="25"/>
        <v>0</v>
      </c>
    </row>
    <row r="19" spans="1:31" x14ac:dyDescent="0.25">
      <c r="A19" t="s">
        <v>22</v>
      </c>
      <c r="B19">
        <v>1334060</v>
      </c>
      <c r="C19">
        <v>1395231</v>
      </c>
      <c r="D19">
        <v>578655</v>
      </c>
      <c r="E19">
        <v>677663</v>
      </c>
      <c r="F19">
        <f t="shared" si="0"/>
        <v>0.46029999999999999</v>
      </c>
      <c r="G19">
        <f t="shared" si="1"/>
        <v>2729291</v>
      </c>
      <c r="H19">
        <f t="shared" si="2"/>
        <v>1256318</v>
      </c>
      <c r="I19" t="b">
        <f t="shared" si="3"/>
        <v>0</v>
      </c>
      <c r="J19">
        <f t="shared" si="4"/>
        <v>578283</v>
      </c>
      <c r="K19" t="b">
        <f t="shared" si="5"/>
        <v>0</v>
      </c>
      <c r="L19">
        <f t="shared" si="6"/>
        <v>266183</v>
      </c>
      <c r="M19" t="b">
        <f t="shared" si="7"/>
        <v>0</v>
      </c>
      <c r="N19">
        <f t="shared" si="8"/>
        <v>122524</v>
      </c>
      <c r="O19" t="b">
        <f t="shared" si="9"/>
        <v>0</v>
      </c>
      <c r="P19">
        <f t="shared" si="10"/>
        <v>56397</v>
      </c>
      <c r="Q19" t="b">
        <f t="shared" si="11"/>
        <v>0</v>
      </c>
      <c r="R19">
        <f t="shared" si="12"/>
        <v>25959</v>
      </c>
      <c r="S19" t="b">
        <f t="shared" si="13"/>
        <v>0</v>
      </c>
      <c r="T19">
        <f t="shared" si="14"/>
        <v>11948</v>
      </c>
      <c r="U19" t="b">
        <f t="shared" si="15"/>
        <v>0</v>
      </c>
      <c r="V19">
        <f t="shared" si="16"/>
        <v>5499</v>
      </c>
      <c r="W19" t="b">
        <f t="shared" si="17"/>
        <v>0</v>
      </c>
      <c r="X19">
        <f t="shared" si="18"/>
        <v>2531</v>
      </c>
      <c r="Y19" t="b">
        <f t="shared" si="19"/>
        <v>0</v>
      </c>
      <c r="Z19">
        <f t="shared" si="20"/>
        <v>1165</v>
      </c>
      <c r="AA19" t="b">
        <f t="shared" si="21"/>
        <v>0</v>
      </c>
      <c r="AB19">
        <f t="shared" si="22"/>
        <v>536</v>
      </c>
      <c r="AC19" t="b">
        <f t="shared" si="23"/>
        <v>0</v>
      </c>
      <c r="AD19">
        <f t="shared" si="24"/>
        <v>246</v>
      </c>
      <c r="AE19" t="b">
        <f t="shared" si="25"/>
        <v>0</v>
      </c>
    </row>
    <row r="20" spans="1:31" x14ac:dyDescent="0.25">
      <c r="A20" t="s">
        <v>23</v>
      </c>
      <c r="B20">
        <v>2976209</v>
      </c>
      <c r="C20">
        <v>3199665</v>
      </c>
      <c r="D20">
        <v>1666477</v>
      </c>
      <c r="E20">
        <v>1759240</v>
      </c>
      <c r="F20">
        <f t="shared" si="0"/>
        <v>0.55459999999999998</v>
      </c>
      <c r="G20">
        <f t="shared" si="1"/>
        <v>6175874</v>
      </c>
      <c r="H20">
        <f t="shared" si="2"/>
        <v>3425717</v>
      </c>
      <c r="I20" t="b">
        <f t="shared" si="3"/>
        <v>0</v>
      </c>
      <c r="J20">
        <f t="shared" si="4"/>
        <v>1899902</v>
      </c>
      <c r="K20" t="b">
        <f t="shared" si="5"/>
        <v>0</v>
      </c>
      <c r="L20">
        <f t="shared" si="6"/>
        <v>1053685</v>
      </c>
      <c r="M20" t="b">
        <f t="shared" si="7"/>
        <v>0</v>
      </c>
      <c r="N20">
        <f t="shared" si="8"/>
        <v>584373</v>
      </c>
      <c r="O20" t="b">
        <f t="shared" si="9"/>
        <v>0</v>
      </c>
      <c r="P20">
        <f t="shared" si="10"/>
        <v>324093</v>
      </c>
      <c r="Q20" t="b">
        <f t="shared" si="11"/>
        <v>0</v>
      </c>
      <c r="R20">
        <f t="shared" si="12"/>
        <v>179741</v>
      </c>
      <c r="S20" t="b">
        <f t="shared" si="13"/>
        <v>0</v>
      </c>
      <c r="T20">
        <f t="shared" si="14"/>
        <v>99684</v>
      </c>
      <c r="U20" t="b">
        <f t="shared" si="15"/>
        <v>0</v>
      </c>
      <c r="V20">
        <f t="shared" si="16"/>
        <v>55284</v>
      </c>
      <c r="W20" t="b">
        <f t="shared" si="17"/>
        <v>0</v>
      </c>
      <c r="X20">
        <f t="shared" si="18"/>
        <v>30660</v>
      </c>
      <c r="Y20" t="b">
        <f t="shared" si="19"/>
        <v>0</v>
      </c>
      <c r="Z20">
        <f t="shared" si="20"/>
        <v>17004</v>
      </c>
      <c r="AA20" t="b">
        <f t="shared" si="21"/>
        <v>0</v>
      </c>
      <c r="AB20">
        <f t="shared" si="22"/>
        <v>9430</v>
      </c>
      <c r="AC20" t="b">
        <f t="shared" si="23"/>
        <v>0</v>
      </c>
      <c r="AD20">
        <f t="shared" si="24"/>
        <v>5229</v>
      </c>
      <c r="AE20" t="b">
        <f t="shared" si="25"/>
        <v>0</v>
      </c>
    </row>
    <row r="21" spans="1:31" x14ac:dyDescent="0.25">
      <c r="A21" t="s">
        <v>24</v>
      </c>
      <c r="B21">
        <v>1443351</v>
      </c>
      <c r="C21">
        <v>1565539</v>
      </c>
      <c r="D21">
        <v>1355276</v>
      </c>
      <c r="E21">
        <v>1423414</v>
      </c>
      <c r="F21">
        <f t="shared" si="0"/>
        <v>0.9234</v>
      </c>
      <c r="G21">
        <f t="shared" si="1"/>
        <v>3008890</v>
      </c>
      <c r="H21">
        <f t="shared" si="2"/>
        <v>2778690</v>
      </c>
      <c r="I21" t="b">
        <f t="shared" si="3"/>
        <v>0</v>
      </c>
      <c r="J21">
        <f t="shared" si="4"/>
        <v>2565842</v>
      </c>
      <c r="K21" t="b">
        <f t="shared" si="5"/>
        <v>0</v>
      </c>
      <c r="L21">
        <f t="shared" si="6"/>
        <v>2369298</v>
      </c>
      <c r="M21" t="b">
        <f t="shared" si="7"/>
        <v>0</v>
      </c>
      <c r="N21">
        <f t="shared" si="8"/>
        <v>2187809</v>
      </c>
      <c r="O21" t="b">
        <f t="shared" si="9"/>
        <v>0</v>
      </c>
      <c r="P21">
        <f t="shared" si="10"/>
        <v>2020222</v>
      </c>
      <c r="Q21" t="b">
        <f t="shared" si="11"/>
        <v>0</v>
      </c>
      <c r="R21">
        <f t="shared" si="12"/>
        <v>1865472</v>
      </c>
      <c r="S21" t="b">
        <f t="shared" si="13"/>
        <v>0</v>
      </c>
      <c r="T21">
        <f t="shared" si="14"/>
        <v>1722576</v>
      </c>
      <c r="U21" t="b">
        <f t="shared" si="15"/>
        <v>0</v>
      </c>
      <c r="V21">
        <f t="shared" si="16"/>
        <v>1590626</v>
      </c>
      <c r="W21" t="b">
        <f t="shared" si="17"/>
        <v>0</v>
      </c>
      <c r="X21">
        <f t="shared" si="18"/>
        <v>1468784</v>
      </c>
      <c r="Y21" t="b">
        <f t="shared" si="19"/>
        <v>0</v>
      </c>
      <c r="Z21">
        <f t="shared" si="20"/>
        <v>1356275</v>
      </c>
      <c r="AA21" t="b">
        <f t="shared" si="21"/>
        <v>0</v>
      </c>
      <c r="AB21">
        <f t="shared" si="22"/>
        <v>1252384</v>
      </c>
      <c r="AC21" t="b">
        <f t="shared" si="23"/>
        <v>0</v>
      </c>
      <c r="AD21">
        <f t="shared" si="24"/>
        <v>1156451</v>
      </c>
      <c r="AE21" t="b">
        <f t="shared" si="25"/>
        <v>0</v>
      </c>
    </row>
    <row r="22" spans="1:31" x14ac:dyDescent="0.25">
      <c r="A22" t="s">
        <v>25</v>
      </c>
      <c r="B22">
        <v>2486640</v>
      </c>
      <c r="C22">
        <v>2265936</v>
      </c>
      <c r="D22">
        <v>297424</v>
      </c>
      <c r="E22">
        <v>274759</v>
      </c>
      <c r="F22">
        <f t="shared" si="0"/>
        <v>0.1203</v>
      </c>
      <c r="G22">
        <f t="shared" si="1"/>
        <v>4752576</v>
      </c>
      <c r="H22">
        <f t="shared" si="2"/>
        <v>572183</v>
      </c>
      <c r="I22" t="b">
        <f t="shared" si="3"/>
        <v>0</v>
      </c>
      <c r="J22">
        <f t="shared" si="4"/>
        <v>68833</v>
      </c>
      <c r="K22" t="b">
        <f t="shared" si="5"/>
        <v>0</v>
      </c>
      <c r="L22">
        <f t="shared" si="6"/>
        <v>8280</v>
      </c>
      <c r="M22" t="b">
        <f t="shared" si="7"/>
        <v>0</v>
      </c>
      <c r="N22">
        <f t="shared" si="8"/>
        <v>996</v>
      </c>
      <c r="O22" t="b">
        <f t="shared" si="9"/>
        <v>0</v>
      </c>
      <c r="P22">
        <f t="shared" si="10"/>
        <v>119</v>
      </c>
      <c r="Q22" t="b">
        <f t="shared" si="11"/>
        <v>0</v>
      </c>
      <c r="R22">
        <f t="shared" si="12"/>
        <v>14</v>
      </c>
      <c r="S22" t="b">
        <f t="shared" si="13"/>
        <v>0</v>
      </c>
      <c r="T22">
        <f t="shared" si="14"/>
        <v>1</v>
      </c>
      <c r="U22" t="b">
        <f t="shared" si="15"/>
        <v>0</v>
      </c>
      <c r="V22">
        <f t="shared" si="16"/>
        <v>0</v>
      </c>
      <c r="W22" t="b">
        <f t="shared" si="17"/>
        <v>0</v>
      </c>
      <c r="X22">
        <f t="shared" si="18"/>
        <v>0</v>
      </c>
      <c r="Y22" t="b">
        <f t="shared" si="19"/>
        <v>0</v>
      </c>
      <c r="Z22">
        <f t="shared" si="20"/>
        <v>0</v>
      </c>
      <c r="AA22" t="b">
        <f t="shared" si="21"/>
        <v>0</v>
      </c>
      <c r="AB22">
        <f t="shared" si="22"/>
        <v>0</v>
      </c>
      <c r="AC22" t="b">
        <f t="shared" si="23"/>
        <v>0</v>
      </c>
      <c r="AD22">
        <f t="shared" si="24"/>
        <v>0</v>
      </c>
      <c r="AE22" t="b">
        <f t="shared" si="25"/>
        <v>0</v>
      </c>
    </row>
    <row r="23" spans="1:31" x14ac:dyDescent="0.25">
      <c r="A23" t="s">
        <v>26</v>
      </c>
      <c r="B23">
        <v>685438</v>
      </c>
      <c r="C23">
        <v>749124</v>
      </c>
      <c r="D23">
        <v>2697677</v>
      </c>
      <c r="E23">
        <v>2821550</v>
      </c>
      <c r="F23">
        <f t="shared" si="0"/>
        <v>3.8473000000000002</v>
      </c>
      <c r="G23">
        <f t="shared" si="1"/>
        <v>1434562</v>
      </c>
      <c r="H23">
        <f t="shared" si="2"/>
        <v>5519227</v>
      </c>
      <c r="I23" t="b">
        <f t="shared" si="3"/>
        <v>1</v>
      </c>
      <c r="J23">
        <f t="shared" si="4"/>
        <v>5519227</v>
      </c>
      <c r="K23" t="b">
        <f t="shared" si="5"/>
        <v>1</v>
      </c>
      <c r="L23">
        <f t="shared" si="6"/>
        <v>5519227</v>
      </c>
      <c r="M23" t="b">
        <f t="shared" si="7"/>
        <v>1</v>
      </c>
      <c r="N23">
        <f t="shared" si="8"/>
        <v>5519227</v>
      </c>
      <c r="O23" t="b">
        <f t="shared" si="9"/>
        <v>1</v>
      </c>
      <c r="P23">
        <f t="shared" si="10"/>
        <v>5519227</v>
      </c>
      <c r="Q23" t="b">
        <f t="shared" si="11"/>
        <v>1</v>
      </c>
      <c r="R23">
        <f t="shared" si="12"/>
        <v>5519227</v>
      </c>
      <c r="S23" t="b">
        <f t="shared" si="13"/>
        <v>1</v>
      </c>
      <c r="T23">
        <f t="shared" si="14"/>
        <v>5519227</v>
      </c>
      <c r="U23" t="b">
        <f t="shared" si="15"/>
        <v>1</v>
      </c>
      <c r="V23">
        <f t="shared" si="16"/>
        <v>5519227</v>
      </c>
      <c r="W23" t="b">
        <f t="shared" si="17"/>
        <v>1</v>
      </c>
      <c r="X23">
        <f t="shared" si="18"/>
        <v>5519227</v>
      </c>
      <c r="Y23" t="b">
        <f t="shared" si="19"/>
        <v>1</v>
      </c>
      <c r="Z23">
        <f t="shared" si="20"/>
        <v>5519227</v>
      </c>
      <c r="AA23" t="b">
        <f t="shared" si="21"/>
        <v>1</v>
      </c>
      <c r="AB23">
        <f t="shared" si="22"/>
        <v>5519227</v>
      </c>
      <c r="AC23" t="b">
        <f t="shared" si="23"/>
        <v>1</v>
      </c>
      <c r="AD23">
        <f t="shared" si="24"/>
        <v>5519227</v>
      </c>
      <c r="AE23" t="b">
        <f t="shared" si="25"/>
        <v>1</v>
      </c>
    </row>
    <row r="24" spans="1:31" x14ac:dyDescent="0.25">
      <c r="A24" t="s">
        <v>27</v>
      </c>
      <c r="B24">
        <v>2166753</v>
      </c>
      <c r="C24">
        <v>2338698</v>
      </c>
      <c r="D24">
        <v>1681433</v>
      </c>
      <c r="E24">
        <v>1592443</v>
      </c>
      <c r="F24">
        <f t="shared" si="0"/>
        <v>0.72660000000000002</v>
      </c>
      <c r="G24">
        <f t="shared" si="1"/>
        <v>4505451</v>
      </c>
      <c r="H24">
        <f t="shared" si="2"/>
        <v>3273876</v>
      </c>
      <c r="I24" t="b">
        <f t="shared" si="3"/>
        <v>0</v>
      </c>
      <c r="J24">
        <f t="shared" si="4"/>
        <v>2378798</v>
      </c>
      <c r="K24" t="b">
        <f t="shared" si="5"/>
        <v>0</v>
      </c>
      <c r="L24">
        <f t="shared" si="6"/>
        <v>1728434</v>
      </c>
      <c r="M24" t="b">
        <f t="shared" si="7"/>
        <v>0</v>
      </c>
      <c r="N24">
        <f t="shared" si="8"/>
        <v>1255880</v>
      </c>
      <c r="O24" t="b">
        <f t="shared" si="9"/>
        <v>0</v>
      </c>
      <c r="P24">
        <f t="shared" si="10"/>
        <v>912522</v>
      </c>
      <c r="Q24" t="b">
        <f t="shared" si="11"/>
        <v>0</v>
      </c>
      <c r="R24">
        <f t="shared" si="12"/>
        <v>663038</v>
      </c>
      <c r="S24" t="b">
        <f t="shared" si="13"/>
        <v>0</v>
      </c>
      <c r="T24">
        <f t="shared" si="14"/>
        <v>481763</v>
      </c>
      <c r="U24" t="b">
        <f t="shared" si="15"/>
        <v>0</v>
      </c>
      <c r="V24">
        <f t="shared" si="16"/>
        <v>350048</v>
      </c>
      <c r="W24" t="b">
        <f t="shared" si="17"/>
        <v>0</v>
      </c>
      <c r="X24">
        <f t="shared" si="18"/>
        <v>254344</v>
      </c>
      <c r="Y24" t="b">
        <f t="shared" si="19"/>
        <v>0</v>
      </c>
      <c r="Z24">
        <f t="shared" si="20"/>
        <v>184806</v>
      </c>
      <c r="AA24" t="b">
        <f t="shared" si="21"/>
        <v>0</v>
      </c>
      <c r="AB24">
        <f t="shared" si="22"/>
        <v>134280</v>
      </c>
      <c r="AC24" t="b">
        <f t="shared" si="23"/>
        <v>0</v>
      </c>
      <c r="AD24">
        <f t="shared" si="24"/>
        <v>97567</v>
      </c>
      <c r="AE24" t="b">
        <f>IF(AND(NOT(AC24),AD24&lt;2*$G24),FALSE,TRUE)</f>
        <v>0</v>
      </c>
    </row>
    <row r="25" spans="1:31" x14ac:dyDescent="0.25">
      <c r="A25" t="s">
        <v>28</v>
      </c>
      <c r="B25">
        <v>643177</v>
      </c>
      <c r="C25">
        <v>684187</v>
      </c>
      <c r="D25">
        <v>796213</v>
      </c>
      <c r="E25">
        <v>867904</v>
      </c>
      <c r="F25">
        <f t="shared" si="0"/>
        <v>1.2537</v>
      </c>
      <c r="G25">
        <f t="shared" si="1"/>
        <v>1327364</v>
      </c>
      <c r="H25">
        <f t="shared" si="2"/>
        <v>1664117</v>
      </c>
      <c r="I25" t="b">
        <f t="shared" si="3"/>
        <v>0</v>
      </c>
      <c r="J25">
        <f t="shared" si="4"/>
        <v>2086303</v>
      </c>
      <c r="K25" t="b">
        <f t="shared" si="5"/>
        <v>0</v>
      </c>
      <c r="L25">
        <f t="shared" si="6"/>
        <v>2615598</v>
      </c>
      <c r="M25" t="b">
        <f t="shared" si="7"/>
        <v>0</v>
      </c>
      <c r="N25">
        <f t="shared" si="8"/>
        <v>3279175</v>
      </c>
      <c r="O25" t="b">
        <f t="shared" si="9"/>
        <v>1</v>
      </c>
      <c r="P25">
        <f t="shared" si="10"/>
        <v>3279175</v>
      </c>
      <c r="Q25" t="b">
        <f t="shared" si="11"/>
        <v>1</v>
      </c>
      <c r="R25">
        <f t="shared" si="12"/>
        <v>3279175</v>
      </c>
      <c r="S25" t="b">
        <f t="shared" si="13"/>
        <v>1</v>
      </c>
      <c r="T25">
        <f t="shared" si="14"/>
        <v>3279175</v>
      </c>
      <c r="U25" t="b">
        <f t="shared" si="15"/>
        <v>1</v>
      </c>
      <c r="V25">
        <f t="shared" si="16"/>
        <v>3279175</v>
      </c>
      <c r="W25" t="b">
        <f t="shared" si="17"/>
        <v>1</v>
      </c>
      <c r="X25">
        <f t="shared" si="18"/>
        <v>3279175</v>
      </c>
      <c r="Y25" t="b">
        <f t="shared" si="19"/>
        <v>1</v>
      </c>
      <c r="Z25">
        <f t="shared" si="20"/>
        <v>3279175</v>
      </c>
      <c r="AA25" t="b">
        <f t="shared" si="21"/>
        <v>1</v>
      </c>
      <c r="AB25">
        <f t="shared" si="22"/>
        <v>3279175</v>
      </c>
      <c r="AC25" t="b">
        <f t="shared" si="23"/>
        <v>1</v>
      </c>
      <c r="AD25">
        <f t="shared" si="24"/>
        <v>3279175</v>
      </c>
      <c r="AE25" t="b">
        <f t="shared" si="25"/>
        <v>1</v>
      </c>
    </row>
    <row r="26" spans="1:31" x14ac:dyDescent="0.25">
      <c r="A26" t="s">
        <v>29</v>
      </c>
      <c r="B26">
        <v>450192</v>
      </c>
      <c r="C26">
        <v>434755</v>
      </c>
      <c r="D26">
        <v>1656446</v>
      </c>
      <c r="E26">
        <v>1691000</v>
      </c>
      <c r="F26">
        <f t="shared" si="0"/>
        <v>3.7826</v>
      </c>
      <c r="G26">
        <f t="shared" si="1"/>
        <v>884947</v>
      </c>
      <c r="H26">
        <f t="shared" si="2"/>
        <v>3347446</v>
      </c>
      <c r="I26" t="b">
        <f t="shared" si="3"/>
        <v>1</v>
      </c>
      <c r="J26">
        <f t="shared" si="4"/>
        <v>3347446</v>
      </c>
      <c r="K26" t="b">
        <f t="shared" si="5"/>
        <v>1</v>
      </c>
      <c r="L26">
        <f t="shared" si="6"/>
        <v>3347446</v>
      </c>
      <c r="M26" t="b">
        <f t="shared" si="7"/>
        <v>1</v>
      </c>
      <c r="N26">
        <f t="shared" si="8"/>
        <v>3347446</v>
      </c>
      <c r="O26" t="b">
        <f t="shared" si="9"/>
        <v>1</v>
      </c>
      <c r="P26">
        <f t="shared" si="10"/>
        <v>3347446</v>
      </c>
      <c r="Q26" t="b">
        <f t="shared" si="11"/>
        <v>1</v>
      </c>
      <c r="R26">
        <f t="shared" si="12"/>
        <v>3347446</v>
      </c>
      <c r="S26" t="b">
        <f t="shared" si="13"/>
        <v>1</v>
      </c>
      <c r="T26">
        <f t="shared" si="14"/>
        <v>3347446</v>
      </c>
      <c r="U26" t="b">
        <f t="shared" si="15"/>
        <v>1</v>
      </c>
      <c r="V26">
        <f t="shared" si="16"/>
        <v>3347446</v>
      </c>
      <c r="W26" t="b">
        <f t="shared" si="17"/>
        <v>1</v>
      </c>
      <c r="X26">
        <f t="shared" si="18"/>
        <v>3347446</v>
      </c>
      <c r="Y26" t="b">
        <f t="shared" si="19"/>
        <v>1</v>
      </c>
      <c r="Z26">
        <f t="shared" si="20"/>
        <v>3347446</v>
      </c>
      <c r="AA26" t="b">
        <f t="shared" si="21"/>
        <v>1</v>
      </c>
      <c r="AB26">
        <f t="shared" si="22"/>
        <v>3347446</v>
      </c>
      <c r="AC26" t="b">
        <f t="shared" si="23"/>
        <v>1</v>
      </c>
      <c r="AD26">
        <f t="shared" si="24"/>
        <v>3347446</v>
      </c>
      <c r="AE26" t="b">
        <f t="shared" si="25"/>
        <v>1</v>
      </c>
    </row>
    <row r="27" spans="1:31" x14ac:dyDescent="0.25">
      <c r="A27" t="s">
        <v>30</v>
      </c>
      <c r="B27">
        <v>1037774</v>
      </c>
      <c r="C27">
        <v>1113789</v>
      </c>
      <c r="D27">
        <v>877464</v>
      </c>
      <c r="E27">
        <v>990837</v>
      </c>
      <c r="F27">
        <f t="shared" si="0"/>
        <v>0.86829999999999996</v>
      </c>
      <c r="G27">
        <f t="shared" si="1"/>
        <v>2151563</v>
      </c>
      <c r="H27">
        <f t="shared" si="2"/>
        <v>1868301</v>
      </c>
      <c r="I27" t="b">
        <f t="shared" si="3"/>
        <v>0</v>
      </c>
      <c r="J27">
        <f t="shared" si="4"/>
        <v>1622245</v>
      </c>
      <c r="K27" t="b">
        <f t="shared" si="5"/>
        <v>0</v>
      </c>
      <c r="L27">
        <f t="shared" si="6"/>
        <v>1408595</v>
      </c>
      <c r="M27" t="b">
        <f t="shared" si="7"/>
        <v>0</v>
      </c>
      <c r="N27">
        <f t="shared" si="8"/>
        <v>1223083</v>
      </c>
      <c r="O27" t="b">
        <f t="shared" si="9"/>
        <v>0</v>
      </c>
      <c r="P27">
        <f t="shared" si="10"/>
        <v>1062002</v>
      </c>
      <c r="Q27" t="b">
        <f t="shared" si="11"/>
        <v>0</v>
      </c>
      <c r="R27">
        <f t="shared" si="12"/>
        <v>922136</v>
      </c>
      <c r="S27" t="b">
        <f t="shared" si="13"/>
        <v>0</v>
      </c>
      <c r="T27">
        <f t="shared" si="14"/>
        <v>800690</v>
      </c>
      <c r="U27" t="b">
        <f t="shared" si="15"/>
        <v>0</v>
      </c>
      <c r="V27">
        <f t="shared" si="16"/>
        <v>695239</v>
      </c>
      <c r="W27" t="b">
        <f t="shared" si="17"/>
        <v>0</v>
      </c>
      <c r="X27">
        <f t="shared" si="18"/>
        <v>603676</v>
      </c>
      <c r="Y27" t="b">
        <f t="shared" si="19"/>
        <v>0</v>
      </c>
      <c r="Z27">
        <f t="shared" si="20"/>
        <v>524171</v>
      </c>
      <c r="AA27" t="b">
        <f t="shared" si="21"/>
        <v>0</v>
      </c>
      <c r="AB27">
        <f t="shared" si="22"/>
        <v>455137</v>
      </c>
      <c r="AC27" t="b">
        <f t="shared" si="23"/>
        <v>0</v>
      </c>
      <c r="AD27">
        <f t="shared" si="24"/>
        <v>395195</v>
      </c>
      <c r="AE27" t="b">
        <f t="shared" si="25"/>
        <v>0</v>
      </c>
    </row>
    <row r="28" spans="1:31" x14ac:dyDescent="0.25">
      <c r="A28" t="s">
        <v>31</v>
      </c>
      <c r="B28">
        <v>2351213</v>
      </c>
      <c r="C28">
        <v>2358482</v>
      </c>
      <c r="D28">
        <v>1098384</v>
      </c>
      <c r="E28">
        <v>1121488</v>
      </c>
      <c r="F28">
        <f t="shared" si="0"/>
        <v>0.4713</v>
      </c>
      <c r="G28">
        <f t="shared" si="1"/>
        <v>4709695</v>
      </c>
      <c r="H28">
        <f t="shared" si="2"/>
        <v>2219872</v>
      </c>
      <c r="I28" t="b">
        <f t="shared" si="3"/>
        <v>0</v>
      </c>
      <c r="J28">
        <f t="shared" si="4"/>
        <v>1046225</v>
      </c>
      <c r="K28" t="b">
        <f t="shared" si="5"/>
        <v>0</v>
      </c>
      <c r="L28">
        <f t="shared" si="6"/>
        <v>493085</v>
      </c>
      <c r="M28" t="b">
        <f t="shared" si="7"/>
        <v>0</v>
      </c>
      <c r="N28">
        <f t="shared" si="8"/>
        <v>232390</v>
      </c>
      <c r="O28" t="b">
        <f t="shared" si="9"/>
        <v>0</v>
      </c>
      <c r="P28">
        <f t="shared" si="10"/>
        <v>109525</v>
      </c>
      <c r="Q28" t="b">
        <f t="shared" si="11"/>
        <v>0</v>
      </c>
      <c r="R28">
        <f t="shared" si="12"/>
        <v>51619</v>
      </c>
      <c r="S28" t="b">
        <f t="shared" si="13"/>
        <v>0</v>
      </c>
      <c r="T28">
        <f t="shared" si="14"/>
        <v>24328</v>
      </c>
      <c r="U28" t="b">
        <f t="shared" si="15"/>
        <v>0</v>
      </c>
      <c r="V28">
        <f t="shared" si="16"/>
        <v>11465</v>
      </c>
      <c r="W28" t="b">
        <f t="shared" si="17"/>
        <v>0</v>
      </c>
      <c r="X28">
        <f t="shared" si="18"/>
        <v>5403</v>
      </c>
      <c r="Y28" t="b">
        <f t="shared" si="19"/>
        <v>0</v>
      </c>
      <c r="Z28">
        <f t="shared" si="20"/>
        <v>2546</v>
      </c>
      <c r="AA28" t="b">
        <f t="shared" si="21"/>
        <v>0</v>
      </c>
      <c r="AB28">
        <f t="shared" si="22"/>
        <v>1199</v>
      </c>
      <c r="AC28" t="b">
        <f t="shared" si="23"/>
        <v>0</v>
      </c>
      <c r="AD28">
        <f t="shared" si="24"/>
        <v>565</v>
      </c>
      <c r="AE28" t="b">
        <f t="shared" si="25"/>
        <v>0</v>
      </c>
    </row>
    <row r="29" spans="1:31" x14ac:dyDescent="0.25">
      <c r="A29" t="s">
        <v>32</v>
      </c>
      <c r="B29">
        <v>2613354</v>
      </c>
      <c r="C29">
        <v>2837241</v>
      </c>
      <c r="D29">
        <v>431144</v>
      </c>
      <c r="E29">
        <v>434113</v>
      </c>
      <c r="F29">
        <f t="shared" si="0"/>
        <v>0.15870000000000001</v>
      </c>
      <c r="G29">
        <f t="shared" si="1"/>
        <v>5450595</v>
      </c>
      <c r="H29">
        <f t="shared" si="2"/>
        <v>865257</v>
      </c>
      <c r="I29" t="b">
        <f t="shared" si="3"/>
        <v>0</v>
      </c>
      <c r="J29">
        <f t="shared" si="4"/>
        <v>137316</v>
      </c>
      <c r="K29" t="b">
        <f t="shared" si="5"/>
        <v>0</v>
      </c>
      <c r="L29">
        <f t="shared" si="6"/>
        <v>21792</v>
      </c>
      <c r="M29" t="b">
        <f t="shared" si="7"/>
        <v>0</v>
      </c>
      <c r="N29">
        <f t="shared" si="8"/>
        <v>3458</v>
      </c>
      <c r="O29" t="b">
        <f t="shared" si="9"/>
        <v>0</v>
      </c>
      <c r="P29">
        <f t="shared" si="10"/>
        <v>548</v>
      </c>
      <c r="Q29" t="b">
        <f t="shared" si="11"/>
        <v>0</v>
      </c>
      <c r="R29">
        <f t="shared" si="12"/>
        <v>86</v>
      </c>
      <c r="S29" t="b">
        <f t="shared" si="13"/>
        <v>0</v>
      </c>
      <c r="T29">
        <f t="shared" si="14"/>
        <v>13</v>
      </c>
      <c r="U29" t="b">
        <f t="shared" si="15"/>
        <v>0</v>
      </c>
      <c r="V29">
        <f t="shared" si="16"/>
        <v>2</v>
      </c>
      <c r="W29" t="b">
        <f t="shared" si="17"/>
        <v>0</v>
      </c>
      <c r="X29">
        <f t="shared" si="18"/>
        <v>0</v>
      </c>
      <c r="Y29" t="b">
        <f t="shared" si="19"/>
        <v>0</v>
      </c>
      <c r="Z29">
        <f t="shared" si="20"/>
        <v>0</v>
      </c>
      <c r="AA29" t="b">
        <f t="shared" si="21"/>
        <v>0</v>
      </c>
      <c r="AB29">
        <f t="shared" si="22"/>
        <v>0</v>
      </c>
      <c r="AC29" t="b">
        <f t="shared" si="23"/>
        <v>0</v>
      </c>
      <c r="AD29">
        <f t="shared" si="24"/>
        <v>0</v>
      </c>
      <c r="AE29" t="b">
        <f t="shared" si="25"/>
        <v>0</v>
      </c>
    </row>
    <row r="30" spans="1:31" x14ac:dyDescent="0.25">
      <c r="A30" t="s">
        <v>33</v>
      </c>
      <c r="B30">
        <v>1859691</v>
      </c>
      <c r="C30">
        <v>1844250</v>
      </c>
      <c r="D30">
        <v>1460134</v>
      </c>
      <c r="E30">
        <v>1585258</v>
      </c>
      <c r="F30">
        <f t="shared" si="0"/>
        <v>0.82220000000000004</v>
      </c>
      <c r="G30">
        <f t="shared" si="1"/>
        <v>3703941</v>
      </c>
      <c r="H30">
        <f t="shared" si="2"/>
        <v>3045392</v>
      </c>
      <c r="I30" t="b">
        <f t="shared" si="3"/>
        <v>0</v>
      </c>
      <c r="J30">
        <f t="shared" si="4"/>
        <v>2503921</v>
      </c>
      <c r="K30" t="b">
        <f t="shared" si="5"/>
        <v>0</v>
      </c>
      <c r="L30">
        <f t="shared" si="6"/>
        <v>2058723</v>
      </c>
      <c r="M30" t="b">
        <f t="shared" si="7"/>
        <v>0</v>
      </c>
      <c r="N30">
        <f t="shared" si="8"/>
        <v>1692682</v>
      </c>
      <c r="O30" t="b">
        <f t="shared" si="9"/>
        <v>0</v>
      </c>
      <c r="P30">
        <f t="shared" si="10"/>
        <v>1391723</v>
      </c>
      <c r="Q30" t="b">
        <f t="shared" si="11"/>
        <v>0</v>
      </c>
      <c r="R30">
        <f t="shared" si="12"/>
        <v>1144274</v>
      </c>
      <c r="S30" t="b">
        <f t="shared" si="13"/>
        <v>0</v>
      </c>
      <c r="T30">
        <f t="shared" si="14"/>
        <v>940822</v>
      </c>
      <c r="U30" t="b">
        <f t="shared" si="15"/>
        <v>0</v>
      </c>
      <c r="V30">
        <f t="shared" si="16"/>
        <v>773543</v>
      </c>
      <c r="W30" t="b">
        <f t="shared" si="17"/>
        <v>0</v>
      </c>
      <c r="X30">
        <f t="shared" si="18"/>
        <v>636007</v>
      </c>
      <c r="Y30" t="b">
        <f t="shared" si="19"/>
        <v>0</v>
      </c>
      <c r="Z30">
        <f t="shared" si="20"/>
        <v>522924</v>
      </c>
      <c r="AA30" t="b">
        <f t="shared" si="21"/>
        <v>0</v>
      </c>
      <c r="AB30">
        <f t="shared" si="22"/>
        <v>429948</v>
      </c>
      <c r="AC30" t="b">
        <f t="shared" si="23"/>
        <v>0</v>
      </c>
      <c r="AD30">
        <f t="shared" si="24"/>
        <v>353503</v>
      </c>
      <c r="AE30" t="b">
        <f t="shared" si="25"/>
        <v>0</v>
      </c>
    </row>
    <row r="31" spans="1:31" x14ac:dyDescent="0.25">
      <c r="A31" t="s">
        <v>34</v>
      </c>
      <c r="B31">
        <v>2478386</v>
      </c>
      <c r="C31">
        <v>2562144</v>
      </c>
      <c r="D31">
        <v>30035</v>
      </c>
      <c r="E31">
        <v>29396</v>
      </c>
      <c r="F31">
        <f t="shared" si="0"/>
        <v>1.17E-2</v>
      </c>
      <c r="G31">
        <f t="shared" si="1"/>
        <v>5040530</v>
      </c>
      <c r="H31">
        <f t="shared" si="2"/>
        <v>59431</v>
      </c>
      <c r="I31" t="b">
        <f t="shared" si="3"/>
        <v>0</v>
      </c>
      <c r="J31">
        <f t="shared" si="4"/>
        <v>695</v>
      </c>
      <c r="K31" t="b">
        <f t="shared" si="5"/>
        <v>0</v>
      </c>
      <c r="L31">
        <f t="shared" si="6"/>
        <v>8</v>
      </c>
      <c r="M31" t="b">
        <f t="shared" si="7"/>
        <v>0</v>
      </c>
      <c r="N31">
        <f t="shared" si="8"/>
        <v>0</v>
      </c>
      <c r="O31" t="b">
        <f t="shared" si="9"/>
        <v>0</v>
      </c>
      <c r="P31">
        <f t="shared" si="10"/>
        <v>0</v>
      </c>
      <c r="Q31" t="b">
        <f t="shared" si="11"/>
        <v>0</v>
      </c>
      <c r="R31">
        <f t="shared" si="12"/>
        <v>0</v>
      </c>
      <c r="S31" t="b">
        <f t="shared" si="13"/>
        <v>0</v>
      </c>
      <c r="T31">
        <f t="shared" si="14"/>
        <v>0</v>
      </c>
      <c r="U31" t="b">
        <f t="shared" si="15"/>
        <v>0</v>
      </c>
      <c r="V31">
        <f t="shared" si="16"/>
        <v>0</v>
      </c>
      <c r="W31" t="b">
        <f t="shared" si="17"/>
        <v>0</v>
      </c>
      <c r="X31">
        <f t="shared" si="18"/>
        <v>0</v>
      </c>
      <c r="Y31" t="b">
        <f t="shared" si="19"/>
        <v>0</v>
      </c>
      <c r="Z31">
        <f t="shared" si="20"/>
        <v>0</v>
      </c>
      <c r="AA31" t="b">
        <f t="shared" si="21"/>
        <v>0</v>
      </c>
      <c r="AB31">
        <f t="shared" si="22"/>
        <v>0</v>
      </c>
      <c r="AC31" t="b">
        <f t="shared" si="23"/>
        <v>0</v>
      </c>
      <c r="AD31">
        <f t="shared" si="24"/>
        <v>0</v>
      </c>
      <c r="AE31" t="b">
        <f t="shared" si="25"/>
        <v>0</v>
      </c>
    </row>
    <row r="32" spans="1:31" x14ac:dyDescent="0.25">
      <c r="A32" t="s">
        <v>35</v>
      </c>
      <c r="B32">
        <v>1938122</v>
      </c>
      <c r="C32">
        <v>1816647</v>
      </c>
      <c r="D32">
        <v>1602356</v>
      </c>
      <c r="E32">
        <v>1875221</v>
      </c>
      <c r="F32">
        <f t="shared" si="0"/>
        <v>0.92610000000000003</v>
      </c>
      <c r="G32">
        <f t="shared" si="1"/>
        <v>3754769</v>
      </c>
      <c r="H32">
        <f t="shared" si="2"/>
        <v>3477577</v>
      </c>
      <c r="I32" t="b">
        <f t="shared" si="3"/>
        <v>0</v>
      </c>
      <c r="J32">
        <f t="shared" si="4"/>
        <v>3220584</v>
      </c>
      <c r="K32" t="b">
        <f t="shared" si="5"/>
        <v>0</v>
      </c>
      <c r="L32">
        <f t="shared" si="6"/>
        <v>2982582</v>
      </c>
      <c r="M32" t="b">
        <f t="shared" si="7"/>
        <v>0</v>
      </c>
      <c r="N32">
        <f t="shared" si="8"/>
        <v>2762169</v>
      </c>
      <c r="O32" t="b">
        <f t="shared" si="9"/>
        <v>0</v>
      </c>
      <c r="P32">
        <f t="shared" si="10"/>
        <v>2558044</v>
      </c>
      <c r="Q32" t="b">
        <f t="shared" si="11"/>
        <v>0</v>
      </c>
      <c r="R32">
        <f t="shared" si="12"/>
        <v>2369004</v>
      </c>
      <c r="S32" t="b">
        <f t="shared" si="13"/>
        <v>0</v>
      </c>
      <c r="T32">
        <f t="shared" si="14"/>
        <v>2193934</v>
      </c>
      <c r="U32" t="b">
        <f t="shared" si="15"/>
        <v>0</v>
      </c>
      <c r="V32">
        <f t="shared" si="16"/>
        <v>2031802</v>
      </c>
      <c r="W32" t="b">
        <f t="shared" si="17"/>
        <v>0</v>
      </c>
      <c r="X32">
        <f t="shared" si="18"/>
        <v>1881651</v>
      </c>
      <c r="Y32" t="b">
        <f t="shared" si="19"/>
        <v>0</v>
      </c>
      <c r="Z32">
        <f t="shared" si="20"/>
        <v>1742596</v>
      </c>
      <c r="AA32" t="b">
        <f t="shared" si="21"/>
        <v>0</v>
      </c>
      <c r="AB32">
        <f t="shared" si="22"/>
        <v>1613818</v>
      </c>
      <c r="AC32" t="b">
        <f t="shared" si="23"/>
        <v>0</v>
      </c>
      <c r="AD32">
        <f t="shared" si="24"/>
        <v>1494556</v>
      </c>
      <c r="AE32" t="b">
        <f t="shared" si="25"/>
        <v>0</v>
      </c>
    </row>
    <row r="33" spans="1:31" x14ac:dyDescent="0.25">
      <c r="A33" t="s">
        <v>36</v>
      </c>
      <c r="B33">
        <v>992523</v>
      </c>
      <c r="C33">
        <v>1028501</v>
      </c>
      <c r="D33">
        <v>1995446</v>
      </c>
      <c r="E33">
        <v>1860524</v>
      </c>
      <c r="F33">
        <f t="shared" si="0"/>
        <v>1.9078999999999999</v>
      </c>
      <c r="G33">
        <f t="shared" si="1"/>
        <v>2021024</v>
      </c>
      <c r="H33">
        <f t="shared" si="2"/>
        <v>3855970</v>
      </c>
      <c r="I33" t="b">
        <f t="shared" si="3"/>
        <v>0</v>
      </c>
      <c r="J33">
        <f t="shared" si="4"/>
        <v>7356805</v>
      </c>
      <c r="K33" t="b">
        <f t="shared" si="5"/>
        <v>1</v>
      </c>
      <c r="L33">
        <f t="shared" si="6"/>
        <v>7356805</v>
      </c>
      <c r="M33" t="b">
        <f t="shared" si="7"/>
        <v>1</v>
      </c>
      <c r="N33">
        <f t="shared" si="8"/>
        <v>7356805</v>
      </c>
      <c r="O33" t="b">
        <f t="shared" si="9"/>
        <v>1</v>
      </c>
      <c r="P33">
        <f t="shared" si="10"/>
        <v>7356805</v>
      </c>
      <c r="Q33" t="b">
        <f t="shared" si="11"/>
        <v>1</v>
      </c>
      <c r="R33">
        <f t="shared" si="12"/>
        <v>7356805</v>
      </c>
      <c r="S33" t="b">
        <f t="shared" si="13"/>
        <v>1</v>
      </c>
      <c r="T33">
        <f t="shared" si="14"/>
        <v>7356805</v>
      </c>
      <c r="U33" t="b">
        <f t="shared" si="15"/>
        <v>1</v>
      </c>
      <c r="V33">
        <f t="shared" si="16"/>
        <v>7356805</v>
      </c>
      <c r="W33" t="b">
        <f t="shared" si="17"/>
        <v>1</v>
      </c>
      <c r="X33">
        <f t="shared" si="18"/>
        <v>7356805</v>
      </c>
      <c r="Y33" t="b">
        <f t="shared" si="19"/>
        <v>1</v>
      </c>
      <c r="Z33">
        <f t="shared" si="20"/>
        <v>7356805</v>
      </c>
      <c r="AA33" t="b">
        <f t="shared" si="21"/>
        <v>1</v>
      </c>
      <c r="AB33">
        <f t="shared" si="22"/>
        <v>7356805</v>
      </c>
      <c r="AC33" t="b">
        <f t="shared" si="23"/>
        <v>1</v>
      </c>
      <c r="AD33">
        <f t="shared" si="24"/>
        <v>7356805</v>
      </c>
      <c r="AE33" t="b">
        <f t="shared" si="25"/>
        <v>1</v>
      </c>
    </row>
    <row r="34" spans="1:31" x14ac:dyDescent="0.25">
      <c r="A34" t="s">
        <v>37</v>
      </c>
      <c r="B34">
        <v>2966291</v>
      </c>
      <c r="C34">
        <v>2889963</v>
      </c>
      <c r="D34">
        <v>462453</v>
      </c>
      <c r="E34">
        <v>486354</v>
      </c>
      <c r="F34">
        <f t="shared" si="0"/>
        <v>0.16200000000000001</v>
      </c>
      <c r="G34">
        <f t="shared" si="1"/>
        <v>5856254</v>
      </c>
      <c r="H34">
        <f t="shared" si="2"/>
        <v>948807</v>
      </c>
      <c r="I34" t="b">
        <f t="shared" si="3"/>
        <v>0</v>
      </c>
      <c r="J34">
        <f t="shared" si="4"/>
        <v>153706</v>
      </c>
      <c r="K34" t="b">
        <f t="shared" si="5"/>
        <v>0</v>
      </c>
      <c r="L34">
        <f t="shared" si="6"/>
        <v>24900</v>
      </c>
      <c r="M34" t="b">
        <f t="shared" si="7"/>
        <v>0</v>
      </c>
      <c r="N34">
        <f t="shared" si="8"/>
        <v>4033</v>
      </c>
      <c r="O34" t="b">
        <f t="shared" si="9"/>
        <v>0</v>
      </c>
      <c r="P34">
        <f t="shared" si="10"/>
        <v>653</v>
      </c>
      <c r="Q34" t="b">
        <f t="shared" si="11"/>
        <v>0</v>
      </c>
      <c r="R34">
        <f t="shared" si="12"/>
        <v>105</v>
      </c>
      <c r="S34" t="b">
        <f t="shared" si="13"/>
        <v>0</v>
      </c>
      <c r="T34">
        <f t="shared" si="14"/>
        <v>17</v>
      </c>
      <c r="U34" t="b">
        <f t="shared" si="15"/>
        <v>0</v>
      </c>
      <c r="V34">
        <f t="shared" si="16"/>
        <v>2</v>
      </c>
      <c r="W34" t="b">
        <f t="shared" si="17"/>
        <v>0</v>
      </c>
      <c r="X34">
        <f t="shared" si="18"/>
        <v>0</v>
      </c>
      <c r="Y34" t="b">
        <f t="shared" si="19"/>
        <v>0</v>
      </c>
      <c r="Z34">
        <f t="shared" si="20"/>
        <v>0</v>
      </c>
      <c r="AA34" t="b">
        <f t="shared" si="21"/>
        <v>0</v>
      </c>
      <c r="AB34">
        <f t="shared" si="22"/>
        <v>0</v>
      </c>
      <c r="AC34" t="b">
        <f t="shared" si="23"/>
        <v>0</v>
      </c>
      <c r="AD34">
        <f t="shared" si="24"/>
        <v>0</v>
      </c>
      <c r="AE34" t="b">
        <f t="shared" si="25"/>
        <v>0</v>
      </c>
    </row>
    <row r="35" spans="1:31" x14ac:dyDescent="0.25">
      <c r="A35" t="s">
        <v>38</v>
      </c>
      <c r="B35">
        <v>76648</v>
      </c>
      <c r="C35">
        <v>81385</v>
      </c>
      <c r="D35">
        <v>1374708</v>
      </c>
      <c r="E35">
        <v>1379567</v>
      </c>
      <c r="F35">
        <f t="shared" si="0"/>
        <v>17.4284</v>
      </c>
      <c r="G35">
        <f t="shared" si="1"/>
        <v>158033</v>
      </c>
      <c r="H35">
        <f t="shared" si="2"/>
        <v>2754275</v>
      </c>
      <c r="I35" t="b">
        <f t="shared" si="3"/>
        <v>1</v>
      </c>
      <c r="J35">
        <f t="shared" si="4"/>
        <v>2754275</v>
      </c>
      <c r="K35" t="b">
        <f t="shared" si="5"/>
        <v>1</v>
      </c>
      <c r="L35">
        <f t="shared" si="6"/>
        <v>2754275</v>
      </c>
      <c r="M35" t="b">
        <f t="shared" si="7"/>
        <v>1</v>
      </c>
      <c r="N35">
        <f t="shared" si="8"/>
        <v>2754275</v>
      </c>
      <c r="O35" t="b">
        <f t="shared" si="9"/>
        <v>1</v>
      </c>
      <c r="P35">
        <f t="shared" si="10"/>
        <v>2754275</v>
      </c>
      <c r="Q35" t="b">
        <f t="shared" si="11"/>
        <v>1</v>
      </c>
      <c r="R35">
        <f t="shared" si="12"/>
        <v>2754275</v>
      </c>
      <c r="S35" t="b">
        <f t="shared" si="13"/>
        <v>1</v>
      </c>
      <c r="T35">
        <f t="shared" si="14"/>
        <v>2754275</v>
      </c>
      <c r="U35" t="b">
        <f t="shared" si="15"/>
        <v>1</v>
      </c>
      <c r="V35">
        <f t="shared" si="16"/>
        <v>2754275</v>
      </c>
      <c r="W35" t="b">
        <f t="shared" si="17"/>
        <v>1</v>
      </c>
      <c r="X35">
        <f t="shared" si="18"/>
        <v>2754275</v>
      </c>
      <c r="Y35" t="b">
        <f t="shared" si="19"/>
        <v>1</v>
      </c>
      <c r="Z35">
        <f t="shared" si="20"/>
        <v>2754275</v>
      </c>
      <c r="AA35" t="b">
        <f t="shared" si="21"/>
        <v>1</v>
      </c>
      <c r="AB35">
        <f t="shared" si="22"/>
        <v>2754275</v>
      </c>
      <c r="AC35" t="b">
        <f t="shared" si="23"/>
        <v>1</v>
      </c>
      <c r="AD35">
        <f t="shared" si="24"/>
        <v>2754275</v>
      </c>
      <c r="AE35" t="b">
        <f t="shared" si="25"/>
        <v>1</v>
      </c>
    </row>
    <row r="36" spans="1:31" x14ac:dyDescent="0.25">
      <c r="A36" t="s">
        <v>39</v>
      </c>
      <c r="B36">
        <v>2574432</v>
      </c>
      <c r="C36">
        <v>2409710</v>
      </c>
      <c r="D36">
        <v>987486</v>
      </c>
      <c r="E36">
        <v>999043</v>
      </c>
      <c r="F36">
        <f t="shared" si="0"/>
        <v>0.39850000000000002</v>
      </c>
      <c r="G36">
        <f t="shared" si="1"/>
        <v>4984142</v>
      </c>
      <c r="H36">
        <f t="shared" si="2"/>
        <v>1986529</v>
      </c>
      <c r="I36" t="b">
        <f t="shared" si="3"/>
        <v>0</v>
      </c>
      <c r="J36">
        <f t="shared" si="4"/>
        <v>791631</v>
      </c>
      <c r="K36" t="b">
        <f t="shared" si="5"/>
        <v>0</v>
      </c>
      <c r="L36">
        <f t="shared" si="6"/>
        <v>315464</v>
      </c>
      <c r="M36" t="b">
        <f t="shared" si="7"/>
        <v>0</v>
      </c>
      <c r="N36">
        <f t="shared" si="8"/>
        <v>125712</v>
      </c>
      <c r="O36" t="b">
        <f t="shared" si="9"/>
        <v>0</v>
      </c>
      <c r="P36">
        <f t="shared" si="10"/>
        <v>50096</v>
      </c>
      <c r="Q36" t="b">
        <f t="shared" si="11"/>
        <v>0</v>
      </c>
      <c r="R36">
        <f t="shared" si="12"/>
        <v>19963</v>
      </c>
      <c r="S36" t="b">
        <f t="shared" si="13"/>
        <v>0</v>
      </c>
      <c r="T36">
        <f t="shared" si="14"/>
        <v>7955</v>
      </c>
      <c r="U36" t="b">
        <f t="shared" si="15"/>
        <v>0</v>
      </c>
      <c r="V36">
        <f t="shared" si="16"/>
        <v>3170</v>
      </c>
      <c r="W36" t="b">
        <f t="shared" si="17"/>
        <v>0</v>
      </c>
      <c r="X36">
        <f t="shared" si="18"/>
        <v>1263</v>
      </c>
      <c r="Y36" t="b">
        <f t="shared" si="19"/>
        <v>0</v>
      </c>
      <c r="Z36">
        <f t="shared" si="20"/>
        <v>503</v>
      </c>
      <c r="AA36" t="b">
        <f t="shared" si="21"/>
        <v>0</v>
      </c>
      <c r="AB36">
        <f t="shared" si="22"/>
        <v>200</v>
      </c>
      <c r="AC36" t="b">
        <f t="shared" si="23"/>
        <v>0</v>
      </c>
      <c r="AD36">
        <f t="shared" si="24"/>
        <v>79</v>
      </c>
      <c r="AE36" t="b">
        <f t="shared" si="25"/>
        <v>0</v>
      </c>
    </row>
    <row r="37" spans="1:31" x14ac:dyDescent="0.25">
      <c r="A37" t="s">
        <v>40</v>
      </c>
      <c r="B37">
        <v>1778590</v>
      </c>
      <c r="C37">
        <v>1874844</v>
      </c>
      <c r="D37">
        <v>111191</v>
      </c>
      <c r="E37">
        <v>117846</v>
      </c>
      <c r="F37">
        <f t="shared" si="0"/>
        <v>6.2600000000000003E-2</v>
      </c>
      <c r="G37">
        <f t="shared" si="1"/>
        <v>3653434</v>
      </c>
      <c r="H37">
        <f t="shared" si="2"/>
        <v>229037</v>
      </c>
      <c r="I37" t="b">
        <f t="shared" si="3"/>
        <v>0</v>
      </c>
      <c r="J37">
        <f t="shared" si="4"/>
        <v>14337</v>
      </c>
      <c r="K37" t="b">
        <f t="shared" si="5"/>
        <v>0</v>
      </c>
      <c r="L37">
        <f t="shared" si="6"/>
        <v>897</v>
      </c>
      <c r="M37" t="b">
        <f t="shared" si="7"/>
        <v>0</v>
      </c>
      <c r="N37">
        <f t="shared" si="8"/>
        <v>56</v>
      </c>
      <c r="O37" t="b">
        <f t="shared" si="9"/>
        <v>0</v>
      </c>
      <c r="P37">
        <f t="shared" si="10"/>
        <v>3</v>
      </c>
      <c r="Q37" t="b">
        <f t="shared" si="11"/>
        <v>0</v>
      </c>
      <c r="R37">
        <f t="shared" si="12"/>
        <v>0</v>
      </c>
      <c r="S37" t="b">
        <f t="shared" si="13"/>
        <v>0</v>
      </c>
      <c r="T37">
        <f t="shared" si="14"/>
        <v>0</v>
      </c>
      <c r="U37" t="b">
        <f t="shared" si="15"/>
        <v>0</v>
      </c>
      <c r="V37">
        <f t="shared" si="16"/>
        <v>0</v>
      </c>
      <c r="W37" t="b">
        <f t="shared" si="17"/>
        <v>0</v>
      </c>
      <c r="X37">
        <f t="shared" si="18"/>
        <v>0</v>
      </c>
      <c r="Y37" t="b">
        <f t="shared" si="19"/>
        <v>0</v>
      </c>
      <c r="Z37">
        <f t="shared" si="20"/>
        <v>0</v>
      </c>
      <c r="AA37" t="b">
        <f t="shared" si="21"/>
        <v>0</v>
      </c>
      <c r="AB37">
        <f t="shared" si="22"/>
        <v>0</v>
      </c>
      <c r="AC37" t="b">
        <f t="shared" si="23"/>
        <v>0</v>
      </c>
      <c r="AD37">
        <f t="shared" si="24"/>
        <v>0</v>
      </c>
      <c r="AE37" t="b">
        <f t="shared" si="25"/>
        <v>0</v>
      </c>
    </row>
    <row r="38" spans="1:31" x14ac:dyDescent="0.25">
      <c r="A38" t="s">
        <v>41</v>
      </c>
      <c r="B38">
        <v>1506541</v>
      </c>
      <c r="C38">
        <v>1414887</v>
      </c>
      <c r="D38">
        <v>1216612</v>
      </c>
      <c r="E38">
        <v>1166775</v>
      </c>
      <c r="F38">
        <f t="shared" si="0"/>
        <v>0.81579999999999997</v>
      </c>
      <c r="G38">
        <f t="shared" si="1"/>
        <v>2921428</v>
      </c>
      <c r="H38">
        <f t="shared" si="2"/>
        <v>2383387</v>
      </c>
      <c r="I38" t="b">
        <f t="shared" si="3"/>
        <v>0</v>
      </c>
      <c r="J38">
        <f t="shared" si="4"/>
        <v>1944367</v>
      </c>
      <c r="K38" t="b">
        <f t="shared" si="5"/>
        <v>0</v>
      </c>
      <c r="L38">
        <f t="shared" si="6"/>
        <v>1586214</v>
      </c>
      <c r="M38" t="b">
        <f t="shared" si="7"/>
        <v>0</v>
      </c>
      <c r="N38">
        <f t="shared" si="8"/>
        <v>1294033</v>
      </c>
      <c r="O38" t="b">
        <f t="shared" si="9"/>
        <v>0</v>
      </c>
      <c r="P38">
        <f t="shared" si="10"/>
        <v>1055672</v>
      </c>
      <c r="Q38" t="b">
        <f t="shared" si="11"/>
        <v>0</v>
      </c>
      <c r="R38">
        <f t="shared" si="12"/>
        <v>861217</v>
      </c>
      <c r="S38" t="b">
        <f t="shared" si="13"/>
        <v>0</v>
      </c>
      <c r="T38">
        <f t="shared" si="14"/>
        <v>702580</v>
      </c>
      <c r="U38" t="b">
        <f t="shared" si="15"/>
        <v>0</v>
      </c>
      <c r="V38">
        <f t="shared" si="16"/>
        <v>573164</v>
      </c>
      <c r="W38" t="b">
        <f t="shared" si="17"/>
        <v>0</v>
      </c>
      <c r="X38">
        <f t="shared" si="18"/>
        <v>467587</v>
      </c>
      <c r="Y38" t="b">
        <f t="shared" si="19"/>
        <v>0</v>
      </c>
      <c r="Z38">
        <f t="shared" si="20"/>
        <v>381457</v>
      </c>
      <c r="AA38" t="b">
        <f t="shared" si="21"/>
        <v>0</v>
      </c>
      <c r="AB38">
        <f t="shared" si="22"/>
        <v>311192</v>
      </c>
      <c r="AC38" t="b">
        <f t="shared" si="23"/>
        <v>0</v>
      </c>
      <c r="AD38">
        <f t="shared" si="24"/>
        <v>253870</v>
      </c>
      <c r="AE38" t="b">
        <f t="shared" si="25"/>
        <v>0</v>
      </c>
    </row>
    <row r="39" spans="1:31" x14ac:dyDescent="0.25">
      <c r="A39" t="s">
        <v>42</v>
      </c>
      <c r="B39">
        <v>1598886</v>
      </c>
      <c r="C39">
        <v>1687917</v>
      </c>
      <c r="D39">
        <v>449788</v>
      </c>
      <c r="E39">
        <v>427615</v>
      </c>
      <c r="F39">
        <f t="shared" si="0"/>
        <v>0.26690000000000003</v>
      </c>
      <c r="G39">
        <f t="shared" si="1"/>
        <v>3286803</v>
      </c>
      <c r="H39">
        <f t="shared" si="2"/>
        <v>877403</v>
      </c>
      <c r="I39" t="b">
        <f t="shared" si="3"/>
        <v>0</v>
      </c>
      <c r="J39">
        <f t="shared" si="4"/>
        <v>234178</v>
      </c>
      <c r="K39" t="b">
        <f t="shared" si="5"/>
        <v>0</v>
      </c>
      <c r="L39">
        <f t="shared" si="6"/>
        <v>62502</v>
      </c>
      <c r="M39" t="b">
        <f t="shared" si="7"/>
        <v>0</v>
      </c>
      <c r="N39">
        <f t="shared" si="8"/>
        <v>16681</v>
      </c>
      <c r="O39" t="b">
        <f t="shared" si="9"/>
        <v>0</v>
      </c>
      <c r="P39">
        <f t="shared" si="10"/>
        <v>4452</v>
      </c>
      <c r="Q39" t="b">
        <f t="shared" si="11"/>
        <v>0</v>
      </c>
      <c r="R39">
        <f t="shared" si="12"/>
        <v>1188</v>
      </c>
      <c r="S39" t="b">
        <f t="shared" si="13"/>
        <v>0</v>
      </c>
      <c r="T39">
        <f t="shared" si="14"/>
        <v>317</v>
      </c>
      <c r="U39" t="b">
        <f t="shared" si="15"/>
        <v>0</v>
      </c>
      <c r="V39">
        <f t="shared" si="16"/>
        <v>84</v>
      </c>
      <c r="W39" t="b">
        <f t="shared" si="17"/>
        <v>0</v>
      </c>
      <c r="X39">
        <f t="shared" si="18"/>
        <v>22</v>
      </c>
      <c r="Y39" t="b">
        <f t="shared" si="19"/>
        <v>0</v>
      </c>
      <c r="Z39">
        <f t="shared" si="20"/>
        <v>5</v>
      </c>
      <c r="AA39" t="b">
        <f t="shared" si="21"/>
        <v>0</v>
      </c>
      <c r="AB39">
        <f t="shared" si="22"/>
        <v>1</v>
      </c>
      <c r="AC39" t="b">
        <f t="shared" si="23"/>
        <v>0</v>
      </c>
      <c r="AD39">
        <f t="shared" si="24"/>
        <v>0</v>
      </c>
      <c r="AE39" t="b">
        <f t="shared" si="25"/>
        <v>0</v>
      </c>
    </row>
    <row r="40" spans="1:31" x14ac:dyDescent="0.25">
      <c r="A40" t="s">
        <v>43</v>
      </c>
      <c r="B40">
        <v>548989</v>
      </c>
      <c r="C40">
        <v>514636</v>
      </c>
      <c r="D40">
        <v>2770344</v>
      </c>
      <c r="E40">
        <v>3187897</v>
      </c>
      <c r="F40">
        <f t="shared" si="0"/>
        <v>5.6017999999999999</v>
      </c>
      <c r="G40">
        <f t="shared" si="1"/>
        <v>1063625</v>
      </c>
      <c r="H40">
        <f t="shared" si="2"/>
        <v>5958241</v>
      </c>
      <c r="I40" t="b">
        <f t="shared" si="3"/>
        <v>1</v>
      </c>
      <c r="J40">
        <f t="shared" si="4"/>
        <v>5958241</v>
      </c>
      <c r="K40" t="b">
        <f t="shared" si="5"/>
        <v>1</v>
      </c>
      <c r="L40">
        <f t="shared" si="6"/>
        <v>5958241</v>
      </c>
      <c r="M40" t="b">
        <f t="shared" si="7"/>
        <v>1</v>
      </c>
      <c r="N40">
        <f t="shared" si="8"/>
        <v>5958241</v>
      </c>
      <c r="O40" t="b">
        <f t="shared" si="9"/>
        <v>1</v>
      </c>
      <c r="P40">
        <f t="shared" si="10"/>
        <v>5958241</v>
      </c>
      <c r="Q40" t="b">
        <f t="shared" si="11"/>
        <v>1</v>
      </c>
      <c r="R40">
        <f t="shared" si="12"/>
        <v>5958241</v>
      </c>
      <c r="S40" t="b">
        <f t="shared" si="13"/>
        <v>1</v>
      </c>
      <c r="T40">
        <f t="shared" si="14"/>
        <v>5958241</v>
      </c>
      <c r="U40" t="b">
        <f t="shared" si="15"/>
        <v>1</v>
      </c>
      <c r="V40">
        <f t="shared" si="16"/>
        <v>5958241</v>
      </c>
      <c r="W40" t="b">
        <f t="shared" si="17"/>
        <v>1</v>
      </c>
      <c r="X40">
        <f t="shared" si="18"/>
        <v>5958241</v>
      </c>
      <c r="Y40" t="b">
        <f t="shared" si="19"/>
        <v>1</v>
      </c>
      <c r="Z40">
        <f t="shared" si="20"/>
        <v>5958241</v>
      </c>
      <c r="AA40" t="b">
        <f t="shared" si="21"/>
        <v>1</v>
      </c>
      <c r="AB40">
        <f t="shared" si="22"/>
        <v>5958241</v>
      </c>
      <c r="AC40" t="b">
        <f t="shared" si="23"/>
        <v>1</v>
      </c>
      <c r="AD40">
        <f t="shared" si="24"/>
        <v>5958241</v>
      </c>
      <c r="AE40" t="b">
        <f t="shared" si="25"/>
        <v>1</v>
      </c>
    </row>
    <row r="41" spans="1:31" x14ac:dyDescent="0.25">
      <c r="A41" t="s">
        <v>44</v>
      </c>
      <c r="B41">
        <v>1175198</v>
      </c>
      <c r="C41">
        <v>1095440</v>
      </c>
      <c r="D41">
        <v>2657174</v>
      </c>
      <c r="E41">
        <v>2491947</v>
      </c>
      <c r="F41">
        <f t="shared" si="0"/>
        <v>2.2675999999999998</v>
      </c>
      <c r="G41">
        <f t="shared" si="1"/>
        <v>2270638</v>
      </c>
      <c r="H41">
        <f t="shared" si="2"/>
        <v>5149121</v>
      </c>
      <c r="I41" t="b">
        <f t="shared" si="3"/>
        <v>1</v>
      </c>
      <c r="J41">
        <f t="shared" si="4"/>
        <v>5149121</v>
      </c>
      <c r="K41" t="b">
        <f t="shared" si="5"/>
        <v>1</v>
      </c>
      <c r="L41">
        <f t="shared" si="6"/>
        <v>5149121</v>
      </c>
      <c r="M41" t="b">
        <f t="shared" si="7"/>
        <v>1</v>
      </c>
      <c r="N41">
        <f t="shared" si="8"/>
        <v>5149121</v>
      </c>
      <c r="O41" t="b">
        <f t="shared" si="9"/>
        <v>1</v>
      </c>
      <c r="P41">
        <f t="shared" si="10"/>
        <v>5149121</v>
      </c>
      <c r="Q41" t="b">
        <f t="shared" si="11"/>
        <v>1</v>
      </c>
      <c r="R41">
        <f t="shared" si="12"/>
        <v>5149121</v>
      </c>
      <c r="S41" t="b">
        <f t="shared" si="13"/>
        <v>1</v>
      </c>
      <c r="T41">
        <f t="shared" si="14"/>
        <v>5149121</v>
      </c>
      <c r="U41" t="b">
        <f t="shared" si="15"/>
        <v>1</v>
      </c>
      <c r="V41">
        <f t="shared" si="16"/>
        <v>5149121</v>
      </c>
      <c r="W41" t="b">
        <f t="shared" si="17"/>
        <v>1</v>
      </c>
      <c r="X41">
        <f t="shared" si="18"/>
        <v>5149121</v>
      </c>
      <c r="Y41" t="b">
        <f t="shared" si="19"/>
        <v>1</v>
      </c>
      <c r="Z41">
        <f t="shared" si="20"/>
        <v>5149121</v>
      </c>
      <c r="AA41" t="b">
        <f t="shared" si="21"/>
        <v>1</v>
      </c>
      <c r="AB41">
        <f t="shared" si="22"/>
        <v>5149121</v>
      </c>
      <c r="AC41" t="b">
        <f t="shared" si="23"/>
        <v>1</v>
      </c>
      <c r="AD41">
        <f t="shared" si="24"/>
        <v>5149121</v>
      </c>
      <c r="AE41" t="b">
        <f t="shared" si="25"/>
        <v>1</v>
      </c>
    </row>
    <row r="42" spans="1:31" x14ac:dyDescent="0.25">
      <c r="A42" t="s">
        <v>45</v>
      </c>
      <c r="B42">
        <v>2115336</v>
      </c>
      <c r="C42">
        <v>2202769</v>
      </c>
      <c r="D42">
        <v>15339</v>
      </c>
      <c r="E42">
        <v>14652</v>
      </c>
      <c r="F42">
        <f t="shared" si="0"/>
        <v>6.8999999999999999E-3</v>
      </c>
      <c r="G42">
        <f t="shared" si="1"/>
        <v>4318105</v>
      </c>
      <c r="H42">
        <f t="shared" si="2"/>
        <v>29991</v>
      </c>
      <c r="I42" t="b">
        <f t="shared" si="3"/>
        <v>0</v>
      </c>
      <c r="J42">
        <f t="shared" si="4"/>
        <v>206</v>
      </c>
      <c r="K42" t="b">
        <f t="shared" si="5"/>
        <v>0</v>
      </c>
      <c r="L42">
        <f t="shared" si="6"/>
        <v>1</v>
      </c>
      <c r="M42" t="b">
        <f t="shared" si="7"/>
        <v>0</v>
      </c>
      <c r="N42">
        <f t="shared" si="8"/>
        <v>0</v>
      </c>
      <c r="O42" t="b">
        <f t="shared" si="9"/>
        <v>0</v>
      </c>
      <c r="P42">
        <f t="shared" si="10"/>
        <v>0</v>
      </c>
      <c r="Q42" t="b">
        <f t="shared" si="11"/>
        <v>0</v>
      </c>
      <c r="R42">
        <f t="shared" si="12"/>
        <v>0</v>
      </c>
      <c r="S42" t="b">
        <f t="shared" si="13"/>
        <v>0</v>
      </c>
      <c r="T42">
        <f t="shared" si="14"/>
        <v>0</v>
      </c>
      <c r="U42" t="b">
        <f t="shared" si="15"/>
        <v>0</v>
      </c>
      <c r="V42">
        <f t="shared" si="16"/>
        <v>0</v>
      </c>
      <c r="W42" t="b">
        <f t="shared" si="17"/>
        <v>0</v>
      </c>
      <c r="X42">
        <f t="shared" si="18"/>
        <v>0</v>
      </c>
      <c r="Y42" t="b">
        <f t="shared" si="19"/>
        <v>0</v>
      </c>
      <c r="Z42">
        <f t="shared" si="20"/>
        <v>0</v>
      </c>
      <c r="AA42" t="b">
        <f t="shared" si="21"/>
        <v>0</v>
      </c>
      <c r="AB42">
        <f t="shared" si="22"/>
        <v>0</v>
      </c>
      <c r="AC42" t="b">
        <f t="shared" si="23"/>
        <v>0</v>
      </c>
      <c r="AD42">
        <f t="shared" si="24"/>
        <v>0</v>
      </c>
      <c r="AE42" t="b">
        <f t="shared" si="25"/>
        <v>0</v>
      </c>
    </row>
    <row r="43" spans="1:31" x14ac:dyDescent="0.25">
      <c r="A43" t="s">
        <v>46</v>
      </c>
      <c r="B43">
        <v>2346640</v>
      </c>
      <c r="C43">
        <v>2197559</v>
      </c>
      <c r="D43">
        <v>373470</v>
      </c>
      <c r="E43">
        <v>353365</v>
      </c>
      <c r="F43">
        <f t="shared" si="0"/>
        <v>0.15989999999999999</v>
      </c>
      <c r="G43">
        <f t="shared" si="1"/>
        <v>4544199</v>
      </c>
      <c r="H43">
        <f t="shared" si="2"/>
        <v>726835</v>
      </c>
      <c r="I43" t="b">
        <f t="shared" si="3"/>
        <v>0</v>
      </c>
      <c r="J43">
        <f t="shared" si="4"/>
        <v>116220</v>
      </c>
      <c r="K43" t="b">
        <f t="shared" si="5"/>
        <v>0</v>
      </c>
      <c r="L43">
        <f t="shared" si="6"/>
        <v>18583</v>
      </c>
      <c r="M43" t="b">
        <f t="shared" si="7"/>
        <v>0</v>
      </c>
      <c r="N43">
        <f t="shared" si="8"/>
        <v>2971</v>
      </c>
      <c r="O43" t="b">
        <f t="shared" si="9"/>
        <v>0</v>
      </c>
      <c r="P43">
        <f t="shared" si="10"/>
        <v>475</v>
      </c>
      <c r="Q43" t="b">
        <f t="shared" si="11"/>
        <v>0</v>
      </c>
      <c r="R43">
        <f t="shared" si="12"/>
        <v>75</v>
      </c>
      <c r="S43" t="b">
        <f t="shared" si="13"/>
        <v>0</v>
      </c>
      <c r="T43">
        <f t="shared" si="14"/>
        <v>11</v>
      </c>
      <c r="U43" t="b">
        <f t="shared" si="15"/>
        <v>0</v>
      </c>
      <c r="V43">
        <f t="shared" si="16"/>
        <v>1</v>
      </c>
      <c r="W43" t="b">
        <f t="shared" si="17"/>
        <v>0</v>
      </c>
      <c r="X43">
        <f t="shared" si="18"/>
        <v>0</v>
      </c>
      <c r="Y43" t="b">
        <f t="shared" si="19"/>
        <v>0</v>
      </c>
      <c r="Z43">
        <f t="shared" si="20"/>
        <v>0</v>
      </c>
      <c r="AA43" t="b">
        <f t="shared" si="21"/>
        <v>0</v>
      </c>
      <c r="AB43">
        <f t="shared" si="22"/>
        <v>0</v>
      </c>
      <c r="AC43" t="b">
        <f t="shared" si="23"/>
        <v>0</v>
      </c>
      <c r="AD43">
        <f t="shared" si="24"/>
        <v>0</v>
      </c>
      <c r="AE43" t="b">
        <f t="shared" si="25"/>
        <v>0</v>
      </c>
    </row>
    <row r="44" spans="1:31" x14ac:dyDescent="0.25">
      <c r="A44" t="s">
        <v>47</v>
      </c>
      <c r="B44">
        <v>2548438</v>
      </c>
      <c r="C44">
        <v>2577213</v>
      </c>
      <c r="D44">
        <v>37986</v>
      </c>
      <c r="E44">
        <v>37766</v>
      </c>
      <c r="F44">
        <f t="shared" si="0"/>
        <v>1.47E-2</v>
      </c>
      <c r="G44">
        <f t="shared" si="1"/>
        <v>5125651</v>
      </c>
      <c r="H44">
        <f t="shared" si="2"/>
        <v>75752</v>
      </c>
      <c r="I44" t="b">
        <f t="shared" si="3"/>
        <v>0</v>
      </c>
      <c r="J44">
        <f t="shared" si="4"/>
        <v>1113</v>
      </c>
      <c r="K44" t="b">
        <f t="shared" si="5"/>
        <v>0</v>
      </c>
      <c r="L44">
        <f t="shared" si="6"/>
        <v>16</v>
      </c>
      <c r="M44" t="b">
        <f t="shared" si="7"/>
        <v>0</v>
      </c>
      <c r="N44">
        <f t="shared" si="8"/>
        <v>0</v>
      </c>
      <c r="O44" t="b">
        <f t="shared" si="9"/>
        <v>0</v>
      </c>
      <c r="P44">
        <f t="shared" si="10"/>
        <v>0</v>
      </c>
      <c r="Q44" t="b">
        <f t="shared" si="11"/>
        <v>0</v>
      </c>
      <c r="R44">
        <f t="shared" si="12"/>
        <v>0</v>
      </c>
      <c r="S44" t="b">
        <f t="shared" si="13"/>
        <v>0</v>
      </c>
      <c r="T44">
        <f t="shared" si="14"/>
        <v>0</v>
      </c>
      <c r="U44" t="b">
        <f t="shared" si="15"/>
        <v>0</v>
      </c>
      <c r="V44">
        <f t="shared" si="16"/>
        <v>0</v>
      </c>
      <c r="W44" t="b">
        <f t="shared" si="17"/>
        <v>0</v>
      </c>
      <c r="X44">
        <f t="shared" si="18"/>
        <v>0</v>
      </c>
      <c r="Y44" t="b">
        <f t="shared" si="19"/>
        <v>0</v>
      </c>
      <c r="Z44">
        <f t="shared" si="20"/>
        <v>0</v>
      </c>
      <c r="AA44" t="b">
        <f t="shared" si="21"/>
        <v>0</v>
      </c>
      <c r="AB44">
        <f t="shared" si="22"/>
        <v>0</v>
      </c>
      <c r="AC44" t="b">
        <f t="shared" si="23"/>
        <v>0</v>
      </c>
      <c r="AD44">
        <f t="shared" si="24"/>
        <v>0</v>
      </c>
      <c r="AE44" t="b">
        <f t="shared" si="25"/>
        <v>0</v>
      </c>
    </row>
    <row r="45" spans="1:31" x14ac:dyDescent="0.25">
      <c r="A45" t="s">
        <v>48</v>
      </c>
      <c r="B45">
        <v>835495</v>
      </c>
      <c r="C45">
        <v>837746</v>
      </c>
      <c r="D45">
        <v>1106177</v>
      </c>
      <c r="E45">
        <v>917781</v>
      </c>
      <c r="F45">
        <f t="shared" si="0"/>
        <v>1.2096</v>
      </c>
      <c r="G45">
        <f t="shared" si="1"/>
        <v>1673241</v>
      </c>
      <c r="H45">
        <f t="shared" si="2"/>
        <v>2023958</v>
      </c>
      <c r="I45" t="b">
        <f t="shared" si="3"/>
        <v>0</v>
      </c>
      <c r="J45">
        <f t="shared" si="4"/>
        <v>2448179</v>
      </c>
      <c r="K45" t="b">
        <f t="shared" si="5"/>
        <v>0</v>
      </c>
      <c r="L45">
        <f t="shared" si="6"/>
        <v>2961317</v>
      </c>
      <c r="M45" t="b">
        <f t="shared" si="7"/>
        <v>0</v>
      </c>
      <c r="N45">
        <f t="shared" si="8"/>
        <v>3582009</v>
      </c>
      <c r="O45" t="b">
        <f t="shared" si="9"/>
        <v>1</v>
      </c>
      <c r="P45">
        <f t="shared" si="10"/>
        <v>3582009</v>
      </c>
      <c r="Q45" t="b">
        <f t="shared" si="11"/>
        <v>1</v>
      </c>
      <c r="R45">
        <f t="shared" si="12"/>
        <v>3582009</v>
      </c>
      <c r="S45" t="b">
        <f t="shared" si="13"/>
        <v>1</v>
      </c>
      <c r="T45">
        <f t="shared" si="14"/>
        <v>3582009</v>
      </c>
      <c r="U45" t="b">
        <f t="shared" si="15"/>
        <v>1</v>
      </c>
      <c r="V45">
        <f t="shared" si="16"/>
        <v>3582009</v>
      </c>
      <c r="W45" t="b">
        <f t="shared" si="17"/>
        <v>1</v>
      </c>
      <c r="X45">
        <f t="shared" si="18"/>
        <v>3582009</v>
      </c>
      <c r="Y45" t="b">
        <f t="shared" si="19"/>
        <v>1</v>
      </c>
      <c r="Z45">
        <f t="shared" si="20"/>
        <v>3582009</v>
      </c>
      <c r="AA45" t="b">
        <f t="shared" si="21"/>
        <v>1</v>
      </c>
      <c r="AB45">
        <f t="shared" si="22"/>
        <v>3582009</v>
      </c>
      <c r="AC45" t="b">
        <f t="shared" si="23"/>
        <v>1</v>
      </c>
      <c r="AD45">
        <f t="shared" si="24"/>
        <v>3582009</v>
      </c>
      <c r="AE45" t="b">
        <f t="shared" si="25"/>
        <v>1</v>
      </c>
    </row>
    <row r="46" spans="1:31" x14ac:dyDescent="0.25">
      <c r="A46" t="s">
        <v>49</v>
      </c>
      <c r="B46">
        <v>1187448</v>
      </c>
      <c r="C46">
        <v>1070426</v>
      </c>
      <c r="D46">
        <v>1504608</v>
      </c>
      <c r="E46">
        <v>1756990</v>
      </c>
      <c r="F46">
        <f t="shared" si="0"/>
        <v>1.4444999999999999</v>
      </c>
      <c r="G46">
        <f t="shared" si="1"/>
        <v>2257874</v>
      </c>
      <c r="H46">
        <f t="shared" si="2"/>
        <v>3261598</v>
      </c>
      <c r="I46" t="b">
        <f t="shared" si="3"/>
        <v>0</v>
      </c>
      <c r="J46">
        <f t="shared" si="4"/>
        <v>4711378</v>
      </c>
      <c r="K46" t="b">
        <f t="shared" si="5"/>
        <v>1</v>
      </c>
      <c r="L46">
        <f t="shared" si="6"/>
        <v>4711378</v>
      </c>
      <c r="M46" t="b">
        <f t="shared" si="7"/>
        <v>1</v>
      </c>
      <c r="N46">
        <f t="shared" si="8"/>
        <v>4711378</v>
      </c>
      <c r="O46" t="b">
        <f t="shared" si="9"/>
        <v>1</v>
      </c>
      <c r="P46">
        <f t="shared" si="10"/>
        <v>4711378</v>
      </c>
      <c r="Q46" t="b">
        <f t="shared" si="11"/>
        <v>1</v>
      </c>
      <c r="R46">
        <f t="shared" si="12"/>
        <v>4711378</v>
      </c>
      <c r="S46" t="b">
        <f t="shared" si="13"/>
        <v>1</v>
      </c>
      <c r="T46">
        <f t="shared" si="14"/>
        <v>4711378</v>
      </c>
      <c r="U46" t="b">
        <f t="shared" si="15"/>
        <v>1</v>
      </c>
      <c r="V46">
        <f t="shared" si="16"/>
        <v>4711378</v>
      </c>
      <c r="W46" t="b">
        <f t="shared" si="17"/>
        <v>1</v>
      </c>
      <c r="X46">
        <f t="shared" si="18"/>
        <v>4711378</v>
      </c>
      <c r="Y46" t="b">
        <f t="shared" si="19"/>
        <v>1</v>
      </c>
      <c r="Z46">
        <f t="shared" si="20"/>
        <v>4711378</v>
      </c>
      <c r="AA46" t="b">
        <f t="shared" si="21"/>
        <v>1</v>
      </c>
      <c r="AB46">
        <f t="shared" si="22"/>
        <v>4711378</v>
      </c>
      <c r="AC46" t="b">
        <f t="shared" si="23"/>
        <v>1</v>
      </c>
      <c r="AD46">
        <f t="shared" si="24"/>
        <v>4711378</v>
      </c>
      <c r="AE46" t="b">
        <f t="shared" si="25"/>
        <v>1</v>
      </c>
    </row>
    <row r="47" spans="1:31" x14ac:dyDescent="0.25">
      <c r="A47" t="s">
        <v>50</v>
      </c>
      <c r="B47">
        <v>140026</v>
      </c>
      <c r="C47">
        <v>146354</v>
      </c>
      <c r="D47">
        <v>2759991</v>
      </c>
      <c r="E47">
        <v>2742120</v>
      </c>
      <c r="F47">
        <f t="shared" si="0"/>
        <v>19.212599999999998</v>
      </c>
      <c r="G47">
        <f t="shared" si="1"/>
        <v>286380</v>
      </c>
      <c r="H47">
        <f t="shared" si="2"/>
        <v>5502111</v>
      </c>
      <c r="I47" t="b">
        <f t="shared" si="3"/>
        <v>1</v>
      </c>
      <c r="J47">
        <f t="shared" si="4"/>
        <v>5502111</v>
      </c>
      <c r="K47" t="b">
        <f t="shared" si="5"/>
        <v>1</v>
      </c>
      <c r="L47">
        <f t="shared" si="6"/>
        <v>5502111</v>
      </c>
      <c r="M47" t="b">
        <f t="shared" si="7"/>
        <v>1</v>
      </c>
      <c r="N47">
        <f t="shared" si="8"/>
        <v>5502111</v>
      </c>
      <c r="O47" t="b">
        <f t="shared" si="9"/>
        <v>1</v>
      </c>
      <c r="P47">
        <f t="shared" si="10"/>
        <v>5502111</v>
      </c>
      <c r="Q47" t="b">
        <f t="shared" si="11"/>
        <v>1</v>
      </c>
      <c r="R47">
        <f t="shared" si="12"/>
        <v>5502111</v>
      </c>
      <c r="S47" t="b">
        <f t="shared" si="13"/>
        <v>1</v>
      </c>
      <c r="T47">
        <f t="shared" si="14"/>
        <v>5502111</v>
      </c>
      <c r="U47" t="b">
        <f t="shared" si="15"/>
        <v>1</v>
      </c>
      <c r="V47">
        <f t="shared" si="16"/>
        <v>5502111</v>
      </c>
      <c r="W47" t="b">
        <f t="shared" si="17"/>
        <v>1</v>
      </c>
      <c r="X47">
        <f t="shared" si="18"/>
        <v>5502111</v>
      </c>
      <c r="Y47" t="b">
        <f t="shared" si="19"/>
        <v>1</v>
      </c>
      <c r="Z47">
        <f t="shared" si="20"/>
        <v>5502111</v>
      </c>
      <c r="AA47" t="b">
        <f t="shared" si="21"/>
        <v>1</v>
      </c>
      <c r="AB47">
        <f t="shared" si="22"/>
        <v>5502111</v>
      </c>
      <c r="AC47" t="b">
        <f t="shared" si="23"/>
        <v>1</v>
      </c>
      <c r="AD47">
        <f t="shared" si="24"/>
        <v>5502111</v>
      </c>
      <c r="AE47" t="b">
        <f t="shared" si="25"/>
        <v>1</v>
      </c>
    </row>
    <row r="48" spans="1:31" x14ac:dyDescent="0.25">
      <c r="A48" t="s">
        <v>51</v>
      </c>
      <c r="B48">
        <v>1198765</v>
      </c>
      <c r="C48">
        <v>1304945</v>
      </c>
      <c r="D48">
        <v>2786493</v>
      </c>
      <c r="E48">
        <v>2602643</v>
      </c>
      <c r="F48">
        <f t="shared" si="0"/>
        <v>2.1524000000000001</v>
      </c>
      <c r="G48">
        <f t="shared" si="1"/>
        <v>2503710</v>
      </c>
      <c r="H48">
        <f t="shared" si="2"/>
        <v>5389136</v>
      </c>
      <c r="I48" t="b">
        <f t="shared" si="3"/>
        <v>1</v>
      </c>
      <c r="J48">
        <f t="shared" si="4"/>
        <v>5389136</v>
      </c>
      <c r="K48" t="b">
        <f t="shared" si="5"/>
        <v>1</v>
      </c>
      <c r="L48">
        <f t="shared" si="6"/>
        <v>5389136</v>
      </c>
      <c r="M48" t="b">
        <f t="shared" si="7"/>
        <v>1</v>
      </c>
      <c r="N48">
        <f t="shared" si="8"/>
        <v>5389136</v>
      </c>
      <c r="O48" t="b">
        <f t="shared" si="9"/>
        <v>1</v>
      </c>
      <c r="P48">
        <f t="shared" si="10"/>
        <v>5389136</v>
      </c>
      <c r="Q48" t="b">
        <f t="shared" si="11"/>
        <v>1</v>
      </c>
      <c r="R48">
        <f t="shared" si="12"/>
        <v>5389136</v>
      </c>
      <c r="S48" t="b">
        <f t="shared" si="13"/>
        <v>1</v>
      </c>
      <c r="T48">
        <f t="shared" si="14"/>
        <v>5389136</v>
      </c>
      <c r="U48" t="b">
        <f t="shared" si="15"/>
        <v>1</v>
      </c>
      <c r="V48">
        <f t="shared" si="16"/>
        <v>5389136</v>
      </c>
      <c r="W48" t="b">
        <f t="shared" si="17"/>
        <v>1</v>
      </c>
      <c r="X48">
        <f t="shared" si="18"/>
        <v>5389136</v>
      </c>
      <c r="Y48" t="b">
        <f t="shared" si="19"/>
        <v>1</v>
      </c>
      <c r="Z48">
        <f t="shared" si="20"/>
        <v>5389136</v>
      </c>
      <c r="AA48" t="b">
        <f t="shared" si="21"/>
        <v>1</v>
      </c>
      <c r="AB48">
        <f t="shared" si="22"/>
        <v>5389136</v>
      </c>
      <c r="AC48" t="b">
        <f t="shared" si="23"/>
        <v>1</v>
      </c>
      <c r="AD48">
        <f t="shared" si="24"/>
        <v>5389136</v>
      </c>
      <c r="AE48" t="b">
        <f t="shared" si="25"/>
        <v>1</v>
      </c>
    </row>
    <row r="49" spans="1:31" x14ac:dyDescent="0.25">
      <c r="A49" t="s">
        <v>52</v>
      </c>
      <c r="B49">
        <v>2619776</v>
      </c>
      <c r="C49">
        <v>2749623</v>
      </c>
      <c r="D49">
        <v>2888215</v>
      </c>
      <c r="E49">
        <v>2800174</v>
      </c>
      <c r="F49">
        <f t="shared" si="0"/>
        <v>1.0593999999999999</v>
      </c>
      <c r="G49">
        <f t="shared" si="1"/>
        <v>5369399</v>
      </c>
      <c r="H49">
        <f t="shared" si="2"/>
        <v>5688389</v>
      </c>
      <c r="I49" t="b">
        <f t="shared" si="3"/>
        <v>0</v>
      </c>
      <c r="J49">
        <f t="shared" si="4"/>
        <v>6026279</v>
      </c>
      <c r="K49" t="b">
        <f t="shared" si="5"/>
        <v>0</v>
      </c>
      <c r="L49">
        <f t="shared" si="6"/>
        <v>6384239</v>
      </c>
      <c r="M49" t="b">
        <f t="shared" si="7"/>
        <v>0</v>
      </c>
      <c r="N49">
        <f t="shared" si="8"/>
        <v>6763462</v>
      </c>
      <c r="O49" t="b">
        <f t="shared" si="9"/>
        <v>0</v>
      </c>
      <c r="P49">
        <f t="shared" si="10"/>
        <v>7165211</v>
      </c>
      <c r="Q49" t="b">
        <f t="shared" si="11"/>
        <v>0</v>
      </c>
      <c r="R49">
        <f t="shared" si="12"/>
        <v>7590824</v>
      </c>
      <c r="S49" t="b">
        <f t="shared" si="13"/>
        <v>0</v>
      </c>
      <c r="T49">
        <f t="shared" si="14"/>
        <v>8041718</v>
      </c>
      <c r="U49" t="b">
        <f t="shared" si="15"/>
        <v>0</v>
      </c>
      <c r="V49">
        <f t="shared" si="16"/>
        <v>8519396</v>
      </c>
      <c r="W49" t="b">
        <f t="shared" si="17"/>
        <v>0</v>
      </c>
      <c r="X49">
        <f t="shared" si="18"/>
        <v>9025448</v>
      </c>
      <c r="Y49" t="b">
        <f t="shared" si="19"/>
        <v>0</v>
      </c>
      <c r="Z49">
        <f t="shared" si="20"/>
        <v>9561559</v>
      </c>
      <c r="AA49" t="b">
        <f t="shared" si="21"/>
        <v>0</v>
      </c>
      <c r="AB49">
        <f t="shared" si="22"/>
        <v>10129515</v>
      </c>
      <c r="AC49" t="b">
        <f t="shared" si="23"/>
        <v>0</v>
      </c>
      <c r="AD49">
        <f t="shared" si="24"/>
        <v>10731208</v>
      </c>
      <c r="AE49" t="b">
        <f t="shared" si="25"/>
        <v>0</v>
      </c>
    </row>
    <row r="50" spans="1:31" x14ac:dyDescent="0.25">
      <c r="A50" t="s">
        <v>53</v>
      </c>
      <c r="B50">
        <v>248398</v>
      </c>
      <c r="C50">
        <v>268511</v>
      </c>
      <c r="D50">
        <v>3110853</v>
      </c>
      <c r="E50">
        <v>2986411</v>
      </c>
      <c r="F50">
        <f t="shared" si="0"/>
        <v>11.7956</v>
      </c>
      <c r="G50">
        <f t="shared" si="1"/>
        <v>516909</v>
      </c>
      <c r="H50">
        <f t="shared" si="2"/>
        <v>6097264</v>
      </c>
      <c r="I50" t="b">
        <f t="shared" si="3"/>
        <v>1</v>
      </c>
      <c r="J50">
        <f t="shared" si="4"/>
        <v>6097264</v>
      </c>
      <c r="K50" t="b">
        <f t="shared" si="5"/>
        <v>1</v>
      </c>
      <c r="L50">
        <f t="shared" si="6"/>
        <v>6097264</v>
      </c>
      <c r="M50" t="b">
        <f t="shared" si="7"/>
        <v>1</v>
      </c>
      <c r="N50">
        <f t="shared" si="8"/>
        <v>6097264</v>
      </c>
      <c r="O50" t="b">
        <f t="shared" si="9"/>
        <v>1</v>
      </c>
      <c r="P50">
        <f t="shared" si="10"/>
        <v>6097264</v>
      </c>
      <c r="Q50" t="b">
        <f t="shared" si="11"/>
        <v>1</v>
      </c>
      <c r="R50">
        <f t="shared" si="12"/>
        <v>6097264</v>
      </c>
      <c r="S50" t="b">
        <f t="shared" si="13"/>
        <v>1</v>
      </c>
      <c r="T50">
        <f t="shared" si="14"/>
        <v>6097264</v>
      </c>
      <c r="U50" t="b">
        <f t="shared" si="15"/>
        <v>1</v>
      </c>
      <c r="V50">
        <f t="shared" si="16"/>
        <v>6097264</v>
      </c>
      <c r="W50" t="b">
        <f t="shared" si="17"/>
        <v>1</v>
      </c>
      <c r="X50">
        <f t="shared" si="18"/>
        <v>6097264</v>
      </c>
      <c r="Y50" t="b">
        <f t="shared" si="19"/>
        <v>1</v>
      </c>
      <c r="Z50">
        <f t="shared" si="20"/>
        <v>6097264</v>
      </c>
      <c r="AA50" t="b">
        <f t="shared" si="21"/>
        <v>1</v>
      </c>
      <c r="AB50">
        <f t="shared" si="22"/>
        <v>6097264</v>
      </c>
      <c r="AC50" t="b">
        <f t="shared" si="23"/>
        <v>1</v>
      </c>
      <c r="AD50">
        <f t="shared" si="24"/>
        <v>6097264</v>
      </c>
      <c r="AE50" t="b">
        <f t="shared" si="25"/>
        <v>1</v>
      </c>
    </row>
    <row r="51" spans="1:31" x14ac:dyDescent="0.25">
      <c r="A51" t="s">
        <v>54</v>
      </c>
      <c r="B51">
        <v>2494207</v>
      </c>
      <c r="C51">
        <v>2625207</v>
      </c>
      <c r="D51">
        <v>1796293</v>
      </c>
      <c r="E51">
        <v>1853602</v>
      </c>
      <c r="F51">
        <f t="shared" si="0"/>
        <v>0.71289999999999998</v>
      </c>
      <c r="G51">
        <f t="shared" si="1"/>
        <v>5119414</v>
      </c>
      <c r="H51">
        <f t="shared" si="2"/>
        <v>3649895</v>
      </c>
      <c r="I51" t="b">
        <f t="shared" si="3"/>
        <v>0</v>
      </c>
      <c r="J51">
        <f t="shared" si="4"/>
        <v>2602010</v>
      </c>
      <c r="K51" t="b">
        <f t="shared" si="5"/>
        <v>0</v>
      </c>
      <c r="L51">
        <f t="shared" si="6"/>
        <v>1854972</v>
      </c>
      <c r="M51" t="b">
        <f t="shared" si="7"/>
        <v>0</v>
      </c>
      <c r="N51">
        <f t="shared" si="8"/>
        <v>1322409</v>
      </c>
      <c r="O51" t="b">
        <f t="shared" si="9"/>
        <v>0</v>
      </c>
      <c r="P51">
        <f t="shared" si="10"/>
        <v>942745</v>
      </c>
      <c r="Q51" t="b">
        <f t="shared" si="11"/>
        <v>0</v>
      </c>
      <c r="R51">
        <f t="shared" si="12"/>
        <v>672082</v>
      </c>
      <c r="S51" t="b">
        <f t="shared" si="13"/>
        <v>0</v>
      </c>
      <c r="T51">
        <f t="shared" si="14"/>
        <v>479127</v>
      </c>
      <c r="U51" t="b">
        <f t="shared" si="15"/>
        <v>0</v>
      </c>
      <c r="V51">
        <f t="shared" si="16"/>
        <v>341569</v>
      </c>
      <c r="W51" t="b">
        <f t="shared" si="17"/>
        <v>0</v>
      </c>
      <c r="X51">
        <f t="shared" si="18"/>
        <v>243504</v>
      </c>
      <c r="Y51" t="b">
        <f t="shared" si="19"/>
        <v>0</v>
      </c>
      <c r="Z51">
        <f t="shared" si="20"/>
        <v>173594</v>
      </c>
      <c r="AA51" t="b">
        <f t="shared" si="21"/>
        <v>0</v>
      </c>
      <c r="AB51">
        <f t="shared" si="22"/>
        <v>123755</v>
      </c>
      <c r="AC51" t="b">
        <f t="shared" si="23"/>
        <v>0</v>
      </c>
      <c r="AD51">
        <f t="shared" si="24"/>
        <v>88224</v>
      </c>
      <c r="AE51" t="b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10" sqref="J10"/>
    </sheetView>
  </sheetViews>
  <sheetFormatPr defaultRowHeight="15" x14ac:dyDescent="0.25"/>
  <cols>
    <col min="1" max="1" width="20.5703125" customWidth="1"/>
    <col min="6" max="6" width="10" bestFit="1" customWidth="1"/>
    <col min="8" max="8" width="13.42578125" customWidth="1"/>
  </cols>
  <sheetData>
    <row r="1" spans="1:10" x14ac:dyDescent="0.25">
      <c r="A1" t="s">
        <v>0</v>
      </c>
      <c r="B1" t="s">
        <v>64</v>
      </c>
      <c r="E1" t="s">
        <v>65</v>
      </c>
      <c r="F1">
        <f>SUM(B2:B51)</f>
        <v>125930205</v>
      </c>
      <c r="H1" t="s">
        <v>63</v>
      </c>
      <c r="J1">
        <f>COUNTIF(H2:H51,"PRAWDA")</f>
        <v>18</v>
      </c>
    </row>
    <row r="2" spans="1:10" x14ac:dyDescent="0.25">
      <c r="A2" t="s">
        <v>16</v>
      </c>
      <c r="B2">
        <v>16699503</v>
      </c>
      <c r="H2" t="b">
        <v>1</v>
      </c>
    </row>
    <row r="3" spans="1:10" x14ac:dyDescent="0.25">
      <c r="A3" t="s">
        <v>52</v>
      </c>
      <c r="B3">
        <v>10731208</v>
      </c>
      <c r="H3" t="b">
        <v>0</v>
      </c>
    </row>
    <row r="4" spans="1:10" x14ac:dyDescent="0.25">
      <c r="A4" t="s">
        <v>10</v>
      </c>
      <c r="B4">
        <v>7422191</v>
      </c>
      <c r="H4" t="b">
        <v>0</v>
      </c>
    </row>
    <row r="5" spans="1:10" x14ac:dyDescent="0.25">
      <c r="A5" t="s">
        <v>36</v>
      </c>
      <c r="B5">
        <v>7356805</v>
      </c>
      <c r="H5" t="b">
        <v>0</v>
      </c>
    </row>
    <row r="6" spans="1:10" x14ac:dyDescent="0.25">
      <c r="A6" t="s">
        <v>20</v>
      </c>
      <c r="B6">
        <v>6644603</v>
      </c>
      <c r="H6" t="b">
        <v>0</v>
      </c>
    </row>
    <row r="7" spans="1:10" x14ac:dyDescent="0.25">
      <c r="A7" t="s">
        <v>53</v>
      </c>
      <c r="B7">
        <v>6097264</v>
      </c>
      <c r="H7" t="b">
        <v>1</v>
      </c>
    </row>
    <row r="8" spans="1:10" x14ac:dyDescent="0.25">
      <c r="A8" t="s">
        <v>43</v>
      </c>
      <c r="B8">
        <v>5958241</v>
      </c>
      <c r="H8" t="b">
        <v>0</v>
      </c>
    </row>
    <row r="9" spans="1:10" x14ac:dyDescent="0.25">
      <c r="A9" t="s">
        <v>5</v>
      </c>
      <c r="B9">
        <v>5639669</v>
      </c>
      <c r="H9" t="b">
        <v>1</v>
      </c>
    </row>
    <row r="10" spans="1:10" x14ac:dyDescent="0.25">
      <c r="A10" t="s">
        <v>26</v>
      </c>
      <c r="B10">
        <v>5519227</v>
      </c>
      <c r="H10" t="b">
        <v>0</v>
      </c>
    </row>
    <row r="11" spans="1:10" x14ac:dyDescent="0.25">
      <c r="A11" t="s">
        <v>50</v>
      </c>
      <c r="B11">
        <v>5502111</v>
      </c>
      <c r="H11" t="b">
        <v>0</v>
      </c>
    </row>
    <row r="12" spans="1:10" x14ac:dyDescent="0.25">
      <c r="A12" t="s">
        <v>51</v>
      </c>
      <c r="B12">
        <v>5389136</v>
      </c>
      <c r="H12" t="b">
        <v>0</v>
      </c>
    </row>
    <row r="13" spans="1:10" x14ac:dyDescent="0.25">
      <c r="A13" t="s">
        <v>44</v>
      </c>
      <c r="B13">
        <v>5149121</v>
      </c>
      <c r="H13" t="b">
        <v>1</v>
      </c>
    </row>
    <row r="14" spans="1:10" x14ac:dyDescent="0.25">
      <c r="A14" t="s">
        <v>49</v>
      </c>
      <c r="B14">
        <v>4711378</v>
      </c>
      <c r="H14" t="b">
        <v>1</v>
      </c>
    </row>
    <row r="15" spans="1:10" x14ac:dyDescent="0.25">
      <c r="A15" t="s">
        <v>17</v>
      </c>
      <c r="B15">
        <v>3972796</v>
      </c>
      <c r="H15" t="b">
        <v>0</v>
      </c>
    </row>
    <row r="16" spans="1:10" x14ac:dyDescent="0.25">
      <c r="A16" t="s">
        <v>48</v>
      </c>
      <c r="B16">
        <v>3582009</v>
      </c>
      <c r="H16" t="b">
        <v>0</v>
      </c>
    </row>
    <row r="17" spans="1:8" x14ac:dyDescent="0.25">
      <c r="A17" t="s">
        <v>29</v>
      </c>
      <c r="B17">
        <v>3347446</v>
      </c>
      <c r="H17" t="b">
        <v>1</v>
      </c>
    </row>
    <row r="18" spans="1:8" x14ac:dyDescent="0.25">
      <c r="A18" t="s">
        <v>28</v>
      </c>
      <c r="B18">
        <v>3279175</v>
      </c>
      <c r="H18" t="b">
        <v>0</v>
      </c>
    </row>
    <row r="19" spans="1:8" x14ac:dyDescent="0.25">
      <c r="A19" t="s">
        <v>12</v>
      </c>
      <c r="B19">
        <v>3237471</v>
      </c>
      <c r="H19" t="b">
        <v>0</v>
      </c>
    </row>
    <row r="20" spans="1:8" x14ac:dyDescent="0.25">
      <c r="A20" t="s">
        <v>7</v>
      </c>
      <c r="B20">
        <v>3081288</v>
      </c>
      <c r="H20" t="b">
        <v>0</v>
      </c>
    </row>
    <row r="21" spans="1:8" x14ac:dyDescent="0.25">
      <c r="A21" t="s">
        <v>38</v>
      </c>
      <c r="B21">
        <v>2754275</v>
      </c>
      <c r="H21" t="b">
        <v>0</v>
      </c>
    </row>
    <row r="22" spans="1:8" x14ac:dyDescent="0.25">
      <c r="A22" t="s">
        <v>15</v>
      </c>
      <c r="B22">
        <v>1937317</v>
      </c>
      <c r="H22" t="b">
        <v>0</v>
      </c>
    </row>
    <row r="23" spans="1:8" x14ac:dyDescent="0.25">
      <c r="A23" t="s">
        <v>6</v>
      </c>
      <c r="B23">
        <v>1528022</v>
      </c>
      <c r="H23" t="b">
        <v>1</v>
      </c>
    </row>
    <row r="24" spans="1:8" x14ac:dyDescent="0.25">
      <c r="A24" t="s">
        <v>11</v>
      </c>
      <c r="B24">
        <v>1521565</v>
      </c>
      <c r="H24" t="b">
        <v>0</v>
      </c>
    </row>
    <row r="25" spans="1:8" x14ac:dyDescent="0.25">
      <c r="A25" t="s">
        <v>35</v>
      </c>
      <c r="B25">
        <v>1494556</v>
      </c>
      <c r="H25" t="b">
        <v>1</v>
      </c>
    </row>
    <row r="26" spans="1:8" x14ac:dyDescent="0.25">
      <c r="A26" t="s">
        <v>24</v>
      </c>
      <c r="B26">
        <v>1156451</v>
      </c>
      <c r="H26" t="b">
        <v>1</v>
      </c>
    </row>
    <row r="27" spans="1:8" x14ac:dyDescent="0.25">
      <c r="A27" t="s">
        <v>30</v>
      </c>
      <c r="B27">
        <v>395195</v>
      </c>
      <c r="H27" t="b">
        <v>0</v>
      </c>
    </row>
    <row r="28" spans="1:8" x14ac:dyDescent="0.25">
      <c r="A28" t="s">
        <v>9</v>
      </c>
      <c r="B28">
        <v>388418</v>
      </c>
      <c r="H28" t="b">
        <v>0</v>
      </c>
    </row>
    <row r="29" spans="1:8" x14ac:dyDescent="0.25">
      <c r="A29" t="s">
        <v>33</v>
      </c>
      <c r="B29">
        <v>353503</v>
      </c>
      <c r="H29" t="b">
        <v>0</v>
      </c>
    </row>
    <row r="30" spans="1:8" x14ac:dyDescent="0.25">
      <c r="A30" t="s">
        <v>19</v>
      </c>
      <c r="B30">
        <v>344988</v>
      </c>
      <c r="H30" t="b">
        <v>0</v>
      </c>
    </row>
    <row r="31" spans="1:8" x14ac:dyDescent="0.25">
      <c r="A31" t="s">
        <v>41</v>
      </c>
      <c r="B31">
        <v>253870</v>
      </c>
      <c r="H31" t="b">
        <v>0</v>
      </c>
    </row>
    <row r="32" spans="1:8" x14ac:dyDescent="0.25">
      <c r="A32" t="s">
        <v>18</v>
      </c>
      <c r="B32">
        <v>176035</v>
      </c>
      <c r="H32" t="b">
        <v>0</v>
      </c>
    </row>
    <row r="33" spans="1:8" x14ac:dyDescent="0.25">
      <c r="A33" t="s">
        <v>27</v>
      </c>
      <c r="B33">
        <v>97567</v>
      </c>
      <c r="H33" t="b">
        <v>1</v>
      </c>
    </row>
    <row r="34" spans="1:8" x14ac:dyDescent="0.25">
      <c r="A34" t="s">
        <v>54</v>
      </c>
      <c r="B34">
        <v>88224</v>
      </c>
      <c r="H34" t="b">
        <v>0</v>
      </c>
    </row>
    <row r="35" spans="1:8" x14ac:dyDescent="0.25">
      <c r="A35" t="s">
        <v>14</v>
      </c>
      <c r="B35">
        <v>39252</v>
      </c>
      <c r="H35" t="b">
        <v>1</v>
      </c>
    </row>
    <row r="36" spans="1:8" x14ac:dyDescent="0.25">
      <c r="A36" t="s">
        <v>8</v>
      </c>
      <c r="B36">
        <v>34964</v>
      </c>
      <c r="H36" t="b">
        <v>0</v>
      </c>
    </row>
    <row r="37" spans="1:8" x14ac:dyDescent="0.25">
      <c r="A37" t="s">
        <v>13</v>
      </c>
      <c r="B37">
        <v>27666</v>
      </c>
      <c r="H37" t="b">
        <v>0</v>
      </c>
    </row>
    <row r="38" spans="1:8" x14ac:dyDescent="0.25">
      <c r="A38" t="s">
        <v>21</v>
      </c>
      <c r="B38">
        <v>11576</v>
      </c>
      <c r="H38" t="b">
        <v>0</v>
      </c>
    </row>
    <row r="39" spans="1:8" x14ac:dyDescent="0.25">
      <c r="A39" t="s">
        <v>23</v>
      </c>
      <c r="B39">
        <v>5229</v>
      </c>
      <c r="H39" t="b">
        <v>0</v>
      </c>
    </row>
    <row r="40" spans="1:8" x14ac:dyDescent="0.25">
      <c r="A40" t="s">
        <v>31</v>
      </c>
      <c r="B40">
        <v>565</v>
      </c>
      <c r="H40" t="b">
        <v>1</v>
      </c>
    </row>
    <row r="41" spans="1:8" x14ac:dyDescent="0.25">
      <c r="A41" t="s">
        <v>22</v>
      </c>
      <c r="B41">
        <v>246</v>
      </c>
      <c r="H41" t="b">
        <v>1</v>
      </c>
    </row>
    <row r="42" spans="1:8" x14ac:dyDescent="0.25">
      <c r="A42" t="s">
        <v>39</v>
      </c>
      <c r="B42">
        <v>79</v>
      </c>
      <c r="H42" t="b">
        <v>0</v>
      </c>
    </row>
    <row r="43" spans="1:8" x14ac:dyDescent="0.25">
      <c r="A43" t="s">
        <v>25</v>
      </c>
      <c r="B43">
        <v>0</v>
      </c>
      <c r="H43" t="b">
        <v>0</v>
      </c>
    </row>
    <row r="44" spans="1:8" x14ac:dyDescent="0.25">
      <c r="A44" t="s">
        <v>32</v>
      </c>
      <c r="B44">
        <v>0</v>
      </c>
      <c r="H44" t="b">
        <v>0</v>
      </c>
    </row>
    <row r="45" spans="1:8" x14ac:dyDescent="0.25">
      <c r="A45" t="s">
        <v>34</v>
      </c>
      <c r="B45">
        <v>0</v>
      </c>
      <c r="H45" t="b">
        <v>1</v>
      </c>
    </row>
    <row r="46" spans="1:8" x14ac:dyDescent="0.25">
      <c r="A46" t="s">
        <v>37</v>
      </c>
      <c r="B46">
        <v>0</v>
      </c>
      <c r="H46" t="b">
        <v>1</v>
      </c>
    </row>
    <row r="47" spans="1:8" x14ac:dyDescent="0.25">
      <c r="A47" t="s">
        <v>40</v>
      </c>
      <c r="B47">
        <v>0</v>
      </c>
      <c r="H47" t="b">
        <v>1</v>
      </c>
    </row>
    <row r="48" spans="1:8" x14ac:dyDescent="0.25">
      <c r="A48" t="s">
        <v>42</v>
      </c>
      <c r="B48">
        <v>0</v>
      </c>
      <c r="H48" t="b">
        <v>1</v>
      </c>
    </row>
    <row r="49" spans="1:8" x14ac:dyDescent="0.25">
      <c r="A49" t="s">
        <v>45</v>
      </c>
      <c r="B49">
        <v>0</v>
      </c>
      <c r="H49" t="b">
        <v>0</v>
      </c>
    </row>
    <row r="50" spans="1:8" x14ac:dyDescent="0.25">
      <c r="A50" t="s">
        <v>46</v>
      </c>
      <c r="B50">
        <v>0</v>
      </c>
      <c r="H50" t="b">
        <v>1</v>
      </c>
    </row>
    <row r="51" spans="1:8" x14ac:dyDescent="0.25">
      <c r="A51" t="s">
        <v>47</v>
      </c>
      <c r="B51">
        <v>0</v>
      </c>
      <c r="H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2</vt:i4>
      </vt:variant>
    </vt:vector>
  </HeadingPairs>
  <TitlesOfParts>
    <vt:vector size="7" baseType="lpstr">
      <vt:lpstr>kraina</vt:lpstr>
      <vt:lpstr>wykres</vt:lpstr>
      <vt:lpstr>2</vt:lpstr>
      <vt:lpstr>3</vt:lpstr>
      <vt:lpstr>3odp</vt:lpstr>
      <vt:lpstr>'3'!kraina</vt:lpstr>
      <vt:lpstr>kraina!kraina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2019-05-11T18:15:47Z</dcterms:created>
  <dcterms:modified xsi:type="dcterms:W3CDTF">2019-05-11T18:57:01Z</dcterms:modified>
</cp:coreProperties>
</file>