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9c5954458dae7cca/Documents/turniej/gaszenie/"/>
    </mc:Choice>
  </mc:AlternateContent>
  <xr:revisionPtr revIDLastSave="4" documentId="11_AD4DADEC636C813AC809E483F85C5BEA5ADEDD88" xr6:coauthVersionLast="47" xr6:coauthVersionMax="47" xr10:uidLastSave="{26E53513-BB14-4118-B668-203314DA351D}"/>
  <bookViews>
    <workbookView minimized="1" xWindow="1920" yWindow="1920" windowWidth="17280" windowHeight="888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1" i="1"/>
  <c r="B2" i="1"/>
  <c r="B6" i="1"/>
  <c r="B7" i="1"/>
  <c r="B8" i="1"/>
  <c r="B9" i="1"/>
  <c r="B10" i="1"/>
  <c r="B11" i="1"/>
  <c r="B12" i="1"/>
  <c r="B13" i="1"/>
  <c r="B5" i="1"/>
  <c r="N3" i="1"/>
  <c r="N4" i="1"/>
  <c r="N5" i="1"/>
  <c r="N6" i="1"/>
  <c r="N7" i="1"/>
  <c r="N2" i="1"/>
  <c r="M3" i="1"/>
  <c r="M4" i="1"/>
  <c r="M5" i="1"/>
  <c r="M6" i="1"/>
  <c r="M7" i="1"/>
  <c r="M2" i="1"/>
  <c r="K3" i="1"/>
  <c r="K4" i="1"/>
  <c r="K5" i="1"/>
  <c r="K6" i="1"/>
  <c r="K7" i="1"/>
  <c r="K2" i="1"/>
  <c r="F2" i="1"/>
  <c r="F3" i="1"/>
  <c r="F4" i="1"/>
  <c r="F5" i="1"/>
  <c r="F6" i="1"/>
  <c r="F1" i="1"/>
  <c r="B3" i="1"/>
</calcChain>
</file>

<file path=xl/sharedStrings.xml><?xml version="1.0" encoding="utf-8"?>
<sst xmlns="http://schemas.openxmlformats.org/spreadsheetml/2006/main" count="1" uniqueCount="1">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</sst>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Arkusz1!$A$1:$A$13</c:f>
              <c:numCache>
                <c:formatCode>General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17.5</c:v>
                </c:pt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>
                  <c:v>8.5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</c:numCache>
            </c:numRef>
          </c:xVal>
          <c:yVal>
            <c:numRef>
              <c:f>Arkusz1!$C$1:$C$13</c:f>
              <c:numCache>
                <c:formatCode>General</c:formatCode>
                <c:ptCount val="13"/>
                <c:pt idx="0">
                  <c:v>55</c:v>
                </c:pt>
                <c:pt idx="1">
                  <c:v>60</c:v>
                </c:pt>
                <c:pt idx="2">
                  <c:v>82</c:v>
                </c:pt>
                <c:pt idx="3">
                  <c:v>85</c:v>
                </c:pt>
                <c:pt idx="4">
                  <c:v>106</c:v>
                </c:pt>
                <c:pt idx="5">
                  <c:v>156</c:v>
                </c:pt>
                <c:pt idx="6">
                  <c:v>150</c:v>
                </c:pt>
                <c:pt idx="7">
                  <c:v>130</c:v>
                </c:pt>
                <c:pt idx="8">
                  <c:v>124</c:v>
                </c:pt>
                <c:pt idx="9">
                  <c:v>101</c:v>
                </c:pt>
                <c:pt idx="10">
                  <c:v>66</c:v>
                </c:pt>
                <c:pt idx="11">
                  <c:v>41</c:v>
                </c:pt>
                <c:pt idx="1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7-4B60-BC19-CE471F75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27072"/>
        <c:axId val="693117952"/>
      </c:scatterChart>
      <c:valAx>
        <c:axId val="6931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117952"/>
        <c:crosses val="autoZero"/>
        <c:crossBetween val="midCat"/>
      </c:valAx>
      <c:valAx>
        <c:axId val="6931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1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Arkusz1!$B$1:$B$13</c:f>
              <c:numCache>
                <c:formatCode>General</c:formatCode>
                <c:ptCount val="13"/>
                <c:pt idx="0">
                  <c:v>3.3333333333333333E-2</c:v>
                </c:pt>
                <c:pt idx="1">
                  <c:v>0.04</c:v>
                </c:pt>
                <c:pt idx="2">
                  <c:v>0.05</c:v>
                </c:pt>
                <c:pt idx="3">
                  <c:v>5.7142857142857141E-2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0.11764705882352941</c:v>
                </c:pt>
                <c:pt idx="8">
                  <c:v>0.14285714285714285</c:v>
                </c:pt>
                <c:pt idx="9">
                  <c:v>0.2</c:v>
                </c:pt>
                <c:pt idx="10">
                  <c:v>0.25</c:v>
                </c:pt>
                <c:pt idx="11">
                  <c:v>0.33333333333333331</c:v>
                </c:pt>
                <c:pt idx="12">
                  <c:v>0.5</c:v>
                </c:pt>
              </c:numCache>
            </c:numRef>
          </c:xVal>
          <c:yVal>
            <c:numRef>
              <c:f>Arkusz1!$C$1:$C$13</c:f>
              <c:numCache>
                <c:formatCode>General</c:formatCode>
                <c:ptCount val="13"/>
                <c:pt idx="0">
                  <c:v>55</c:v>
                </c:pt>
                <c:pt idx="1">
                  <c:v>60</c:v>
                </c:pt>
                <c:pt idx="2">
                  <c:v>82</c:v>
                </c:pt>
                <c:pt idx="3">
                  <c:v>85</c:v>
                </c:pt>
                <c:pt idx="4">
                  <c:v>106</c:v>
                </c:pt>
                <c:pt idx="5">
                  <c:v>156</c:v>
                </c:pt>
                <c:pt idx="6">
                  <c:v>150</c:v>
                </c:pt>
                <c:pt idx="7">
                  <c:v>130</c:v>
                </c:pt>
                <c:pt idx="8">
                  <c:v>124</c:v>
                </c:pt>
                <c:pt idx="9">
                  <c:v>101</c:v>
                </c:pt>
                <c:pt idx="10">
                  <c:v>66</c:v>
                </c:pt>
                <c:pt idx="11">
                  <c:v>41</c:v>
                </c:pt>
                <c:pt idx="1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6-4E69-9946-BC95B89B1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97872"/>
        <c:axId val="696196432"/>
      </c:scatterChart>
      <c:valAx>
        <c:axId val="6961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196432"/>
        <c:crosses val="autoZero"/>
        <c:crossBetween val="midCat"/>
      </c:valAx>
      <c:valAx>
        <c:axId val="6961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1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Arkusz1!$E$1:$E$6</c:f>
              <c:numCache>
                <c:formatCode>General</c:formatCode>
                <c:ptCount val="6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xVal>
          <c:yVal>
            <c:numRef>
              <c:f>Arkusz1!$F$1:$F$6</c:f>
              <c:numCache>
                <c:formatCode>General</c:formatCode>
                <c:ptCount val="6"/>
                <c:pt idx="0">
                  <c:v>8000</c:v>
                </c:pt>
                <c:pt idx="1">
                  <c:v>3375</c:v>
                </c:pt>
                <c:pt idx="2">
                  <c:v>1000</c:v>
                </c:pt>
                <c:pt idx="3">
                  <c:v>343</c:v>
                </c:pt>
                <c:pt idx="4">
                  <c:v>125</c:v>
                </c:pt>
                <c:pt idx="5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6-407B-9B37-9D055B6B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01712"/>
        <c:axId val="696200272"/>
      </c:scatterChart>
      <c:valAx>
        <c:axId val="6962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200272"/>
        <c:crosses val="autoZero"/>
        <c:crossBetween val="midCat"/>
      </c:valAx>
      <c:valAx>
        <c:axId val="6962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2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Arkusz1!$B$1:$B$6</c:f>
              <c:numCache>
                <c:formatCode>General</c:formatCode>
                <c:ptCount val="6"/>
                <c:pt idx="0">
                  <c:v>3.3333333333333333E-2</c:v>
                </c:pt>
                <c:pt idx="1">
                  <c:v>0.04</c:v>
                </c:pt>
                <c:pt idx="2">
                  <c:v>0.05</c:v>
                </c:pt>
                <c:pt idx="3">
                  <c:v>5.7142857142857141E-2</c:v>
                </c:pt>
                <c:pt idx="4">
                  <c:v>6.6666666666666666E-2</c:v>
                </c:pt>
                <c:pt idx="5">
                  <c:v>8.3333333333333329E-2</c:v>
                </c:pt>
              </c:numCache>
            </c:numRef>
          </c:xVal>
          <c:yVal>
            <c:numRef>
              <c:f>Arkusz1!$C$1:$C$6</c:f>
              <c:numCache>
                <c:formatCode>General</c:formatCode>
                <c:ptCount val="6"/>
                <c:pt idx="0">
                  <c:v>55</c:v>
                </c:pt>
                <c:pt idx="1">
                  <c:v>60</c:v>
                </c:pt>
                <c:pt idx="2">
                  <c:v>82</c:v>
                </c:pt>
                <c:pt idx="3">
                  <c:v>85</c:v>
                </c:pt>
                <c:pt idx="4">
                  <c:v>106</c:v>
                </c:pt>
                <c:pt idx="5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8-4557-BF28-D02EAE28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506448"/>
        <c:axId val="692506928"/>
      </c:scatterChart>
      <c:valAx>
        <c:axId val="69250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506928"/>
        <c:crosses val="autoZero"/>
        <c:crossBetween val="midCat"/>
      </c:valAx>
      <c:valAx>
        <c:axId val="6925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250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</xdr:colOff>
      <xdr:row>8</xdr:row>
      <xdr:rowOff>99060</xdr:rowOff>
    </xdr:from>
    <xdr:to>
      <xdr:col>11</xdr:col>
      <xdr:colOff>64770</xdr:colOff>
      <xdr:row>23</xdr:row>
      <xdr:rowOff>99060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43858AE-CC5D-1D88-14A8-E362F06E9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426720</xdr:colOff>
      <xdr:row>8</xdr:row>
      <xdr:rowOff>137160</xdr:rowOff>
    </xdr:from>
    <xdr:to>
      <xdr:col>22</xdr:col>
      <xdr:colOff>121920</xdr:colOff>
      <xdr:row>23</xdr:row>
      <xdr:rowOff>137160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2F3A511-DAC4-E0B0-8C6B-A0F97A0D5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83820</xdr:colOff>
      <xdr:row>31</xdr:row>
      <xdr:rowOff>45720</xdr:rowOff>
    </xdr:from>
    <xdr:to>
      <xdr:col>11</xdr:col>
      <xdr:colOff>388620</xdr:colOff>
      <xdr:row>46</xdr:row>
      <xdr:rowOff>45720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DA45089-4724-8F7A-1DC9-BDAC60232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</xdr:colOff>
      <xdr:row>10</xdr:row>
      <xdr:rowOff>91440</xdr:rowOff>
    </xdr:from>
    <xdr:to>
      <xdr:col>17</xdr:col>
      <xdr:colOff>527685</xdr:colOff>
      <xdr:row>25</xdr:row>
      <xdr:rowOff>91440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7DB9984-A6FE-C75A-CB29-B57E085FF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H10" sqref="H10"/>
    </sheetView>
  </sheetViews>
  <sheetFormatPr defaultRowHeight="14.4" x14ac:dyDescent="0.3"/>
  <cols>
    <col min="13" max="14" width="12" bestFit="1" customWidth="1"/>
  </cols>
  <sheetData>
    <row r="1" spans="1:14" x14ac:dyDescent="0.3">
      <c r="A1">
        <v>30</v>
      </c>
      <c r="B1">
        <f t="shared" ref="B1:B4" si="0">1/A1</f>
        <v>3.3333333333333333E-2</v>
      </c>
      <c r="C1">
        <v>55</v>
      </c>
      <c r="E1">
        <v>20</v>
      </c>
      <c r="F1">
        <f>E1^3</f>
        <v>8000</v>
      </c>
      <c r="J1" t="s">
        <v>0</v>
      </c>
    </row>
    <row r="2" spans="1:14" x14ac:dyDescent="0.3">
      <c r="A2">
        <v>25</v>
      </c>
      <c r="B2">
        <f t="shared" si="0"/>
        <v>0.04</v>
      </c>
      <c r="C2">
        <v>60</v>
      </c>
      <c r="E2">
        <v>15</v>
      </c>
      <c r="F2">
        <f t="shared" ref="F2:F6" si="1">E2^3</f>
        <v>3375</v>
      </c>
      <c r="J2">
        <v>2</v>
      </c>
      <c r="K2">
        <f>1/J2^3</f>
        <v>0.125</v>
      </c>
      <c r="L2">
        <v>60</v>
      </c>
      <c r="M2">
        <f>0.005/L2</f>
        <v>8.3333333333333331E-5</v>
      </c>
      <c r="N2">
        <f>M2/(PI()*(J2/1000)^2)</f>
        <v>6.6314559621623062</v>
      </c>
    </row>
    <row r="3" spans="1:14" x14ac:dyDescent="0.3">
      <c r="A3">
        <v>20</v>
      </c>
      <c r="B3">
        <f>1/A3</f>
        <v>0.05</v>
      </c>
      <c r="C3">
        <v>82</v>
      </c>
      <c r="E3">
        <v>10</v>
      </c>
      <c r="F3">
        <f t="shared" si="1"/>
        <v>1000</v>
      </c>
      <c r="J3">
        <v>3</v>
      </c>
      <c r="K3">
        <f t="shared" ref="K3:K7" si="2">1/J3^3</f>
        <v>3.7037037037037035E-2</v>
      </c>
      <c r="L3">
        <v>20</v>
      </c>
      <c r="M3">
        <f t="shared" ref="M3:M7" si="3">0.005/L3</f>
        <v>2.5000000000000001E-4</v>
      </c>
      <c r="N3">
        <f t="shared" ref="N3:N7" si="4">M3/(PI()*(J3/1000)^2)</f>
        <v>8.8419412828830755</v>
      </c>
    </row>
    <row r="4" spans="1:14" x14ac:dyDescent="0.3">
      <c r="A4">
        <v>17.5</v>
      </c>
      <c r="B4">
        <f t="shared" si="0"/>
        <v>5.7142857142857141E-2</v>
      </c>
      <c r="C4">
        <v>85</v>
      </c>
      <c r="E4">
        <v>7</v>
      </c>
      <c r="F4">
        <f t="shared" si="1"/>
        <v>343</v>
      </c>
      <c r="J4">
        <v>4</v>
      </c>
      <c r="K4">
        <f t="shared" si="2"/>
        <v>1.5625E-2</v>
      </c>
      <c r="L4">
        <v>8</v>
      </c>
      <c r="M4">
        <f t="shared" si="3"/>
        <v>6.2500000000000001E-4</v>
      </c>
      <c r="N4">
        <f t="shared" si="4"/>
        <v>12.433979929054324</v>
      </c>
    </row>
    <row r="5" spans="1:14" x14ac:dyDescent="0.3">
      <c r="A5">
        <v>15</v>
      </c>
      <c r="B5">
        <f>1/A5</f>
        <v>6.6666666666666666E-2</v>
      </c>
      <c r="C5">
        <v>106</v>
      </c>
      <c r="E5">
        <v>5</v>
      </c>
      <c r="F5">
        <f t="shared" si="1"/>
        <v>125</v>
      </c>
      <c r="J5">
        <v>5</v>
      </c>
      <c r="K5">
        <f t="shared" si="2"/>
        <v>8.0000000000000002E-3</v>
      </c>
      <c r="L5">
        <v>5</v>
      </c>
      <c r="M5">
        <f t="shared" si="3"/>
        <v>1E-3</v>
      </c>
      <c r="N5">
        <f t="shared" si="4"/>
        <v>12.732395447351628</v>
      </c>
    </row>
    <row r="6" spans="1:14" x14ac:dyDescent="0.3">
      <c r="A6">
        <v>12</v>
      </c>
      <c r="B6">
        <f t="shared" ref="B6:B13" si="5">1/A6</f>
        <v>8.3333333333333329E-2</v>
      </c>
      <c r="C6">
        <v>156</v>
      </c>
      <c r="E6">
        <v>3</v>
      </c>
      <c r="F6">
        <f t="shared" si="1"/>
        <v>27</v>
      </c>
      <c r="J6">
        <v>7</v>
      </c>
      <c r="K6">
        <f t="shared" si="2"/>
        <v>2.9154518950437317E-3</v>
      </c>
      <c r="L6">
        <v>2.5</v>
      </c>
      <c r="M6">
        <f t="shared" si="3"/>
        <v>2E-3</v>
      </c>
      <c r="N6">
        <f t="shared" si="4"/>
        <v>12.992240252399618</v>
      </c>
    </row>
    <row r="7" spans="1:14" x14ac:dyDescent="0.3">
      <c r="A7">
        <v>10</v>
      </c>
      <c r="B7">
        <f t="shared" si="5"/>
        <v>0.1</v>
      </c>
      <c r="C7">
        <v>150</v>
      </c>
      <c r="J7">
        <v>10</v>
      </c>
      <c r="K7">
        <f t="shared" si="2"/>
        <v>1E-3</v>
      </c>
      <c r="L7">
        <v>0.8</v>
      </c>
      <c r="M7">
        <f t="shared" si="3"/>
        <v>6.2499999999999995E-3</v>
      </c>
      <c r="N7">
        <f t="shared" si="4"/>
        <v>19.894367886486915</v>
      </c>
    </row>
    <row r="8" spans="1:14" x14ac:dyDescent="0.3">
      <c r="A8">
        <v>8.5</v>
      </c>
      <c r="B8">
        <f t="shared" si="5"/>
        <v>0.11764705882352941</v>
      </c>
      <c r="C8">
        <v>130</v>
      </c>
    </row>
    <row r="9" spans="1:14" x14ac:dyDescent="0.3">
      <c r="A9">
        <v>7</v>
      </c>
      <c r="B9">
        <f t="shared" si="5"/>
        <v>0.14285714285714285</v>
      </c>
      <c r="C9">
        <v>124</v>
      </c>
    </row>
    <row r="10" spans="1:14" x14ac:dyDescent="0.3">
      <c r="A10">
        <v>5</v>
      </c>
      <c r="B10">
        <f t="shared" si="5"/>
        <v>0.2</v>
      </c>
      <c r="C10">
        <v>101</v>
      </c>
    </row>
    <row r="11" spans="1:14" x14ac:dyDescent="0.3">
      <c r="A11">
        <v>4</v>
      </c>
      <c r="B11">
        <f t="shared" si="5"/>
        <v>0.25</v>
      </c>
      <c r="C11">
        <v>66</v>
      </c>
    </row>
    <row r="12" spans="1:14" x14ac:dyDescent="0.3">
      <c r="A12">
        <v>3</v>
      </c>
      <c r="B12">
        <f t="shared" si="5"/>
        <v>0.33333333333333331</v>
      </c>
      <c r="C12">
        <v>41</v>
      </c>
    </row>
    <row r="13" spans="1:14" x14ac:dyDescent="0.3">
      <c r="A13">
        <v>2</v>
      </c>
      <c r="B13">
        <f t="shared" si="5"/>
        <v>0.5</v>
      </c>
      <c r="C13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Dutkiewicz</dc:creator>
  <cp:lastModifiedBy>Kamil Dutkiewicz</cp:lastModifiedBy>
  <dcterms:created xsi:type="dcterms:W3CDTF">2015-06-05T18:19:34Z</dcterms:created>
  <dcterms:modified xsi:type="dcterms:W3CDTF">2023-04-20T11:57:36Z</dcterms:modified>
</cp:coreProperties>
</file>