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kamilchaj_student_agh_edu_pl/Documents/2023-2024/semester_1/analogue_electronics_circuits/Project/"/>
    </mc:Choice>
  </mc:AlternateContent>
  <xr:revisionPtr revIDLastSave="118" documentId="11_F25DC773A252ABDACC104850E11B678A5BDE58E9" xr6:coauthVersionLast="47" xr6:coauthVersionMax="47" xr10:uidLastSave="{7F06C9ED-8A76-4133-936E-B5B4BB07E08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I3" i="1"/>
  <c r="H3" i="1"/>
  <c r="G9" i="1"/>
  <c r="G10" i="1"/>
  <c r="G11" i="1"/>
  <c r="G12" i="1"/>
  <c r="G8" i="1"/>
  <c r="G7" i="1"/>
  <c r="G6" i="1"/>
  <c r="G5" i="1"/>
  <c r="G4" i="1"/>
  <c r="G3" i="1"/>
  <c r="F9" i="1"/>
  <c r="F10" i="1"/>
  <c r="F11" i="1"/>
  <c r="F12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<sst xmlns="http://schemas.openxmlformats.org/spreadsheetml/2006/main" count="6" uniqueCount="6">
  <si>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freq</t>
  </si>
  <si>
    <t>CH1</t>
  </si>
  <si>
    <t>CH2</t>
  </si>
  <si>
    <t>CH3</t>
  </si>
  <si>
    <t>gain stage 1</t>
  </si>
  <si>
    <t>gain 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</si>
</sst>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Amplitude frequency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gain stage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0.00E+00</c:formatCode>
                <c:ptCount val="10"/>
                <c:pt idx="0">
                  <c:v>25003</c:v>
                </c:pt>
                <c:pt idx="1">
                  <c:v>30049</c:v>
                </c:pt>
                <c:pt idx="2">
                  <c:v>34721</c:v>
                </c:pt>
                <c:pt idx="3">
                  <c:v>40063</c:v>
                </c:pt>
                <c:pt idx="4">
                  <c:v>45066</c:v>
                </c:pt>
                <c:pt idx="5">
                  <c:v>50037</c:v>
                </c:pt>
                <c:pt idx="6">
                  <c:v>55131</c:v>
                </c:pt>
                <c:pt idx="7">
                  <c:v>59694</c:v>
                </c:pt>
                <c:pt idx="8">
                  <c:v>64846</c:v>
                </c:pt>
                <c:pt idx="9">
                  <c:v>70209</c:v>
                </c:pt>
              </c:numCache>
            </c:numRef>
          </c:xVal>
          <c:yVal>
            <c:numRef>
              <c:f>Sheet1!$F$3:$F$12</c:f>
              <c:numCache>
                <c:formatCode>0.00E+00</c:formatCode>
                <c:ptCount val="10"/>
                <c:pt idx="0">
                  <c:v>1.119447186574531</c:v>
                </c:pt>
                <c:pt idx="1">
                  <c:v>1.611047685957671</c:v>
                </c:pt>
                <c:pt idx="2">
                  <c:v>1.7615492710346039</c:v>
                </c:pt>
                <c:pt idx="3">
                  <c:v>1.6682222022794579</c:v>
                </c:pt>
                <c:pt idx="4">
                  <c:v>1.3962413278299814</c:v>
                </c:pt>
                <c:pt idx="5">
                  <c:v>1.1599192061122332</c:v>
                </c:pt>
                <c:pt idx="6">
                  <c:v>1.0525160270483884</c:v>
                </c:pt>
                <c:pt idx="7">
                  <c:v>0.96671350781661691</c:v>
                </c:pt>
                <c:pt idx="8">
                  <c:v>0.85608902449968594</c:v>
                </c:pt>
                <c:pt idx="9">
                  <c:v>0.83413802387148883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0-4A7B-B27E-0567E20DC47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gain stage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</c:f>
              <c:numCache>
                <c:formatCode>0.00E+00</c:formatCode>
                <c:ptCount val="10"/>
                <c:pt idx="0">
                  <c:v>25003</c:v>
                </c:pt>
                <c:pt idx="1">
                  <c:v>30049</c:v>
                </c:pt>
                <c:pt idx="2">
                  <c:v>34721</c:v>
                </c:pt>
                <c:pt idx="3">
                  <c:v>40063</c:v>
                </c:pt>
                <c:pt idx="4">
                  <c:v>45066</c:v>
                </c:pt>
                <c:pt idx="5">
                  <c:v>50037</c:v>
                </c:pt>
                <c:pt idx="6">
                  <c:v>55131</c:v>
                </c:pt>
                <c:pt idx="7">
                  <c:v>59694</c:v>
                </c:pt>
                <c:pt idx="8">
                  <c:v>64846</c:v>
                </c:pt>
                <c:pt idx="9">
                  <c:v>70209</c:v>
                </c:pt>
              </c:numCache>
            </c:numRef>
          </c:xVal>
          <c:yVal>
            <c:numRef>
              <c:f>Sheet1!$G$3:$G$12</c:f>
              <c:numCache>
                <c:formatCode>0.00E+00</c:formatCode>
                <c:ptCount val="10"/>
                <c:pt idx="0">
                  <c:v>0.43325854796733376</c:v>
                </c:pt>
                <c:pt idx="1">
                  <c:v>0.63596206200052685</c:v>
                </c:pt>
                <c:pt idx="2">
                  <c:v>0.93632531178640432</c:v>
                </c:pt>
                <c:pt idx="3">
                  <c:v>1.1191779592569326</c:v>
                </c:pt>
                <c:pt idx="4">
                  <c:v>1.1482392201633442</c:v>
                </c:pt>
                <c:pt idx="5">
                  <c:v>1.218933871959252</c:v>
                </c:pt>
                <c:pt idx="6">
                  <c:v>1.0598928602792659</c:v>
                </c:pt>
                <c:pt idx="7">
                  <c:v>0.97163182856139119</c:v>
                </c:pt>
                <c:pt idx="8">
                  <c:v>0.79431032935475188</c:v>
                </c:pt>
                <c:pt idx="9">
                  <c:v>0.61378443866104282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0-4A7B-B27E-0567E20D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19327"/>
        <c:axId val="61949167"/>
      </c:scatterChart>
      <c:valAx>
        <c:axId val="109711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9167"/>
        <c:crosses val="autoZero"/>
        <c:crossBetween val="midCat"/>
      </c:valAx>
      <c:valAx>
        <c:axId val="619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1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171450</xdr:rowOff>
    </xdr:from>
    <xdr:to>
      <xdr:col>21</xdr:col>
      <xdr:colOff>542925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861A4-8047-2CF9-7D8D-F9612320F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workbookViewId="0">
      <selection activeCell="H3" sqref="H3:I12"/>
    </sheetView>
  </sheetViews>
  <sheetFormatPr defaultRowHeight="15" x14ac:dyDescent="0.25"/>
  <cols>
    <col min="6" max="7" width="11.285156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9" x14ac:dyDescent="0.25">
      <c r="B3" s="1">
        <v>25003</v>
      </c>
      <c r="C3" s="1">
        <v>0.11143</v>
      </c>
      <c r="D3" s="1">
        <v>0.12474</v>
      </c>
      <c r="E3" s="1">
        <v>4.8278000000000001E-2</v>
      </c>
      <c r="F3" s="1">
        <f t="shared" ref="F3:F12" si="0">D3/C3</f>
        <v>1.119447186574531</v>
      </c>
      <c r="G3" s="1">
        <f t="shared" ref="G3:G12" si="1">E3/C3</f>
        <v>0.43325854796733376</v>
      </c>
      <c r="H3">
        <f>LOG(F3)</f>
        <v>4.9003609196607317E-2</v>
      </c>
      <c r="I3">
        <f>LOG(G3)</f>
        <v>-0.36325286012374403</v>
      </c>
    </row>
    <row r="4" spans="2:9" x14ac:dyDescent="0.25">
      <c r="B4" s="1">
        <v>30049</v>
      </c>
      <c r="C4" s="1">
        <v>0.11387</v>
      </c>
      <c r="D4" s="1">
        <v>0.18345</v>
      </c>
      <c r="E4" s="1">
        <v>7.2416999999999995E-2</v>
      </c>
      <c r="F4" s="1">
        <f t="shared" si="0"/>
        <v>1.611047685957671</v>
      </c>
      <c r="G4" s="1">
        <f t="shared" si="1"/>
        <v>0.63596206200052685</v>
      </c>
      <c r="H4">
        <f t="shared" ref="H4:H12" si="2">LOG(F4)</f>
        <v>0.20710839544204876</v>
      </c>
      <c r="I4">
        <f t="shared" ref="I4:I12" si="3">LOG(G4)</f>
        <v>-0.19656879119947529</v>
      </c>
    </row>
    <row r="5" spans="2:9" x14ac:dyDescent="0.25">
      <c r="B5" s="1">
        <v>34721</v>
      </c>
      <c r="C5" s="1">
        <v>0.11386</v>
      </c>
      <c r="D5" s="1">
        <v>0.20057</v>
      </c>
      <c r="E5" s="1">
        <v>0.10661</v>
      </c>
      <c r="F5" s="1">
        <f t="shared" si="0"/>
        <v>1.7615492710346039</v>
      </c>
      <c r="G5" s="1">
        <f t="shared" si="1"/>
        <v>0.93632531178640432</v>
      </c>
      <c r="H5">
        <f t="shared" si="2"/>
        <v>0.2458947950274443</v>
      </c>
      <c r="I5">
        <f t="shared" si="3"/>
        <v>-2.8573236125229377E-2</v>
      </c>
    </row>
    <row r="6" spans="2:9" x14ac:dyDescent="0.25">
      <c r="B6" s="1">
        <v>40063</v>
      </c>
      <c r="C6" s="1">
        <v>0.11143</v>
      </c>
      <c r="D6" s="1">
        <v>0.18589</v>
      </c>
      <c r="E6" s="1">
        <v>0.12471</v>
      </c>
      <c r="F6" s="1">
        <f t="shared" si="0"/>
        <v>1.6682222022794579</v>
      </c>
      <c r="G6" s="1">
        <f t="shared" si="1"/>
        <v>1.1191779592569326</v>
      </c>
      <c r="H6">
        <f t="shared" si="2"/>
        <v>0.22225389689926803</v>
      </c>
      <c r="I6">
        <f t="shared" si="3"/>
        <v>4.8899148707371748E-2</v>
      </c>
    </row>
    <row r="7" spans="2:9" x14ac:dyDescent="0.25">
      <c r="B7" s="1">
        <v>45066</v>
      </c>
      <c r="C7" s="1">
        <v>0.11387</v>
      </c>
      <c r="D7" s="1">
        <v>0.15898999999999999</v>
      </c>
      <c r="E7" s="1">
        <v>0.13075000000000001</v>
      </c>
      <c r="F7" s="1">
        <f t="shared" si="0"/>
        <v>1.3962413278299814</v>
      </c>
      <c r="G7" s="1">
        <f t="shared" si="1"/>
        <v>1.1482392201633442</v>
      </c>
      <c r="H7">
        <f t="shared" si="2"/>
        <v>0.14496048869320424</v>
      </c>
      <c r="I7">
        <f t="shared" si="3"/>
        <v>6.0032376889393925E-2</v>
      </c>
    </row>
    <row r="8" spans="2:9" x14ac:dyDescent="0.25">
      <c r="B8" s="1">
        <v>50037</v>
      </c>
      <c r="C8" s="1">
        <v>0.11387</v>
      </c>
      <c r="D8" s="1">
        <v>0.13208</v>
      </c>
      <c r="E8" s="1">
        <v>0.13880000000000001</v>
      </c>
      <c r="F8" s="1">
        <f t="shared" si="0"/>
        <v>1.1599192061122332</v>
      </c>
      <c r="G8" s="1">
        <f t="shared" si="1"/>
        <v>1.218933871959252</v>
      </c>
      <c r="H8">
        <f t="shared" si="2"/>
        <v>6.4427739604819248E-2</v>
      </c>
      <c r="I8">
        <f t="shared" si="3"/>
        <v>8.5980145468918218E-2</v>
      </c>
    </row>
    <row r="9" spans="2:9" x14ac:dyDescent="0.25">
      <c r="B9" s="1">
        <v>55131</v>
      </c>
      <c r="C9" s="1">
        <v>0.11387</v>
      </c>
      <c r="D9" s="1">
        <v>0.11985</v>
      </c>
      <c r="E9" s="1">
        <v>0.12069000000000001</v>
      </c>
      <c r="F9" s="1">
        <f t="shared" si="0"/>
        <v>1.0525160270483884</v>
      </c>
      <c r="G9" s="1">
        <f t="shared" si="1"/>
        <v>1.0598928602792659</v>
      </c>
      <c r="H9">
        <f t="shared" si="2"/>
        <v>2.2228717719754647E-2</v>
      </c>
      <c r="I9">
        <f t="shared" si="3"/>
        <v>2.5261966641005856E-2</v>
      </c>
    </row>
    <row r="10" spans="2:9" x14ac:dyDescent="0.25">
      <c r="B10" s="1">
        <v>59694</v>
      </c>
      <c r="C10" s="1">
        <v>0.11386</v>
      </c>
      <c r="D10" s="1">
        <v>0.11007</v>
      </c>
      <c r="E10" s="1">
        <v>0.11063000000000001</v>
      </c>
      <c r="F10" s="1">
        <f t="shared" si="0"/>
        <v>0.96671350781661691</v>
      </c>
      <c r="G10" s="1">
        <f t="shared" si="1"/>
        <v>0.97163182856139119</v>
      </c>
      <c r="H10">
        <f t="shared" si="2"/>
        <v>-1.4702212999918427E-2</v>
      </c>
      <c r="I10">
        <f t="shared" si="3"/>
        <v>-1.2498267084104125E-2</v>
      </c>
    </row>
    <row r="11" spans="2:9" x14ac:dyDescent="0.25">
      <c r="B11" s="1">
        <v>64846</v>
      </c>
      <c r="C11" s="1">
        <v>0.11143</v>
      </c>
      <c r="D11" s="1">
        <v>9.5394000000000007E-2</v>
      </c>
      <c r="E11" s="1">
        <v>8.8510000000000005E-2</v>
      </c>
      <c r="F11" s="1">
        <f t="shared" si="0"/>
        <v>0.85608902449968594</v>
      </c>
      <c r="G11" s="1">
        <f t="shared" si="1"/>
        <v>0.79431032935475188</v>
      </c>
      <c r="H11">
        <f t="shared" si="2"/>
        <v>-6.7481070791739581E-2</v>
      </c>
      <c r="I11">
        <f t="shared" si="3"/>
        <v>-0.10000978977013314</v>
      </c>
    </row>
    <row r="12" spans="2:9" x14ac:dyDescent="0.25">
      <c r="B12" s="1">
        <v>70209</v>
      </c>
      <c r="C12" s="1">
        <v>0.11143</v>
      </c>
      <c r="D12" s="1">
        <v>9.2948000000000003E-2</v>
      </c>
      <c r="E12" s="1">
        <v>6.8393999999999996E-2</v>
      </c>
      <c r="F12" s="1">
        <f t="shared" si="0"/>
        <v>0.83413802387148883</v>
      </c>
      <c r="G12" s="1">
        <f t="shared" si="1"/>
        <v>0.61378443866104282</v>
      </c>
      <c r="H12">
        <f t="shared" si="2"/>
        <v>-7.8762081201428649E-2</v>
      </c>
      <c r="I12">
        <f t="shared" si="3"/>
        <v>-0.21198412647654896</v>
      </c>
    </row>
  </sheetData>
  <sortState xmlns:xlrd2="http://schemas.microsoft.com/office/spreadsheetml/2017/richdata2" ref="B3:I14">
    <sortCondition ref="B3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Chaj</dc:creator>
  <cp:lastModifiedBy>Kamil Chaj</cp:lastModifiedBy>
  <dcterms:created xsi:type="dcterms:W3CDTF">2015-06-05T18:17:20Z</dcterms:created>
  <dcterms:modified xsi:type="dcterms:W3CDTF">2024-01-27T00:02:43Z</dcterms:modified>
</cp:coreProperties>
</file>