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.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pivotCache/pivotCacheDefinition7.xml" ContentType="application/vnd.openxmlformats-officedocument.spreadsheetml.pivotCacheDefinition+xml"/>
  <Override PartName="/xl/pivotCache/pivotCacheDefinition8.xml" ContentType="application/vnd.openxmlformats-officedocument.spreadsheetml.pivotCacheDefinition+xml"/>
  <Override PartName="/xl/pivotCache/pivotCacheDefinition9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customXml/itemProps26.xml" ContentType="application/vnd.openxmlformats-officedocument.customXmlProperties+xml"/>
  <Override PartName="/customXml/itemProps27.xml" ContentType="application/vnd.openxmlformats-officedocument.customXmlProperties+xml"/>
  <Override PartName="/customXml/itemProps28.xml" ContentType="application/vnd.openxmlformats-officedocument.customXmlProperties+xml"/>
  <Override PartName="/customXml/itemProps29.xml" ContentType="application/vnd.openxmlformats-officedocument.customXmlProperties+xml"/>
  <Override PartName="/customXml/itemProps30.xml" ContentType="application/vnd.openxmlformats-officedocument.customXmlProperties+xml"/>
  <Override PartName="/customXml/itemProps31.xml" ContentType="application/vnd.openxmlformats-officedocument.customXmlProperties+xml"/>
  <Override PartName="/customXml/itemProps32.xml" ContentType="application/vnd.openxmlformats-officedocument.customXmlProperties+xml"/>
  <Override PartName="/customXml/itemProps33.xml" ContentType="application/vnd.openxmlformats-officedocument.customXmlProperties+xml"/>
  <Override PartName="/customXml/itemProps34.xml" ContentType="application/vnd.openxmlformats-officedocument.customXmlProperties+xml"/>
  <Override PartName="/customXml/itemProps35.xml" ContentType="application/vnd.openxmlformats-officedocument.customXmlProperties+xml"/>
  <Override PartName="/customXml/itemProps36.xml" ContentType="application/vnd.openxmlformats-officedocument.customXmlProperties+xml"/>
  <Override PartName="/customXml/itemProps37.xml" ContentType="application/vnd.openxmlformats-officedocument.customXmlProperties+xml"/>
  <Override PartName="/customXml/itemProps38.xml" ContentType="application/vnd.openxmlformats-officedocument.customXmlProperties+xml"/>
  <Override PartName="/customXml/itemProps39.xml" ContentType="application/vnd.openxmlformats-officedocument.customXmlProperties+xml"/>
  <Override PartName="/customXml/itemProps40.xml" ContentType="application/vnd.openxmlformats-officedocument.customXmlProperties+xml"/>
  <Override PartName="/customXml/itemProps41.xml" ContentType="application/vnd.openxmlformats-officedocument.customXmlProperties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94e5a0a9a77345a1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ksoszka-my.sharepoint.com/personal/kamil_soszka_ksoszka_onmicrosoft_com/Documents/Kamil Soszka Business Intelligence/VPAX/"/>
    </mc:Choice>
  </mc:AlternateContent>
  <xr:revisionPtr revIDLastSave="12" documentId="13_ncr:1_{F5ECAA30-0881-47B2-9F11-C57416C18D35}" xr6:coauthVersionLast="47" xr6:coauthVersionMax="47" xr10:uidLastSave="{61CCBEF3-509D-4C4F-A771-8F98451BAB03}"/>
  <bookViews>
    <workbookView xWindow="-108" yWindow="-108" windowWidth="23256" windowHeight="12576" activeTab="1" xr2:uid="{D5568D05-187C-469F-BDBF-08214558C39C}"/>
  </bookViews>
  <sheets>
    <sheet name="Instructions" sheetId="12" r:id="rId1"/>
    <sheet name="Summary" sheetId="17" r:id="rId2"/>
    <sheet name="Tables" sheetId="2" r:id="rId3"/>
    <sheet name="Columns" sheetId="3" r:id="rId4"/>
    <sheet name="Partitions" sheetId="16" r:id="rId5"/>
    <sheet name="User Hierarchies" sheetId="4" r:id="rId6"/>
    <sheet name="Relationships" sheetId="5" r:id="rId7"/>
    <sheet name="Compression" sheetId="6" r:id="rId8"/>
    <sheet name="Columns Data Types" sheetId="7" r:id="rId9"/>
    <sheet name="Encoding" sheetId="8" r:id="rId10"/>
    <sheet name="DAX Expressions" sheetId="11" r:id="rId11"/>
    <sheet name="Settings" sheetId="15" state="hidden" r:id="rId12"/>
  </sheets>
  <functionGroups builtInGroupCount="19"/>
  <definedNames>
    <definedName name="_xlcn.WorksheetConnection_VertiPaqAnalyzer2.0Preview2.xlsmDaxExpressions" hidden="1">DaxExpressions[]</definedName>
    <definedName name="FileNameRange">Settings!$B$1</definedName>
    <definedName name="Measures_List" localSheetId="10" hidden="1">'DAX Expressions'!$A$1:$H$2</definedName>
  </definedNames>
  <calcPr calcId="191029"/>
  <pivotCaches>
    <pivotCache cacheId="13" r:id="rId13"/>
    <pivotCache cacheId="16" r:id="rId14"/>
    <pivotCache cacheId="19" r:id="rId15"/>
    <pivotCache cacheId="22" r:id="rId16"/>
    <pivotCache cacheId="25" r:id="rId17"/>
    <pivotCache cacheId="28" r:id="rId18"/>
    <pivotCache cacheId="31" r:id="rId19"/>
    <pivotCache cacheId="34" r:id="rId20"/>
    <pivotCache cacheId="36" r:id="rId21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s_83154c64-7b65-4a74-8b62-65fb84bd2db4" name="Tables" connection="Query - Tables"/>
          <x15:modelTable id="Columns_153f02a1-e5ec-4d19-b25e-4ad1294ef18b" name="Columns" connection="Query - Columns"/>
          <x15:modelTable id="Columns Segments_0eba1025-4ded-4828-9b86-4b4ea587b2e6" name="Columns Segments" connection="Query - Columns Segments"/>
          <x15:modelTable id="Columns Hierarchies_5bb4e18c-9733-4aec-a9cc-4108c79a9a19" name="Columns Hierarchies" connection="Query - Columns Hierarchies"/>
          <x15:modelTable id="User Hierarchies_36398858-a896-4e5a-ad5a-0495961e3aa5" name="User Hierarchies" connection="Query - User Hierarchies"/>
          <x15:modelTable id="Relationships_8619c652-43de-469c-a539-e648c175344b" name="Relationships" connection="Query - Relationships"/>
          <x15:modelTable id="Measures List_52f8973b-d91f-4b5f-98a8-40f915a218fd" name="Measures List" connection="Query - Measures List"/>
          <x15:modelTable id="Roles Expressions_878faaea-6a56-404d-b627-24a3aedc7488" name="Roles Expressions" connection="Query - Roles Expressions"/>
          <x15:modelTable id="Calculation Items_699d8948-f2b1-46d4-9bdc-aa70f4063e01" name="Calculation Items" connection="Query - Calculation Items"/>
          <x15:modelTable id="Calculation Groups_3ca64225-cbed-47e5-a07e-a51b9035f26e" name="Calculation Groups" connection="Query - Calculation Groups"/>
          <x15:modelTable id="DaxExpressions" name="DaxExpressions" connection="WorksheetConnection_VertiPaq Analyzer 2.0 Preview 2.xlsm!DaxExpressions"/>
        </x15:modelTables>
        <x15:modelRelationships>
          <x15:modelRelationship fromTable="Columns" fromColumn="TableName" toTable="Tables" toColumn="TableName"/>
          <x15:modelRelationship fromTable="Columns Segments" fromColumn="FullColumnName" toTable="Columns" toColumn="FullColumnName"/>
          <x15:modelRelationship fromTable="Columns Hierarchies" fromColumn="FullColumnName" toTable="Columns" toColumn="FullColumnName"/>
          <x15:modelRelationship fromTable="User Hierarchies" fromColumn="TableName" toTable="Tables" toColumn="TableName"/>
          <x15:modelRelationship fromTable="Relationships" fromColumn="FromTableName" toTable="Tables" toColumn="TableName"/>
          <x15:modelRelationship fromTable="Measures List" fromColumn="TableName" toTable="Tables" toColumn="TableName"/>
          <x15:modelRelationship fromTable="Roles Expressions" fromColumn="TableName" toTable="Tables" toColumn="TableName"/>
          <x15:modelRelationship fromTable="Calculation Items" fromColumn="CalculationGroup" toTable="Tables" toColumn="TableName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" i="17" l="1"/>
  <c r="B16" i="17"/>
  <c r="B6" i="17"/>
  <c r="B4" i="17"/>
  <c r="B11" i="17"/>
  <c r="B12" i="17"/>
  <c r="B5" i="17"/>
  <c r="B13" i="17"/>
  <c r="B10" i="17"/>
  <c r="B9" i="17"/>
  <c r="B7" i="17"/>
  <c r="B8" i="17"/>
  <c r="B14" i="17"/>
  <c r="B15" i="1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140FCC8-A955-4693-89F2-736FB380B98C}" keepAlive="1" name="ModelConnection_Measures List" description="Data Model" type="5" refreshedVersion="8" minRefreshableVersion="5" saveData="1">
    <dbPr connection="Data Model Connection" command="EVALUATE_x000d__x000a_UNION (_x000d__x000a_    SELECTCOLUMNS (_x000d__x000a_        FILTER (_x000d__x000a_            'Measures List',_x000d__x000a_            'Measures List'[MeasureExpression] &lt;&gt; &quot;&quot;_x000d__x000a_        ),_x000d__x000a_        &quot;Table&quot;, 'Measures List'[TableName],_x000d__x000a_        &quot;Type&quot;, &quot;Measure&quot;,_x000d__x000a_        &quot;Name&quot;, 'Measures List'[MeasureName],_x000d__x000a_        &quot;DAX Expression&quot;, &quot;=&quot; &amp; 'Measures List'[MeasureExpression],_x000d__x000a_        &quot;DisplayFolder&quot;, 'Measures List'[DisplayFolder],_x000d__x000a_        &quot;FormatString&quot;, 'Measures List'[FormatString],_x000d__x000a_        &quot;IsHidden&quot;, 'Measures List'[IsHidden],_x000d__x000a_        &quot;Description&quot;, 'Measures List'[Description]_x000d__x000a_    ),_x000d__x000a_    SELECTCOLUMNS (_x000d__x000a_        FILTER (_x000d__x000a_            'Measures List',_x000d__x000a_            'Measures List'[DetailRowsExpression] &lt;&gt; &quot;&quot;_x000d__x000a_        ),_x000d__x000a_        &quot;Table&quot;, 'Measures List'[TableName],_x000d__x000a_        &quot;Type&quot;, &quot;Measure DetailRows&quot;,_x000d__x000a_        &quot;Name&quot;, 'Measures List'[MeasureName],_x000d__x000a_        &quot;DAX Expression&quot;, &quot;=&quot; &amp; 'Measures List'[DetailRowsExpression],_x000d__x000a_        &quot;DisplayFolder&quot;, 'Measures List'[DisplayFolder],_x000d__x000a_        &quot;FormatString&quot;, 'Measures List'[FormatString],_x000d__x000a_        &quot;IsHidden&quot;, 'Measures List'[IsHidden],_x000d__x000a_        &quot;Description&quot;, 'Measures List'[Description]_x000d__x000a_    ),_x000d__x000a_    SELECTCOLUMNS (_x000d__x000a_        FILTER (_x000d__x000a_            'Measures List',_x000d__x000a_            'Measures List'[KpiStatusExpression] &lt;&gt; &quot;&quot;_x000d__x000a_        ),_x000d__x000a_        &quot;Table&quot;, 'Measures List'[TableName],_x000d__x000a_        &quot;Type&quot;, &quot;Measure KpiStatus&quot;,_x000d__x000a_        &quot;Name&quot;, 'Measures List'[MeasureName],_x000d__x000a_        &quot;DAX Expression&quot;, &quot;=&quot; &amp; 'Measures List'[KpiStatusExpression],_x000d__x000a_        &quot;DisplayFolder&quot;, 'Measures List'[DisplayFolder],_x000d__x000a_        &quot;FormatString&quot;, 'Measures List'[FormatString],_x000d__x000a_        &quot;IsHidden&quot;, 'Measures List'[IsHidden],_x000d__x000a_        &quot;Description&quot;, 'Measures List'[Description]_x000d__x000a_    ),_x000d__x000a_    SELECTCOLUMNS (_x000d__x000a_        FILTER (_x000d__x000a_            'Measures List',_x000d__x000a_            'Measures List'[KpiTargetExpression] &lt;&gt; &quot;&quot;_x000d__x000a_        ),_x000d__x000a_        &quot;Table&quot;, 'Measures List'[TableName],_x000d__x000a_        &quot;Type&quot;, &quot;Measure KpiTarget&quot;,_x000d__x000a_        &quot;Name&quot;, 'Measures List'[MeasureName],_x000d__x000a_        &quot;DAX Expression&quot;, &quot;=&quot; &amp; 'Measures List'[KpiTargetExpression],_x000d__x000a_        &quot;DisplayFolder&quot;, 'Measures List'[DisplayFolder],_x000d__x000a_        &quot;FormatString&quot;, 'Measures List'[FormatString],_x000d__x000a_        &quot;IsHidden&quot;, 'Measures List'[IsHidden],_x000d__x000a_        &quot;Description&quot;, 'Measures List'[Description]_x000d__x000a_    ),_x000d__x000a_    SELECTCOLUMNS (_x000d__x000a_        FILTER (_x000d__x000a_            'Measures List',_x000d__x000a_            'Measures List'[KpiTrendExpression] &lt;&gt; &quot;&quot;_x000d__x000a_        ),_x000d__x000a_        &quot;Table&quot;, 'Measures List'[TableName],_x000d__x000a_        &quot;Type&quot;, &quot;Measure KpiTrend&quot;,_x000d__x000a_        &quot;Name&quot;, 'Measures List'[MeasureName],_x000d__x000a_        &quot;DAX Expression&quot;, &quot;=&quot; &amp; 'Measures List'[KpiTrendExpression],_x000d__x000a_        &quot;DisplayFolder&quot;, 'Measures List'[DisplayFolder],_x000d__x000a_        &quot;FormatString&quot;, 'Measures List'[FormatString],_x000d__x000a_        &quot;IsHidden&quot;, 'Measures List'[IsHidden],_x000d__x000a_        &quot;Description&quot;, 'Measures List'[Description]_x000d__x000a_    ),_x000d__x000a_    SELECTCOLUMNS (_x000d__x000a_        FILTER (_x000d__x000a_            'Columns',_x000d__x000a_            'Columns'[ColumnExpression] &lt;&gt; &quot;&quot;_x000d__x000a_        ),_x000d__x000a_        &quot;Table&quot;, 'Columns'[TableName],_x000d__x000a_        &quot;Type&quot;, &quot;Column&quot;,_x000d__x000a_        &quot;Name&quot;, 'Columns'[ColumnName],_x000d__x000a_        &quot;DAX Expression&quot;, &quot;=&quot; &amp; 'Columns'[ColumnExpression],_x000d__x000a_        &quot;DisplayFolder&quot;, 'Columns'[DisplayFolder],_x000d__x000a_        &quot;FormatString&quot;, 'Columns'[FormatString],_x000d__x000a_        &quot;IsHidden&quot;, 'Columns'[IsHidden],_x000d__x000a_        &quot;Description&quot;, 'Columns'[Description]_x000d__x000a_    ),_x000d__x000a_    SELECTCOLUMNS (_x000d__x000a_        FILTER (_x000d__x000a_            'Tables',_x000d__x000a_            'Tables'[TableExpression] &lt;&gt; &quot;&quot;_x000d__x000a_        ),_x000d__x000a_        &quot;Table&quot;, 'Tables'[TableName],_x000d__x000a_        &quot;Type&quot;, &quot;Table&quot;,_x000d__x000a_        &quot;Name&quot;, &quot;&quot;,_x000d__x000a_        &quot;DAX Expression&quot;, &quot;=&quot; &amp; 'Tables'[TableExpression],_x000d__x000a_        &quot;DisplayFolder&quot;, &quot;&quot;,_x000d__x000a_        &quot;FormatString&quot;, &quot;&quot;,_x000d__x000a_        &quot;IsHidden&quot;, 'Tables'[IsHidden],_x000d__x000a_        &quot;Description&quot;, 'Tables'[Description]_x000d__x000a_    ),_x000d__x000a_    SELECTCOLUMNS (_x000d__x000a_        FILTER (_x000d__x000a_            'Roles Expressions',_x000d__x000a_            'Roles Expressions'[FilterExpression] &lt;&gt; &quot;&quot;_x000d__x000a_        ),_x000d__x000a_        &quot;Table&quot;, 'Roles Expressions'[TableName],_x000d__x000a_        &quot;Type&quot;, &quot;Role&quot;,_x000d__x000a_        &quot;Name&quot;, 'Roles Expressions'[RoleName],_x000d__x000a_        &quot;DAX Expression&quot;, &quot;=&quot; &amp; 'Roles Expressions'[FilterExpression],_x000d__x000a_        &quot;DisplayFolder&quot;, &quot;&quot;,_x000d__x000a_        &quot;FormatString&quot;, &quot;&quot;,_x000d__x000a_        &quot;IsHidden&quot;, &quot;&quot;,_x000d__x000a_        &quot;Description&quot;, &quot;&quot;_x000d__x000a_    ),_x000d__x000a_    SELECTCOLUMNS (_x000d__x000a_        FILTER (_x000d__x000a_            'Calculation Items',_x000d__x000a_            'Calculation Items'[ItemExpression] &lt;&gt; &quot;&quot;_x000d__x000a_        ),_x000d__x000a_        &quot;Table&quot;, 'Calculation Items'[CalculationGroup],_x000d__x000a_        &quot;Type&quot;, &quot;Calc Item&quot;,_x000d__x000a_        &quot;Name&quot;, 'Calculation Items'[ItemName],_x000d__x000a_        &quot;DAX Expression&quot;, &quot;=&quot; &amp; 'Calculation Items'[ItemExpression],_x000d__x000a_        &quot;DisplayFolder&quot;, &quot;&quot;,_x000d__x000a_        &quot;FormatString&quot;, 'Calculation Items'[FormatStringDefinition],_x000d__x000a_        &quot;IsHidden&quot;, 'Calculation Items'[IsHidden],_x000d__x000a_        &quot;Description&quot;, &quot;&quot;_x000d__x000a_    ),_x000d__x000a_    SELECTCOLUMNS (_x000d__x000a_        FILTER (_x000d__x000a_            'Calculation Items',_x000d__x000a_            'Calculation Items'[FormatStringDefinition] &lt;&gt; &quot;&quot;_x000d__x000a_        ),_x000d__x000a_        &quot;Table&quot;, 'Calculation Items'[CalculationGroup],_x000d__x000a_        &quot;Type&quot;, &quot;Calc Item Format&quot;,_x000d__x000a_        &quot;Name&quot;, 'Calculation Items'[ItemName],_x000d__x000a_        &quot;DAX Expression&quot;, &quot;=&quot; &amp; 'Calculation Items'[FormatStringDefinition],_x000d__x000a_        &quot;DisplayFolder&quot;, &quot;&quot;,_x000d__x000a_        &quot;FormatString&quot;, &quot;&quot;,_x000d__x000a_        &quot;IsHidden&quot;, 'Calculation Items'[IsHidden],_x000d__x000a_        &quot;Description&quot;, 'Calculation Items'[Description]_x000d__x000a_    ),_x000d__x000a_    SELECTCOLUMNS (_x000d__x000a_        FILTER (_x000d__x000a_            'Calculation Groups',_x000d__x000a_            'Calculation Groups'[MultipleOrEmptySelectionExpression] &lt;&gt; &quot;&quot;_x000d__x000a_        ),_x000d__x000a_        &quot;Table&quot;, 'Calculation Groups'[CalculationGroup],_x000d__x000a_        &quot;Type&quot;, &quot;Calc Group&quot;,_x000d__x000a_        &quot;Name&quot;, &quot;MultipleOrEmptySelection&quot;,_x000d__x000a_        &quot;DAX Expression&quot;, &quot;=&quot; &amp; 'Calculation Groups'[MultipleOrEmptySelectionExpression],_x000d__x000a_        &quot;DisplayFolder&quot;, &quot;&quot;,_x000d__x000a_        &quot;FormatString&quot;, &quot;=&quot; &amp; 'Calculation Groups'[MultipleOrEmptySelectionFormatStringExpression],_x000d__x000a_        &quot;IsHidden&quot;, 'Calculation Groups'[IsHidden],_x000d__x000a_        &quot;Description&quot;, 'Calculation Groups'[MultipleOrEmptySelectionExpressionDescription]_x000d__x000a_    ),_x000d__x000a_    SELECTCOLUMNS (_x000d__x000a_        FILTER (_x000d__x000a_            'Calculation Groups',_x000d__x000a_            'Calculation Groups'[MultipleOrEmptySelectionFormatStringExpression] &lt;&gt; &quot;&quot;_x000d__x000a_        ),_x000d__x000a_        &quot;Table&quot;, 'Calculation Groups'[CalculationGroup],_x000d__x000a_        &quot;Type&quot;, &quot;Calc Group&quot;,_x000d__x000a_        &quot;Name&quot;, &quot;MultipleOrEmptySelection Format&quot;,_x000d__x000a_        &quot;DAX Expression&quot;, &quot;=&quot; &amp; 'Calculation Groups'[MultipleOrEmptySelectionFormatStringExpression],_x000d__x000a_        &quot;DisplayFolder&quot;, &quot;&quot;,_x000d__x000a_        &quot;FormatString&quot;, &quot;&quot;,_x000d__x000a_        &quot;IsHidden&quot;, 'Calculation Groups'[IsHidden],_x000d__x000a_        &quot;Description&quot;, &quot;&quot;_x000d__x000a_    ),_x000d__x000a_    SELECTCOLUMNS (_x000d__x000a_        FILTER (_x000d__x000a_            'Calculation Groups',_x000d__x000a_            'Calculation Groups'[NoSelectionExpression] &lt;&gt; &quot;&quot;_x000d__x000a_        ),_x000d__x000a_        &quot;Table&quot;, 'Calculation Groups'[CalculationGroup],_x000d__x000a_        &quot;Type&quot;, &quot;Calc Group&quot;,_x000d__x000a_        &quot;Name&quot;, &quot;NoSelection&quot;,_x000d__x000a_        &quot;DAX Expression&quot;, &quot;=&quot; &amp; 'Calculation Groups'[NoSelectionExpression],_x000d__x000a_        &quot;DisplayFolder&quot;, &quot;&quot;,_x000d__x000a_        &quot;FormatString&quot;, &quot;=&quot; &amp; 'Calculation Groups'[NoSelectionFormatStringExpression],_x000d__x000a_        &quot;IsHidden&quot;, 'Calculation Groups'[IsHidden],_x000d__x000a_        &quot;Description&quot;, 'Calculation Groups'[NoSelectionExpressionDescription]_x000d__x000a_    ),_x000d__x000a_    SELECTCOLUMNS (_x000d__x000a_        FILTER (_x000d__x000a_            'Calculation Groups',_x000d__x000a_            'Calculation Groups'[NoSelectionFormatStringExpression] &lt;&gt; &quot;&quot;_x000d__x000a_        ),_x000d__x000a_        &quot;Table&quot;, 'Calculation Groups'[CalculationGroup],_x000d__x000a_        &quot;Type&quot;, &quot;Calc Group&quot;,_x000d__x000a_        &quot;Name&quot;, &quot;NoSelection Format&quot;,_x000d__x000a_        &quot;DAX Expression&quot;, &quot;=&quot; &amp; 'Calculation Groups'[NoSelectionFormatStringExpression],_x000d__x000a_        &quot;DisplayFolder&quot;, &quot;&quot;,_x000d__x000a_        &quot;FormatString&quot;, &quot;&quot;,_x000d__x000a_        &quot;IsHidden&quot;, 'Calculation Groups'[IsHidden],_x000d__x000a_        &quot;Description&quot;, &quot;&quot;_x000d__x000a_    )_x000d__x000a_)_x000d__x000a_ORDER BY_x000d__x000a_    [Table],_x000d__x000a_    [Name],_x000d__x000a_    [Type]_x000d__x000a_" commandType="4"/>
    <extLst>
      <ext xmlns:x15="http://schemas.microsoft.com/office/spreadsheetml/2010/11/main" uri="{DE250136-89BD-433C-8126-D09CA5730AF9}">
        <x15:connection id="" model="1"/>
      </ext>
    </extLst>
  </connection>
  <connection id="2" xr16:uid="{C2300B1E-E923-41D5-8205-5DEE7212B8EA}" name="Query - Calculation Groups" description="Connection to the 'Calculation Groups' query in the workbook." type="100" refreshedVersion="8" minRefreshableVersion="5">
    <extLst>
      <ext xmlns:x15="http://schemas.microsoft.com/office/spreadsheetml/2010/11/main" uri="{DE250136-89BD-433C-8126-D09CA5730AF9}">
        <x15:connection id="0d0b1b8d-7b65-4975-8021-9ef6a19e18bb"/>
      </ext>
    </extLst>
  </connection>
  <connection id="3" xr16:uid="{CACDA00E-8D35-4E5B-9816-905A84036554}" name="Query - Calculation Items" description="Connection to the 'Calculation Items' query in the workbook." type="100" refreshedVersion="8" minRefreshableVersion="5">
    <extLst>
      <ext xmlns:x15="http://schemas.microsoft.com/office/spreadsheetml/2010/11/main" uri="{DE250136-89BD-433C-8126-D09CA5730AF9}">
        <x15:connection id="16c069a3-68bc-44a0-9941-31a420710291"/>
      </ext>
    </extLst>
  </connection>
  <connection id="4" xr16:uid="{6DF0B764-3B50-43A6-A24D-5FAB2707F709}" name="Query - Columns" description="Connection to the 'Columns' query in the workbook." type="100" refreshedVersion="8" minRefreshableVersion="5">
    <extLst>
      <ext xmlns:x15="http://schemas.microsoft.com/office/spreadsheetml/2010/11/main" uri="{DE250136-89BD-433C-8126-D09CA5730AF9}">
        <x15:connection id="d042fa65-175e-435e-8013-2def2ea798e8"/>
      </ext>
    </extLst>
  </connection>
  <connection id="5" xr16:uid="{CA2EDE2F-37F7-4233-8F90-439C03F2D148}" name="Query - Columns Hierarchies" description="Connection to the 'Columns Hierarchies' query in the workbook." type="100" refreshedVersion="8" minRefreshableVersion="5">
    <extLst>
      <ext xmlns:x15="http://schemas.microsoft.com/office/spreadsheetml/2010/11/main" uri="{DE250136-89BD-433C-8126-D09CA5730AF9}">
        <x15:connection id="1311a2f0-8efe-467f-a5bc-f3c86ed5ea73"/>
      </ext>
    </extLst>
  </connection>
  <connection id="6" xr16:uid="{67182389-748F-4B0B-B8DF-1D12D29DD792}" name="Query - Columns Segments" description="Connection to the 'Columns Segments' query in the workbook." type="100" refreshedVersion="8" minRefreshableVersion="5">
    <extLst>
      <ext xmlns:x15="http://schemas.microsoft.com/office/spreadsheetml/2010/11/main" uri="{DE250136-89BD-433C-8126-D09CA5730AF9}">
        <x15:connection id="88b74c07-b58e-45bd-b548-baa2d20e0814"/>
      </ext>
    </extLst>
  </connection>
  <connection id="7" xr16:uid="{C3D4FD51-5F37-4F53-B63B-E147D6C6DA1A}" keepAlive="1" name="Query - ContentVPA" description="Connection to the 'ContentVPA' query in the workbook." type="5" refreshedVersion="0" background="1">
    <dbPr connection="Provider=Microsoft.Mashup.OleDb.1;Data Source=$Workbook$;Location=ContentVPA;Extended Properties=&quot;&quot;" command="SELECT * FROM [ContentVPA]"/>
  </connection>
  <connection id="8" xr16:uid="{4A3EB9C7-BE6A-48EF-AF6F-12FADD5758E4}" name="Query - Measures List" description="Connection to the 'Measures List' query in the workbook." type="100" refreshedVersion="8" minRefreshableVersion="5">
    <extLst>
      <ext xmlns:x15="http://schemas.microsoft.com/office/spreadsheetml/2010/11/main" uri="{DE250136-89BD-433C-8126-D09CA5730AF9}">
        <x15:connection id="e3ea29f5-4c4d-4e12-8dfd-73167872462d"/>
      </ext>
    </extLst>
  </connection>
  <connection id="9" xr16:uid="{D33F9D73-E419-46E8-8E31-9F7124DE9AC9}" keepAlive="1" name="Query - OpenZipFile" description="Connection to the 'OpenZipFile' query in the workbook." type="5" refreshedVersion="0" background="1">
    <dbPr connection="Provider=Microsoft.Mashup.OleDb.1;Data Source=$Workbook$;Location=OpenZipFile;Extended Properties=&quot;&quot;" command="SELECT * FROM [OpenZipFile]"/>
  </connection>
  <connection id="10" xr16:uid="{1ECCF99B-A3C3-43BF-9A4E-ED9A037A3552}" name="Query - Relationships" description="Connection to the 'Relationships' query in the workbook." type="100" refreshedVersion="8" minRefreshableVersion="5">
    <extLst>
      <ext xmlns:x15="http://schemas.microsoft.com/office/spreadsheetml/2010/11/main" uri="{DE250136-89BD-433C-8126-D09CA5730AF9}">
        <x15:connection id="dfab46a9-e1d6-4cb0-8acc-f348bd21dff5"/>
      </ext>
    </extLst>
  </connection>
  <connection id="11" xr16:uid="{E2540339-BADF-43F9-9AF0-9C2C67909A7F}" name="Query - Roles Expressions" description="Connection to the 'Roles Expressions' query in the workbook." type="100" refreshedVersion="8" minRefreshableVersion="5">
    <extLst>
      <ext xmlns:x15="http://schemas.microsoft.com/office/spreadsheetml/2010/11/main" uri="{DE250136-89BD-433C-8126-D09CA5730AF9}">
        <x15:connection id="5c6b1245-0c22-4a09-a22c-d1d96fe12630"/>
      </ext>
    </extLst>
  </connection>
  <connection id="12" xr16:uid="{41D5946C-34E2-44B4-A10C-F34345B8F7CE}" name="Query - Tables" description="Connection to the 'Tables' query in the workbook." type="100" refreshedVersion="8" minRefreshableVersion="5">
    <extLst>
      <ext xmlns:x15="http://schemas.microsoft.com/office/spreadsheetml/2010/11/main" uri="{DE250136-89BD-433C-8126-D09CA5730AF9}">
        <x15:connection id="fc66a520-7e6c-48bc-9deb-ca796aa058a4"/>
      </ext>
    </extLst>
  </connection>
  <connection id="13" xr16:uid="{40DB2054-0785-4875-AF58-D2B887BDC1CD}" name="Query - User Hierarchies" description="Connection to the 'User Hierarchies' query in the workbook." type="100" refreshedVersion="8" minRefreshableVersion="5">
    <extLst>
      <ext xmlns:x15="http://schemas.microsoft.com/office/spreadsheetml/2010/11/main" uri="{DE250136-89BD-433C-8126-D09CA5730AF9}">
        <x15:connection id="bb9ea7e7-7282-4c58-a18d-f4dd100ea4a4"/>
      </ext>
    </extLst>
  </connection>
  <connection id="14" xr16:uid="{557E088E-8009-463A-86AF-B7119CF9B3D2}" keepAlive="1" name="ThisWorkbookDataModel" description="Data Model" type="5" refreshedVersion="8" minRefreshableVersion="5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15" xr16:uid="{F6C5927F-C0D2-48CF-9041-134EABC5A156}" name="WorksheetConnection_VertiPaq Analyzer 2.0 Preview 2.xlsm!DaxExpressions" type="102" refreshedVersion="8" minRefreshableVersion="5">
    <extLst>
      <ext xmlns:x15="http://schemas.microsoft.com/office/spreadsheetml/2010/11/main" uri="{DE250136-89BD-433C-8126-D09CA5730AF9}">
        <x15:connection id="DaxExpressions">
          <x15:rangePr sourceName="_xlcn.WorksheetConnection_VertiPaqAnalyzer2.0Preview2.xlsmDaxExpressions"/>
        </x15:connection>
      </ext>
    </extLst>
  </connection>
</connections>
</file>

<file path=xl/metadata.xml><?xml version="1.0" encoding="utf-8"?>
<metadata xmlns="http://schemas.openxmlformats.org/spreadsheetml/2006/main">
  <metadataTypes count="1">
    <metadataType name="XLMDX" minSupportedVersion="120000" copy="1" pasteAll="1" pasteValues="1" merge="1" splitFirst="1" rowColShift="1" clearFormats="1" clearComments="1" assign="1" coerce="1"/>
  </metadataTypes>
  <metadataStrings count="18">
    <s v="ThisWorkbookDataModel"/>
    <s v="{[Relationships].[Cardinality (Filter)].[All]}"/>
    <s v="[Measures].[Table Size]"/>
    <s v="#,0"/>
    <s v="[Measures].[Tables #]"/>
    <s v="[Measures].[Columns #]"/>
    <s v="[Measures].[Last Refresh]"/>
    <s v="yyyy-MM-dd HH:mm:ss"/>
    <s v="[Measures].[Partitions #]"/>
    <s v="[Measures].[Segments #]"/>
    <s v="[Measures].[Measures #]"/>
    <s v="[Measures].[Calculated tables #]"/>
    <s v="[Measures].[Calculated columns #]"/>
    <s v="[Measures].[Calculation items #]"/>
    <s v="[Measures].[Roles #]"/>
    <s v="{[Columns].[IsRowNumber].[All]}"/>
    <s v="[Measures].[Calculation groups #]"/>
    <s v="0"/>
  </metadataStrings>
  <mdxMetadata count="14">
    <mdx n="0" f="s">
      <ms ns="1" c="0"/>
    </mdx>
    <mdx n="0" f="v">
      <t c="1" si="3">
        <n x="2"/>
      </t>
    </mdx>
    <mdx n="0" f="v">
      <t c="1" si="3">
        <n x="4"/>
      </t>
    </mdx>
    <mdx n="0" f="v">
      <t c="1" si="3">
        <n x="5"/>
      </t>
    </mdx>
    <mdx n="0" f="v">
      <t c="1" si="7">
        <n x="6"/>
      </t>
    </mdx>
    <mdx n="0" f="v">
      <t c="1" si="3">
        <n x="8"/>
      </t>
    </mdx>
    <mdx n="0" f="v">
      <t c="1" si="3">
        <n x="9"/>
      </t>
    </mdx>
    <mdx n="0" f="v">
      <t c="1" si="3">
        <n x="10"/>
      </t>
    </mdx>
    <mdx n="0" f="v">
      <t c="1" si="3">
        <n x="11"/>
      </t>
    </mdx>
    <mdx n="0" f="v">
      <t c="1" si="3">
        <n x="12"/>
      </t>
    </mdx>
    <mdx n="0" f="v">
      <t c="1" si="3">
        <n x="13"/>
      </t>
    </mdx>
    <mdx n="0" f="v">
      <t c="1" si="3">
        <n x="14"/>
      </t>
    </mdx>
    <mdx n="0" f="s">
      <ms ns="15" c="0"/>
    </mdx>
    <mdx n="0" f="v">
      <t c="1" si="17">
        <n x="16"/>
      </t>
    </mdx>
  </mdxMetadata>
  <valueMetadata count="14">
    <bk>
      <rc t="1" v="0"/>
    </bk>
    <bk>
      <rc t="1" v="1"/>
    </bk>
    <bk>
      <rc t="1" v="2"/>
    </bk>
    <bk>
      <rc t="1" v="3"/>
    </bk>
    <bk>
      <rc t="1" v="4"/>
    </bk>
    <bk>
      <rc t="1" v="5"/>
    </bk>
    <bk>
      <rc t="1" v="6"/>
    </bk>
    <bk>
      <rc t="1" v="7"/>
    </bk>
    <bk>
      <rc t="1" v="8"/>
    </bk>
    <bk>
      <rc t="1" v="9"/>
    </bk>
    <bk>
      <rc t="1" v="10"/>
    </bk>
    <bk>
      <rc t="1" v="11"/>
    </bk>
    <bk>
      <rc t="1" v="12"/>
    </bk>
    <bk>
      <rc t="1" v="13"/>
    </bk>
  </valueMetadata>
</metadata>
</file>

<file path=xl/sharedStrings.xml><?xml version="1.0" encoding="utf-8"?>
<sst xmlns="http://schemas.openxmlformats.org/spreadsheetml/2006/main" count="607" uniqueCount="233">
  <si>
    <t>Row Labels</t>
  </si>
  <si>
    <t>Grand Total</t>
  </si>
  <si>
    <t xml:space="preserve"> Many</t>
  </si>
  <si>
    <t>Data Size</t>
  </si>
  <si>
    <t>Encoding_</t>
  </si>
  <si>
    <t>HASH</t>
  </si>
  <si>
    <t>HASH (All)</t>
  </si>
  <si>
    <t>User Hierarchies Size</t>
  </si>
  <si>
    <t>Relationships Size</t>
  </si>
  <si>
    <t>Database Size %</t>
  </si>
  <si>
    <t>Segments #</t>
  </si>
  <si>
    <t>Partitions #</t>
  </si>
  <si>
    <t>IsRowNumber</t>
  </si>
  <si>
    <t>VALUE</t>
  </si>
  <si>
    <t>Rows</t>
  </si>
  <si>
    <t>Max From Cardinality</t>
  </si>
  <si>
    <t>Max To Cardinality</t>
  </si>
  <si>
    <t>NOSPLIT</t>
  </si>
  <si>
    <t>String</t>
  </si>
  <si>
    <t>DateTime</t>
  </si>
  <si>
    <t>Int64</t>
  </si>
  <si>
    <t>IsHidden</t>
  </si>
  <si>
    <t>FormatString</t>
  </si>
  <si>
    <t>Table</t>
  </si>
  <si>
    <t>Type</t>
  </si>
  <si>
    <t>DAX Expression</t>
  </si>
  <si>
    <t>Description</t>
  </si>
  <si>
    <t>DisplayFolder</t>
  </si>
  <si>
    <t>Name</t>
  </si>
  <si>
    <t>FileNameRange:</t>
  </si>
  <si>
    <t>Cardinality</t>
  </si>
  <si>
    <t>Table Size</t>
  </si>
  <si>
    <t>Columns Total Size</t>
  </si>
  <si>
    <t>Dictionary Size</t>
  </si>
  <si>
    <t>Columns Hierarchies Size</t>
  </si>
  <si>
    <t>Table Size %</t>
  </si>
  <si>
    <t>Columns #</t>
  </si>
  <si>
    <t>RI Violations #</t>
  </si>
  <si>
    <t>Missing Keys</t>
  </si>
  <si>
    <t>Invalid Rows</t>
  </si>
  <si>
    <t>Bid. Filters</t>
  </si>
  <si>
    <t>MMR</t>
  </si>
  <si>
    <t>Relationship Type</t>
  </si>
  <si>
    <t>Cardinality (Filter)</t>
  </si>
  <si>
    <t>All</t>
  </si>
  <si>
    <t>INSTRUCTIONS</t>
  </si>
  <si>
    <t>1) Switch to VertiPaq Analyzer ribbon</t>
  </si>
  <si>
    <t>2) Click Open VPAX and choose the file to load</t>
  </si>
  <si>
    <t>Useful links:</t>
  </si>
  <si>
    <t>https://daxstudio.org/</t>
  </si>
  <si>
    <t xml:space="preserve">https://www.sqlbi.com/learn/dax-tools-video-course/ </t>
  </si>
  <si>
    <t>Download the latest version of DAX Studio!</t>
  </si>
  <si>
    <t>FREE video course about VertiPaq Analyzer and DAX Studio</t>
  </si>
  <si>
    <t>1:M Ratio %</t>
  </si>
  <si>
    <t xml:space="preserve">  </t>
  </si>
  <si>
    <r>
      <t xml:space="preserve">NOTE 2: </t>
    </r>
    <r>
      <rPr>
        <b/>
        <sz val="11"/>
        <rFont val="Calibri"/>
        <family val="2"/>
        <scheme val="minor"/>
      </rPr>
      <t>Compatible only with Windows Desktop</t>
    </r>
    <r>
      <rPr>
        <sz val="11"/>
        <rFont val="Calibri"/>
        <family val="2"/>
        <scheme val="minor"/>
      </rPr>
      <t xml:space="preserve"> versions of Excel 2016 or later versions, because it uses Power Query and Power Pivot for Excel.</t>
    </r>
  </si>
  <si>
    <r>
      <t xml:space="preserve">NOTE 1: </t>
    </r>
    <r>
      <rPr>
        <sz val="11"/>
        <rFont val="Calibri"/>
        <family val="2"/>
        <scheme val="minor"/>
      </rPr>
      <t xml:space="preserve">VPAX files must be created using the </t>
    </r>
    <r>
      <rPr>
        <b/>
        <sz val="11"/>
        <rFont val="Calibri"/>
        <family val="2"/>
        <scheme val="minor"/>
      </rPr>
      <t>Export Metrics feature in DAX Studio</t>
    </r>
    <r>
      <rPr>
        <sz val="11"/>
        <rFont val="Calibri"/>
        <family val="2"/>
        <scheme val="minor"/>
      </rPr>
      <t xml:space="preserve"> 2.13.1 or later, but they are compatible since DAX Studio 2.9.4.</t>
    </r>
  </si>
  <si>
    <t>Follow these steps:</t>
  </si>
  <si>
    <t>VertiPaq Analyzer Summary</t>
  </si>
  <si>
    <t>Total Size</t>
  </si>
  <si>
    <t>Tables</t>
  </si>
  <si>
    <t>Columns</t>
  </si>
  <si>
    <t>Last Refresh</t>
  </si>
  <si>
    <t>Partitions</t>
  </si>
  <si>
    <t>Segments</t>
  </si>
  <si>
    <t>Auto Date Tables</t>
  </si>
  <si>
    <t>Filename</t>
  </si>
  <si>
    <t>Measures</t>
  </si>
  <si>
    <t>Calc tables</t>
  </si>
  <si>
    <t>Calc columns</t>
  </si>
  <si>
    <t>Roles</t>
  </si>
  <si>
    <t>Calc items</t>
  </si>
  <si>
    <t>Total Segments #</t>
  </si>
  <si>
    <t>Pageable Segments #</t>
  </si>
  <si>
    <t>Resident Segments #</t>
  </si>
  <si>
    <t>Average Temperature</t>
  </si>
  <si>
    <t>Last Accessed</t>
  </si>
  <si>
    <t>C123</t>
  </si>
  <si>
    <t>(blank)</t>
  </si>
  <si>
    <t>Calc groups</t>
  </si>
  <si>
    <t>Double</t>
  </si>
  <si>
    <t>VALUE (All)</t>
  </si>
  <si>
    <t>C:\Users\kamil\OneDrive - ksoszka\Kamil Soszka Business Intelligence\VPAX\AdventureWorksDW2022 VPAX.vpax</t>
  </si>
  <si>
    <t>Boolean</t>
  </si>
  <si>
    <t>'DimCustomer'[BirthDate]</t>
  </si>
  <si>
    <t>'DimCustomer'[DateFirstPurchase]</t>
  </si>
  <si>
    <t>'DimDate'[FullDateAlternateKey]</t>
  </si>
  <si>
    <t>'DimProduct'[EndDate]</t>
  </si>
  <si>
    <t>'DimProduct'[StartDate]</t>
  </si>
  <si>
    <t>'DimPromotion'[EndDate]</t>
  </si>
  <si>
    <t>'DimPromotion'[StartDate]</t>
  </si>
  <si>
    <t>'FactInternetSales'[DueDate]</t>
  </si>
  <si>
    <t>'FactInternetSales'[OrderDate]</t>
  </si>
  <si>
    <t>'FactInternetSales'[ShipDate]</t>
  </si>
  <si>
    <t>Decimal</t>
  </si>
  <si>
    <t>'DimProduct'[Weight]</t>
  </si>
  <si>
    <t>'DimPromotion'[DiscountPct]</t>
  </si>
  <si>
    <t>'FactInternetSales'[DiscountAmount]</t>
  </si>
  <si>
    <t>'FactInternetSales'[UnitPriceDiscountPct]</t>
  </si>
  <si>
    <t>'DimCurrency'[CurrencyKey]</t>
  </si>
  <si>
    <t>'DimCurrency'[RowNumber-2662979B-1795-4F74-8F37-6A1BA8059B61]</t>
  </si>
  <si>
    <t>'DimCustomer'[CustomerKey]</t>
  </si>
  <si>
    <t>'DimCustomer'[GeographyKey]</t>
  </si>
  <si>
    <t>'DimCustomer'[NumberCarsOwned]</t>
  </si>
  <si>
    <t>'DimCustomer'[NumberChildrenAtHome]</t>
  </si>
  <si>
    <t>'DimCustomer'[RowNumber-2662979B-1795-4F74-8F37-6A1BA8059B61]</t>
  </si>
  <si>
    <t>'DimCustomer'[TotalChildren]</t>
  </si>
  <si>
    <t>'DimDate'[CalendarQuarter]</t>
  </si>
  <si>
    <t>'DimDate'[CalendarSemester]</t>
  </si>
  <si>
    <t>'DimDate'[CalendarYear]</t>
  </si>
  <si>
    <t>'DimDate'[DateKey]</t>
  </si>
  <si>
    <t>'DimDate'[DayNumberOfMonth]</t>
  </si>
  <si>
    <t>'DimDate'[DayNumberOfWeek]</t>
  </si>
  <si>
    <t>'DimDate'[DayNumberOfYear]</t>
  </si>
  <si>
    <t>'DimDate'[FiscalQuarter]</t>
  </si>
  <si>
    <t>'DimDate'[FiscalSemester]</t>
  </si>
  <si>
    <t>'DimDate'[FiscalYear]</t>
  </si>
  <si>
    <t>'DimDate'[MonthNumberOfYear]</t>
  </si>
  <si>
    <t>'DimDate'[RowNumber-2662979B-1795-4F74-8F37-6A1BA8059B61]</t>
  </si>
  <si>
    <t>'DimDate'[WeekNumberOfYear]</t>
  </si>
  <si>
    <t>'DimProduct'[DaysToManufacture]</t>
  </si>
  <si>
    <t>'DimProduct'[ProductKey]</t>
  </si>
  <si>
    <t>'DimProduct'[ProductSubcategoryKey]</t>
  </si>
  <si>
    <t>'DimProduct'[ReorderPoint]</t>
  </si>
  <si>
    <t>'DimProduct'[RowNumber-2662979B-1795-4F74-8F37-6A1BA8059B61]</t>
  </si>
  <si>
    <t>'DimProduct'[SafetyStockLevel]</t>
  </si>
  <si>
    <t>'DimPromotion'[MaxQty]</t>
  </si>
  <si>
    <t>'DimPromotion'[MinQty]</t>
  </si>
  <si>
    <t>'DimPromotion'[PromotionAlternateKey]</t>
  </si>
  <si>
    <t>'DimPromotion'[PromotionKey]</t>
  </si>
  <si>
    <t>'DimPromotion'[RowNumber-2662979B-1795-4F74-8F37-6A1BA8059B61]</t>
  </si>
  <si>
    <t>'FactInternetSales'[CurrencyKey]</t>
  </si>
  <si>
    <t>'FactInternetSales'[CustomerKey]</t>
  </si>
  <si>
    <t>'FactInternetSales'[DueDateKey]</t>
  </si>
  <si>
    <t>'FactInternetSales'[OrderDateKey]</t>
  </si>
  <si>
    <t>'FactInternetSales'[OrderQuantity]</t>
  </si>
  <si>
    <t>'FactInternetSales'[ProductKey]</t>
  </si>
  <si>
    <t>'FactInternetSales'[PromotionKey]</t>
  </si>
  <si>
    <t>'FactInternetSales'[RevisionNumber]</t>
  </si>
  <si>
    <t>'FactInternetSales'[RowNumber-2662979B-1795-4F74-8F37-6A1BA8059B61]</t>
  </si>
  <si>
    <t>'FactInternetSales'[SalesOrderLineNumber]</t>
  </si>
  <si>
    <t>'FactInternetSales'[SalesTerritoryKey]</t>
  </si>
  <si>
    <t>'FactInternetSales'[ShipDateKey]</t>
  </si>
  <si>
    <t>'DimCurrency'[CurrencyAlternateKey]</t>
  </si>
  <si>
    <t>'DimCurrency'[CurrencyName]</t>
  </si>
  <si>
    <t>'DimCustomer'[AddressLine1]</t>
  </si>
  <si>
    <t>'DimCustomer'[AddressLine2]</t>
  </si>
  <si>
    <t>'DimCustomer'[CommuteDistance]</t>
  </si>
  <si>
    <t>'DimCustomer'[CustomerAlternateKey]</t>
  </si>
  <si>
    <t>'DimCustomer'[EmailAddress]</t>
  </si>
  <si>
    <t>'DimCustomer'[EnglishEducation]</t>
  </si>
  <si>
    <t>'DimCustomer'[EnglishOccupation]</t>
  </si>
  <si>
    <t>'DimCustomer'[FirstName]</t>
  </si>
  <si>
    <t>'DimCustomer'[FrenchEducation]</t>
  </si>
  <si>
    <t>'DimCustomer'[FrenchOccupation]</t>
  </si>
  <si>
    <t>'DimCustomer'[Gender]</t>
  </si>
  <si>
    <t>'DimCustomer'[HouseOwnerFlag]</t>
  </si>
  <si>
    <t>'DimCustomer'[LastName]</t>
  </si>
  <si>
    <t>'DimCustomer'[MaritalStatus]</t>
  </si>
  <si>
    <t>'DimCustomer'[MiddleName]</t>
  </si>
  <si>
    <t>'DimCustomer'[Phone]</t>
  </si>
  <si>
    <t>'DimCustomer'[SpanishEducation]</t>
  </si>
  <si>
    <t>'DimCustomer'[SpanishOccupation]</t>
  </si>
  <si>
    <t>'DimCustomer'[Suffix]</t>
  </si>
  <si>
    <t>'DimCustomer'[Title]</t>
  </si>
  <si>
    <t>'DimDate'[EnglishDayNameOfWeek]</t>
  </si>
  <si>
    <t>'DimDate'[EnglishMonthName]</t>
  </si>
  <si>
    <t>'DimDate'[FrenchDayNameOfWeek]</t>
  </si>
  <si>
    <t>'DimDate'[FrenchMonthName]</t>
  </si>
  <si>
    <t>'DimDate'[SpanishDayNameOfWeek]</t>
  </si>
  <si>
    <t>'DimDate'[SpanishMonthName]</t>
  </si>
  <si>
    <t>'DimProduct'[ArabicDescription]</t>
  </si>
  <si>
    <t>'DimProduct'[ChineseDescription]</t>
  </si>
  <si>
    <t>'DimProduct'[Class]</t>
  </si>
  <si>
    <t>'DimProduct'[Color]</t>
  </si>
  <si>
    <t>'DimProduct'[EnglishDescription]</t>
  </si>
  <si>
    <t>'DimProduct'[EnglishProductName]</t>
  </si>
  <si>
    <t>'DimProduct'[FrenchDescription]</t>
  </si>
  <si>
    <t>'DimProduct'[FrenchProductName]</t>
  </si>
  <si>
    <t>'DimProduct'[GermanDescription]</t>
  </si>
  <si>
    <t>'DimProduct'[HebrewDescription]</t>
  </si>
  <si>
    <t>'DimProduct'[JapaneseDescription]</t>
  </si>
  <si>
    <t>'DimProduct'[ModelName]</t>
  </si>
  <si>
    <t>'DimProduct'[ProductAlternateKey]</t>
  </si>
  <si>
    <t>'DimProduct'[ProductLine]</t>
  </si>
  <si>
    <t>'DimProduct'[Size]</t>
  </si>
  <si>
    <t>'DimProduct'[SizeRange]</t>
  </si>
  <si>
    <t>'DimProduct'[SizeUnitMeasureCode]</t>
  </si>
  <si>
    <t>'DimProduct'[SpanishProductName]</t>
  </si>
  <si>
    <t>'DimProduct'[Status]</t>
  </si>
  <si>
    <t>'DimProduct'[Style]</t>
  </si>
  <si>
    <t>'DimProduct'[ThaiDescription]</t>
  </si>
  <si>
    <t>'DimProduct'[TurkishDescription]</t>
  </si>
  <si>
    <t>'DimProduct'[WeightUnitMeasureCode]</t>
  </si>
  <si>
    <t>'DimPromotion'[EnglishPromotionCategory]</t>
  </si>
  <si>
    <t>'DimPromotion'[EnglishPromotionName]</t>
  </si>
  <si>
    <t>'DimPromotion'[EnglishPromotionType]</t>
  </si>
  <si>
    <t>'DimPromotion'[FrenchPromotionCategory]</t>
  </si>
  <si>
    <t>'DimPromotion'[FrenchPromotionName]</t>
  </si>
  <si>
    <t>'DimPromotion'[FrenchPromotionType]</t>
  </si>
  <si>
    <t>'DimPromotion'[SpanishPromotionCategory]</t>
  </si>
  <si>
    <t>'DimPromotion'[SpanishPromotionName]</t>
  </si>
  <si>
    <t>'DimPromotion'[SpanishPromotionType]</t>
  </si>
  <si>
    <t>'FactInternetSales'[CarrierTrackingNumber]</t>
  </si>
  <si>
    <t>'FactInternetSales'[CustomerPONumber]</t>
  </si>
  <si>
    <t>'FactInternetSales'[SalesOrderNumber]</t>
  </si>
  <si>
    <t>DimCurrency</t>
  </si>
  <si>
    <t>DimCustomer</t>
  </si>
  <si>
    <t>DimDate</t>
  </si>
  <si>
    <t>DimProduct</t>
  </si>
  <si>
    <t>DimPromotion</t>
  </si>
  <si>
    <t>FactInternetSales</t>
  </si>
  <si>
    <t>M:1</t>
  </si>
  <si>
    <t>'FactInternetSales'[CurrencyKey] ∞←1 'DimCurrency'[CurrencyKey]</t>
  </si>
  <si>
    <t>'FactInternetSales'[CustomerKey] ∞←1 'DimCustomer'[CustomerKey]</t>
  </si>
  <si>
    <t>'FactInternetSales'[DueDateKey] ∞←1 'DimDate'[DateKey]</t>
  </si>
  <si>
    <t>'FactInternetSales'[OrderDateKey] ∞←1 'DimDate'[DateKey]</t>
  </si>
  <si>
    <t>'FactInternetSales'[ProductKey] ∞←1 'DimProduct'[ProductKey]</t>
  </si>
  <si>
    <t>'FactInternetSales'[PromotionKey] ∞←1 'DimPromotion'[PromotionKey]</t>
  </si>
  <si>
    <t>'FactInternetSales'[ShipDateKey] ∞←1 'DimDate'[DateKey]</t>
  </si>
  <si>
    <t>'FactInternetSales'[ProductStandardCost]</t>
  </si>
  <si>
    <t>'FactInternetSales'[TotalProductCost]</t>
  </si>
  <si>
    <t>'FactInternetSales'[SalesAmount]</t>
  </si>
  <si>
    <t>'FactInternetSales'[UnitPrice]</t>
  </si>
  <si>
    <t>'FactInternetSales'[TaxAmt]</t>
  </si>
  <si>
    <t>'FactInternetSales'[Freight]</t>
  </si>
  <si>
    <t>'FactInternetSales'[ExtendedAmount]</t>
  </si>
  <si>
    <t>'DimCustomer'[YearlyIncome]</t>
  </si>
  <si>
    <t>'DimProduct'[StandardCost]</t>
  </si>
  <si>
    <t>'DimProduct'[DealerPrice]</t>
  </si>
  <si>
    <t>'DimProduct'[ListPrice]</t>
  </si>
  <si>
    <t>'DimProduct'[FinishedGoodsFlag]</t>
  </si>
  <si>
    <t>'DimCustomer'[NameStyle]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</si>
</sst>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%;\-0.00%;0.00%"/>
    <numFmt numFmtId="165" formatCode="[Color42]#,###"/>
    <numFmt numFmtId="166" formatCode="[Magenta]#,###"/>
    <numFmt numFmtId="167" formatCode="[Red]#,###"/>
    <numFmt numFmtId="168" formatCode="yyyy\-mm\-dd\ hh:mm:ss"/>
  </numFmts>
  <fonts count="16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1"/>
      <color theme="4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4"/>
      <name val="Calibri"/>
      <family val="2"/>
      <scheme val="minor"/>
    </font>
    <font>
      <b/>
      <sz val="14"/>
      <color theme="4"/>
      <name val="Calibri"/>
      <family val="2"/>
      <scheme val="minor"/>
    </font>
    <font>
      <b/>
      <u/>
      <sz val="14"/>
      <color theme="1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34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64" fontId="0" fillId="0" borderId="0" xfId="0" applyNumberFormat="1"/>
    <xf numFmtId="3" fontId="0" fillId="0" borderId="0" xfId="0" applyNumberFormat="1"/>
    <xf numFmtId="0" fontId="0" fillId="0" borderId="0" xfId="0" applyAlignment="1">
      <alignment horizontal="left" indent="1"/>
    </xf>
    <xf numFmtId="49" fontId="2" fillId="0" borderId="0" xfId="0" quotePrefix="1" applyNumberFormat="1" applyFont="1" applyAlignment="1">
      <alignment wrapText="1"/>
    </xf>
    <xf numFmtId="0" fontId="3" fillId="2" borderId="0" xfId="0" applyFont="1" applyFill="1"/>
    <xf numFmtId="0" fontId="0" fillId="3" borderId="0" xfId="0" applyFill="1" applyProtection="1">
      <protection locked="0"/>
    </xf>
    <xf numFmtId="0" fontId="0" fillId="2" borderId="0" xfId="0" applyFill="1"/>
    <xf numFmtId="165" fontId="0" fillId="0" borderId="0" xfId="0" applyNumberFormat="1"/>
    <xf numFmtId="166" fontId="0" fillId="0" borderId="0" xfId="0" applyNumberFormat="1"/>
    <xf numFmtId="167" fontId="0" fillId="0" borderId="0" xfId="0" applyNumberFormat="1"/>
    <xf numFmtId="0" fontId="4" fillId="0" borderId="0" xfId="1"/>
    <xf numFmtId="0" fontId="3" fillId="0" borderId="0" xfId="0" applyFont="1"/>
    <xf numFmtId="0" fontId="5" fillId="0" borderId="0" xfId="0" applyFont="1"/>
    <xf numFmtId="0" fontId="6" fillId="0" borderId="0" xfId="0" applyFont="1"/>
    <xf numFmtId="0" fontId="7" fillId="0" borderId="0" xfId="0" applyFont="1" applyAlignment="1">
      <alignment wrapText="1"/>
    </xf>
    <xf numFmtId="0" fontId="3" fillId="0" borderId="0" xfId="0" applyFont="1" applyAlignment="1">
      <alignment wrapText="1"/>
    </xf>
    <xf numFmtId="0" fontId="10" fillId="0" borderId="0" xfId="0" applyFont="1"/>
    <xf numFmtId="0" fontId="11" fillId="0" borderId="0" xfId="0" applyFont="1"/>
    <xf numFmtId="0" fontId="13" fillId="0" borderId="0" xfId="0" applyFont="1"/>
    <xf numFmtId="0" fontId="14" fillId="0" borderId="0" xfId="0" applyFont="1"/>
    <xf numFmtId="0" fontId="14" fillId="4" borderId="0" xfId="0" applyFont="1" applyFill="1"/>
    <xf numFmtId="0" fontId="11" fillId="4" borderId="0" xfId="0" applyFont="1" applyFill="1"/>
    <xf numFmtId="0" fontId="10" fillId="4" borderId="0" xfId="0" applyFont="1" applyFill="1"/>
    <xf numFmtId="0" fontId="15" fillId="0" borderId="0" xfId="1" applyFont="1"/>
    <xf numFmtId="0" fontId="15" fillId="4" borderId="0" xfId="1" applyFont="1" applyFill="1"/>
    <xf numFmtId="0" fontId="15" fillId="0" borderId="0" xfId="1" applyFont="1" applyFill="1"/>
    <xf numFmtId="0" fontId="12" fillId="0" borderId="0" xfId="0" applyFont="1"/>
    <xf numFmtId="4" fontId="0" fillId="0" borderId="0" xfId="0" applyNumberFormat="1"/>
    <xf numFmtId="168" fontId="0" fillId="0" borderId="0" xfId="0" applyNumberFormat="1"/>
    <xf numFmtId="0" fontId="12" fillId="0" borderId="0" xfId="0" applyFont="1"/>
    <xf numFmtId="0" fontId="0" fillId="0" borderId="0" xfId="0" applyNumberFormat="1"/>
  </cellXfs>
  <cellStyles count="2">
    <cellStyle name="Hyperlink" xfId="1" builtinId="8"/>
    <cellStyle name="Normal" xfId="0" builtinId="0"/>
  </cellStyles>
  <dxfs count="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30" formatCode="@"/>
      <alignment horizontal="general" vertical="bottom" textRotation="0" wrapText="1" indent="0" justifyLastLine="0" shrinkToFit="0" readingOrder="0"/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olapFunctions">
    <main first="ThisWorkbookDataModel">
      <tp t="e">
        <v>#N/A</v>
        <stp>1</stp>
        <tr r="B14" s="17"/>
        <tr r="B14" s="17"/>
        <tr r="B8" s="17"/>
        <tr r="B8" s="17"/>
        <tr r="B7" s="17"/>
        <tr r="B7" s="17"/>
        <tr r="B9" s="17"/>
        <tr r="B9" s="17"/>
        <tr r="B10" s="17"/>
        <tr r="B10" s="17"/>
        <tr r="B13" s="17"/>
        <tr r="B13" s="17"/>
        <tr r="B5" s="17"/>
        <tr r="B5" s="17"/>
        <tr r="B12" s="17"/>
        <tr r="B12" s="17"/>
        <tr r="B11" s="17"/>
        <tr r="B11" s="17"/>
        <tr r="B4" s="17"/>
        <tr r="B4" s="17"/>
        <tr r="B6" s="17"/>
        <tr r="B6" s="17"/>
        <tr r="B16" s="17"/>
        <tr r="B16" s="17"/>
        <tr r="B15" s="17"/>
      </tp>
    </main>
  </volType>
</volTypes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sheetMetadata" Target="metadata.xml"/><Relationship Id="rId21" Type="http://schemas.openxmlformats.org/officeDocument/2006/relationships/pivotCacheDefinition" Target="pivotCache/pivotCacheDefinition9.xml"/><Relationship Id="rId42" Type="http://schemas.openxmlformats.org/officeDocument/2006/relationships/customXml" Target="../customXml/item13.xml"/><Relationship Id="rId47" Type="http://schemas.openxmlformats.org/officeDocument/2006/relationships/customXml" Target="../customXml/item18.xml"/><Relationship Id="rId63" Type="http://schemas.openxmlformats.org/officeDocument/2006/relationships/customXml" Target="../customXml/item34.xml"/><Relationship Id="rId68" Type="http://schemas.openxmlformats.org/officeDocument/2006/relationships/customXml" Target="../customXml/item39.xml"/><Relationship Id="rId7" Type="http://schemas.openxmlformats.org/officeDocument/2006/relationships/worksheet" Target="worksheets/sheet7.xml"/><Relationship Id="rId71" Type="http://schemas.openxmlformats.org/officeDocument/2006/relationships/volatileDependencies" Target="volatileDependencies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4.xml"/><Relationship Id="rId29" Type="http://schemas.openxmlformats.org/officeDocument/2006/relationships/calcChain" Target="calcChain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32" Type="http://schemas.openxmlformats.org/officeDocument/2006/relationships/customXml" Target="../customXml/item3.xml"/><Relationship Id="rId37" Type="http://schemas.openxmlformats.org/officeDocument/2006/relationships/customXml" Target="../customXml/item8.xml"/><Relationship Id="rId40" Type="http://schemas.openxmlformats.org/officeDocument/2006/relationships/customXml" Target="../customXml/item11.xml"/><Relationship Id="rId45" Type="http://schemas.openxmlformats.org/officeDocument/2006/relationships/customXml" Target="../customXml/item16.xml"/><Relationship Id="rId53" Type="http://schemas.openxmlformats.org/officeDocument/2006/relationships/customXml" Target="../customXml/item24.xml"/><Relationship Id="rId58" Type="http://schemas.openxmlformats.org/officeDocument/2006/relationships/customXml" Target="../customXml/item29.xml"/><Relationship Id="rId66" Type="http://schemas.openxmlformats.org/officeDocument/2006/relationships/customXml" Target="../customXml/item37.xml"/><Relationship Id="rId5" Type="http://schemas.openxmlformats.org/officeDocument/2006/relationships/worksheet" Target="worksheets/sheet5.xml"/><Relationship Id="rId61" Type="http://schemas.openxmlformats.org/officeDocument/2006/relationships/customXml" Target="../customXml/item32.xml"/><Relationship Id="rId19" Type="http://schemas.openxmlformats.org/officeDocument/2006/relationships/pivotCacheDefinition" Target="pivotCache/pivotCacheDefinition7.xml"/><Relationship Id="rId14" Type="http://schemas.openxmlformats.org/officeDocument/2006/relationships/pivotCacheDefinition" Target="pivotCache/pivotCacheDefinition2.xml"/><Relationship Id="rId22" Type="http://schemas.openxmlformats.org/officeDocument/2006/relationships/theme" Target="theme/theme1.xml"/><Relationship Id="rId27" Type="http://schemas.openxmlformats.org/officeDocument/2006/relationships/powerPivotData" Target="model/item.data"/><Relationship Id="rId30" Type="http://schemas.openxmlformats.org/officeDocument/2006/relationships/customXml" Target="../customXml/item1.xml"/><Relationship Id="rId35" Type="http://schemas.openxmlformats.org/officeDocument/2006/relationships/customXml" Target="../customXml/item6.xml"/><Relationship Id="rId43" Type="http://schemas.openxmlformats.org/officeDocument/2006/relationships/customXml" Target="../customXml/item14.xml"/><Relationship Id="rId48" Type="http://schemas.openxmlformats.org/officeDocument/2006/relationships/customXml" Target="../customXml/item19.xml"/><Relationship Id="rId56" Type="http://schemas.openxmlformats.org/officeDocument/2006/relationships/customXml" Target="../customXml/item27.xml"/><Relationship Id="rId64" Type="http://schemas.openxmlformats.org/officeDocument/2006/relationships/customXml" Target="../customXml/item35.xml"/><Relationship Id="rId69" Type="http://schemas.openxmlformats.org/officeDocument/2006/relationships/customXml" Target="../customXml/item40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22.xml"/><Relationship Id="rId72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5.xml"/><Relationship Id="rId25" Type="http://schemas.openxmlformats.org/officeDocument/2006/relationships/sharedStrings" Target="sharedStrings.xml"/><Relationship Id="rId33" Type="http://schemas.openxmlformats.org/officeDocument/2006/relationships/customXml" Target="../customXml/item4.xml"/><Relationship Id="rId38" Type="http://schemas.openxmlformats.org/officeDocument/2006/relationships/customXml" Target="../customXml/item9.xml"/><Relationship Id="rId46" Type="http://schemas.openxmlformats.org/officeDocument/2006/relationships/customXml" Target="../customXml/item17.xml"/><Relationship Id="rId59" Type="http://schemas.openxmlformats.org/officeDocument/2006/relationships/customXml" Target="../customXml/item30.xml"/><Relationship Id="rId67" Type="http://schemas.openxmlformats.org/officeDocument/2006/relationships/customXml" Target="../customXml/item38.xml"/><Relationship Id="rId20" Type="http://schemas.openxmlformats.org/officeDocument/2006/relationships/pivotCacheDefinition" Target="pivotCache/pivotCacheDefinition8.xml"/><Relationship Id="rId41" Type="http://schemas.openxmlformats.org/officeDocument/2006/relationships/customXml" Target="../customXml/item12.xml"/><Relationship Id="rId54" Type="http://schemas.openxmlformats.org/officeDocument/2006/relationships/customXml" Target="../customXml/item25.xml"/><Relationship Id="rId62" Type="http://schemas.openxmlformats.org/officeDocument/2006/relationships/customXml" Target="../customXml/item33.xml"/><Relationship Id="rId70" Type="http://schemas.openxmlformats.org/officeDocument/2006/relationships/customXml" Target="../customXml/item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pivotCacheDefinition" Target="pivotCache/pivotCacheDefinition3.xml"/><Relationship Id="rId23" Type="http://schemas.openxmlformats.org/officeDocument/2006/relationships/connections" Target="connections.xml"/><Relationship Id="rId28" Type="http://schemas.microsoft.com/office/2017/10/relationships/person" Target="persons/person.xml"/><Relationship Id="rId36" Type="http://schemas.openxmlformats.org/officeDocument/2006/relationships/customXml" Target="../customXml/item7.xml"/><Relationship Id="rId49" Type="http://schemas.openxmlformats.org/officeDocument/2006/relationships/customXml" Target="../customXml/item20.xml"/><Relationship Id="rId57" Type="http://schemas.openxmlformats.org/officeDocument/2006/relationships/customXml" Target="../customXml/item28.xml"/><Relationship Id="rId10" Type="http://schemas.openxmlformats.org/officeDocument/2006/relationships/worksheet" Target="worksheets/sheet10.xml"/><Relationship Id="rId31" Type="http://schemas.openxmlformats.org/officeDocument/2006/relationships/customXml" Target="../customXml/item2.xml"/><Relationship Id="rId44" Type="http://schemas.openxmlformats.org/officeDocument/2006/relationships/customXml" Target="../customXml/item15.xml"/><Relationship Id="rId52" Type="http://schemas.openxmlformats.org/officeDocument/2006/relationships/customXml" Target="../customXml/item23.xml"/><Relationship Id="rId60" Type="http://schemas.openxmlformats.org/officeDocument/2006/relationships/customXml" Target="../customXml/item31.xml"/><Relationship Id="rId65" Type="http://schemas.openxmlformats.org/officeDocument/2006/relationships/customXml" Target="../customXml/item3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pivotCacheDefinition" Target="pivotCache/pivotCacheDefinition1.xml"/><Relationship Id="rId18" Type="http://schemas.openxmlformats.org/officeDocument/2006/relationships/pivotCacheDefinition" Target="pivotCache/pivotCacheDefinition6.xml"/><Relationship Id="rId39" Type="http://schemas.openxmlformats.org/officeDocument/2006/relationships/customXml" Target="../customXml/item10.xml"/><Relationship Id="rId34" Type="http://schemas.openxmlformats.org/officeDocument/2006/relationships/customXml" Target="../customXml/item5.xml"/><Relationship Id="rId50" Type="http://schemas.openxmlformats.org/officeDocument/2006/relationships/customXml" Target="../customXml/item21.xml"/><Relationship Id="rId55" Type="http://schemas.openxmlformats.org/officeDocument/2006/relationships/customXml" Target="../customXml/item26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Kamil Soszka" refreshedDate="45823.682488310187" createdVersion="5" refreshedVersion="8" minRefreshableVersion="3" recordCount="0" supportSubquery="1" supportAdvancedDrill="1" xr:uid="{DE03D3FF-2779-4F11-B600-41A5CC423425}">
  <cacheSource type="external" connectionId="14"/>
  <cacheFields count="13">
    <cacheField name="[Columns].[IsRowNumber].[IsRowNumber]" caption="IsRowNumber" numFmtId="0" hierarchy="35" level="1">
      <sharedItems containsSemiMixedTypes="0" containsNonDate="0" containsString="0"/>
    </cacheField>
    <cacheField name="[Columns].[DataType].[DataType]" caption="DataType" numFmtId="0" hierarchy="24" level="1">
      <sharedItems count="6">
        <s v="Boolean"/>
        <s v="DateTime"/>
        <s v="Decimal"/>
        <s v="Double"/>
        <s v="Int64"/>
        <s v="String"/>
      </sharedItems>
      <extLst>
        <ext xmlns:x15="http://schemas.microsoft.com/office/spreadsheetml/2010/11/main" uri="{4F2E5C28-24EA-4eb8-9CBF-B6C8F9C3D259}">
          <x15:cachedUniqueNames>
            <x15:cachedUniqueName index="0" name="[Columns].[DataType].&amp;[Boolean]"/>
            <x15:cachedUniqueName index="1" name="[Columns].[DataType].&amp;[DateTime]"/>
            <x15:cachedUniqueName index="2" name="[Columns].[DataType].&amp;[Decimal]"/>
            <x15:cachedUniqueName index="3" name="[Columns].[DataType].&amp;[Double]"/>
            <x15:cachedUniqueName index="4" name="[Columns].[DataType].&amp;[Int64]"/>
            <x15:cachedUniqueName index="5" name="[Columns].[DataType].&amp;[String]"/>
          </x15:cachedUniqueNames>
        </ext>
      </extLst>
    </cacheField>
    <cacheField name="[Columns].[FullColumnName].[FullColumnName]" caption="FullColumnName" numFmtId="0" hierarchy="30" level="1">
      <sharedItems count="121">
        <s v="'DimCustomer'[BirthDate]"/>
        <s v="'DimCustomer'[DateFirstPurchase]"/>
        <s v="'DimDate'[FullDateAlternateKey]"/>
        <s v="'DimProduct'[EndDate]"/>
        <s v="'DimProduct'[StartDate]"/>
        <s v="'DimPromotion'[EndDate]"/>
        <s v="'DimPromotion'[StartDate]"/>
        <s v="'FactInternetSales'[DueDate]"/>
        <s v="'FactInternetSales'[OrderDate]"/>
        <s v="'FactInternetSales'[ShipDate]"/>
        <s v="'DimProduct'[Weight]"/>
        <s v="'DimPromotion'[DiscountPct]"/>
        <s v="'FactInternetSales'[DiscountAmount]"/>
        <s v="'FactInternetSales'[UnitPriceDiscountPct]"/>
        <s v="'DimCurrency'[CurrencyKey]"/>
        <s v="'DimCurrency'[RowNumber-2662979B-1795-4F74-8F37-6A1BA8059B61]"/>
        <s v="'DimCustomer'[CustomerKey]"/>
        <s v="'DimCustomer'[GeographyKey]"/>
        <s v="'DimCustomer'[NumberCarsOwned]"/>
        <s v="'DimCustomer'[NumberChildrenAtHome]"/>
        <s v="'DimCustomer'[RowNumber-2662979B-1795-4F74-8F37-6A1BA8059B61]"/>
        <s v="'DimCustomer'[TotalChildren]"/>
        <s v="'DimDate'[CalendarQuarter]"/>
        <s v="'DimDate'[CalendarSemester]"/>
        <s v="'DimDate'[CalendarYear]"/>
        <s v="'DimDate'[DateKey]"/>
        <s v="'DimDate'[DayNumberOfMonth]"/>
        <s v="'DimDate'[DayNumberOfWeek]"/>
        <s v="'DimDate'[DayNumberOfYear]"/>
        <s v="'DimDate'[FiscalQuarter]"/>
        <s v="'DimDate'[FiscalSemester]"/>
        <s v="'DimDate'[FiscalYear]"/>
        <s v="'DimDate'[MonthNumberOfYear]"/>
        <s v="'DimDate'[RowNumber-2662979B-1795-4F74-8F37-6A1BA8059B61]"/>
        <s v="'DimDate'[WeekNumberOfYear]"/>
        <s v="'DimProduct'[DaysToManufacture]"/>
        <s v="'DimProduct'[ProductKey]"/>
        <s v="'DimProduct'[ProductSubcategoryKey]"/>
        <s v="'DimProduct'[ReorderPoint]"/>
        <s v="'DimProduct'[RowNumber-2662979B-1795-4F74-8F37-6A1BA8059B61]"/>
        <s v="'DimProduct'[SafetyStockLevel]"/>
        <s v="'DimPromotion'[MaxQty]"/>
        <s v="'DimPromotion'[MinQty]"/>
        <s v="'DimPromotion'[PromotionAlternateKey]"/>
        <s v="'DimPromotion'[PromotionKey]"/>
        <s v="'DimPromotion'[RowNumber-2662979B-1795-4F74-8F37-6A1BA8059B61]"/>
        <s v="'FactInternetSales'[CurrencyKey]"/>
        <s v="'FactInternetSales'[CustomerKey]"/>
        <s v="'FactInternetSales'[DueDateKey]"/>
        <s v="'FactInternetSales'[OrderDateKey]"/>
        <s v="'FactInternetSales'[OrderQuantity]"/>
        <s v="'FactInternetSales'[ProductKey]"/>
        <s v="'FactInternetSales'[PromotionKey]"/>
        <s v="'FactInternetSales'[RevisionNumber]"/>
        <s v="'FactInternetSales'[RowNumber-2662979B-1795-4F74-8F37-6A1BA8059B61]"/>
        <s v="'FactInternetSales'[SalesOrderLineNumber]"/>
        <s v="'FactInternetSales'[SalesTerritoryKey]"/>
        <s v="'FactInternetSales'[ShipDateKey]"/>
        <s v="'DimCurrency'[CurrencyAlternateKey]"/>
        <s v="'DimCurrency'[CurrencyName]"/>
        <s v="'DimCustomer'[AddressLine1]"/>
        <s v="'DimCustomer'[AddressLine2]"/>
        <s v="'DimCustomer'[CommuteDistance]"/>
        <s v="'DimCustomer'[CustomerAlternateKey]"/>
        <s v="'DimCustomer'[EmailAddress]"/>
        <s v="'DimCustomer'[EnglishEducation]"/>
        <s v="'DimCustomer'[EnglishOccupation]"/>
        <s v="'DimCustomer'[FirstName]"/>
        <s v="'DimCustomer'[FrenchEducation]"/>
        <s v="'DimCustomer'[FrenchOccupation]"/>
        <s v="'DimCustomer'[Gender]"/>
        <s v="'DimCustomer'[HouseOwnerFlag]"/>
        <s v="'DimCustomer'[LastName]"/>
        <s v="'DimCustomer'[MaritalStatus]"/>
        <s v="'DimCustomer'[MiddleName]"/>
        <s v="'DimCustomer'[Phone]"/>
        <s v="'DimCustomer'[SpanishEducation]"/>
        <s v="'DimCustomer'[SpanishOccupation]"/>
        <s v="'DimCustomer'[Suffix]"/>
        <s v="'DimCustomer'[Title]"/>
        <s v="'DimDate'[EnglishDayNameOfWeek]"/>
        <s v="'DimDate'[EnglishMonthName]"/>
        <s v="'DimDate'[FrenchDayNameOfWeek]"/>
        <s v="'DimDate'[FrenchMonthName]"/>
        <s v="'DimDate'[SpanishDayNameOfWeek]"/>
        <s v="'DimDate'[SpanishMonthName]"/>
        <s v="'DimProduct'[ArabicDescription]"/>
        <s v="'DimProduct'[ChineseDescription]"/>
        <s v="'DimProduct'[Class]"/>
        <s v="'DimProduct'[Color]"/>
        <s v="'DimProduct'[EnglishDescription]"/>
        <s v="'DimProduct'[EnglishProductName]"/>
        <s v="'DimProduct'[FrenchDescription]"/>
        <s v="'DimProduct'[FrenchProductName]"/>
        <s v="'DimProduct'[GermanDescription]"/>
        <s v="'DimProduct'[HebrewDescription]"/>
        <s v="'DimProduct'[JapaneseDescription]"/>
        <s v="'DimProduct'[ModelName]"/>
        <s v="'DimProduct'[ProductAlternateKey]"/>
        <s v="'DimProduct'[ProductLine]"/>
        <s v="'DimProduct'[Size]"/>
        <s v="'DimProduct'[SizeRange]"/>
        <s v="'DimProduct'[SizeUnitMeasureCode]"/>
        <s v="'DimProduct'[SpanishProductName]"/>
        <s v="'DimProduct'[Status]"/>
        <s v="'DimProduct'[Style]"/>
        <s v="'DimProduct'[ThaiDescription]"/>
        <s v="'DimProduct'[TurkishDescription]"/>
        <s v="'DimProduct'[WeightUnitMeasureCode]"/>
        <s v="'DimPromotion'[EnglishPromotionCategory]"/>
        <s v="'DimPromotion'[EnglishPromotionName]"/>
        <s v="'DimPromotion'[EnglishPromotionType]"/>
        <s v="'DimPromotion'[FrenchPromotionCategory]"/>
        <s v="'DimPromotion'[FrenchPromotionName]"/>
        <s v="'DimPromotion'[FrenchPromotionType]"/>
        <s v="'DimPromotion'[SpanishPromotionCategory]"/>
        <s v="'DimPromotion'[SpanishPromotionName]"/>
        <s v="'DimPromotion'[SpanishPromotionType]"/>
        <s v="'FactInternetSales'[CarrierTrackingNumber]"/>
        <s v="'FactInternetSales'[CustomerPONumber]"/>
        <s v="'FactInternetSales'[SalesOrderNumber]"/>
      </sharedItems>
      <extLst>
        <ext xmlns:x15="http://schemas.microsoft.com/office/spreadsheetml/2010/11/main" uri="{4F2E5C28-24EA-4eb8-9CBF-B6C8F9C3D259}">
          <x15:cachedUniqueNames>
            <x15:cachedUniqueName index="0" name="[Columns].[FullColumnName].&amp;['DimCustomer'[BirthDate]]]"/>
            <x15:cachedUniqueName index="1" name="[Columns].[FullColumnName].&amp;['DimCustomer'[DateFirstPurchase]]]"/>
            <x15:cachedUniqueName index="2" name="[Columns].[FullColumnName].&amp;['DimDate'[FullDateAlternateKey]]]"/>
            <x15:cachedUniqueName index="3" name="[Columns].[FullColumnName].&amp;['DimProduct'[EndDate]]]"/>
            <x15:cachedUniqueName index="4" name="[Columns].[FullColumnName].&amp;['DimProduct'[StartDate]]]"/>
            <x15:cachedUniqueName index="5" name="[Columns].[FullColumnName].&amp;['DimPromotion'[EndDate]]]"/>
            <x15:cachedUniqueName index="6" name="[Columns].[FullColumnName].&amp;['DimPromotion'[StartDate]]]"/>
            <x15:cachedUniqueName index="7" name="[Columns].[FullColumnName].&amp;['FactInternetSales'[DueDate]]]"/>
            <x15:cachedUniqueName index="8" name="[Columns].[FullColumnName].&amp;['FactInternetSales'[OrderDate]]]"/>
            <x15:cachedUniqueName index="9" name="[Columns].[FullColumnName].&amp;['FactInternetSales'[ShipDate]]]"/>
            <x15:cachedUniqueName index="10" name="[Columns].[FullColumnName].&amp;['DimProduct'[Weight]]]"/>
            <x15:cachedUniqueName index="11" name="[Columns].[FullColumnName].&amp;['DimPromotion'[DiscountPct]]]"/>
            <x15:cachedUniqueName index="12" name="[Columns].[FullColumnName].&amp;['FactInternetSales'[DiscountAmount]]]"/>
            <x15:cachedUniqueName index="13" name="[Columns].[FullColumnName].&amp;['FactInternetSales'[UnitPriceDiscountPct]]]"/>
            <x15:cachedUniqueName index="14" name="[Columns].[FullColumnName].&amp;['DimCurrency'[CurrencyKey]]]"/>
            <x15:cachedUniqueName index="15" name="[Columns].[FullColumnName].&amp;['DimCurrency'[RowNumber-2662979B-1795-4F74-8F37-6A1BA8059B61]]]"/>
            <x15:cachedUniqueName index="16" name="[Columns].[FullColumnName].&amp;['DimCustomer'[CustomerKey]]]"/>
            <x15:cachedUniqueName index="17" name="[Columns].[FullColumnName].&amp;['DimCustomer'[GeographyKey]]]"/>
            <x15:cachedUniqueName index="18" name="[Columns].[FullColumnName].&amp;['DimCustomer'[NumberCarsOwned]]]"/>
            <x15:cachedUniqueName index="19" name="[Columns].[FullColumnName].&amp;['DimCustomer'[NumberChildrenAtHome]]]"/>
            <x15:cachedUniqueName index="20" name="[Columns].[FullColumnName].&amp;['DimCustomer'[RowNumber-2662979B-1795-4F74-8F37-6A1BA8059B61]]]"/>
            <x15:cachedUniqueName index="21" name="[Columns].[FullColumnName].&amp;['DimCustomer'[TotalChildren]]]"/>
            <x15:cachedUniqueName index="22" name="[Columns].[FullColumnName].&amp;['DimDate'[CalendarQuarter]]]"/>
            <x15:cachedUniqueName index="23" name="[Columns].[FullColumnName].&amp;['DimDate'[CalendarSemester]]]"/>
            <x15:cachedUniqueName index="24" name="[Columns].[FullColumnName].&amp;['DimDate'[CalendarYear]]]"/>
            <x15:cachedUniqueName index="25" name="[Columns].[FullColumnName].&amp;['DimDate'[DateKey]]]"/>
            <x15:cachedUniqueName index="26" name="[Columns].[FullColumnName].&amp;['DimDate'[DayNumberOfMonth]]]"/>
            <x15:cachedUniqueName index="27" name="[Columns].[FullColumnName].&amp;['DimDate'[DayNumberOfWeek]]]"/>
            <x15:cachedUniqueName index="28" name="[Columns].[FullColumnName].&amp;['DimDate'[DayNumberOfYear]]]"/>
            <x15:cachedUniqueName index="29" name="[Columns].[FullColumnName].&amp;['DimDate'[FiscalQuarter]]]"/>
            <x15:cachedUniqueName index="30" name="[Columns].[FullColumnName].&amp;['DimDate'[FiscalSemester]]]"/>
            <x15:cachedUniqueName index="31" name="[Columns].[FullColumnName].&amp;['DimDate'[FiscalYear]]]"/>
            <x15:cachedUniqueName index="32" name="[Columns].[FullColumnName].&amp;['DimDate'[MonthNumberOfYear]]]"/>
            <x15:cachedUniqueName index="33" name="[Columns].[FullColumnName].&amp;['DimDate'[RowNumber-2662979B-1795-4F74-8F37-6A1BA8059B61]]]"/>
            <x15:cachedUniqueName index="34" name="[Columns].[FullColumnName].&amp;['DimDate'[WeekNumberOfYear]]]"/>
            <x15:cachedUniqueName index="35" name="[Columns].[FullColumnName].&amp;['DimProduct'[DaysToManufacture]]]"/>
            <x15:cachedUniqueName index="36" name="[Columns].[FullColumnName].&amp;['DimProduct'[ProductKey]]]"/>
            <x15:cachedUniqueName index="37" name="[Columns].[FullColumnName].&amp;['DimProduct'[ProductSubcategoryKey]]]"/>
            <x15:cachedUniqueName index="38" name="[Columns].[FullColumnName].&amp;['DimProduct'[ReorderPoint]]]"/>
            <x15:cachedUniqueName index="39" name="[Columns].[FullColumnName].&amp;['DimProduct'[RowNumber-2662979B-1795-4F74-8F37-6A1BA8059B61]]]"/>
            <x15:cachedUniqueName index="40" name="[Columns].[FullColumnName].&amp;['DimProduct'[SafetyStockLevel]]]"/>
            <x15:cachedUniqueName index="41" name="[Columns].[FullColumnName].&amp;['DimPromotion'[MaxQty]]]"/>
            <x15:cachedUniqueName index="42" name="[Columns].[FullColumnName].&amp;['DimPromotion'[MinQty]]]"/>
            <x15:cachedUniqueName index="43" name="[Columns].[FullColumnName].&amp;['DimPromotion'[PromotionAlternateKey]]]"/>
            <x15:cachedUniqueName index="44" name="[Columns].[FullColumnName].&amp;['DimPromotion'[PromotionKey]]]"/>
            <x15:cachedUniqueName index="45" name="[Columns].[FullColumnName].&amp;['DimPromotion'[RowNumber-2662979B-1795-4F74-8F37-6A1BA8059B61]]]"/>
            <x15:cachedUniqueName index="46" name="[Columns].[FullColumnName].&amp;['FactInternetSales'[CurrencyKey]]]"/>
            <x15:cachedUniqueName index="47" name="[Columns].[FullColumnName].&amp;['FactInternetSales'[CustomerKey]]]"/>
            <x15:cachedUniqueName index="48" name="[Columns].[FullColumnName].&amp;['FactInternetSales'[DueDateKey]]]"/>
            <x15:cachedUniqueName index="49" name="[Columns].[FullColumnName].&amp;['FactInternetSales'[OrderDateKey]]]"/>
            <x15:cachedUniqueName index="50" name="[Columns].[FullColumnName].&amp;['FactInternetSales'[OrderQuantity]]]"/>
            <x15:cachedUniqueName index="51" name="[Columns].[FullColumnName].&amp;['FactInternetSales'[ProductKey]]]"/>
            <x15:cachedUniqueName index="52" name="[Columns].[FullColumnName].&amp;['FactInternetSales'[PromotionKey]]]"/>
            <x15:cachedUniqueName index="53" name="[Columns].[FullColumnName].&amp;['FactInternetSales'[RevisionNumber]]]"/>
            <x15:cachedUniqueName index="54" name="[Columns].[FullColumnName].&amp;['FactInternetSales'[RowNumber-2662979B-1795-4F74-8F37-6A1BA8059B61]]]"/>
            <x15:cachedUniqueName index="55" name="[Columns].[FullColumnName].&amp;['FactInternetSales'[SalesOrderLineNumber]]]"/>
            <x15:cachedUniqueName index="56" name="[Columns].[FullColumnName].&amp;['FactInternetSales'[SalesTerritoryKey]]]"/>
            <x15:cachedUniqueName index="57" name="[Columns].[FullColumnName].&amp;['FactInternetSales'[ShipDateKey]]]"/>
            <x15:cachedUniqueName index="58" name="[Columns].[FullColumnName].&amp;['DimCurrency'[CurrencyAlternateKey]]]"/>
            <x15:cachedUniqueName index="59" name="[Columns].[FullColumnName].&amp;['DimCurrency'[CurrencyName]]]"/>
            <x15:cachedUniqueName index="60" name="[Columns].[FullColumnName].&amp;['DimCustomer'[AddressLine1]]]"/>
            <x15:cachedUniqueName index="61" name="[Columns].[FullColumnName].&amp;['DimCustomer'[AddressLine2]]]"/>
            <x15:cachedUniqueName index="62" name="[Columns].[FullColumnName].&amp;['DimCustomer'[CommuteDistance]]]"/>
            <x15:cachedUniqueName index="63" name="[Columns].[FullColumnName].&amp;['DimCustomer'[CustomerAlternateKey]]]"/>
            <x15:cachedUniqueName index="64" name="[Columns].[FullColumnName].&amp;['DimCustomer'[EmailAddress]]]"/>
            <x15:cachedUniqueName index="65" name="[Columns].[FullColumnName].&amp;['DimCustomer'[EnglishEducation]]]"/>
            <x15:cachedUniqueName index="66" name="[Columns].[FullColumnName].&amp;['DimCustomer'[EnglishOccupation]]]"/>
            <x15:cachedUniqueName index="67" name="[Columns].[FullColumnName].&amp;['DimCustomer'[FirstName]]]"/>
            <x15:cachedUniqueName index="68" name="[Columns].[FullColumnName].&amp;['DimCustomer'[FrenchEducation]]]"/>
            <x15:cachedUniqueName index="69" name="[Columns].[FullColumnName].&amp;['DimCustomer'[FrenchOccupation]]]"/>
            <x15:cachedUniqueName index="70" name="[Columns].[FullColumnName].&amp;['DimCustomer'[Gender]]]"/>
            <x15:cachedUniqueName index="71" name="[Columns].[FullColumnName].&amp;['DimCustomer'[HouseOwnerFlag]]]"/>
            <x15:cachedUniqueName index="72" name="[Columns].[FullColumnName].&amp;['DimCustomer'[LastName]]]"/>
            <x15:cachedUniqueName index="73" name="[Columns].[FullColumnName].&amp;['DimCustomer'[MaritalStatus]]]"/>
            <x15:cachedUniqueName index="74" name="[Columns].[FullColumnName].&amp;['DimCustomer'[MiddleName]]]"/>
            <x15:cachedUniqueName index="75" name="[Columns].[FullColumnName].&amp;['DimCustomer'[Phone]]]"/>
            <x15:cachedUniqueName index="76" name="[Columns].[FullColumnName].&amp;['DimCustomer'[SpanishEducation]]]"/>
            <x15:cachedUniqueName index="77" name="[Columns].[FullColumnName].&amp;['DimCustomer'[SpanishOccupation]]]"/>
            <x15:cachedUniqueName index="78" name="[Columns].[FullColumnName].&amp;['DimCustomer'[Suffix]]]"/>
            <x15:cachedUniqueName index="79" name="[Columns].[FullColumnName].&amp;['DimCustomer'[Title]]]"/>
            <x15:cachedUniqueName index="80" name="[Columns].[FullColumnName].&amp;['DimDate'[EnglishDayNameOfWeek]]]"/>
            <x15:cachedUniqueName index="81" name="[Columns].[FullColumnName].&amp;['DimDate'[EnglishMonthName]]]"/>
            <x15:cachedUniqueName index="82" name="[Columns].[FullColumnName].&amp;['DimDate'[FrenchDayNameOfWeek]]]"/>
            <x15:cachedUniqueName index="83" name="[Columns].[FullColumnName].&amp;['DimDate'[FrenchMonthName]]]"/>
            <x15:cachedUniqueName index="84" name="[Columns].[FullColumnName].&amp;['DimDate'[SpanishDayNameOfWeek]]]"/>
            <x15:cachedUniqueName index="85" name="[Columns].[FullColumnName].&amp;['DimDate'[SpanishMonthName]]]"/>
            <x15:cachedUniqueName index="86" name="[Columns].[FullColumnName].&amp;['DimProduct'[ArabicDescription]]]"/>
            <x15:cachedUniqueName index="87" name="[Columns].[FullColumnName].&amp;['DimProduct'[ChineseDescription]]]"/>
            <x15:cachedUniqueName index="88" name="[Columns].[FullColumnName].&amp;['DimProduct'[Class]]]"/>
            <x15:cachedUniqueName index="89" name="[Columns].[FullColumnName].&amp;['DimProduct'[Color]]]"/>
            <x15:cachedUniqueName index="90" name="[Columns].[FullColumnName].&amp;['DimProduct'[EnglishDescription]]]"/>
            <x15:cachedUniqueName index="91" name="[Columns].[FullColumnName].&amp;['DimProduct'[EnglishProductName]]]"/>
            <x15:cachedUniqueName index="92" name="[Columns].[FullColumnName].&amp;['DimProduct'[FrenchDescription]]]"/>
            <x15:cachedUniqueName index="93" name="[Columns].[FullColumnName].&amp;['DimProduct'[FrenchProductName]]]"/>
            <x15:cachedUniqueName index="94" name="[Columns].[FullColumnName].&amp;['DimProduct'[GermanDescription]]]"/>
            <x15:cachedUniqueName index="95" name="[Columns].[FullColumnName].&amp;['DimProduct'[HebrewDescription]]]"/>
            <x15:cachedUniqueName index="96" name="[Columns].[FullColumnName].&amp;['DimProduct'[JapaneseDescription]]]"/>
            <x15:cachedUniqueName index="97" name="[Columns].[FullColumnName].&amp;['DimProduct'[ModelName]]]"/>
            <x15:cachedUniqueName index="98" name="[Columns].[FullColumnName].&amp;['DimProduct'[ProductAlternateKey]]]"/>
            <x15:cachedUniqueName index="99" name="[Columns].[FullColumnName].&amp;['DimProduct'[ProductLine]]]"/>
            <x15:cachedUniqueName index="100" name="[Columns].[FullColumnName].&amp;['DimProduct'[Size]]]"/>
            <x15:cachedUniqueName index="101" name="[Columns].[FullColumnName].&amp;['DimProduct'[SizeRange]]]"/>
            <x15:cachedUniqueName index="102" name="[Columns].[FullColumnName].&amp;['DimProduct'[SizeUnitMeasureCode]]]"/>
            <x15:cachedUniqueName index="103" name="[Columns].[FullColumnName].&amp;['DimProduct'[SpanishProductName]]]"/>
            <x15:cachedUniqueName index="104" name="[Columns].[FullColumnName].&amp;['DimProduct'[Status]]]"/>
            <x15:cachedUniqueName index="105" name="[Columns].[FullColumnName].&amp;['DimProduct'[Style]]]"/>
            <x15:cachedUniqueName index="106" name="[Columns].[FullColumnName].&amp;['DimProduct'[ThaiDescription]]]"/>
            <x15:cachedUniqueName index="107" name="[Columns].[FullColumnName].&amp;['DimProduct'[TurkishDescription]]]"/>
            <x15:cachedUniqueName index="108" name="[Columns].[FullColumnName].&amp;['DimProduct'[WeightUnitMeasureCode]]]"/>
            <x15:cachedUniqueName index="109" name="[Columns].[FullColumnName].&amp;['DimPromotion'[EnglishPromotionCategory]]]"/>
            <x15:cachedUniqueName index="110" name="[Columns].[FullColumnName].&amp;['DimPromotion'[EnglishPromotionName]]]"/>
            <x15:cachedUniqueName index="111" name="[Columns].[FullColumnName].&amp;['DimPromotion'[EnglishPromotionType]]]"/>
            <x15:cachedUniqueName index="112" name="[Columns].[FullColumnName].&amp;['DimPromotion'[FrenchPromotionCategory]]]"/>
            <x15:cachedUniqueName index="113" name="[Columns].[FullColumnName].&amp;['DimPromotion'[FrenchPromotionName]]]"/>
            <x15:cachedUniqueName index="114" name="[Columns].[FullColumnName].&amp;['DimPromotion'[FrenchPromotionType]]]"/>
            <x15:cachedUniqueName index="115" name="[Columns].[FullColumnName].&amp;['DimPromotion'[SpanishPromotionCategory]]]"/>
            <x15:cachedUniqueName index="116" name="[Columns].[FullColumnName].&amp;['DimPromotion'[SpanishPromotionName]]]"/>
            <x15:cachedUniqueName index="117" name="[Columns].[FullColumnName].&amp;['DimPromotion'[SpanishPromotionType]]]"/>
            <x15:cachedUniqueName index="118" name="[Columns].[FullColumnName].&amp;['FactInternetSales'[CarrierTrackingNumber]]]"/>
            <x15:cachedUniqueName index="119" name="[Columns].[FullColumnName].&amp;['FactInternetSales'[CustomerPONumber]]]"/>
            <x15:cachedUniqueName index="120" name="[Columns].[FullColumnName].&amp;['FactInternetSales'[SalesOrderNumber]]]"/>
          </x15:cachedUniqueNames>
        </ext>
      </extLst>
    </cacheField>
    <cacheField name="[Measures].[Rows]" caption="Rows" numFmtId="0" hierarchy="143" level="32767"/>
    <cacheField name="[Measures].[Cardinality]" caption="Cardinality" numFmtId="0" hierarchy="145" level="32767"/>
    <cacheField name="[Measures].[Columns Total Size]" caption="Columns Total Size" numFmtId="0" hierarchy="148" level="32767"/>
    <cacheField name="[Measures].[Data Size]" caption="Data Size" numFmtId="0" hierarchy="149" level="32767"/>
    <cacheField name="[Measures].[Dictionary Size]" caption="Dictionary Size" numFmtId="0" hierarchy="150" level="32767"/>
    <cacheField name="[Measures].[Columns Hierarchies Size]" caption="Columns Hierarchies Size" numFmtId="0" hierarchy="147" level="32767"/>
    <cacheField name="[Measures].[Database Size %]" caption="Database Size %" numFmtId="0" hierarchy="158" level="32767"/>
    <cacheField name="[Measures].[Segments #]" caption="Segments #" numFmtId="0" hierarchy="144" level="32767"/>
    <cacheField name="[Measures].[Partitions #]" caption="Partitions #" numFmtId="0" hierarchy="142" level="32767"/>
    <cacheField name="[Measures].[Columns #]" caption="Columns #" numFmtId="0" hierarchy="146" level="32767"/>
  </cacheFields>
  <cacheHierarchies count="204">
    <cacheHierarchy uniqueName="[Calculation Groups].[CalculationGroup]" caption="CalculationGroup" attribute="1" defaultMemberUniqueName="[Calculation Groups].[CalculationGroup].[All]" allUniqueName="[Calculation Groups].[CalculationGroup].[All]" dimensionUniqueName="[Calculation Groups]" displayFolder="" count="0" memberValueDatatype="130" unbalanced="0"/>
    <cacheHierarchy uniqueName="[Calculation Groups].[Description]" caption="Description" attribute="1" defaultMemberUniqueName="[Calculation Groups].[Description].[All]" allUniqueName="[Calculation Groups].[Description].[All]" dimensionUniqueName="[Calculation Groups]" displayFolder="" count="0" memberValueDatatype="130" unbalanced="0"/>
    <cacheHierarchy uniqueName="[Calculation Groups].[IsHidden]" caption="IsHidden" attribute="1" defaultMemberUniqueName="[Calculation Groups].[IsHidden].[All]" allUniqueName="[Calculation Groups].[IsHidden].[All]" dimensionUniqueName="[Calculation Groups]" displayFolder="" count="0" memberValueDatatype="11" unbalanced="0"/>
    <cacheHierarchy uniqueName="[Calculation Groups].[MultipleOrEmptySelectionExpression]" caption="MultipleOrEmptySelectionExpression" attribute="1" defaultMemberUniqueName="[Calculation Groups].[MultipleOrEmptySelectionExpression].[All]" allUniqueName="[Calculation Groups].[MultipleOrEmptySelectionExpression].[All]" dimensionUniqueName="[Calculation Groups]" displayFolder="" count="0" memberValueDatatype="130" unbalanced="0"/>
    <cacheHierarchy uniqueName="[Calculation Groups].[MultipleOrEmptySelectionExpressionDescription]" caption="MultipleOrEmptySelectionExpressionDescription" attribute="1" defaultMemberUniqueName="[Calculation Groups].[MultipleOrEmptySelectionExpressionDescription].[All]" allUniqueName="[Calculation Groups].[MultipleOrEmptySelectionExpressionDescription].[All]" dimensionUniqueName="[Calculation Groups]" displayFolder="" count="0" memberValueDatatype="130" unbalanced="0"/>
    <cacheHierarchy uniqueName="[Calculation Groups].[MultipleOrEmptySelectionFormatStringExpression]" caption="MultipleOrEmptySelectionFormatStringExpression" attribute="1" defaultMemberUniqueName="[Calculation Groups].[MultipleOrEmptySelectionFormatStringExpression].[All]" allUniqueName="[Calculation Groups].[MultipleOrEmptySelectionFormatStringExpression].[All]" dimensionUniqueName="[Calculation Groups]" displayFolder="" count="0" memberValueDatatype="130" unbalanced="0"/>
    <cacheHierarchy uniqueName="[Calculation Groups].[NoSelectionExpression]" caption="NoSelectionExpression" attribute="1" defaultMemberUniqueName="[Calculation Groups].[NoSelectionExpression].[All]" allUniqueName="[Calculation Groups].[NoSelectionExpression].[All]" dimensionUniqueName="[Calculation Groups]" displayFolder="" count="0" memberValueDatatype="130" unbalanced="0"/>
    <cacheHierarchy uniqueName="[Calculation Groups].[NoSelectionExpressionDescription]" caption="NoSelectionExpressionDescription" attribute="1" defaultMemberUniqueName="[Calculation Groups].[NoSelectionExpressionDescription].[All]" allUniqueName="[Calculation Groups].[NoSelectionExpressionDescription].[All]" dimensionUniqueName="[Calculation Groups]" displayFolder="" count="0" memberValueDatatype="130" unbalanced="0"/>
    <cacheHierarchy uniqueName="[Calculation Groups].[NoSelectionFormatStringExpression]" caption="NoSelectionFormatStringExpression" attribute="1" defaultMemberUniqueName="[Calculation Groups].[NoSelectionFormatStringExpression].[All]" allUniqueName="[Calculation Groups].[NoSelectionFormatStringExpression].[All]" dimensionUniqueName="[Calculation Groups]" displayFolder="" count="0" memberValueDatatype="130" unbalanced="0"/>
    <cacheHierarchy uniqueName="[Calculation Groups].[Precedence]" caption="Precedence" attribute="1" defaultMemberUniqueName="[Calculation Groups].[Precedence].[All]" allUniqueName="[Calculation Groups].[Precedence].[All]" dimensionUniqueName="[Calculation Groups]" displayFolder="" count="0" memberValueDatatype="20" unbalanced="0"/>
    <cacheHierarchy uniqueName="[Calculation Items].[Attribute]" caption="Attribute" attribute="1" defaultMemberUniqueName="[Calculation Items].[Attribute].[All]" allUniqueName="[Calculation Items].[Attribute].[All]" dimensionUniqueName="[Calculation Items]" displayFolder="" count="0" memberValueDatatype="130" unbalanced="0"/>
    <cacheHierarchy uniqueName="[Calculation Items].[CalculationGroup]" caption="CalculationGroup" attribute="1" defaultMemberUniqueName="[Calculation Items].[CalculationGroup].[All]" allUniqueName="[Calculation Items].[CalculationGroup].[All]" dimensionUniqueName="[Calculation Items]" displayFolder="" count="0" memberValueDatatype="130" unbalanced="0"/>
    <cacheHierarchy uniqueName="[Calculation Items].[Description]" caption="Description" attribute="1" defaultMemberUniqueName="[Calculation Items].[Description].[All]" allUniqueName="[Calculation Items].[Description].[All]" dimensionUniqueName="[Calculation Items]" displayFolder="" count="0" memberValueDatatype="130" unbalanced="0"/>
    <cacheHierarchy uniqueName="[Calculation Items].[ErrorMessage]" caption="ErrorMessage" attribute="1" defaultMemberUniqueName="[Calculation Items].[ErrorMessage].[All]" allUniqueName="[Calculation Items].[ErrorMessage].[All]" dimensionUniqueName="[Calculation Items]" displayFolder="" count="0" memberValueDatatype="130" unbalanced="0"/>
    <cacheHierarchy uniqueName="[Calculation Items].[FormatStringDefinition]" caption="FormatStringDefinition" attribute="1" defaultMemberUniqueName="[Calculation Items].[FormatStringDefinition].[All]" allUniqueName="[Calculation Items].[FormatStringDefinition].[All]" dimensionUniqueName="[Calculation Items]" displayFolder="" count="0" memberValueDatatype="130" unbalanced="0"/>
    <cacheHierarchy uniqueName="[Calculation Items].[FormatStringErrorMessage]" caption="FormatStringErrorMessage" attribute="1" defaultMemberUniqueName="[Calculation Items].[FormatStringErrorMessage].[All]" allUniqueName="[Calculation Items].[FormatStringErrorMessage].[All]" dimensionUniqueName="[Calculation Items]" displayFolder="" count="0" memberValueDatatype="130" unbalanced="0"/>
    <cacheHierarchy uniqueName="[Calculation Items].[FormatStringState]" caption="FormatStringState" attribute="1" defaultMemberUniqueName="[Calculation Items].[FormatStringState].[All]" allUniqueName="[Calculation Items].[FormatStringState].[All]" dimensionUniqueName="[Calculation Items]" displayFolder="" count="0" memberValueDatatype="130" unbalanced="0"/>
    <cacheHierarchy uniqueName="[Calculation Items].[IsHidden]" caption="IsHidden" attribute="1" defaultMemberUniqueName="[Calculation Items].[IsHidden].[All]" allUniqueName="[Calculation Items].[IsHidden].[All]" dimensionUniqueName="[Calculation Items]" displayFolder="" count="0" memberValueDatatype="11" unbalanced="0"/>
    <cacheHierarchy uniqueName="[Calculation Items].[ItemExpression]" caption="ItemExpression" attribute="1" defaultMemberUniqueName="[Calculation Items].[ItemExpression].[All]" allUniqueName="[Calculation Items].[ItemExpression].[All]" dimensionUniqueName="[Calculation Items]" displayFolder="" count="0" memberValueDatatype="130" unbalanced="0"/>
    <cacheHierarchy uniqueName="[Calculation Items].[ItemName]" caption="ItemName" attribute="1" defaultMemberUniqueName="[Calculation Items].[ItemName].[All]" allUniqueName="[Calculation Items].[ItemName].[All]" dimensionUniqueName="[Calculation Items]" displayFolder="" count="0" memberValueDatatype="130" unbalanced="0"/>
    <cacheHierarchy uniqueName="[Calculation Items].[Precedence]" caption="Precedence" attribute="1" defaultMemberUniqueName="[Calculation Items].[Precedence].[All]" allUniqueName="[Calculation Items].[Precedence].[All]" dimensionUniqueName="[Calculation Items]" displayFolder="" count="0" memberValueDatatype="20" unbalanced="0"/>
    <cacheHierarchy uniqueName="[Calculation Items].[State]" caption="State" attribute="1" defaultMemberUniqueName="[Calculation Items].[State].[All]" allUniqueName="[Calculation Items].[State].[All]" dimensionUniqueName="[Calculation Items]" displayFolder="" count="0" memberValueDatatype="130" unbalanced="0"/>
    <cacheHierarchy uniqueName="[Columns].[ColumnExpression]" caption="ColumnExpression" attribute="1" defaultMemberUniqueName="[Columns].[ColumnExpression].[All]" allUniqueName="[Columns].[ColumnExpression].[All]" dimensionUniqueName="[Columns]" displayFolder="" count="0" memberValueDatatype="130" unbalanced="0"/>
    <cacheHierarchy uniqueName="[Columns].[ColumnType]" caption="ColumnType" attribute="1" defaultMemberUniqueName="[Columns].[ColumnType].[All]" allUniqueName="[Columns].[ColumnType].[All]" dimensionUniqueName="[Columns]" displayFolder="" count="0" memberValueDatatype="130" unbalanced="0"/>
    <cacheHierarchy uniqueName="[Columns].[DataType]" caption="DataType" attribute="1" defaultMemberUniqueName="[Columns].[DataType].[All]" allUniqueName="[Columns].[DataType].[All]" dimensionUniqueName="[Columns]" displayFolder="" count="2" memberValueDatatype="130" unbalanced="0">
      <fieldsUsage count="2">
        <fieldUsage x="-1"/>
        <fieldUsage x="1"/>
      </fieldsUsage>
    </cacheHierarchy>
    <cacheHierarchy uniqueName="[Columns].[Description]" caption="Description" attribute="1" defaultMemberUniqueName="[Columns].[Description].[All]" allUniqueName="[Columns].[Description].[All]" dimensionUniqueName="[Columns]" displayFolder="" count="0" memberValueDatatype="130" unbalanced="0"/>
    <cacheHierarchy uniqueName="[Columns].[DisplayFolder]" caption="DisplayFolder" attribute="1" defaultMemberUniqueName="[Columns].[DisplayFolder].[All]" allUniqueName="[Columns].[DisplayFolder].[All]" dimensionUniqueName="[Columns]" displayFolder="" count="0" memberValueDatatype="130" unbalanced="0"/>
    <cacheHierarchy uniqueName="[Columns].[Encoding]" caption="Encoding" attribute="1" defaultMemberUniqueName="[Columns].[Encoding].[All]" allUniqueName="[Columns].[Encoding].[All]" dimensionUniqueName="[Columns]" displayFolder="" count="0" memberValueDatatype="130" unbalanced="0"/>
    <cacheHierarchy uniqueName="[Columns].[EncodingHint]" caption="EncodingHint" attribute="1" defaultMemberUniqueName="[Columns].[EncodingHint].[All]" allUniqueName="[Columns].[EncodingHint].[All]" dimensionUniqueName="[Columns]" displayFolder="" count="0" memberValueDatatype="130" unbalanced="0"/>
    <cacheHierarchy uniqueName="[Columns].[FormatString]" caption="FormatString" attribute="1" defaultMemberUniqueName="[Columns].[FormatString].[All]" allUniqueName="[Columns].[FormatString].[All]" dimensionUniqueName="[Columns]" displayFolder="" count="0" memberValueDatatype="130" unbalanced="0"/>
    <cacheHierarchy uniqueName="[Columns].[FullColumnName]" caption="FullColumnName" attribute="1" defaultMemberUniqueName="[Columns].[FullColumnName].[All]" allUniqueName="[Columns].[FullColumnName].[All]" dimensionUniqueName="[Columns]" displayFolder="" count="2" memberValueDatatype="130" unbalanced="0">
      <fieldsUsage count="2">
        <fieldUsage x="-1"/>
        <fieldUsage x="2"/>
      </fieldsUsage>
    </cacheHierarchy>
    <cacheHierarchy uniqueName="[Columns].[IsAvailableInMDX]" caption="IsAvailableInMDX" attribute="1" defaultMemberUniqueName="[Columns].[IsAvailableInMDX].[All]" allUniqueName="[Columns].[IsAvailableInMDX].[All]" dimensionUniqueName="[Columns]" displayFolder="" count="0" memberValueDatatype="11" unbalanced="0"/>
    <cacheHierarchy uniqueName="[Columns].[IsHidden]" caption="IsHidden" attribute="1" defaultMemberUniqueName="[Columns].[IsHidden].[All]" allUniqueName="[Columns].[IsHidden].[All]" dimensionUniqueName="[Columns]" displayFolder="" count="0" memberValueDatatype="11" unbalanced="0"/>
    <cacheHierarchy uniqueName="[Columns].[IsKey]" caption="IsKey" attribute="1" defaultMemberUniqueName="[Columns].[IsKey].[All]" allUniqueName="[Columns].[IsKey].[All]" dimensionUniqueName="[Columns]" displayFolder="" count="0" memberValueDatatype="11" unbalanced="0"/>
    <cacheHierarchy uniqueName="[Columns].[IsNullable]" caption="IsNullable" attribute="1" defaultMemberUniqueName="[Columns].[IsNullable].[All]" allUniqueName="[Columns].[IsNullable].[All]" dimensionUniqueName="[Columns]" displayFolder="" count="0" memberValueDatatype="11" unbalanced="0"/>
    <cacheHierarchy uniqueName="[Columns].[IsRowNumber]" caption="IsRowNumber" attribute="1" defaultMemberUniqueName="[Columns].[IsRowNumber].[All]" allUniqueName="[Columns].[IsRowNumber].[All]" dimensionUniqueName="[Columns]" displayFolder="" count="2" memberValueDatatype="11" unbalanced="0">
      <fieldsUsage count="2">
        <fieldUsage x="-1"/>
        <fieldUsage x="0"/>
      </fieldsUsage>
    </cacheHierarchy>
    <cacheHierarchy uniqueName="[Columns].[IsUnique]" caption="IsUnique" attribute="1" defaultMemberUniqueName="[Columns].[IsUnique].[All]" allUniqueName="[Columns].[IsUnique].[All]" dimensionUniqueName="[Columns]" displayFolder="" count="0" memberValueDatatype="11" unbalanced="0"/>
    <cacheHierarchy uniqueName="[Columns].[KeepUniqueRows]" caption="KeepUniqueRows" attribute="1" defaultMemberUniqueName="[Columns].[KeepUniqueRows].[All]" allUniqueName="[Columns].[KeepUniqueRows].[All]" dimensionUniqueName="[Columns]" displayFolder="" count="0" memberValueDatatype="11" unbalanced="0"/>
    <cacheHierarchy uniqueName="[Columns].[SortByColumnName]" caption="SortByColumnName" attribute="1" defaultMemberUniqueName="[Columns].[SortByColumnName].[All]" allUniqueName="[Columns].[SortByColumnName].[All]" dimensionUniqueName="[Columns]" displayFolder="" count="0" memberValueDatatype="130" unbalanced="0"/>
    <cacheHierarchy uniqueName="[Columns].[State]" caption="State" attribute="1" defaultMemberUniqueName="[Columns].[State].[All]" allUniqueName="[Columns].[State].[All]" dimensionUniqueName="[Columns]" displayFolder="" count="0" memberValueDatatype="130" unbalanced="0"/>
    <cacheHierarchy uniqueName="[Columns].[Tables-Columns]" caption="Tables-Columns" defaultMemberUniqueName="[Columns].[Tables-Columns].[All]" allUniqueName="[Columns].[Tables-Columns].[All]" dimensionUniqueName="[Columns]" displayFolder="" count="0" unbalanced="0"/>
    <cacheHierarchy uniqueName="[Columns Hierarchies].[ColumnName]" caption="ColumnName" attribute="1" defaultMemberUniqueName="[Columns Hierarchies].[ColumnName].[All]" allUniqueName="[Columns Hierarchies].[ColumnName].[All]" dimensionUniqueName="[Columns Hierarchies]" displayFolder="" count="0" memberValueDatatype="130" unbalanced="0"/>
    <cacheHierarchy uniqueName="[Columns Hierarchies].[StructureName]" caption="StructureName" attribute="1" defaultMemberUniqueName="[Columns Hierarchies].[StructureName].[All]" allUniqueName="[Columns Hierarchies].[StructureName].[All]" dimensionUniqueName="[Columns Hierarchies]" displayFolder="" count="0" memberValueDatatype="130" unbalanced="0"/>
    <cacheHierarchy uniqueName="[Columns Segments].[BitsCount]" caption="BitsCount" attribute="1" defaultMemberUniqueName="[Columns Segments].[BitsCount].[All]" allUniqueName="[Columns Segments].[BitsCount].[All]" dimensionUniqueName="[Columns Segments]" displayFolder="" count="0" memberValueDatatype="20" unbalanced="0"/>
    <cacheHierarchy uniqueName="[Columns Segments].[BookmarkBitsCount]" caption="BookmarkBitsCount" attribute="1" defaultMemberUniqueName="[Columns Segments].[BookmarkBitsCount].[All]" allUniqueName="[Columns Segments].[BookmarkBitsCount].[All]" dimensionUniqueName="[Columns Segments]" displayFolder="" count="0" memberValueDatatype="20" unbalanced="0"/>
    <cacheHierarchy uniqueName="[Columns Segments].[ColumnName]" caption="ColumnName" attribute="1" defaultMemberUniqueName="[Columns Segments].[ColumnName].[All]" allUniqueName="[Columns Segments].[ColumnName].[All]" dimensionUniqueName="[Columns Segments]" displayFolder="" count="0" memberValueDatatype="130" unbalanced="0"/>
    <cacheHierarchy uniqueName="[Columns Segments].[CompressionType]" caption="CompressionType" attribute="1" defaultMemberUniqueName="[Columns Segments].[CompressionType].[All]" allUniqueName="[Columns Segments].[CompressionType].[All]" dimensionUniqueName="[Columns Segments]" displayFolder="" count="0" memberValueDatatype="130" unbalanced="0"/>
    <cacheHierarchy uniqueName="[Columns Segments].[IsPageable]" caption="IsPageable" attribute="1" defaultMemberUniqueName="[Columns Segments].[IsPageable].[All]" allUniqueName="[Columns Segments].[IsPageable].[All]" dimensionUniqueName="[Columns Segments]" displayFolder="" count="0" memberValueDatatype="11" unbalanced="0"/>
    <cacheHierarchy uniqueName="[Columns Segments].[IsResident]" caption="IsResident" attribute="1" defaultMemberUniqueName="[Columns Segments].[IsResident].[All]" allUniqueName="[Columns Segments].[IsResident].[All]" dimensionUniqueName="[Columns Segments]" displayFolder="" count="0" memberValueDatatype="11" unbalanced="0"/>
    <cacheHierarchy uniqueName="[Columns Segments].[LastAccessed]" caption="LastAccessed" attribute="1" time="1" defaultMemberUniqueName="[Columns Segments].[LastAccessed].[All]" allUniqueName="[Columns Segments].[LastAccessed].[All]" dimensionUniqueName="[Columns Segments]" displayFolder="" count="0" memberValueDatatype="7" unbalanced="0"/>
    <cacheHierarchy uniqueName="[Columns Segments].[PartitionName]" caption="PartitionName" attribute="1" defaultMemberUniqueName="[Columns Segments].[PartitionName].[All]" allUniqueName="[Columns Segments].[PartitionName].[All]" dimensionUniqueName="[Columns Segments]" displayFolder="" count="0" memberValueDatatype="130" unbalanced="0"/>
    <cacheHierarchy uniqueName="[Columns Segments].[PartitionState]" caption="PartitionState" attribute="1" defaultMemberUniqueName="[Columns Segments].[PartitionState].[All]" allUniqueName="[Columns Segments].[PartitionState].[All]" dimensionUniqueName="[Columns Segments]" displayFolder="" count="0" memberValueDatatype="130" unbalanced="0"/>
    <cacheHierarchy uniqueName="[Columns Segments].[PartitionType]" caption="PartitionType" attribute="1" defaultMemberUniqueName="[Columns Segments].[PartitionType].[All]" allUniqueName="[Columns Segments].[PartitionType].[All]" dimensionUniqueName="[Columns Segments]" displayFolder="" count="0" memberValueDatatype="130" unbalanced="0"/>
    <cacheHierarchy uniqueName="[Columns Segments].[SegmentNumber]" caption="SegmentNumber" attribute="1" defaultMemberUniqueName="[Columns Segments].[SegmentNumber].[All]" allUniqueName="[Columns Segments].[SegmentNumber].[All]" dimensionUniqueName="[Columns Segments]" displayFolder="" count="0" memberValueDatatype="20" unbalanced="0"/>
    <cacheHierarchy uniqueName="[Columns Segments].[TablePartitionNumber]" caption="TablePartitionNumber" attribute="1" defaultMemberUniqueName="[Columns Segments].[TablePartitionNumber].[All]" allUniqueName="[Columns Segments].[TablePartitionNumber].[All]" dimensionUniqueName="[Columns Segments]" displayFolder="" count="0" memberValueDatatype="20" unbalanced="0"/>
    <cacheHierarchy uniqueName="[Columns Segments].[Temperature]" caption="Temperature" attribute="1" defaultMemberUniqueName="[Columns Segments].[Temperature].[All]" allUniqueName="[Columns Segments].[Temperature].[All]" dimensionUniqueName="[Columns Segments]" displayFolder="" count="0" memberValueDatatype="5" unbalanced="0"/>
    <cacheHierarchy uniqueName="[Columns Segments].[VertipaqState]" caption="VertipaqState" attribute="1" defaultMemberUniqueName="[Columns Segments].[VertipaqState].[All]" allUniqueName="[Columns Segments].[VertipaqState].[All]" dimensionUniqueName="[Columns Segments]" displayFolder="" count="0" memberValueDatatype="130" unbalanced="0"/>
    <cacheHierarchy uniqueName="[DaxExpressions].[DAX Expression]" caption="DAX Expression" attribute="1" defaultMemberUniqueName="[DaxExpressions].[DAX Expression].[All]" allUniqueName="[DaxExpressions].[DAX Expression].[All]" dimensionUniqueName="[DaxExpressions]" displayFolder="" count="0" memberValueDatatype="130" unbalanced="0"/>
    <cacheHierarchy uniqueName="[DaxExpressions].[Description]" caption="Description" attribute="1" defaultMemberUniqueName="[DaxExpressions].[Description].[All]" allUniqueName="[DaxExpressions].[Description].[All]" dimensionUniqueName="[DaxExpressions]" displayFolder="" count="0" memberValueDatatype="130" unbalanced="0"/>
    <cacheHierarchy uniqueName="[DaxExpressions].[DisplayFolder]" caption="DisplayFolder" attribute="1" defaultMemberUniqueName="[DaxExpressions].[DisplayFolder].[All]" allUniqueName="[DaxExpressions].[DisplayFolder].[All]" dimensionUniqueName="[DaxExpressions]" displayFolder="" count="0" memberValueDatatype="130" unbalanced="0"/>
    <cacheHierarchy uniqueName="[DaxExpressions].[FormatString]" caption="FormatString" attribute="1" defaultMemberUniqueName="[DaxExpressions].[FormatString].[All]" allUniqueName="[DaxExpressions].[FormatString].[All]" dimensionUniqueName="[DaxExpressions]" displayFolder="" count="0" memberValueDatatype="130" unbalanced="0"/>
    <cacheHierarchy uniqueName="[DaxExpressions].[IsHidden]" caption="IsHidden" attribute="1" defaultMemberUniqueName="[DaxExpressions].[IsHidden].[All]" allUniqueName="[DaxExpressions].[IsHidden].[All]" dimensionUniqueName="[DaxExpressions]" displayFolder="" count="0" memberValueDatatype="130" unbalanced="0"/>
    <cacheHierarchy uniqueName="[DaxExpressions].[Name]" caption="Name" attribute="1" defaultMemberUniqueName="[DaxExpressions].[Name].[All]" allUniqueName="[DaxExpressions].[Name].[All]" dimensionUniqueName="[DaxExpressions]" displayFolder="" count="0" memberValueDatatype="130" unbalanced="0"/>
    <cacheHierarchy uniqueName="[DaxExpressions].[Table]" caption="Table" attribute="1" defaultMemberUniqueName="[DaxExpressions].[Table].[All]" allUniqueName="[DaxExpressions].[Table].[All]" dimensionUniqueName="[DaxExpressions]" displayFolder="" count="0" memberValueDatatype="130" unbalanced="0"/>
    <cacheHierarchy uniqueName="[DaxExpressions].[Type]" caption="Type" attribute="1" defaultMemberUniqueName="[DaxExpressions].[Type].[All]" allUniqueName="[DaxExpressions].[Type].[All]" dimensionUniqueName="[DaxExpressions]" displayFolder="" count="0" memberValueDatatype="130" unbalanced="0"/>
    <cacheHierarchy uniqueName="[Measures List].[DataType]" caption="DataType" attribute="1" defaultMemberUniqueName="[Measures List].[DataType].[All]" allUniqueName="[Measures List].[DataType].[All]" dimensionUniqueName="[Measures List]" displayFolder="" count="0" memberValueDatatype="130" unbalanced="0"/>
    <cacheHierarchy uniqueName="[Measures List].[Description]" caption="Description" attribute="1" defaultMemberUniqueName="[Measures List].[Description].[All]" allUniqueName="[Measures List].[Description].[All]" dimensionUniqueName="[Measures List]" displayFolder="" count="0" memberValueDatatype="130" unbalanced="0"/>
    <cacheHierarchy uniqueName="[Measures List].[DetailRowsExpression]" caption="DetailRowsExpression" attribute="1" defaultMemberUniqueName="[Measures List].[DetailRowsExpression].[All]" allUniqueName="[Measures List].[DetailRowsExpression].[All]" dimensionUniqueName="[Measures List]" displayFolder="" count="0" memberValueDatatype="130" unbalanced="0"/>
    <cacheHierarchy uniqueName="[Measures List].[DisplayFolder]" caption="DisplayFolder" attribute="1" defaultMemberUniqueName="[Measures List].[DisplayFolder].[All]" allUniqueName="[Measures List].[DisplayFolder].[All]" dimensionUniqueName="[Measures List]" displayFolder="" count="0" memberValueDatatype="130" unbalanced="0"/>
    <cacheHierarchy uniqueName="[Measures List].[FormatString]" caption="FormatString" attribute="1" defaultMemberUniqueName="[Measures List].[FormatString].[All]" allUniqueName="[Measures List].[FormatString].[All]" dimensionUniqueName="[Measures List]" displayFolder="" count="0" memberValueDatatype="130" unbalanced="0"/>
    <cacheHierarchy uniqueName="[Measures List].[FullMeasureName]" caption="FullMeasureName" attribute="1" defaultMemberUniqueName="[Measures List].[FullMeasureName].[All]" allUniqueName="[Measures List].[FullMeasureName].[All]" dimensionUniqueName="[Measures List]" displayFolder="" count="0" memberValueDatatype="130" unbalanced="0"/>
    <cacheHierarchy uniqueName="[Measures List].[IsHidden]" caption="IsHidden" attribute="1" defaultMemberUniqueName="[Measures List].[IsHidden].[All]" allUniqueName="[Measures List].[IsHidden].[All]" dimensionUniqueName="[Measures List]" displayFolder="" count="0" memberValueDatatype="11" unbalanced="0"/>
    <cacheHierarchy uniqueName="[Measures List].[KpiStatusExpression]" caption="KpiStatusExpression" attribute="1" defaultMemberUniqueName="[Measures List].[KpiStatusExpression].[All]" allUniqueName="[Measures List].[KpiStatusExpression].[All]" dimensionUniqueName="[Measures List]" displayFolder="" count="0" memberValueDatatype="130" unbalanced="0"/>
    <cacheHierarchy uniqueName="[Measures List].[KpiTargetExpression]" caption="KpiTargetExpression" attribute="1" defaultMemberUniqueName="[Measures List].[KpiTargetExpression].[All]" allUniqueName="[Measures List].[KpiTargetExpression].[All]" dimensionUniqueName="[Measures List]" displayFolder="" count="0" memberValueDatatype="130" unbalanced="0"/>
    <cacheHierarchy uniqueName="[Measures List].[KpiTargetFormatString]" caption="KpiTargetFormatString" attribute="1" defaultMemberUniqueName="[Measures List].[KpiTargetFormatString].[All]" allUniqueName="[Measures List].[KpiTargetFormatString].[All]" dimensionUniqueName="[Measures List]" displayFolder="" count="0" memberValueDatatype="130" unbalanced="0"/>
    <cacheHierarchy uniqueName="[Measures List].[KpiTrendExpression]" caption="KpiTrendExpression" attribute="1" defaultMemberUniqueName="[Measures List].[KpiTrendExpression].[All]" allUniqueName="[Measures List].[KpiTrendExpression].[All]" dimensionUniqueName="[Measures List]" displayFolder="" count="0" memberValueDatatype="130" unbalanced="0"/>
    <cacheHierarchy uniqueName="[Measures List].[MeasureExpression]" caption="MeasureExpression" attribute="1" defaultMemberUniqueName="[Measures List].[MeasureExpression].[All]" allUniqueName="[Measures List].[MeasureExpression].[All]" dimensionUniqueName="[Measures List]" displayFolder="" count="0" memberValueDatatype="130" unbalanced="0"/>
    <cacheHierarchy uniqueName="[Measures List].[MeasureName]" caption="MeasureName" attribute="1" defaultMemberUniqueName="[Measures List].[MeasureName].[All]" allUniqueName="[Measures List].[MeasureName].[All]" dimensionUniqueName="[Measures List]" displayFolder="" count="0" memberValueDatatype="130" unbalanced="0"/>
    <cacheHierarchy uniqueName="[Relationships].[Cardinality (Filter)]" caption="Cardinality (Filter)" attribute="1" defaultMemberUniqueName="[Relationships].[Cardinality (Filter)].[All]" allUniqueName="[Relationships].[Cardinality (Filter)].[All]" dimensionUniqueName="[Relationships]" displayFolder="" count="0" memberValueDatatype="130" unbalanced="0"/>
    <cacheHierarchy uniqueName="[Relationships].[CrossFilteringBehavior]" caption="CrossFilteringBehavior" attribute="1" defaultMemberUniqueName="[Relationships].[CrossFilteringBehavior].[All]" allUniqueName="[Relationships].[CrossFilteringBehavior].[All]" dimensionUniqueName="[Relationships]" displayFolder="" count="0" memberValueDatatype="130" unbalanced="0"/>
    <cacheHierarchy uniqueName="[Relationships].[FromCardinalityType]" caption="FromCardinalityType" attribute="1" defaultMemberUniqueName="[Relationships].[FromCardinalityType].[All]" allUniqueName="[Relationships].[FromCardinalityType].[All]" dimensionUniqueName="[Relationships]" displayFolder="" count="0" memberValueDatatype="130" unbalanced="0"/>
    <cacheHierarchy uniqueName="[Relationships].[FromFullColumnName]" caption="FromFullColumnName" attribute="1" defaultMemberUniqueName="[Relationships].[FromFullColumnName].[All]" allUniqueName="[Relationships].[FromFullColumnName].[All]" dimensionUniqueName="[Relationships]" displayFolder="" count="0" memberValueDatatype="130" unbalanced="0"/>
    <cacheHierarchy uniqueName="[Relationships].[IsActive]" caption="IsActive" attribute="1" defaultMemberUniqueName="[Relationships].[IsActive].[All]" allUniqueName="[Relationships].[IsActive].[All]" dimensionUniqueName="[Relationships]" displayFolder="" count="0" memberValueDatatype="11" unbalanced="0"/>
    <cacheHierarchy uniqueName="[Relationships].[JoinOnDateBehavior]" caption="JoinOnDateBehavior" attribute="1" defaultMemberUniqueName="[Relationships].[JoinOnDateBehavior].[All]" allUniqueName="[Relationships].[JoinOnDateBehavior].[All]" dimensionUniqueName="[Relationships]" displayFolder="" count="0" memberValueDatatype="130" unbalanced="0"/>
    <cacheHierarchy uniqueName="[Relationships].[OneToManyRatio]" caption="OneToManyRatio" attribute="1" defaultMemberUniqueName="[Relationships].[OneToManyRatio].[All]" allUniqueName="[Relationships].[OneToManyRatio].[All]" dimensionUniqueName="[Relationships]" displayFolder="" count="0" memberValueDatatype="5" unbalanced="0"/>
    <cacheHierarchy uniqueName="[Relationships].[Relationship]" caption="Relationship" attribute="1" defaultMemberUniqueName="[Relationships].[Relationship].[All]" allUniqueName="[Relationships].[Relationship].[All]" dimensionUniqueName="[Relationships]" displayFolder="" count="0" memberValueDatatype="130" unbalanced="0"/>
    <cacheHierarchy uniqueName="[Relationships].[RelationshipName]" caption="RelationshipName" attribute="1" defaultMemberUniqueName="[Relationships].[RelationshipName].[All]" allUniqueName="[Relationships].[RelationshipName].[All]" dimensionUniqueName="[Relationships]" displayFolder="" count="0" memberValueDatatype="130" unbalanced="0"/>
    <cacheHierarchy uniqueName="[Relationships].[RelationshipType]" caption="RelationshipType" attribute="1" defaultMemberUniqueName="[Relationships].[RelationshipType].[All]" allUniqueName="[Relationships].[RelationshipType].[All]" dimensionUniqueName="[Relationships]" displayFolder="" count="0" memberValueDatatype="130" unbalanced="0"/>
    <cacheHierarchy uniqueName="[Relationships].[RelyOnReferentialIntegrity]" caption="RelyOnReferentialIntegrity" attribute="1" defaultMemberUniqueName="[Relationships].[RelyOnReferentialIntegrity].[All]" allUniqueName="[Relationships].[RelyOnReferentialIntegrity].[All]" dimensionUniqueName="[Relationships]" displayFolder="" count="0" memberValueDatatype="11" unbalanced="0"/>
    <cacheHierarchy uniqueName="[Relationships].[SecurityFilteringBehavior]" caption="SecurityFilteringBehavior" attribute="1" defaultMemberUniqueName="[Relationships].[SecurityFilteringBehavior].[All]" allUniqueName="[Relationships].[SecurityFilteringBehavior].[All]" dimensionUniqueName="[Relationships]" displayFolder="" count="0" memberValueDatatype="130" unbalanced="0"/>
    <cacheHierarchy uniqueName="[Relationships].[ToCardinalityType]" caption="ToCardinalityType" attribute="1" defaultMemberUniqueName="[Relationships].[ToCardinalityType].[All]" allUniqueName="[Relationships].[ToCardinalityType].[All]" dimensionUniqueName="[Relationships]" displayFolder="" count="0" memberValueDatatype="130" unbalanced="0"/>
    <cacheHierarchy uniqueName="[Relationships].[ToFullColumnName]" caption="ToFullColumnName" attribute="1" defaultMemberUniqueName="[Relationships].[ToFullColumnName].[All]" allUniqueName="[Relationships].[ToFullColumnName].[All]" dimensionUniqueName="[Relationships]" displayFolder="" count="0" memberValueDatatype="130" unbalanced="0"/>
    <cacheHierarchy uniqueName="[Roles Expressions].[FilterExpression]" caption="FilterExpression" attribute="1" defaultMemberUniqueName="[Roles Expressions].[FilterExpression].[All]" allUniqueName="[Roles Expressions].[FilterExpression].[All]" dimensionUniqueName="[Roles Expressions]" displayFolder="" count="0" memberValueDatatype="130" unbalanced="0"/>
    <cacheHierarchy uniqueName="[Roles Expressions].[RoleName]" caption="RoleName" attribute="1" defaultMemberUniqueName="[Roles Expressions].[RoleName].[All]" allUniqueName="[Roles Expressions].[RoleName].[All]" dimensionUniqueName="[Roles Expressions]" displayFolder="" count="0" memberValueDatatype="130" unbalanced="0"/>
    <cacheHierarchy uniqueName="[User Hierarchies].[IsHidden]" caption="IsHidden" attribute="1" defaultMemberUniqueName="[User Hierarchies].[IsHidden].[All]" allUniqueName="[User Hierarchies].[IsHidden].[All]" dimensionUniqueName="[User Hierarchies]" displayFolder="" count="0" memberValueDatatype="11" unbalanced="0"/>
    <cacheHierarchy uniqueName="[User Hierarchies].[Levels]" caption="Levels" attribute="1" defaultMemberUniqueName="[User Hierarchies].[Levels].[All]" allUniqueName="[User Hierarchies].[Levels].[All]" dimensionUniqueName="[User Hierarchies]" displayFolder="" count="0" memberValueDatatype="130" unbalanced="0"/>
    <cacheHierarchy uniqueName="[User Hierarchies].[UserHierarchyName]" caption="UserHierarchyName" attribute="1" defaultMemberUniqueName="[User Hierarchies].[UserHierarchyName].[All]" allUniqueName="[User Hierarchies].[UserHierarchyName].[All]" dimensionUniqueName="[User Hierarchies]" displayFolder="" count="0" memberValueDatatype="130" unbalanced="0"/>
    <cacheHierarchy uniqueName="[Columns].[ColumnCardinality]" caption="ColumnCardinality" attribute="1" defaultMemberUniqueName="[Columns].[ColumnCardinality].[All]" allUniqueName="[Columns].[ColumnCardinality].[All]" dimensionUniqueName="[Columns]" displayFolder="" count="0" memberValueDatatype="20" unbalanced="0" hidden="1"/>
    <cacheHierarchy uniqueName="[Columns].[ColumnName]" caption="ColumnName" attribute="1" defaultMemberUniqueName="[Columns].[ColumnName].[All]" allUniqueName="[Columns].[ColumnName].[All]" dimensionUniqueName="[Columns]" displayFolder="" count="0" memberValueDatatype="130" unbalanced="0" hidden="1"/>
    <cacheHierarchy uniqueName="[Columns].[DataSize]" caption="DataSize" attribute="1" defaultMemberUniqueName="[Columns].[DataSize].[All]" allUniqueName="[Columns].[DataSize].[All]" dimensionUniqueName="[Columns]" displayFolder="" count="0" memberValueDatatype="20" unbalanced="0" hidden="1"/>
    <cacheHierarchy uniqueName="[Columns].[DictionarySize]" caption="DictionarySize" attribute="1" defaultMemberUniqueName="[Columns].[DictionarySize].[All]" allUniqueName="[Columns].[DictionarySize].[All]" dimensionUniqueName="[Columns]" displayFolder="" count="0" memberValueDatatype="20" unbalanced="0" hidden="1"/>
    <cacheHierarchy uniqueName="[Columns].[HierarchiesSize]" caption="HierarchiesSize" attribute="1" defaultMemberUniqueName="[Columns].[HierarchiesSize].[All]" allUniqueName="[Columns].[HierarchiesSize].[All]" dimensionUniqueName="[Columns]" displayFolder="" count="0" memberValueDatatype="20" unbalanced="0" hidden="1"/>
    <cacheHierarchy uniqueName="[Columns].[Selectivity]" caption="Selectivity" attribute="1" defaultMemberUniqueName="[Columns].[Selectivity].[All]" allUniqueName="[Columns].[Selectivity].[All]" dimensionUniqueName="[Columns]" displayFolder="" count="0" memberValueDatatype="5" unbalanced="0" hidden="1"/>
    <cacheHierarchy uniqueName="[Columns].[TableName]" caption="TableName" attribute="1" defaultMemberUniqueName="[Columns].[TableName].[All]" allUniqueName="[Columns].[TableName].[All]" dimensionUniqueName="[Columns]" displayFolder="" count="0" memberValueDatatype="130" unbalanced="0" hidden="1"/>
    <cacheHierarchy uniqueName="[Columns].[TotalSize]" caption="TotalSize" attribute="1" defaultMemberUniqueName="[Columns].[TotalSize].[All]" allUniqueName="[Columns].[TotalSize].[All]" dimensionUniqueName="[Columns]" displayFolder="" count="0" memberValueDatatype="20" unbalanced="0" hidden="1"/>
    <cacheHierarchy uniqueName="[Columns Hierarchies].[FullColumnName]" caption="FullColumnName" attribute="1" defaultMemberUniqueName="[Columns Hierarchies].[FullColumnName].[All]" allUniqueName="[Columns Hierarchies].[FullColumnName].[All]" dimensionUniqueName="[Columns Hierarchies]" displayFolder="" count="0" memberValueDatatype="130" unbalanced="0" hidden="1"/>
    <cacheHierarchy uniqueName="[Columns Hierarchies].[SegmentNumber]" caption="SegmentNumber" attribute="1" defaultMemberUniqueName="[Columns Hierarchies].[SegmentNumber].[All]" allUniqueName="[Columns Hierarchies].[SegmentNumber].[All]" dimensionUniqueName="[Columns Hierarchies]" displayFolder="" count="0" memberValueDatatype="20" unbalanced="0" hidden="1"/>
    <cacheHierarchy uniqueName="[Columns Hierarchies].[TableName]" caption="TableName" attribute="1" defaultMemberUniqueName="[Columns Hierarchies].[TableName].[All]" allUniqueName="[Columns Hierarchies].[TableName].[All]" dimensionUniqueName="[Columns Hierarchies]" displayFolder="" count="0" memberValueDatatype="130" unbalanced="0" hidden="1"/>
    <cacheHierarchy uniqueName="[Columns Hierarchies].[TablePartitionNumber]" caption="TablePartitionNumber" attribute="1" defaultMemberUniqueName="[Columns Hierarchies].[TablePartitionNumber].[All]" allUniqueName="[Columns Hierarchies].[TablePartitionNumber].[All]" dimensionUniqueName="[Columns Hierarchies]" displayFolder="" count="0" memberValueDatatype="20" unbalanced="0" hidden="1"/>
    <cacheHierarchy uniqueName="[Columns Hierarchies].[UsedSize]" caption="UsedSize" attribute="1" defaultMemberUniqueName="[Columns Hierarchies].[UsedSize].[All]" allUniqueName="[Columns Hierarchies].[UsedSize].[All]" dimensionUniqueName="[Columns Hierarchies]" displayFolder="" count="0" memberValueDatatype="20" unbalanced="0" hidden="1"/>
    <cacheHierarchy uniqueName="[Columns Segments].[FullColumnName]" caption="FullColumnName" attribute="1" defaultMemberUniqueName="[Columns Segments].[FullColumnName].[All]" allUniqueName="[Columns Segments].[FullColumnName].[All]" dimensionUniqueName="[Columns Segments]" displayFolder="" count="0" memberValueDatatype="130" unbalanced="0" hidden="1"/>
    <cacheHierarchy uniqueName="[Columns Segments].[RefreshedTime]" caption="RefreshedTime" attribute="1" time="1" defaultMemberUniqueName="[Columns Segments].[RefreshedTime].[All]" allUniqueName="[Columns Segments].[RefreshedTime].[All]" dimensionUniqueName="[Columns Segments]" displayFolder="" count="0" memberValueDatatype="7" unbalanced="0" hidden="1"/>
    <cacheHierarchy uniqueName="[Columns Segments].[SegmentRows]" caption="SegmentRows" attribute="1" defaultMemberUniqueName="[Columns Segments].[SegmentRows].[All]" allUniqueName="[Columns Segments].[SegmentRows].[All]" dimensionUniqueName="[Columns Segments]" displayFolder="" count="0" memberValueDatatype="20" unbalanced="0" hidden="1"/>
    <cacheHierarchy uniqueName="[Columns Segments].[TableName]" caption="TableName" attribute="1" defaultMemberUniqueName="[Columns Segments].[TableName].[All]" allUniqueName="[Columns Segments].[TableName].[All]" dimensionUniqueName="[Columns Segments]" displayFolder="" count="0" memberValueDatatype="130" unbalanced="0" hidden="1"/>
    <cacheHierarchy uniqueName="[Columns Segments].[UsedSize]" caption="UsedSize" attribute="1" defaultMemberUniqueName="[Columns Segments].[UsedSize].[All]" allUniqueName="[Columns Segments].[UsedSize].[All]" dimensionUniqueName="[Columns Segments]" displayFolder="" count="0" memberValueDatatype="20" unbalanced="0" hidden="1"/>
    <cacheHierarchy uniqueName="[Measures List].[TableName]" caption="TableName" attribute="1" defaultMemberUniqueName="[Measures List].[TableName].[All]" allUniqueName="[Measures List].[TableName].[All]" dimensionUniqueName="[Measures List]" displayFolder="" count="0" memberValueDatatype="130" unbalanced="0" hidden="1"/>
    <cacheHierarchy uniqueName="[Relationships].[FromCardinality]" caption="FromCardinality" attribute="1" defaultMemberUniqueName="[Relationships].[FromCardinality].[All]" allUniqueName="[Relationships].[FromCardinality].[All]" dimensionUniqueName="[Relationships]" displayFolder="" count="0" memberValueDatatype="20" unbalanced="0" hidden="1"/>
    <cacheHierarchy uniqueName="[Relationships].[FromTableName]" caption="FromTableName" attribute="1" defaultMemberUniqueName="[Relationships].[FromTableName].[All]" allUniqueName="[Relationships].[FromTableName].[All]" dimensionUniqueName="[Relationships]" displayFolder="" count="0" memberValueDatatype="130" unbalanced="0" hidden="1"/>
    <cacheHierarchy uniqueName="[Relationships].[InvalidRows]" caption="InvalidRows" attribute="1" defaultMemberUniqueName="[Relationships].[InvalidRows].[All]" allUniqueName="[Relationships].[InvalidRows].[All]" dimensionUniqueName="[Relationships]" displayFolder="" count="0" memberValueDatatype="20" unbalanced="0" hidden="1"/>
    <cacheHierarchy uniqueName="[Relationships].[MissingKeys]" caption="MissingKeys" attribute="1" defaultMemberUniqueName="[Relationships].[MissingKeys].[All]" allUniqueName="[Relationships].[MissingKeys].[All]" dimensionUniqueName="[Relationships]" displayFolder="" count="0" memberValueDatatype="20" unbalanced="0" hidden="1"/>
    <cacheHierarchy uniqueName="[Relationships].[ToCardinality]" caption="ToCardinality" attribute="1" defaultMemberUniqueName="[Relationships].[ToCardinality].[All]" allUniqueName="[Relationships].[ToCardinality].[All]" dimensionUniqueName="[Relationships]" displayFolder="" count="0" memberValueDatatype="20" unbalanced="0" hidden="1"/>
    <cacheHierarchy uniqueName="[Relationships].[ToTableName]" caption="ToTableName" attribute="1" defaultMemberUniqueName="[Relationships].[ToTableName].[All]" allUniqueName="[Relationships].[ToTableName].[All]" dimensionUniqueName="[Relationships]" displayFolder="" count="0" memberValueDatatype="130" unbalanced="0" hidden="1"/>
    <cacheHierarchy uniqueName="[Relationships].[UsedSize]" caption="UsedSize" attribute="1" defaultMemberUniqueName="[Relationships].[UsedSize].[All]" allUniqueName="[Relationships].[UsedSize].[All]" dimensionUniqueName="[Relationships]" displayFolder="" count="0" memberValueDatatype="20" unbalanced="0" hidden="1"/>
    <cacheHierarchy uniqueName="[Relationships].[UsedSizeFrom]" caption="UsedSizeFrom" attribute="1" defaultMemberUniqueName="[Relationships].[UsedSizeFrom].[All]" allUniqueName="[Relationships].[UsedSizeFrom].[All]" dimensionUniqueName="[Relationships]" displayFolder="" count="0" memberValueDatatype="20" unbalanced="0" hidden="1"/>
    <cacheHierarchy uniqueName="[Relationships].[UsedSizeTo]" caption="UsedSizeTo" attribute="1" defaultMemberUniqueName="[Relationships].[UsedSizeTo].[All]" allUniqueName="[Relationships].[UsedSizeTo].[All]" dimensionUniqueName="[Relationships]" displayFolder="" count="0" memberValueDatatype="20" unbalanced="0" hidden="1"/>
    <cacheHierarchy uniqueName="[Roles Expressions].[TableName]" caption="TableName" attribute="1" defaultMemberUniqueName="[Roles Expressions].[TableName].[All]" allUniqueName="[Roles Expressions].[TableName].[All]" dimensionUniqueName="[Roles Expressions]" displayFolder="" count="0" memberValueDatatype="130" unbalanced="0" hidden="1"/>
    <cacheHierarchy uniqueName="[Tables].[ColumnsSize]" caption="ColumnsSize" attribute="1" defaultMemberUniqueName="[Tables].[ColumnsSize].[All]" allUniqueName="[Tables].[ColumnsSize].[All]" dimensionUniqueName="[Tables]" displayFolder="" count="0" memberValueDatatype="20" unbalanced="0" hidden="1"/>
    <cacheHierarchy uniqueName="[Tables].[Description]" caption="Description" attribute="1" defaultMemberUniqueName="[Tables].[Description].[All]" allUniqueName="[Tables].[Description].[All]" dimensionUniqueName="[Tables]" displayFolder="" count="0" memberValueDatatype="130" unbalanced="0" hidden="1"/>
    <cacheHierarchy uniqueName="[Tables].[IsHidden]" caption="IsHidden" attribute="1" defaultMemberUniqueName="[Tables].[IsHidden].[All]" allUniqueName="[Tables].[IsHidden].[All]" dimensionUniqueName="[Tables]" displayFolder="" count="0" memberValueDatatype="11" unbalanced="0" hidden="1"/>
    <cacheHierarchy uniqueName="[Tables].[IsLocalDateTable]" caption="IsLocalDateTable" attribute="1" defaultMemberUniqueName="[Tables].[IsLocalDateTable].[All]" allUniqueName="[Tables].[IsLocalDateTable].[All]" dimensionUniqueName="[Tables]" displayFolder="" count="0" memberValueDatatype="11" unbalanced="0" hidden="1"/>
    <cacheHierarchy uniqueName="[Tables].[IsPrivate]" caption="IsPrivate" attribute="1" defaultMemberUniqueName="[Tables].[IsPrivate].[All]" allUniqueName="[Tables].[IsPrivate].[All]" dimensionUniqueName="[Tables]" displayFolder="" count="0" memberValueDatatype="11" unbalanced="0" hidden="1"/>
    <cacheHierarchy uniqueName="[Tables].[IsTemplateDateTable]" caption="IsTemplateDateTable" attribute="1" defaultMemberUniqueName="[Tables].[IsTemplateDateTable].[All]" allUniqueName="[Tables].[IsTemplateDateTable].[All]" dimensionUniqueName="[Tables]" displayFolder="" count="0" memberValueDatatype="11" unbalanced="0" hidden="1"/>
    <cacheHierarchy uniqueName="[Tables].[ReferentialIntegrityViolationCount]" caption="ReferentialIntegrityViolationCount" attribute="1" defaultMemberUniqueName="[Tables].[ReferentialIntegrityViolationCount].[All]" allUniqueName="[Tables].[ReferentialIntegrityViolationCount].[All]" dimensionUniqueName="[Tables]" displayFolder="" count="0" memberValueDatatype="20" unbalanced="0" hidden="1"/>
    <cacheHierarchy uniqueName="[Tables].[RelationshipsSize]" caption="RelationshipsSize" attribute="1" defaultMemberUniqueName="[Tables].[RelationshipsSize].[All]" allUniqueName="[Tables].[RelationshipsSize].[All]" dimensionUniqueName="[Tables]" displayFolder="" count="0" memberValueDatatype="20" unbalanced="0" hidden="1"/>
    <cacheHierarchy uniqueName="[Tables].[RowsCount]" caption="RowsCount" attribute="1" defaultMemberUniqueName="[Tables].[RowsCount].[All]" allUniqueName="[Tables].[RowsCount].[All]" dimensionUniqueName="[Tables]" displayFolder="" count="0" memberValueDatatype="20" unbalanced="0" hidden="1"/>
    <cacheHierarchy uniqueName="[Tables].[TableExpression]" caption="TableExpression" attribute="1" defaultMemberUniqueName="[Tables].[TableExpression].[All]" allUniqueName="[Tables].[TableExpression].[All]" dimensionUniqueName="[Tables]" displayFolder="" count="0" memberValueDatatype="130" unbalanced="0" hidden="1"/>
    <cacheHierarchy uniqueName="[Tables].[TableName]" caption="TableName" attribute="1" defaultMemberUniqueName="[Tables].[TableName].[All]" allUniqueName="[Tables].[TableName].[All]" dimensionUniqueName="[Tables]" displayFolder="" count="0" memberValueDatatype="130" unbalanced="0" hidden="1"/>
    <cacheHierarchy uniqueName="[Tables].[TableSize]" caption="TableSize" attribute="1" defaultMemberUniqueName="[Tables].[TableSize].[All]" allUniqueName="[Tables].[TableSize].[All]" dimensionUniqueName="[Tables]" displayFolder="" count="0" memberValueDatatype="20" unbalanced="0" hidden="1"/>
    <cacheHierarchy uniqueName="[Tables].[UserHierarchiesSize]" caption="UserHierarchiesSize" attribute="1" defaultMemberUniqueName="[Tables].[UserHierarchiesSize].[All]" allUniqueName="[Tables].[UserHierarchiesSize].[All]" dimensionUniqueName="[Tables]" displayFolder="" count="0" memberValueDatatype="20" unbalanced="0" hidden="1"/>
    <cacheHierarchy uniqueName="[User Hierarchies].[TableName]" caption="TableName" attribute="1" defaultMemberUniqueName="[User Hierarchies].[TableName].[All]" allUniqueName="[User Hierarchies].[TableName].[All]" dimensionUniqueName="[User Hierarchies]" displayFolder="" count="0" memberValueDatatype="130" unbalanced="0" hidden="1"/>
    <cacheHierarchy uniqueName="[User Hierarchies].[UsedSize]" caption="UsedSize" attribute="1" defaultMemberUniqueName="[User Hierarchies].[UsedSize].[All]" allUniqueName="[User Hierarchies].[UsedSize].[All]" dimensionUniqueName="[User Hierarchies]" displayFolder="" count="0" memberValueDatatype="20" unbalanced="0" hidden="1"/>
    <cacheHierarchy uniqueName="[Measures].[Encoding_]" caption="Encoding_" measure="1" displayFolder="" measureGroup="Columns" count="0"/>
    <cacheHierarchy uniqueName="[Measures].[Partitions #]" caption="Partitions #" measure="1" displayFolder="" measureGroup="Columns" count="0" oneField="1">
      <fieldsUsage count="1">
        <fieldUsage x="11"/>
      </fieldsUsage>
    </cacheHierarchy>
    <cacheHierarchy uniqueName="[Measures].[Rows]" caption="Rows" measure="1" displayFolder="" measureGroup="Columns" count="0" oneField="1">
      <fieldsUsage count="1">
        <fieldUsage x="3"/>
      </fieldsUsage>
    </cacheHierarchy>
    <cacheHierarchy uniqueName="[Measures].[Segments #]" caption="Segments #" measure="1" displayFolder="" measureGroup="Columns" count="0" oneField="1">
      <fieldsUsage count="1">
        <fieldUsage x="10"/>
      </fieldsUsage>
    </cacheHierarchy>
    <cacheHierarchy uniqueName="[Measures].[Cardinality]" caption="Cardinality" measure="1" displayFolder="" measureGroup="Columns" count="0" oneField="1">
      <fieldsUsage count="1">
        <fieldUsage x="4"/>
      </fieldsUsage>
    </cacheHierarchy>
    <cacheHierarchy uniqueName="[Measures].[Columns #]" caption="Columns #" measure="1" displayFolder="" measureGroup="Columns" count="0" oneField="1">
      <fieldsUsage count="1">
        <fieldUsage x="12"/>
      </fieldsUsage>
    </cacheHierarchy>
    <cacheHierarchy uniqueName="[Measures].[Columns Hierarchies Size]" caption="Columns Hierarchies Size" measure="1" displayFolder="" measureGroup="Columns" count="0" oneField="1">
      <fieldsUsage count="1">
        <fieldUsage x="8"/>
      </fieldsUsage>
    </cacheHierarchy>
    <cacheHierarchy uniqueName="[Measures].[Columns Total Size]" caption="Columns Total Size" measure="1" displayFolder="" measureGroup="Columns" count="0" oneField="1">
      <fieldsUsage count="1">
        <fieldUsage x="5"/>
      </fieldsUsage>
    </cacheHierarchy>
    <cacheHierarchy uniqueName="[Measures].[Data Size]" caption="Data Size" measure="1" displayFolder="" measureGroup="Columns" count="0" oneField="1">
      <fieldsUsage count="1">
        <fieldUsage x="6"/>
      </fieldsUsage>
    </cacheHierarchy>
    <cacheHierarchy uniqueName="[Measures].[Dictionary Size]" caption="Dictionary Size" measure="1" displayFolder="" measureGroup="Columns" count="0" oneField="1">
      <fieldsUsage count="1">
        <fieldUsage x="7"/>
      </fieldsUsage>
    </cacheHierarchy>
    <cacheHierarchy uniqueName="[Measures].[Max From Cardinality]" caption="Max From Cardinality" measure="1" displayFolder="" measureGroup="Columns" count="0"/>
    <cacheHierarchy uniqueName="[Measures].[Max To Cardinality]" caption="Max To Cardinality" measure="1" displayFolder="" measureGroup="Columns" count="0"/>
    <cacheHierarchy uniqueName="[Measures].[Relationships Size]" caption="Relationships Size" measure="1" displayFolder="" measureGroup="Columns" count="0"/>
    <cacheHierarchy uniqueName="[Measures].[Table Size]" caption="Table Size" measure="1" displayFolder="" measureGroup="Columns" count="0"/>
    <cacheHierarchy uniqueName="[Measures].[User Hierarchies Size]" caption="User Hierarchies Size" measure="1" displayFolder="" measureGroup="Columns" count="0"/>
    <cacheHierarchy uniqueName="[Measures].[Type Name]" caption="Type Name" measure="1" displayFolder="" measureGroup="Columns" count="0"/>
    <cacheHierarchy uniqueName="[Measures].[Table Size %]" caption="Table Size %" measure="1" displayFolder="" measureGroup="Columns" count="0"/>
    <cacheHierarchy uniqueName="[Measures].[Database Size %]" caption="Database Size %" measure="1" displayFolder="" measureGroup="Columns" count="0" oneField="1">
      <fieldsUsage count="1">
        <fieldUsage x="9"/>
      </fieldsUsage>
    </cacheHierarchy>
    <cacheHierarchy uniqueName="[Measures].[RI Violations #]" caption="RI Violations #" measure="1" displayFolder="" measureGroup="Columns" count="0"/>
    <cacheHierarchy uniqueName="[Measures].[Missing Keys]" caption="Missing Keys" measure="1" displayFolder="" measureGroup="Columns" count="0"/>
    <cacheHierarchy uniqueName="[Measures].[Invalid Rows]" caption="Invalid Rows" measure="1" displayFolder="" measureGroup="Columns" count="0"/>
    <cacheHierarchy uniqueName="[Measures].[Bid. Filters]" caption="Bid. Filters" measure="1" displayFolder="" measureGroup="Columns" count="0"/>
    <cacheHierarchy uniqueName="[Measures].[MMR]" caption="MMR" measure="1" displayFolder="" measureGroup="Columns" count="0"/>
    <cacheHierarchy uniqueName="[Measures].[Relationship Type]" caption="Relationship Type" measure="1" displayFolder="" measureGroup="Columns" count="0"/>
    <cacheHierarchy uniqueName="[Measures].[One to Many Ratio %]" caption="One to Many Ratio %" measure="1" displayFolder="" measureGroup="Columns" count="0"/>
    <cacheHierarchy uniqueName="[Measures].[Last Refresh]" caption="Last Refresh" measure="1" displayFolder="" measureGroup="Columns" count="0"/>
    <cacheHierarchy uniqueName="[Measures].[Tables #]" caption="Tables #" measure="1" displayFolder="" measureGroup="Columns" count="0"/>
    <cacheHierarchy uniqueName="[Measures].[Dax Expressions #]" caption="Dax Expressions #" measure="1" displayFolder="" measureGroup="Columns" count="0"/>
    <cacheHierarchy uniqueName="[Measures].[Measures #]" caption="Measures #" measure="1" displayFolder="" measureGroup="Columns" count="0"/>
    <cacheHierarchy uniqueName="[Measures].[Calculated tables #]" caption="Calculated tables #" measure="1" displayFolder="" measureGroup="Columns" count="0"/>
    <cacheHierarchy uniqueName="[Measures].[Calculated columns #]" caption="Calculated columns #" measure="1" displayFolder="" measureGroup="Columns" count="0"/>
    <cacheHierarchy uniqueName="[Measures].[Roles #]" caption="Roles #" measure="1" displayFolder="" measureGroup="Columns" count="0"/>
    <cacheHierarchy uniqueName="[Measures].[Calculation items #]" caption="Calculation items #" measure="1" displayFolder="" measureGroup="Columns" count="0"/>
    <cacheHierarchy uniqueName="[Measures].[Calculation items format #]" caption="Calculation items format #" measure="1" displayFolder="" measureGroup="Columns" count="0"/>
    <cacheHierarchy uniqueName="[Measures].[Detail Rows #]" caption="Detail Rows #" measure="1" displayFolder="" measureGroup="Columns" count="0"/>
    <cacheHierarchy uniqueName="[Measures].[Kpi Status #]" caption="Kpi Status #" measure="1" displayFolder="" measureGroup="Columns" count="0"/>
    <cacheHierarchy uniqueName="[Measures].[Kpi Target #]" caption="Kpi Target #" measure="1" displayFolder="" measureGroup="Columns" count="0"/>
    <cacheHierarchy uniqueName="[Measures].[Kpi Trend #]" caption="Kpi Trend #" measure="1" displayFolder="" measureGroup="Columns" count="0"/>
    <cacheHierarchy uniqueName="[Measures].[Total Segments #]" caption="Total Segments #" measure="1" displayFolder="" measureGroup="Columns" count="0"/>
    <cacheHierarchy uniqueName="[Measures].[Pageable Segments #]" caption="Pageable Segments #" measure="1" displayFolder="" measureGroup="Columns" count="0"/>
    <cacheHierarchy uniqueName="[Measures].[Resident Segments #]" caption="Resident Segments #" measure="1" displayFolder="" measureGroup="Columns" count="0"/>
    <cacheHierarchy uniqueName="[Measures].[Last Accessed]" caption="Last Accessed" measure="1" displayFolder="" measureGroup="Columns" count="0"/>
    <cacheHierarchy uniqueName="[Measures].[Average Temperature]" caption="Average Temperature" measure="1" displayFolder="" measureGroup="Columns" count="0"/>
    <cacheHierarchy uniqueName="[Measures].[Calculation groups #]" caption="Calculation groups #" measure="1" displayFolder="" measureGroup="Columns" count="0"/>
    <cacheHierarchy uniqueName="[Measures].[__XL_Count Tables]" caption="__XL_Count Tables" measure="1" displayFolder="" measureGroup="Tables" count="0" hidden="1"/>
    <cacheHierarchy uniqueName="[Measures].[__XL_Count Columns]" caption="__XL_Count Columns" measure="1" displayFolder="" measureGroup="Columns" count="0" hidden="1"/>
    <cacheHierarchy uniqueName="[Measures].[__XL_Count Columns Segments]" caption="__XL_Count Columns Segments" measure="1" displayFolder="" measureGroup="Columns Segments" count="0" hidden="1"/>
    <cacheHierarchy uniqueName="[Measures].[__XL_Count Columns Hierarchies]" caption="__XL_Count Columns Hierarchies" measure="1" displayFolder="" measureGroup="Columns Hierarchies" count="0" hidden="1"/>
    <cacheHierarchy uniqueName="[Measures].[__XL_Count User Hierarchies]" caption="__XL_Count User Hierarchies" measure="1" displayFolder="" measureGroup="User Hierarchies" count="0" hidden="1"/>
    <cacheHierarchy uniqueName="[Measures].[__XL_Count Relationships]" caption="__XL_Count Relationships" measure="1" displayFolder="" measureGroup="Relationships" count="0" hidden="1"/>
    <cacheHierarchy uniqueName="[Measures].[__XL_Count Measures List]" caption="__XL_Count Measures List" measure="1" displayFolder="" measureGroup="Measures List" count="0" hidden="1"/>
    <cacheHierarchy uniqueName="[Measures].[__XL_Count Roles Expressions]" caption="__XL_Count Roles Expressions" measure="1" displayFolder="" measureGroup="Roles Expressions" count="0" hidden="1"/>
    <cacheHierarchy uniqueName="[Measures].[__XL_Count Calculation Items]" caption="__XL_Count Calculation Items" measure="1" displayFolder="" measureGroup="Calculation Items" count="0" hidden="1"/>
    <cacheHierarchy uniqueName="[Measures].[__XL_Count DaxExpressions]" caption="__XL_Count DaxExpressions" measure="1" displayFolder="" measureGroup="DaxExpressions" count="0" hidden="1"/>
    <cacheHierarchy uniqueName="[Measures].[__XL_Count Calculation Groups]" caption="__XL_Count Calculation Groups" measure="1" displayFolder="" measureGroup="Calculation Groups" count="0" hidden="1"/>
    <cacheHierarchy uniqueName="[Measures].[__No measures defined]" caption="__No measures defined" measure="1" displayFolder="" count="0" hidden="1"/>
    <cacheHierarchy uniqueName="[Measures].[ColumnSelected]" caption="ColumnSelected" measure="1" displayFolder="" measureGroup="Columns" count="0" hidden="1"/>
    <cacheHierarchy uniqueName="[Measures].[ColumnsHierarchiesSelected]" caption="ColumnsHierarchiesSelected" measure="1" displayFolder="" measureGroup="Columns" count="0" hidden="1"/>
    <cacheHierarchy uniqueName="[Measures].[ColumnsSegmentsSelected]" caption="ColumnsSegmentsSelected" measure="1" displayFolder="" measureGroup="Columns" count="0" hidden="1"/>
    <cacheHierarchy uniqueName="[Measures].[TableSelected]" caption="TableSelected" measure="1" displayFolder="" measureGroup="Columns" count="0" hidden="1"/>
    <cacheHierarchy uniqueName="[Measures].[UserHierarchiesSelected]" caption="UserHierarchiesSelected" measure="1" displayFolder="" measureGroup="Columns" count="0" hidden="1"/>
    <cacheHierarchy uniqueName="[Measures].[NonColumnSelected]" caption="NonColumnSelected" measure="1" displayFolder="" measureGroup="Columns" count="0" hidden="1"/>
    <cacheHierarchy uniqueName="[Measures].[PartitionsSelected]" caption="PartitionsSelected" measure="1" displayFolder="" measureGroup="Columns" count="0" hidden="1"/>
  </cacheHierarchies>
  <kpis count="0"/>
  <dimensions count="11">
    <dimension name="Calculation Groups" uniqueName="[Calculation Groups]" caption="Calculation Groups"/>
    <dimension name="Calculation Items" uniqueName="[Calculation Items]" caption="Calculation Items"/>
    <dimension name="Columns" uniqueName="[Columns]" caption="Columns"/>
    <dimension name="Columns Hierarchies" uniqueName="[Columns Hierarchies]" caption="Columns Hierarchies"/>
    <dimension name="Columns Segments" uniqueName="[Columns Segments]" caption="Columns Segments"/>
    <dimension name="DaxExpressions" uniqueName="[DaxExpressions]" caption="DaxExpressions"/>
    <dimension measure="1" name="Measures" uniqueName="[Measures]" caption="Measures"/>
    <dimension name="Measures List" uniqueName="[Measures List]" caption="Measures List"/>
    <dimension name="Relationships" uniqueName="[Relationships]" caption="Relationships"/>
    <dimension name="Roles Expressions" uniqueName="[Roles Expressions]" caption="Roles Expressions"/>
    <dimension name="User Hierarchies" uniqueName="[User Hierarchies]" caption="User Hierarchies"/>
  </dimensions>
  <measureGroups count="11">
    <measureGroup name="Calculation Groups" caption="Calculation Groups"/>
    <measureGroup name="Calculation Items" caption="Calculation Items"/>
    <measureGroup name="Columns" caption="Columns"/>
    <measureGroup name="Columns Hierarchies" caption="Columns Hierarchies"/>
    <measureGroup name="Columns Segments" caption="Columns Segments"/>
    <measureGroup name="DaxExpressions" caption="DaxExpressions"/>
    <measureGroup name="Measures List" caption="Measures List"/>
    <measureGroup name="Relationships" caption="Relationships"/>
    <measureGroup name="Roles Expressions" caption="Roles Expressions"/>
    <measureGroup name="Tables" caption="Tables"/>
    <measureGroup name="User Hierarchies" caption="User Hierarchies"/>
  </measureGroups>
  <maps count="12">
    <map measureGroup="0" dimension="0"/>
    <map measureGroup="1" dimension="1"/>
    <map measureGroup="2" dimension="2"/>
    <map measureGroup="3" dimension="2"/>
    <map measureGroup="3" dimension="3"/>
    <map measureGroup="4" dimension="2"/>
    <map measureGroup="4" dimension="4"/>
    <map measureGroup="5" dimension="5"/>
    <map measureGroup="6" dimension="7"/>
    <map measureGroup="7" dimension="8"/>
    <map measureGroup="8" dimension="9"/>
    <map measureGroup="10" dimension="10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Kamil Soszka" refreshedDate="45823.682491435182" createdVersion="5" refreshedVersion="8" minRefreshableVersion="3" recordCount="0" supportSubquery="1" supportAdvancedDrill="1" xr:uid="{13584FF9-9D93-4826-A06A-45BF70111A62}">
  <cacheSource type="external" connectionId="14"/>
  <cacheFields count="25">
    <cacheField name="[Columns].[Tables-Columns].[Table]" caption="Table" numFmtId="0" hierarchy="40" level="1">
      <sharedItems count="6">
        <s v="DimCurrency"/>
        <s v="DimCustomer"/>
        <s v="DimDate"/>
        <s v="DimProduct"/>
        <s v="DimPromotion"/>
        <s v="FactInternetSales"/>
      </sharedItems>
      <extLst>
        <ext xmlns:x15="http://schemas.microsoft.com/office/spreadsheetml/2010/11/main" uri="{4F2E5C28-24EA-4eb8-9CBF-B6C8F9C3D259}">
          <x15:cachedUniqueNames>
            <x15:cachedUniqueName index="0" name="[Columns].[Tables-Columns].[Table].&amp;[DimCurrency]"/>
            <x15:cachedUniqueName index="1" name="[Columns].[Tables-Columns].[Table].&amp;[DimCustomer]"/>
            <x15:cachedUniqueName index="2" name="[Columns].[Tables-Columns].[Table].&amp;[DimDate]"/>
            <x15:cachedUniqueName index="3" name="[Columns].[Tables-Columns].[Table].&amp;[DimProduct]"/>
            <x15:cachedUniqueName index="4" name="[Columns].[Tables-Columns].[Table].&amp;[DimPromotion]"/>
            <x15:cachedUniqueName index="5" name="[Columns].[Tables-Columns].[Table].&amp;[FactInternetSales]"/>
          </x15:cachedUniqueNames>
        </ext>
      </extLst>
    </cacheField>
    <cacheField name="[Columns].[Tables-Columns].[Column]" caption="Column" numFmtId="0" hierarchy="40" level="2">
      <sharedItems containsSemiMixedTypes="0" containsNonDate="0" containsString="0"/>
    </cacheField>
    <cacheField name="[Columns].[IsRowNumber].[IsRowNumber]" caption="IsRowNumber" numFmtId="0" hierarchy="35" level="1">
      <sharedItems containsSemiMixedTypes="0" containsNonDate="0" containsString="0"/>
    </cacheField>
    <cacheField name="[Measures].[Cardinality]" caption="Cardinality" numFmtId="0" hierarchy="145" level="32767"/>
    <cacheField name="[Measures].[Table Size]" caption="Table Size" numFmtId="0" hierarchy="154" level="32767"/>
    <cacheField name="[Measures].[Columns Total Size]" caption="Columns Total Size" numFmtId="0" hierarchy="148" level="32767"/>
    <cacheField name="[Measures].[Data Size]" caption="Data Size" numFmtId="0" hierarchy="149" level="32767"/>
    <cacheField name="[Measures].[Dictionary Size]" caption="Dictionary Size" numFmtId="0" hierarchy="150" level="32767"/>
    <cacheField name="[Measures].[Columns Hierarchies Size]" caption="Columns Hierarchies Size" numFmtId="0" hierarchy="147" level="32767"/>
    <cacheField name="[Measures].[Encoding_]" caption="Encoding_" numFmtId="0" hierarchy="141" level="32767"/>
    <cacheField name="[Measures].[User Hierarchies Size]" caption="User Hierarchies Size" numFmtId="0" hierarchy="155" level="32767"/>
    <cacheField name="[Measures].[Relationships Size]" caption="Relationships Size" numFmtId="0" hierarchy="153" level="32767"/>
    <cacheField name="[Measures].[Table Size %]" caption="Table Size %" numFmtId="0" hierarchy="157" level="32767"/>
    <cacheField name="[Measures].[Database Size %]" caption="Database Size %" numFmtId="0" hierarchy="158" level="32767"/>
    <cacheField name="[Measures].[Segments #]" caption="Segments #" numFmtId="0" hierarchy="144" level="32767"/>
    <cacheField name="[Measures].[Partitions #]" caption="Partitions #" numFmtId="0" hierarchy="142" level="32767"/>
    <cacheField name="[Measures].[Columns #]" caption="Columns #" numFmtId="0" hierarchy="146" level="32767"/>
    <cacheField name="[Measures].[RI Violations #]" caption="RI Violations #" numFmtId="0" hierarchy="159" level="32767"/>
    <cacheField name="[Measures].[Bid. Filters]" caption="Bid. Filters" numFmtId="0" hierarchy="162" level="32767"/>
    <cacheField name="[Measures].[MMR]" caption="MMR" numFmtId="0" hierarchy="163" level="32767"/>
    <cacheField name="[Measures].[Total Segments #]" caption="Total Segments #" numFmtId="0" hierarchy="179" level="32767"/>
    <cacheField name="[Measures].[Pageable Segments #]" caption="Pageable Segments #" numFmtId="0" hierarchy="180" level="32767"/>
    <cacheField name="[Measures].[Resident Segments #]" caption="Resident Segments #" numFmtId="0" hierarchy="181" level="32767"/>
    <cacheField name="[Measures].[Average Temperature]" caption="Average Temperature" numFmtId="0" hierarchy="183" level="32767"/>
    <cacheField name="[Measures].[Last Accessed]" caption="Last Accessed" numFmtId="0" hierarchy="182" level="32767"/>
  </cacheFields>
  <cacheHierarchies count="204">
    <cacheHierarchy uniqueName="[Calculation Groups].[CalculationGroup]" caption="CalculationGroup" attribute="1" defaultMemberUniqueName="[Calculation Groups].[CalculationGroup].[All]" allUniqueName="[Calculation Groups].[CalculationGroup].[All]" dimensionUniqueName="[Calculation Groups]" displayFolder="" count="0" memberValueDatatype="130" unbalanced="0"/>
    <cacheHierarchy uniqueName="[Calculation Groups].[Description]" caption="Description" attribute="1" defaultMemberUniqueName="[Calculation Groups].[Description].[All]" allUniqueName="[Calculation Groups].[Description].[All]" dimensionUniqueName="[Calculation Groups]" displayFolder="" count="0" memberValueDatatype="130" unbalanced="0"/>
    <cacheHierarchy uniqueName="[Calculation Groups].[IsHidden]" caption="IsHidden" attribute="1" defaultMemberUniqueName="[Calculation Groups].[IsHidden].[All]" allUniqueName="[Calculation Groups].[IsHidden].[All]" dimensionUniqueName="[Calculation Groups]" displayFolder="" count="0" memberValueDatatype="11" unbalanced="0"/>
    <cacheHierarchy uniqueName="[Calculation Groups].[MultipleOrEmptySelectionExpression]" caption="MultipleOrEmptySelectionExpression" attribute="1" defaultMemberUniqueName="[Calculation Groups].[MultipleOrEmptySelectionExpression].[All]" allUniqueName="[Calculation Groups].[MultipleOrEmptySelectionExpression].[All]" dimensionUniqueName="[Calculation Groups]" displayFolder="" count="0" memberValueDatatype="130" unbalanced="0"/>
    <cacheHierarchy uniqueName="[Calculation Groups].[MultipleOrEmptySelectionExpressionDescription]" caption="MultipleOrEmptySelectionExpressionDescription" attribute="1" defaultMemberUniqueName="[Calculation Groups].[MultipleOrEmptySelectionExpressionDescription].[All]" allUniqueName="[Calculation Groups].[MultipleOrEmptySelectionExpressionDescription].[All]" dimensionUniqueName="[Calculation Groups]" displayFolder="" count="0" memberValueDatatype="130" unbalanced="0"/>
    <cacheHierarchy uniqueName="[Calculation Groups].[MultipleOrEmptySelectionFormatStringExpression]" caption="MultipleOrEmptySelectionFormatStringExpression" attribute="1" defaultMemberUniqueName="[Calculation Groups].[MultipleOrEmptySelectionFormatStringExpression].[All]" allUniqueName="[Calculation Groups].[MultipleOrEmptySelectionFormatStringExpression].[All]" dimensionUniqueName="[Calculation Groups]" displayFolder="" count="0" memberValueDatatype="130" unbalanced="0"/>
    <cacheHierarchy uniqueName="[Calculation Groups].[NoSelectionExpression]" caption="NoSelectionExpression" attribute="1" defaultMemberUniqueName="[Calculation Groups].[NoSelectionExpression].[All]" allUniqueName="[Calculation Groups].[NoSelectionExpression].[All]" dimensionUniqueName="[Calculation Groups]" displayFolder="" count="0" memberValueDatatype="130" unbalanced="0"/>
    <cacheHierarchy uniqueName="[Calculation Groups].[NoSelectionExpressionDescription]" caption="NoSelectionExpressionDescription" attribute="1" defaultMemberUniqueName="[Calculation Groups].[NoSelectionExpressionDescription].[All]" allUniqueName="[Calculation Groups].[NoSelectionExpressionDescription].[All]" dimensionUniqueName="[Calculation Groups]" displayFolder="" count="0" memberValueDatatype="130" unbalanced="0"/>
    <cacheHierarchy uniqueName="[Calculation Groups].[NoSelectionFormatStringExpression]" caption="NoSelectionFormatStringExpression" attribute="1" defaultMemberUniqueName="[Calculation Groups].[NoSelectionFormatStringExpression].[All]" allUniqueName="[Calculation Groups].[NoSelectionFormatStringExpression].[All]" dimensionUniqueName="[Calculation Groups]" displayFolder="" count="0" memberValueDatatype="130" unbalanced="0"/>
    <cacheHierarchy uniqueName="[Calculation Groups].[Precedence]" caption="Precedence" attribute="1" defaultMemberUniqueName="[Calculation Groups].[Precedence].[All]" allUniqueName="[Calculation Groups].[Precedence].[All]" dimensionUniqueName="[Calculation Groups]" displayFolder="" count="0" memberValueDatatype="20" unbalanced="0"/>
    <cacheHierarchy uniqueName="[Calculation Items].[Attribute]" caption="Attribute" attribute="1" defaultMemberUniqueName="[Calculation Items].[Attribute].[All]" allUniqueName="[Calculation Items].[Attribute].[All]" dimensionUniqueName="[Calculation Items]" displayFolder="" count="0" memberValueDatatype="130" unbalanced="0"/>
    <cacheHierarchy uniqueName="[Calculation Items].[CalculationGroup]" caption="CalculationGroup" attribute="1" defaultMemberUniqueName="[Calculation Items].[CalculationGroup].[All]" allUniqueName="[Calculation Items].[CalculationGroup].[All]" dimensionUniqueName="[Calculation Items]" displayFolder="" count="0" memberValueDatatype="130" unbalanced="0"/>
    <cacheHierarchy uniqueName="[Calculation Items].[Description]" caption="Description" attribute="1" defaultMemberUniqueName="[Calculation Items].[Description].[All]" allUniqueName="[Calculation Items].[Description].[All]" dimensionUniqueName="[Calculation Items]" displayFolder="" count="0" memberValueDatatype="130" unbalanced="0"/>
    <cacheHierarchy uniqueName="[Calculation Items].[ErrorMessage]" caption="ErrorMessage" attribute="1" defaultMemberUniqueName="[Calculation Items].[ErrorMessage].[All]" allUniqueName="[Calculation Items].[ErrorMessage].[All]" dimensionUniqueName="[Calculation Items]" displayFolder="" count="0" memberValueDatatype="130" unbalanced="0"/>
    <cacheHierarchy uniqueName="[Calculation Items].[FormatStringDefinition]" caption="FormatStringDefinition" attribute="1" defaultMemberUniqueName="[Calculation Items].[FormatStringDefinition].[All]" allUniqueName="[Calculation Items].[FormatStringDefinition].[All]" dimensionUniqueName="[Calculation Items]" displayFolder="" count="0" memberValueDatatype="130" unbalanced="0"/>
    <cacheHierarchy uniqueName="[Calculation Items].[FormatStringErrorMessage]" caption="FormatStringErrorMessage" attribute="1" defaultMemberUniqueName="[Calculation Items].[FormatStringErrorMessage].[All]" allUniqueName="[Calculation Items].[FormatStringErrorMessage].[All]" dimensionUniqueName="[Calculation Items]" displayFolder="" count="0" memberValueDatatype="130" unbalanced="0"/>
    <cacheHierarchy uniqueName="[Calculation Items].[FormatStringState]" caption="FormatStringState" attribute="1" defaultMemberUniqueName="[Calculation Items].[FormatStringState].[All]" allUniqueName="[Calculation Items].[FormatStringState].[All]" dimensionUniqueName="[Calculation Items]" displayFolder="" count="0" memberValueDatatype="130" unbalanced="0"/>
    <cacheHierarchy uniqueName="[Calculation Items].[IsHidden]" caption="IsHidden" attribute="1" defaultMemberUniqueName="[Calculation Items].[IsHidden].[All]" allUniqueName="[Calculation Items].[IsHidden].[All]" dimensionUniqueName="[Calculation Items]" displayFolder="" count="0" memberValueDatatype="11" unbalanced="0"/>
    <cacheHierarchy uniqueName="[Calculation Items].[ItemExpression]" caption="ItemExpression" attribute="1" defaultMemberUniqueName="[Calculation Items].[ItemExpression].[All]" allUniqueName="[Calculation Items].[ItemExpression].[All]" dimensionUniqueName="[Calculation Items]" displayFolder="" count="0" memberValueDatatype="130" unbalanced="0"/>
    <cacheHierarchy uniqueName="[Calculation Items].[ItemName]" caption="ItemName" attribute="1" defaultMemberUniqueName="[Calculation Items].[ItemName].[All]" allUniqueName="[Calculation Items].[ItemName].[All]" dimensionUniqueName="[Calculation Items]" displayFolder="" count="0" memberValueDatatype="130" unbalanced="0"/>
    <cacheHierarchy uniqueName="[Calculation Items].[Precedence]" caption="Precedence" attribute="1" defaultMemberUniqueName="[Calculation Items].[Precedence].[All]" allUniqueName="[Calculation Items].[Precedence].[All]" dimensionUniqueName="[Calculation Items]" displayFolder="" count="0" memberValueDatatype="20" unbalanced="0"/>
    <cacheHierarchy uniqueName="[Calculation Items].[State]" caption="State" attribute="1" defaultMemberUniqueName="[Calculation Items].[State].[All]" allUniqueName="[Calculation Items].[State].[All]" dimensionUniqueName="[Calculation Items]" displayFolder="" count="0" memberValueDatatype="130" unbalanced="0"/>
    <cacheHierarchy uniqueName="[Columns].[ColumnExpression]" caption="ColumnExpression" attribute="1" defaultMemberUniqueName="[Columns].[ColumnExpression].[All]" allUniqueName="[Columns].[ColumnExpression].[All]" dimensionUniqueName="[Columns]" displayFolder="" count="0" memberValueDatatype="130" unbalanced="0"/>
    <cacheHierarchy uniqueName="[Columns].[ColumnType]" caption="ColumnType" attribute="1" defaultMemberUniqueName="[Columns].[ColumnType].[All]" allUniqueName="[Columns].[ColumnType].[All]" dimensionUniqueName="[Columns]" displayFolder="" count="0" memberValueDatatype="130" unbalanced="0"/>
    <cacheHierarchy uniqueName="[Columns].[DataType]" caption="DataType" attribute="1" defaultMemberUniqueName="[Columns].[DataType].[All]" allUniqueName="[Columns].[DataType].[All]" dimensionUniqueName="[Columns]" displayFolder="" count="0" memberValueDatatype="130" unbalanced="0"/>
    <cacheHierarchy uniqueName="[Columns].[Description]" caption="Description" attribute="1" defaultMemberUniqueName="[Columns].[Description].[All]" allUniqueName="[Columns].[Description].[All]" dimensionUniqueName="[Columns]" displayFolder="" count="0" memberValueDatatype="130" unbalanced="0"/>
    <cacheHierarchy uniqueName="[Columns].[DisplayFolder]" caption="DisplayFolder" attribute="1" defaultMemberUniqueName="[Columns].[DisplayFolder].[All]" allUniqueName="[Columns].[DisplayFolder].[All]" dimensionUniqueName="[Columns]" displayFolder="" count="0" memberValueDatatype="130" unbalanced="0"/>
    <cacheHierarchy uniqueName="[Columns].[Encoding]" caption="Encoding" attribute="1" defaultMemberUniqueName="[Columns].[Encoding].[All]" allUniqueName="[Columns].[Encoding].[All]" dimensionUniqueName="[Columns]" displayFolder="" count="0" memberValueDatatype="130" unbalanced="0"/>
    <cacheHierarchy uniqueName="[Columns].[EncodingHint]" caption="EncodingHint" attribute="1" defaultMemberUniqueName="[Columns].[EncodingHint].[All]" allUniqueName="[Columns].[EncodingHint].[All]" dimensionUniqueName="[Columns]" displayFolder="" count="0" memberValueDatatype="130" unbalanced="0"/>
    <cacheHierarchy uniqueName="[Columns].[FormatString]" caption="FormatString" attribute="1" defaultMemberUniqueName="[Columns].[FormatString].[All]" allUniqueName="[Columns].[FormatString].[All]" dimensionUniqueName="[Columns]" displayFolder="" count="0" memberValueDatatype="130" unbalanced="0"/>
    <cacheHierarchy uniqueName="[Columns].[FullColumnName]" caption="FullColumnName" attribute="1" defaultMemberUniqueName="[Columns].[FullColumnName].[All]" allUniqueName="[Columns].[FullColumnName].[All]" dimensionUniqueName="[Columns]" displayFolder="" count="0" memberValueDatatype="130" unbalanced="0"/>
    <cacheHierarchy uniqueName="[Columns].[IsAvailableInMDX]" caption="IsAvailableInMDX" attribute="1" defaultMemberUniqueName="[Columns].[IsAvailableInMDX].[All]" allUniqueName="[Columns].[IsAvailableInMDX].[All]" dimensionUniqueName="[Columns]" displayFolder="" count="0" memberValueDatatype="11" unbalanced="0"/>
    <cacheHierarchy uniqueName="[Columns].[IsHidden]" caption="IsHidden" attribute="1" defaultMemberUniqueName="[Columns].[IsHidden].[All]" allUniqueName="[Columns].[IsHidden].[All]" dimensionUniqueName="[Columns]" displayFolder="" count="0" memberValueDatatype="11" unbalanced="0"/>
    <cacheHierarchy uniqueName="[Columns].[IsKey]" caption="IsKey" attribute="1" defaultMemberUniqueName="[Columns].[IsKey].[All]" allUniqueName="[Columns].[IsKey].[All]" dimensionUniqueName="[Columns]" displayFolder="" count="0" memberValueDatatype="11" unbalanced="0"/>
    <cacheHierarchy uniqueName="[Columns].[IsNullable]" caption="IsNullable" attribute="1" defaultMemberUniqueName="[Columns].[IsNullable].[All]" allUniqueName="[Columns].[IsNullable].[All]" dimensionUniqueName="[Columns]" displayFolder="" count="0" memberValueDatatype="11" unbalanced="0"/>
    <cacheHierarchy uniqueName="[Columns].[IsRowNumber]" caption="IsRowNumber" attribute="1" defaultMemberUniqueName="[Columns].[IsRowNumber].[All]" allUniqueName="[Columns].[IsRowNumber].[All]" dimensionUniqueName="[Columns]" displayFolder="" count="2" memberValueDatatype="11" unbalanced="0">
      <fieldsUsage count="2">
        <fieldUsage x="-1"/>
        <fieldUsage x="2"/>
      </fieldsUsage>
    </cacheHierarchy>
    <cacheHierarchy uniqueName="[Columns].[IsUnique]" caption="IsUnique" attribute="1" defaultMemberUniqueName="[Columns].[IsUnique].[All]" allUniqueName="[Columns].[IsUnique].[All]" dimensionUniqueName="[Columns]" displayFolder="" count="0" memberValueDatatype="11" unbalanced="0"/>
    <cacheHierarchy uniqueName="[Columns].[KeepUniqueRows]" caption="KeepUniqueRows" attribute="1" defaultMemberUniqueName="[Columns].[KeepUniqueRows].[All]" allUniqueName="[Columns].[KeepUniqueRows].[All]" dimensionUniqueName="[Columns]" displayFolder="" count="0" memberValueDatatype="11" unbalanced="0"/>
    <cacheHierarchy uniqueName="[Columns].[SortByColumnName]" caption="SortByColumnName" attribute="1" defaultMemberUniqueName="[Columns].[SortByColumnName].[All]" allUniqueName="[Columns].[SortByColumnName].[All]" dimensionUniqueName="[Columns]" displayFolder="" count="0" memberValueDatatype="130" unbalanced="0"/>
    <cacheHierarchy uniqueName="[Columns].[State]" caption="State" attribute="1" defaultMemberUniqueName="[Columns].[State].[All]" allUniqueName="[Columns].[State].[All]" dimensionUniqueName="[Columns]" displayFolder="" count="0" memberValueDatatype="130" unbalanced="0"/>
    <cacheHierarchy uniqueName="[Columns].[Tables-Columns]" caption="Tables-Columns" defaultMemberUniqueName="[Columns].[Tables-Columns].[All]" allUniqueName="[Columns].[Tables-Columns].[All]" dimensionUniqueName="[Columns]" displayFolder="" count="3" unbalanced="0">
      <fieldsUsage count="3">
        <fieldUsage x="-1"/>
        <fieldUsage x="0"/>
        <fieldUsage x="1"/>
      </fieldsUsage>
    </cacheHierarchy>
    <cacheHierarchy uniqueName="[Columns Hierarchies].[ColumnName]" caption="ColumnName" attribute="1" defaultMemberUniqueName="[Columns Hierarchies].[ColumnName].[All]" allUniqueName="[Columns Hierarchies].[ColumnName].[All]" dimensionUniqueName="[Columns Hierarchies]" displayFolder="" count="0" memberValueDatatype="130" unbalanced="0"/>
    <cacheHierarchy uniqueName="[Columns Hierarchies].[StructureName]" caption="StructureName" attribute="1" defaultMemberUniqueName="[Columns Hierarchies].[StructureName].[All]" allUniqueName="[Columns Hierarchies].[StructureName].[All]" dimensionUniqueName="[Columns Hierarchies]" displayFolder="" count="0" memberValueDatatype="130" unbalanced="0"/>
    <cacheHierarchy uniqueName="[Columns Segments].[BitsCount]" caption="BitsCount" attribute="1" defaultMemberUniqueName="[Columns Segments].[BitsCount].[All]" allUniqueName="[Columns Segments].[BitsCount].[All]" dimensionUniqueName="[Columns Segments]" displayFolder="" count="0" memberValueDatatype="20" unbalanced="0"/>
    <cacheHierarchy uniqueName="[Columns Segments].[BookmarkBitsCount]" caption="BookmarkBitsCount" attribute="1" defaultMemberUniqueName="[Columns Segments].[BookmarkBitsCount].[All]" allUniqueName="[Columns Segments].[BookmarkBitsCount].[All]" dimensionUniqueName="[Columns Segments]" displayFolder="" count="0" memberValueDatatype="20" unbalanced="0"/>
    <cacheHierarchy uniqueName="[Columns Segments].[ColumnName]" caption="ColumnName" attribute="1" defaultMemberUniqueName="[Columns Segments].[ColumnName].[All]" allUniqueName="[Columns Segments].[ColumnName].[All]" dimensionUniqueName="[Columns Segments]" displayFolder="" count="0" memberValueDatatype="130" unbalanced="0"/>
    <cacheHierarchy uniqueName="[Columns Segments].[CompressionType]" caption="CompressionType" attribute="1" defaultMemberUniqueName="[Columns Segments].[CompressionType].[All]" allUniqueName="[Columns Segments].[CompressionType].[All]" dimensionUniqueName="[Columns Segments]" displayFolder="" count="0" memberValueDatatype="130" unbalanced="0"/>
    <cacheHierarchy uniqueName="[Columns Segments].[IsPageable]" caption="IsPageable" attribute="1" defaultMemberUniqueName="[Columns Segments].[IsPageable].[All]" allUniqueName="[Columns Segments].[IsPageable].[All]" dimensionUniqueName="[Columns Segments]" displayFolder="" count="0" memberValueDatatype="11" unbalanced="0"/>
    <cacheHierarchy uniqueName="[Columns Segments].[IsResident]" caption="IsResident" attribute="1" defaultMemberUniqueName="[Columns Segments].[IsResident].[All]" allUniqueName="[Columns Segments].[IsResident].[All]" dimensionUniqueName="[Columns Segments]" displayFolder="" count="0" memberValueDatatype="11" unbalanced="0"/>
    <cacheHierarchy uniqueName="[Columns Segments].[LastAccessed]" caption="LastAccessed" attribute="1" time="1" defaultMemberUniqueName="[Columns Segments].[LastAccessed].[All]" allUniqueName="[Columns Segments].[LastAccessed].[All]" dimensionUniqueName="[Columns Segments]" displayFolder="" count="0" memberValueDatatype="7" unbalanced="0"/>
    <cacheHierarchy uniqueName="[Columns Segments].[PartitionName]" caption="PartitionName" attribute="1" defaultMemberUniqueName="[Columns Segments].[PartitionName].[All]" allUniqueName="[Columns Segments].[PartitionName].[All]" dimensionUniqueName="[Columns Segments]" displayFolder="" count="0" memberValueDatatype="130" unbalanced="0"/>
    <cacheHierarchy uniqueName="[Columns Segments].[PartitionState]" caption="PartitionState" attribute="1" defaultMemberUniqueName="[Columns Segments].[PartitionState].[All]" allUniqueName="[Columns Segments].[PartitionState].[All]" dimensionUniqueName="[Columns Segments]" displayFolder="" count="0" memberValueDatatype="130" unbalanced="0"/>
    <cacheHierarchy uniqueName="[Columns Segments].[PartitionType]" caption="PartitionType" attribute="1" defaultMemberUniqueName="[Columns Segments].[PartitionType].[All]" allUniqueName="[Columns Segments].[PartitionType].[All]" dimensionUniqueName="[Columns Segments]" displayFolder="" count="0" memberValueDatatype="130" unbalanced="0"/>
    <cacheHierarchy uniqueName="[Columns Segments].[SegmentNumber]" caption="SegmentNumber" attribute="1" defaultMemberUniqueName="[Columns Segments].[SegmentNumber].[All]" allUniqueName="[Columns Segments].[SegmentNumber].[All]" dimensionUniqueName="[Columns Segments]" displayFolder="" count="0" memberValueDatatype="20" unbalanced="0"/>
    <cacheHierarchy uniqueName="[Columns Segments].[TablePartitionNumber]" caption="TablePartitionNumber" attribute="1" defaultMemberUniqueName="[Columns Segments].[TablePartitionNumber].[All]" allUniqueName="[Columns Segments].[TablePartitionNumber].[All]" dimensionUniqueName="[Columns Segments]" displayFolder="" count="0" memberValueDatatype="20" unbalanced="0"/>
    <cacheHierarchy uniqueName="[Columns Segments].[Temperature]" caption="Temperature" attribute="1" defaultMemberUniqueName="[Columns Segments].[Temperature].[All]" allUniqueName="[Columns Segments].[Temperature].[All]" dimensionUniqueName="[Columns Segments]" displayFolder="" count="0" memberValueDatatype="5" unbalanced="0"/>
    <cacheHierarchy uniqueName="[Columns Segments].[VertipaqState]" caption="VertipaqState" attribute="1" defaultMemberUniqueName="[Columns Segments].[VertipaqState].[All]" allUniqueName="[Columns Segments].[VertipaqState].[All]" dimensionUniqueName="[Columns Segments]" displayFolder="" count="0" memberValueDatatype="130" unbalanced="0"/>
    <cacheHierarchy uniqueName="[DaxExpressions].[DAX Expression]" caption="DAX Expression" attribute="1" defaultMemberUniqueName="[DaxExpressions].[DAX Expression].[All]" allUniqueName="[DaxExpressions].[DAX Expression].[All]" dimensionUniqueName="[DaxExpressions]" displayFolder="" count="0" memberValueDatatype="130" unbalanced="0"/>
    <cacheHierarchy uniqueName="[DaxExpressions].[Description]" caption="Description" attribute="1" defaultMemberUniqueName="[DaxExpressions].[Description].[All]" allUniqueName="[DaxExpressions].[Description].[All]" dimensionUniqueName="[DaxExpressions]" displayFolder="" count="0" memberValueDatatype="130" unbalanced="0"/>
    <cacheHierarchy uniqueName="[DaxExpressions].[DisplayFolder]" caption="DisplayFolder" attribute="1" defaultMemberUniqueName="[DaxExpressions].[DisplayFolder].[All]" allUniqueName="[DaxExpressions].[DisplayFolder].[All]" dimensionUniqueName="[DaxExpressions]" displayFolder="" count="0" memberValueDatatype="130" unbalanced="0"/>
    <cacheHierarchy uniqueName="[DaxExpressions].[FormatString]" caption="FormatString" attribute="1" defaultMemberUniqueName="[DaxExpressions].[FormatString].[All]" allUniqueName="[DaxExpressions].[FormatString].[All]" dimensionUniqueName="[DaxExpressions]" displayFolder="" count="0" memberValueDatatype="130" unbalanced="0"/>
    <cacheHierarchy uniqueName="[DaxExpressions].[IsHidden]" caption="IsHidden" attribute="1" defaultMemberUniqueName="[DaxExpressions].[IsHidden].[All]" allUniqueName="[DaxExpressions].[IsHidden].[All]" dimensionUniqueName="[DaxExpressions]" displayFolder="" count="0" memberValueDatatype="130" unbalanced="0"/>
    <cacheHierarchy uniqueName="[DaxExpressions].[Name]" caption="Name" attribute="1" defaultMemberUniqueName="[DaxExpressions].[Name].[All]" allUniqueName="[DaxExpressions].[Name].[All]" dimensionUniqueName="[DaxExpressions]" displayFolder="" count="0" memberValueDatatype="130" unbalanced="0"/>
    <cacheHierarchy uniqueName="[DaxExpressions].[Table]" caption="Table" attribute="1" defaultMemberUniqueName="[DaxExpressions].[Table].[All]" allUniqueName="[DaxExpressions].[Table].[All]" dimensionUniqueName="[DaxExpressions]" displayFolder="" count="0" memberValueDatatype="130" unbalanced="0"/>
    <cacheHierarchy uniqueName="[DaxExpressions].[Type]" caption="Type" attribute="1" defaultMemberUniqueName="[DaxExpressions].[Type].[All]" allUniqueName="[DaxExpressions].[Type].[All]" dimensionUniqueName="[DaxExpressions]" displayFolder="" count="0" memberValueDatatype="130" unbalanced="0"/>
    <cacheHierarchy uniqueName="[Measures List].[DataType]" caption="DataType" attribute="1" defaultMemberUniqueName="[Measures List].[DataType].[All]" allUniqueName="[Measures List].[DataType].[All]" dimensionUniqueName="[Measures List]" displayFolder="" count="0" memberValueDatatype="130" unbalanced="0"/>
    <cacheHierarchy uniqueName="[Measures List].[Description]" caption="Description" attribute="1" defaultMemberUniqueName="[Measures List].[Description].[All]" allUniqueName="[Measures List].[Description].[All]" dimensionUniqueName="[Measures List]" displayFolder="" count="0" memberValueDatatype="130" unbalanced="0"/>
    <cacheHierarchy uniqueName="[Measures List].[DetailRowsExpression]" caption="DetailRowsExpression" attribute="1" defaultMemberUniqueName="[Measures List].[DetailRowsExpression].[All]" allUniqueName="[Measures List].[DetailRowsExpression].[All]" dimensionUniqueName="[Measures List]" displayFolder="" count="0" memberValueDatatype="130" unbalanced="0"/>
    <cacheHierarchy uniqueName="[Measures List].[DisplayFolder]" caption="DisplayFolder" attribute="1" defaultMemberUniqueName="[Measures List].[DisplayFolder].[All]" allUniqueName="[Measures List].[DisplayFolder].[All]" dimensionUniqueName="[Measures List]" displayFolder="" count="0" memberValueDatatype="130" unbalanced="0"/>
    <cacheHierarchy uniqueName="[Measures List].[FormatString]" caption="FormatString" attribute="1" defaultMemberUniqueName="[Measures List].[FormatString].[All]" allUniqueName="[Measures List].[FormatString].[All]" dimensionUniqueName="[Measures List]" displayFolder="" count="0" memberValueDatatype="130" unbalanced="0"/>
    <cacheHierarchy uniqueName="[Measures List].[FullMeasureName]" caption="FullMeasureName" attribute="1" defaultMemberUniqueName="[Measures List].[FullMeasureName].[All]" allUniqueName="[Measures List].[FullMeasureName].[All]" dimensionUniqueName="[Measures List]" displayFolder="" count="0" memberValueDatatype="130" unbalanced="0"/>
    <cacheHierarchy uniqueName="[Measures List].[IsHidden]" caption="IsHidden" attribute="1" defaultMemberUniqueName="[Measures List].[IsHidden].[All]" allUniqueName="[Measures List].[IsHidden].[All]" dimensionUniqueName="[Measures List]" displayFolder="" count="0" memberValueDatatype="11" unbalanced="0"/>
    <cacheHierarchy uniqueName="[Measures List].[KpiStatusExpression]" caption="KpiStatusExpression" attribute="1" defaultMemberUniqueName="[Measures List].[KpiStatusExpression].[All]" allUniqueName="[Measures List].[KpiStatusExpression].[All]" dimensionUniqueName="[Measures List]" displayFolder="" count="0" memberValueDatatype="130" unbalanced="0"/>
    <cacheHierarchy uniqueName="[Measures List].[KpiTargetExpression]" caption="KpiTargetExpression" attribute="1" defaultMemberUniqueName="[Measures List].[KpiTargetExpression].[All]" allUniqueName="[Measures List].[KpiTargetExpression].[All]" dimensionUniqueName="[Measures List]" displayFolder="" count="0" memberValueDatatype="130" unbalanced="0"/>
    <cacheHierarchy uniqueName="[Measures List].[KpiTargetFormatString]" caption="KpiTargetFormatString" attribute="1" defaultMemberUniqueName="[Measures List].[KpiTargetFormatString].[All]" allUniqueName="[Measures List].[KpiTargetFormatString].[All]" dimensionUniqueName="[Measures List]" displayFolder="" count="0" memberValueDatatype="130" unbalanced="0"/>
    <cacheHierarchy uniqueName="[Measures List].[KpiTrendExpression]" caption="KpiTrendExpression" attribute="1" defaultMemberUniqueName="[Measures List].[KpiTrendExpression].[All]" allUniqueName="[Measures List].[KpiTrendExpression].[All]" dimensionUniqueName="[Measures List]" displayFolder="" count="0" memberValueDatatype="130" unbalanced="0"/>
    <cacheHierarchy uniqueName="[Measures List].[MeasureExpression]" caption="MeasureExpression" attribute="1" defaultMemberUniqueName="[Measures List].[MeasureExpression].[All]" allUniqueName="[Measures List].[MeasureExpression].[All]" dimensionUniqueName="[Measures List]" displayFolder="" count="0" memberValueDatatype="130" unbalanced="0"/>
    <cacheHierarchy uniqueName="[Measures List].[MeasureName]" caption="MeasureName" attribute="1" defaultMemberUniqueName="[Measures List].[MeasureName].[All]" allUniqueName="[Measures List].[MeasureName].[All]" dimensionUniqueName="[Measures List]" displayFolder="" count="0" memberValueDatatype="130" unbalanced="0"/>
    <cacheHierarchy uniqueName="[Relationships].[Cardinality (Filter)]" caption="Cardinality (Filter)" attribute="1" defaultMemberUniqueName="[Relationships].[Cardinality (Filter)].[All]" allUniqueName="[Relationships].[Cardinality (Filter)].[All]" dimensionUniqueName="[Relationships]" displayFolder="" count="0" memberValueDatatype="130" unbalanced="0"/>
    <cacheHierarchy uniqueName="[Relationships].[CrossFilteringBehavior]" caption="CrossFilteringBehavior" attribute="1" defaultMemberUniqueName="[Relationships].[CrossFilteringBehavior].[All]" allUniqueName="[Relationships].[CrossFilteringBehavior].[All]" dimensionUniqueName="[Relationships]" displayFolder="" count="0" memberValueDatatype="130" unbalanced="0"/>
    <cacheHierarchy uniqueName="[Relationships].[FromCardinalityType]" caption="FromCardinalityType" attribute="1" defaultMemberUniqueName="[Relationships].[FromCardinalityType].[All]" allUniqueName="[Relationships].[FromCardinalityType].[All]" dimensionUniqueName="[Relationships]" displayFolder="" count="0" memberValueDatatype="130" unbalanced="0"/>
    <cacheHierarchy uniqueName="[Relationships].[FromFullColumnName]" caption="FromFullColumnName" attribute="1" defaultMemberUniqueName="[Relationships].[FromFullColumnName].[All]" allUniqueName="[Relationships].[FromFullColumnName].[All]" dimensionUniqueName="[Relationships]" displayFolder="" count="0" memberValueDatatype="130" unbalanced="0"/>
    <cacheHierarchy uniqueName="[Relationships].[IsActive]" caption="IsActive" attribute="1" defaultMemberUniqueName="[Relationships].[IsActive].[All]" allUniqueName="[Relationships].[IsActive].[All]" dimensionUniqueName="[Relationships]" displayFolder="" count="0" memberValueDatatype="11" unbalanced="0"/>
    <cacheHierarchy uniqueName="[Relationships].[JoinOnDateBehavior]" caption="JoinOnDateBehavior" attribute="1" defaultMemberUniqueName="[Relationships].[JoinOnDateBehavior].[All]" allUniqueName="[Relationships].[JoinOnDateBehavior].[All]" dimensionUniqueName="[Relationships]" displayFolder="" count="0" memberValueDatatype="130" unbalanced="0"/>
    <cacheHierarchy uniqueName="[Relationships].[OneToManyRatio]" caption="OneToManyRatio" attribute="1" defaultMemberUniqueName="[Relationships].[OneToManyRatio].[All]" allUniqueName="[Relationships].[OneToManyRatio].[All]" dimensionUniqueName="[Relationships]" displayFolder="" count="0" memberValueDatatype="5" unbalanced="0"/>
    <cacheHierarchy uniqueName="[Relationships].[Relationship]" caption="Relationship" attribute="1" defaultMemberUniqueName="[Relationships].[Relationship].[All]" allUniqueName="[Relationships].[Relationship].[All]" dimensionUniqueName="[Relationships]" displayFolder="" count="0" memberValueDatatype="130" unbalanced="0"/>
    <cacheHierarchy uniqueName="[Relationships].[RelationshipName]" caption="RelationshipName" attribute="1" defaultMemberUniqueName="[Relationships].[RelationshipName].[All]" allUniqueName="[Relationships].[RelationshipName].[All]" dimensionUniqueName="[Relationships]" displayFolder="" count="0" memberValueDatatype="130" unbalanced="0"/>
    <cacheHierarchy uniqueName="[Relationships].[RelationshipType]" caption="RelationshipType" attribute="1" defaultMemberUniqueName="[Relationships].[RelationshipType].[All]" allUniqueName="[Relationships].[RelationshipType].[All]" dimensionUniqueName="[Relationships]" displayFolder="" count="0" memberValueDatatype="130" unbalanced="0"/>
    <cacheHierarchy uniqueName="[Relationships].[RelyOnReferentialIntegrity]" caption="RelyOnReferentialIntegrity" attribute="1" defaultMemberUniqueName="[Relationships].[RelyOnReferentialIntegrity].[All]" allUniqueName="[Relationships].[RelyOnReferentialIntegrity].[All]" dimensionUniqueName="[Relationships]" displayFolder="" count="0" memberValueDatatype="11" unbalanced="0"/>
    <cacheHierarchy uniqueName="[Relationships].[SecurityFilteringBehavior]" caption="SecurityFilteringBehavior" attribute="1" defaultMemberUniqueName="[Relationships].[SecurityFilteringBehavior].[All]" allUniqueName="[Relationships].[SecurityFilteringBehavior].[All]" dimensionUniqueName="[Relationships]" displayFolder="" count="0" memberValueDatatype="130" unbalanced="0"/>
    <cacheHierarchy uniqueName="[Relationships].[ToCardinalityType]" caption="ToCardinalityType" attribute="1" defaultMemberUniqueName="[Relationships].[ToCardinalityType].[All]" allUniqueName="[Relationships].[ToCardinalityType].[All]" dimensionUniqueName="[Relationships]" displayFolder="" count="0" memberValueDatatype="130" unbalanced="0"/>
    <cacheHierarchy uniqueName="[Relationships].[ToFullColumnName]" caption="ToFullColumnName" attribute="1" defaultMemberUniqueName="[Relationships].[ToFullColumnName].[All]" allUniqueName="[Relationships].[ToFullColumnName].[All]" dimensionUniqueName="[Relationships]" displayFolder="" count="0" memberValueDatatype="130" unbalanced="0"/>
    <cacheHierarchy uniqueName="[Roles Expressions].[FilterExpression]" caption="FilterExpression" attribute="1" defaultMemberUniqueName="[Roles Expressions].[FilterExpression].[All]" allUniqueName="[Roles Expressions].[FilterExpression].[All]" dimensionUniqueName="[Roles Expressions]" displayFolder="" count="0" memberValueDatatype="130" unbalanced="0"/>
    <cacheHierarchy uniqueName="[Roles Expressions].[RoleName]" caption="RoleName" attribute="1" defaultMemberUniqueName="[Roles Expressions].[RoleName].[All]" allUniqueName="[Roles Expressions].[RoleName].[All]" dimensionUniqueName="[Roles Expressions]" displayFolder="" count="0" memberValueDatatype="130" unbalanced="0"/>
    <cacheHierarchy uniqueName="[User Hierarchies].[IsHidden]" caption="IsHidden" attribute="1" defaultMemberUniqueName="[User Hierarchies].[IsHidden].[All]" allUniqueName="[User Hierarchies].[IsHidden].[All]" dimensionUniqueName="[User Hierarchies]" displayFolder="" count="0" memberValueDatatype="11" unbalanced="0"/>
    <cacheHierarchy uniqueName="[User Hierarchies].[Levels]" caption="Levels" attribute="1" defaultMemberUniqueName="[User Hierarchies].[Levels].[All]" allUniqueName="[User Hierarchies].[Levels].[All]" dimensionUniqueName="[User Hierarchies]" displayFolder="" count="0" memberValueDatatype="130" unbalanced="0"/>
    <cacheHierarchy uniqueName="[User Hierarchies].[UserHierarchyName]" caption="UserHierarchyName" attribute="1" defaultMemberUniqueName="[User Hierarchies].[UserHierarchyName].[All]" allUniqueName="[User Hierarchies].[UserHierarchyName].[All]" dimensionUniqueName="[User Hierarchies]" displayFolder="" count="0" memberValueDatatype="130" unbalanced="0"/>
    <cacheHierarchy uniqueName="[Columns].[ColumnCardinality]" caption="ColumnCardinality" attribute="1" defaultMemberUniqueName="[Columns].[ColumnCardinality].[All]" allUniqueName="[Columns].[ColumnCardinality].[All]" dimensionUniqueName="[Columns]" displayFolder="" count="0" memberValueDatatype="20" unbalanced="0" hidden="1"/>
    <cacheHierarchy uniqueName="[Columns].[ColumnName]" caption="ColumnName" attribute="1" defaultMemberUniqueName="[Columns].[ColumnName].[All]" allUniqueName="[Columns].[ColumnName].[All]" dimensionUniqueName="[Columns]" displayFolder="" count="0" memberValueDatatype="130" unbalanced="0" hidden="1"/>
    <cacheHierarchy uniqueName="[Columns].[DataSize]" caption="DataSize" attribute="1" defaultMemberUniqueName="[Columns].[DataSize].[All]" allUniqueName="[Columns].[DataSize].[All]" dimensionUniqueName="[Columns]" displayFolder="" count="0" memberValueDatatype="20" unbalanced="0" hidden="1"/>
    <cacheHierarchy uniqueName="[Columns].[DictionarySize]" caption="DictionarySize" attribute="1" defaultMemberUniqueName="[Columns].[DictionarySize].[All]" allUniqueName="[Columns].[DictionarySize].[All]" dimensionUniqueName="[Columns]" displayFolder="" count="0" memberValueDatatype="20" unbalanced="0" hidden="1"/>
    <cacheHierarchy uniqueName="[Columns].[HierarchiesSize]" caption="HierarchiesSize" attribute="1" defaultMemberUniqueName="[Columns].[HierarchiesSize].[All]" allUniqueName="[Columns].[HierarchiesSize].[All]" dimensionUniqueName="[Columns]" displayFolder="" count="0" memberValueDatatype="20" unbalanced="0" hidden="1"/>
    <cacheHierarchy uniqueName="[Columns].[Selectivity]" caption="Selectivity" attribute="1" defaultMemberUniqueName="[Columns].[Selectivity].[All]" allUniqueName="[Columns].[Selectivity].[All]" dimensionUniqueName="[Columns]" displayFolder="" count="0" memberValueDatatype="5" unbalanced="0" hidden="1"/>
    <cacheHierarchy uniqueName="[Columns].[TableName]" caption="TableName" attribute="1" defaultMemberUniqueName="[Columns].[TableName].[All]" allUniqueName="[Columns].[TableName].[All]" dimensionUniqueName="[Columns]" displayFolder="" count="0" memberValueDatatype="130" unbalanced="0" hidden="1"/>
    <cacheHierarchy uniqueName="[Columns].[TotalSize]" caption="TotalSize" attribute="1" defaultMemberUniqueName="[Columns].[TotalSize].[All]" allUniqueName="[Columns].[TotalSize].[All]" dimensionUniqueName="[Columns]" displayFolder="" count="0" memberValueDatatype="20" unbalanced="0" hidden="1"/>
    <cacheHierarchy uniqueName="[Columns Hierarchies].[FullColumnName]" caption="FullColumnName" attribute="1" defaultMemberUniqueName="[Columns Hierarchies].[FullColumnName].[All]" allUniqueName="[Columns Hierarchies].[FullColumnName].[All]" dimensionUniqueName="[Columns Hierarchies]" displayFolder="" count="0" memberValueDatatype="130" unbalanced="0" hidden="1"/>
    <cacheHierarchy uniqueName="[Columns Hierarchies].[SegmentNumber]" caption="SegmentNumber" attribute="1" defaultMemberUniqueName="[Columns Hierarchies].[SegmentNumber].[All]" allUniqueName="[Columns Hierarchies].[SegmentNumber].[All]" dimensionUniqueName="[Columns Hierarchies]" displayFolder="" count="0" memberValueDatatype="20" unbalanced="0" hidden="1"/>
    <cacheHierarchy uniqueName="[Columns Hierarchies].[TableName]" caption="TableName" attribute="1" defaultMemberUniqueName="[Columns Hierarchies].[TableName].[All]" allUniqueName="[Columns Hierarchies].[TableName].[All]" dimensionUniqueName="[Columns Hierarchies]" displayFolder="" count="0" memberValueDatatype="130" unbalanced="0" hidden="1"/>
    <cacheHierarchy uniqueName="[Columns Hierarchies].[TablePartitionNumber]" caption="TablePartitionNumber" attribute="1" defaultMemberUniqueName="[Columns Hierarchies].[TablePartitionNumber].[All]" allUniqueName="[Columns Hierarchies].[TablePartitionNumber].[All]" dimensionUniqueName="[Columns Hierarchies]" displayFolder="" count="0" memberValueDatatype="20" unbalanced="0" hidden="1"/>
    <cacheHierarchy uniqueName="[Columns Hierarchies].[UsedSize]" caption="UsedSize" attribute="1" defaultMemberUniqueName="[Columns Hierarchies].[UsedSize].[All]" allUniqueName="[Columns Hierarchies].[UsedSize].[All]" dimensionUniqueName="[Columns Hierarchies]" displayFolder="" count="0" memberValueDatatype="20" unbalanced="0" hidden="1"/>
    <cacheHierarchy uniqueName="[Columns Segments].[FullColumnName]" caption="FullColumnName" attribute="1" defaultMemberUniqueName="[Columns Segments].[FullColumnName].[All]" allUniqueName="[Columns Segments].[FullColumnName].[All]" dimensionUniqueName="[Columns Segments]" displayFolder="" count="0" memberValueDatatype="130" unbalanced="0" hidden="1"/>
    <cacheHierarchy uniqueName="[Columns Segments].[RefreshedTime]" caption="RefreshedTime" attribute="1" time="1" defaultMemberUniqueName="[Columns Segments].[RefreshedTime].[All]" allUniqueName="[Columns Segments].[RefreshedTime].[All]" dimensionUniqueName="[Columns Segments]" displayFolder="" count="0" memberValueDatatype="7" unbalanced="0" hidden="1"/>
    <cacheHierarchy uniqueName="[Columns Segments].[SegmentRows]" caption="SegmentRows" attribute="1" defaultMemberUniqueName="[Columns Segments].[SegmentRows].[All]" allUniqueName="[Columns Segments].[SegmentRows].[All]" dimensionUniqueName="[Columns Segments]" displayFolder="" count="0" memberValueDatatype="20" unbalanced="0" hidden="1"/>
    <cacheHierarchy uniqueName="[Columns Segments].[TableName]" caption="TableName" attribute="1" defaultMemberUniqueName="[Columns Segments].[TableName].[All]" allUniqueName="[Columns Segments].[TableName].[All]" dimensionUniqueName="[Columns Segments]" displayFolder="" count="0" memberValueDatatype="130" unbalanced="0" hidden="1"/>
    <cacheHierarchy uniqueName="[Columns Segments].[UsedSize]" caption="UsedSize" attribute="1" defaultMemberUniqueName="[Columns Segments].[UsedSize].[All]" allUniqueName="[Columns Segments].[UsedSize].[All]" dimensionUniqueName="[Columns Segments]" displayFolder="" count="0" memberValueDatatype="20" unbalanced="0" hidden="1"/>
    <cacheHierarchy uniqueName="[Measures List].[TableName]" caption="TableName" attribute="1" defaultMemberUniqueName="[Measures List].[TableName].[All]" allUniqueName="[Measures List].[TableName].[All]" dimensionUniqueName="[Measures List]" displayFolder="" count="0" memberValueDatatype="130" unbalanced="0" hidden="1"/>
    <cacheHierarchy uniqueName="[Relationships].[FromCardinality]" caption="FromCardinality" attribute="1" defaultMemberUniqueName="[Relationships].[FromCardinality].[All]" allUniqueName="[Relationships].[FromCardinality].[All]" dimensionUniqueName="[Relationships]" displayFolder="" count="0" memberValueDatatype="20" unbalanced="0" hidden="1"/>
    <cacheHierarchy uniqueName="[Relationships].[FromTableName]" caption="FromTableName" attribute="1" defaultMemberUniqueName="[Relationships].[FromTableName].[All]" allUniqueName="[Relationships].[FromTableName].[All]" dimensionUniqueName="[Relationships]" displayFolder="" count="0" memberValueDatatype="130" unbalanced="0" hidden="1"/>
    <cacheHierarchy uniqueName="[Relationships].[InvalidRows]" caption="InvalidRows" attribute="1" defaultMemberUniqueName="[Relationships].[InvalidRows].[All]" allUniqueName="[Relationships].[InvalidRows].[All]" dimensionUniqueName="[Relationships]" displayFolder="" count="0" memberValueDatatype="20" unbalanced="0" hidden="1"/>
    <cacheHierarchy uniqueName="[Relationships].[MissingKeys]" caption="MissingKeys" attribute="1" defaultMemberUniqueName="[Relationships].[MissingKeys].[All]" allUniqueName="[Relationships].[MissingKeys].[All]" dimensionUniqueName="[Relationships]" displayFolder="" count="0" memberValueDatatype="20" unbalanced="0" hidden="1"/>
    <cacheHierarchy uniqueName="[Relationships].[ToCardinality]" caption="ToCardinality" attribute="1" defaultMemberUniqueName="[Relationships].[ToCardinality].[All]" allUniqueName="[Relationships].[ToCardinality].[All]" dimensionUniqueName="[Relationships]" displayFolder="" count="0" memberValueDatatype="20" unbalanced="0" hidden="1"/>
    <cacheHierarchy uniqueName="[Relationships].[ToTableName]" caption="ToTableName" attribute="1" defaultMemberUniqueName="[Relationships].[ToTableName].[All]" allUniqueName="[Relationships].[ToTableName].[All]" dimensionUniqueName="[Relationships]" displayFolder="" count="0" memberValueDatatype="130" unbalanced="0" hidden="1"/>
    <cacheHierarchy uniqueName="[Relationships].[UsedSize]" caption="UsedSize" attribute="1" defaultMemberUniqueName="[Relationships].[UsedSize].[All]" allUniqueName="[Relationships].[UsedSize].[All]" dimensionUniqueName="[Relationships]" displayFolder="" count="0" memberValueDatatype="20" unbalanced="0" hidden="1"/>
    <cacheHierarchy uniqueName="[Relationships].[UsedSizeFrom]" caption="UsedSizeFrom" attribute="1" defaultMemberUniqueName="[Relationships].[UsedSizeFrom].[All]" allUniqueName="[Relationships].[UsedSizeFrom].[All]" dimensionUniqueName="[Relationships]" displayFolder="" count="0" memberValueDatatype="20" unbalanced="0" hidden="1"/>
    <cacheHierarchy uniqueName="[Relationships].[UsedSizeTo]" caption="UsedSizeTo" attribute="1" defaultMemberUniqueName="[Relationships].[UsedSizeTo].[All]" allUniqueName="[Relationships].[UsedSizeTo].[All]" dimensionUniqueName="[Relationships]" displayFolder="" count="0" memberValueDatatype="20" unbalanced="0" hidden="1"/>
    <cacheHierarchy uniqueName="[Roles Expressions].[TableName]" caption="TableName" attribute="1" defaultMemberUniqueName="[Roles Expressions].[TableName].[All]" allUniqueName="[Roles Expressions].[TableName].[All]" dimensionUniqueName="[Roles Expressions]" displayFolder="" count="0" memberValueDatatype="130" unbalanced="0" hidden="1"/>
    <cacheHierarchy uniqueName="[Tables].[ColumnsSize]" caption="ColumnsSize" attribute="1" defaultMemberUniqueName="[Tables].[ColumnsSize].[All]" allUniqueName="[Tables].[ColumnsSize].[All]" dimensionUniqueName="[Tables]" displayFolder="" count="0" memberValueDatatype="20" unbalanced="0" hidden="1"/>
    <cacheHierarchy uniqueName="[Tables].[Description]" caption="Description" attribute="1" defaultMemberUniqueName="[Tables].[Description].[All]" allUniqueName="[Tables].[Description].[All]" dimensionUniqueName="[Tables]" displayFolder="" count="0" memberValueDatatype="130" unbalanced="0" hidden="1"/>
    <cacheHierarchy uniqueName="[Tables].[IsHidden]" caption="IsHidden" attribute="1" defaultMemberUniqueName="[Tables].[IsHidden].[All]" allUniqueName="[Tables].[IsHidden].[All]" dimensionUniqueName="[Tables]" displayFolder="" count="0" memberValueDatatype="11" unbalanced="0" hidden="1"/>
    <cacheHierarchy uniqueName="[Tables].[IsLocalDateTable]" caption="IsLocalDateTable" attribute="1" defaultMemberUniqueName="[Tables].[IsLocalDateTable].[All]" allUniqueName="[Tables].[IsLocalDateTable].[All]" dimensionUniqueName="[Tables]" displayFolder="" count="0" memberValueDatatype="11" unbalanced="0" hidden="1"/>
    <cacheHierarchy uniqueName="[Tables].[IsPrivate]" caption="IsPrivate" attribute="1" defaultMemberUniqueName="[Tables].[IsPrivate].[All]" allUniqueName="[Tables].[IsPrivate].[All]" dimensionUniqueName="[Tables]" displayFolder="" count="0" memberValueDatatype="11" unbalanced="0" hidden="1"/>
    <cacheHierarchy uniqueName="[Tables].[IsTemplateDateTable]" caption="IsTemplateDateTable" attribute="1" defaultMemberUniqueName="[Tables].[IsTemplateDateTable].[All]" allUniqueName="[Tables].[IsTemplateDateTable].[All]" dimensionUniqueName="[Tables]" displayFolder="" count="0" memberValueDatatype="11" unbalanced="0" hidden="1"/>
    <cacheHierarchy uniqueName="[Tables].[ReferentialIntegrityViolationCount]" caption="ReferentialIntegrityViolationCount" attribute="1" defaultMemberUniqueName="[Tables].[ReferentialIntegrityViolationCount].[All]" allUniqueName="[Tables].[ReferentialIntegrityViolationCount].[All]" dimensionUniqueName="[Tables]" displayFolder="" count="0" memberValueDatatype="20" unbalanced="0" hidden="1"/>
    <cacheHierarchy uniqueName="[Tables].[RelationshipsSize]" caption="RelationshipsSize" attribute="1" defaultMemberUniqueName="[Tables].[RelationshipsSize].[All]" allUniqueName="[Tables].[RelationshipsSize].[All]" dimensionUniqueName="[Tables]" displayFolder="" count="0" memberValueDatatype="20" unbalanced="0" hidden="1"/>
    <cacheHierarchy uniqueName="[Tables].[RowsCount]" caption="RowsCount" attribute="1" defaultMemberUniqueName="[Tables].[RowsCount].[All]" allUniqueName="[Tables].[RowsCount].[All]" dimensionUniqueName="[Tables]" displayFolder="" count="0" memberValueDatatype="20" unbalanced="0" hidden="1"/>
    <cacheHierarchy uniqueName="[Tables].[TableExpression]" caption="TableExpression" attribute="1" defaultMemberUniqueName="[Tables].[TableExpression].[All]" allUniqueName="[Tables].[TableExpression].[All]" dimensionUniqueName="[Tables]" displayFolder="" count="0" memberValueDatatype="130" unbalanced="0" hidden="1"/>
    <cacheHierarchy uniqueName="[Tables].[TableName]" caption="TableName" attribute="1" defaultMemberUniqueName="[Tables].[TableName].[All]" allUniqueName="[Tables].[TableName].[All]" dimensionUniqueName="[Tables]" displayFolder="" count="0" memberValueDatatype="130" unbalanced="0" hidden="1"/>
    <cacheHierarchy uniqueName="[Tables].[TableSize]" caption="TableSize" attribute="1" defaultMemberUniqueName="[Tables].[TableSize].[All]" allUniqueName="[Tables].[TableSize].[All]" dimensionUniqueName="[Tables]" displayFolder="" count="0" memberValueDatatype="20" unbalanced="0" hidden="1"/>
    <cacheHierarchy uniqueName="[Tables].[UserHierarchiesSize]" caption="UserHierarchiesSize" attribute="1" defaultMemberUniqueName="[Tables].[UserHierarchiesSize].[All]" allUniqueName="[Tables].[UserHierarchiesSize].[All]" dimensionUniqueName="[Tables]" displayFolder="" count="0" memberValueDatatype="20" unbalanced="0" hidden="1"/>
    <cacheHierarchy uniqueName="[User Hierarchies].[TableName]" caption="TableName" attribute="1" defaultMemberUniqueName="[User Hierarchies].[TableName].[All]" allUniqueName="[User Hierarchies].[TableName].[All]" dimensionUniqueName="[User Hierarchies]" displayFolder="" count="0" memberValueDatatype="130" unbalanced="0" hidden="1"/>
    <cacheHierarchy uniqueName="[User Hierarchies].[UsedSize]" caption="UsedSize" attribute="1" defaultMemberUniqueName="[User Hierarchies].[UsedSize].[All]" allUniqueName="[User Hierarchies].[UsedSize].[All]" dimensionUniqueName="[User Hierarchies]" displayFolder="" count="0" memberValueDatatype="20" unbalanced="0" hidden="1"/>
    <cacheHierarchy uniqueName="[Measures].[Encoding_]" caption="Encoding_" measure="1" displayFolder="" measureGroup="Columns" count="0" oneField="1">
      <fieldsUsage count="1">
        <fieldUsage x="9"/>
      </fieldsUsage>
    </cacheHierarchy>
    <cacheHierarchy uniqueName="[Measures].[Partitions #]" caption="Partitions #" measure="1" displayFolder="" measureGroup="Columns" count="0" oneField="1">
      <fieldsUsage count="1">
        <fieldUsage x="15"/>
      </fieldsUsage>
    </cacheHierarchy>
    <cacheHierarchy uniqueName="[Measures].[Rows]" caption="Rows" measure="1" displayFolder="" measureGroup="Columns" count="0"/>
    <cacheHierarchy uniqueName="[Measures].[Segments #]" caption="Segments #" measure="1" displayFolder="" measureGroup="Columns" count="0" oneField="1">
      <fieldsUsage count="1">
        <fieldUsage x="14"/>
      </fieldsUsage>
    </cacheHierarchy>
    <cacheHierarchy uniqueName="[Measures].[Cardinality]" caption="Cardinality" measure="1" displayFolder="" measureGroup="Columns" count="0" oneField="1">
      <fieldsUsage count="1">
        <fieldUsage x="3"/>
      </fieldsUsage>
    </cacheHierarchy>
    <cacheHierarchy uniqueName="[Measures].[Columns #]" caption="Columns #" measure="1" displayFolder="" measureGroup="Columns" count="0" oneField="1">
      <fieldsUsage count="1">
        <fieldUsage x="16"/>
      </fieldsUsage>
    </cacheHierarchy>
    <cacheHierarchy uniqueName="[Measures].[Columns Hierarchies Size]" caption="Columns Hierarchies Size" measure="1" displayFolder="" measureGroup="Columns" count="0" oneField="1">
      <fieldsUsage count="1">
        <fieldUsage x="8"/>
      </fieldsUsage>
    </cacheHierarchy>
    <cacheHierarchy uniqueName="[Measures].[Columns Total Size]" caption="Columns Total Size" measure="1" displayFolder="" measureGroup="Columns" count="0" oneField="1">
      <fieldsUsage count="1">
        <fieldUsage x="5"/>
      </fieldsUsage>
    </cacheHierarchy>
    <cacheHierarchy uniqueName="[Measures].[Data Size]" caption="Data Size" measure="1" displayFolder="" measureGroup="Columns" count="0" oneField="1">
      <fieldsUsage count="1">
        <fieldUsage x="6"/>
      </fieldsUsage>
    </cacheHierarchy>
    <cacheHierarchy uniqueName="[Measures].[Dictionary Size]" caption="Dictionary Size" measure="1" displayFolder="" measureGroup="Columns" count="0" oneField="1">
      <fieldsUsage count="1">
        <fieldUsage x="7"/>
      </fieldsUsage>
    </cacheHierarchy>
    <cacheHierarchy uniqueName="[Measures].[Max From Cardinality]" caption="Max From Cardinality" measure="1" displayFolder="" measureGroup="Columns" count="0"/>
    <cacheHierarchy uniqueName="[Measures].[Max To Cardinality]" caption="Max To Cardinality" measure="1" displayFolder="" measureGroup="Columns" count="0"/>
    <cacheHierarchy uniqueName="[Measures].[Relationships Size]" caption="Relationships Size" measure="1" displayFolder="" measureGroup="Columns" count="0" oneField="1">
      <fieldsUsage count="1">
        <fieldUsage x="11"/>
      </fieldsUsage>
    </cacheHierarchy>
    <cacheHierarchy uniqueName="[Measures].[Table Size]" caption="Table Size" measure="1" displayFolder="" measureGroup="Columns" count="0" oneField="1">
      <fieldsUsage count="1">
        <fieldUsage x="4"/>
      </fieldsUsage>
    </cacheHierarchy>
    <cacheHierarchy uniqueName="[Measures].[User Hierarchies Size]" caption="User Hierarchies Size" measure="1" displayFolder="" measureGroup="Columns" count="0" oneField="1">
      <fieldsUsage count="1">
        <fieldUsage x="10"/>
      </fieldsUsage>
    </cacheHierarchy>
    <cacheHierarchy uniqueName="[Measures].[Type Name]" caption="Type Name" measure="1" displayFolder="" measureGroup="Columns" count="0"/>
    <cacheHierarchy uniqueName="[Measures].[Table Size %]" caption="Table Size %" measure="1" displayFolder="" measureGroup="Columns" count="0" oneField="1">
      <fieldsUsage count="1">
        <fieldUsage x="12"/>
      </fieldsUsage>
    </cacheHierarchy>
    <cacheHierarchy uniqueName="[Measures].[Database Size %]" caption="Database Size %" measure="1" displayFolder="" measureGroup="Columns" count="0" oneField="1">
      <fieldsUsage count="1">
        <fieldUsage x="13"/>
      </fieldsUsage>
    </cacheHierarchy>
    <cacheHierarchy uniqueName="[Measures].[RI Violations #]" caption="RI Violations #" measure="1" displayFolder="" measureGroup="Columns" count="0" oneField="1">
      <fieldsUsage count="1">
        <fieldUsage x="17"/>
      </fieldsUsage>
    </cacheHierarchy>
    <cacheHierarchy uniqueName="[Measures].[Missing Keys]" caption="Missing Keys" measure="1" displayFolder="" measureGroup="Columns" count="0"/>
    <cacheHierarchy uniqueName="[Measures].[Invalid Rows]" caption="Invalid Rows" measure="1" displayFolder="" measureGroup="Columns" count="0"/>
    <cacheHierarchy uniqueName="[Measures].[Bid. Filters]" caption="Bid. Filters" measure="1" displayFolder="" measureGroup="Columns" count="0" oneField="1">
      <fieldsUsage count="1">
        <fieldUsage x="18"/>
      </fieldsUsage>
    </cacheHierarchy>
    <cacheHierarchy uniqueName="[Measures].[MMR]" caption="MMR" measure="1" displayFolder="" measureGroup="Columns" count="0" oneField="1">
      <fieldsUsage count="1">
        <fieldUsage x="19"/>
      </fieldsUsage>
    </cacheHierarchy>
    <cacheHierarchy uniqueName="[Measures].[Relationship Type]" caption="Relationship Type" measure="1" displayFolder="" measureGroup="Columns" count="0"/>
    <cacheHierarchy uniqueName="[Measures].[One to Many Ratio %]" caption="One to Many Ratio %" measure="1" displayFolder="" measureGroup="Columns" count="0"/>
    <cacheHierarchy uniqueName="[Measures].[Last Refresh]" caption="Last Refresh" measure="1" displayFolder="" measureGroup="Columns" count="0"/>
    <cacheHierarchy uniqueName="[Measures].[Tables #]" caption="Tables #" measure="1" displayFolder="" measureGroup="Columns" count="0"/>
    <cacheHierarchy uniqueName="[Measures].[Dax Expressions #]" caption="Dax Expressions #" measure="1" displayFolder="" measureGroup="Columns" count="0"/>
    <cacheHierarchy uniqueName="[Measures].[Measures #]" caption="Measures #" measure="1" displayFolder="" measureGroup="Columns" count="0"/>
    <cacheHierarchy uniqueName="[Measures].[Calculated tables #]" caption="Calculated tables #" measure="1" displayFolder="" measureGroup="Columns" count="0"/>
    <cacheHierarchy uniqueName="[Measures].[Calculated columns #]" caption="Calculated columns #" measure="1" displayFolder="" measureGroup="Columns" count="0"/>
    <cacheHierarchy uniqueName="[Measures].[Roles #]" caption="Roles #" measure="1" displayFolder="" measureGroup="Columns" count="0"/>
    <cacheHierarchy uniqueName="[Measures].[Calculation items #]" caption="Calculation items #" measure="1" displayFolder="" measureGroup="Columns" count="0"/>
    <cacheHierarchy uniqueName="[Measures].[Calculation items format #]" caption="Calculation items format #" measure="1" displayFolder="" measureGroup="Columns" count="0"/>
    <cacheHierarchy uniqueName="[Measures].[Detail Rows #]" caption="Detail Rows #" measure="1" displayFolder="" measureGroup="Columns" count="0"/>
    <cacheHierarchy uniqueName="[Measures].[Kpi Status #]" caption="Kpi Status #" measure="1" displayFolder="" measureGroup="Columns" count="0"/>
    <cacheHierarchy uniqueName="[Measures].[Kpi Target #]" caption="Kpi Target #" measure="1" displayFolder="" measureGroup="Columns" count="0"/>
    <cacheHierarchy uniqueName="[Measures].[Kpi Trend #]" caption="Kpi Trend #" measure="1" displayFolder="" measureGroup="Columns" count="0"/>
    <cacheHierarchy uniqueName="[Measures].[Total Segments #]" caption="Total Segments #" measure="1" displayFolder="" measureGroup="Columns" count="0" oneField="1">
      <fieldsUsage count="1">
        <fieldUsage x="20"/>
      </fieldsUsage>
    </cacheHierarchy>
    <cacheHierarchy uniqueName="[Measures].[Pageable Segments #]" caption="Pageable Segments #" measure="1" displayFolder="" measureGroup="Columns" count="0" oneField="1">
      <fieldsUsage count="1">
        <fieldUsage x="21"/>
      </fieldsUsage>
    </cacheHierarchy>
    <cacheHierarchy uniqueName="[Measures].[Resident Segments #]" caption="Resident Segments #" measure="1" displayFolder="" measureGroup="Columns" count="0" oneField="1">
      <fieldsUsage count="1">
        <fieldUsage x="22"/>
      </fieldsUsage>
    </cacheHierarchy>
    <cacheHierarchy uniqueName="[Measures].[Last Accessed]" caption="Last Accessed" measure="1" displayFolder="" measureGroup="Columns" count="0" oneField="1">
      <fieldsUsage count="1">
        <fieldUsage x="24"/>
      </fieldsUsage>
    </cacheHierarchy>
    <cacheHierarchy uniqueName="[Measures].[Average Temperature]" caption="Average Temperature" measure="1" displayFolder="" measureGroup="Columns" count="0" oneField="1">
      <fieldsUsage count="1">
        <fieldUsage x="23"/>
      </fieldsUsage>
    </cacheHierarchy>
    <cacheHierarchy uniqueName="[Measures].[Calculation groups #]" caption="Calculation groups #" measure="1" displayFolder="" measureGroup="Columns" count="0"/>
    <cacheHierarchy uniqueName="[Measures].[__XL_Count Tables]" caption="__XL_Count Tables" measure="1" displayFolder="" measureGroup="Tables" count="0" hidden="1"/>
    <cacheHierarchy uniqueName="[Measures].[__XL_Count Columns]" caption="__XL_Count Columns" measure="1" displayFolder="" measureGroup="Columns" count="0" hidden="1"/>
    <cacheHierarchy uniqueName="[Measures].[__XL_Count Columns Segments]" caption="__XL_Count Columns Segments" measure="1" displayFolder="" measureGroup="Columns Segments" count="0" hidden="1"/>
    <cacheHierarchy uniqueName="[Measures].[__XL_Count Columns Hierarchies]" caption="__XL_Count Columns Hierarchies" measure="1" displayFolder="" measureGroup="Columns Hierarchies" count="0" hidden="1"/>
    <cacheHierarchy uniqueName="[Measures].[__XL_Count User Hierarchies]" caption="__XL_Count User Hierarchies" measure="1" displayFolder="" measureGroup="User Hierarchies" count="0" hidden="1"/>
    <cacheHierarchy uniqueName="[Measures].[__XL_Count Relationships]" caption="__XL_Count Relationships" measure="1" displayFolder="" measureGroup="Relationships" count="0" hidden="1"/>
    <cacheHierarchy uniqueName="[Measures].[__XL_Count Measures List]" caption="__XL_Count Measures List" measure="1" displayFolder="" measureGroup="Measures List" count="0" hidden="1"/>
    <cacheHierarchy uniqueName="[Measures].[__XL_Count Roles Expressions]" caption="__XL_Count Roles Expressions" measure="1" displayFolder="" measureGroup="Roles Expressions" count="0" hidden="1"/>
    <cacheHierarchy uniqueName="[Measures].[__XL_Count Calculation Items]" caption="__XL_Count Calculation Items" measure="1" displayFolder="" measureGroup="Calculation Items" count="0" hidden="1"/>
    <cacheHierarchy uniqueName="[Measures].[__XL_Count DaxExpressions]" caption="__XL_Count DaxExpressions" measure="1" displayFolder="" measureGroup="DaxExpressions" count="0" hidden="1"/>
    <cacheHierarchy uniqueName="[Measures].[__XL_Count Calculation Groups]" caption="__XL_Count Calculation Groups" measure="1" displayFolder="" measureGroup="Calculation Groups" count="0" hidden="1"/>
    <cacheHierarchy uniqueName="[Measures].[__No measures defined]" caption="__No measures defined" measure="1" displayFolder="" count="0" hidden="1"/>
    <cacheHierarchy uniqueName="[Measures].[ColumnSelected]" caption="ColumnSelected" measure="1" displayFolder="" measureGroup="Columns" count="0" hidden="1"/>
    <cacheHierarchy uniqueName="[Measures].[ColumnsHierarchiesSelected]" caption="ColumnsHierarchiesSelected" measure="1" displayFolder="" measureGroup="Columns" count="0" hidden="1"/>
    <cacheHierarchy uniqueName="[Measures].[ColumnsSegmentsSelected]" caption="ColumnsSegmentsSelected" measure="1" displayFolder="" measureGroup="Columns" count="0" hidden="1"/>
    <cacheHierarchy uniqueName="[Measures].[TableSelected]" caption="TableSelected" measure="1" displayFolder="" measureGroup="Columns" count="0" hidden="1"/>
    <cacheHierarchy uniqueName="[Measures].[UserHierarchiesSelected]" caption="UserHierarchiesSelected" measure="1" displayFolder="" measureGroup="Columns" count="0" hidden="1"/>
    <cacheHierarchy uniqueName="[Measures].[NonColumnSelected]" caption="NonColumnSelected" measure="1" displayFolder="" measureGroup="Columns" count="0" hidden="1"/>
    <cacheHierarchy uniqueName="[Measures].[PartitionsSelected]" caption="PartitionsSelected" measure="1" displayFolder="" measureGroup="Columns" count="0" hidden="1"/>
  </cacheHierarchies>
  <kpis count="0"/>
  <dimensions count="11">
    <dimension name="Calculation Groups" uniqueName="[Calculation Groups]" caption="Calculation Groups"/>
    <dimension name="Calculation Items" uniqueName="[Calculation Items]" caption="Calculation Items"/>
    <dimension name="Columns" uniqueName="[Columns]" caption="Columns"/>
    <dimension name="Columns Hierarchies" uniqueName="[Columns Hierarchies]" caption="Columns Hierarchies"/>
    <dimension name="Columns Segments" uniqueName="[Columns Segments]" caption="Columns Segments"/>
    <dimension name="DaxExpressions" uniqueName="[DaxExpressions]" caption="DaxExpressions"/>
    <dimension measure="1" name="Measures" uniqueName="[Measures]" caption="Measures"/>
    <dimension name="Measures List" uniqueName="[Measures List]" caption="Measures List"/>
    <dimension name="Relationships" uniqueName="[Relationships]" caption="Relationships"/>
    <dimension name="Roles Expressions" uniqueName="[Roles Expressions]" caption="Roles Expressions"/>
    <dimension name="User Hierarchies" uniqueName="[User Hierarchies]" caption="User Hierarchies"/>
  </dimensions>
  <measureGroups count="11">
    <measureGroup name="Calculation Groups" caption="Calculation Groups"/>
    <measureGroup name="Calculation Items" caption="Calculation Items"/>
    <measureGroup name="Columns" caption="Columns"/>
    <measureGroup name="Columns Hierarchies" caption="Columns Hierarchies"/>
    <measureGroup name="Columns Segments" caption="Columns Segments"/>
    <measureGroup name="DaxExpressions" caption="DaxExpressions"/>
    <measureGroup name="Measures List" caption="Measures List"/>
    <measureGroup name="Relationships" caption="Relationships"/>
    <measureGroup name="Roles Expressions" caption="Roles Expressions"/>
    <measureGroup name="Tables" caption="Tables"/>
    <measureGroup name="User Hierarchies" caption="User Hierarchies"/>
  </measureGroups>
  <maps count="12">
    <map measureGroup="0" dimension="0"/>
    <map measureGroup="1" dimension="1"/>
    <map measureGroup="2" dimension="2"/>
    <map measureGroup="3" dimension="2"/>
    <map measureGroup="3" dimension="3"/>
    <map measureGroup="4" dimension="2"/>
    <map measureGroup="4" dimension="4"/>
    <map measureGroup="5" dimension="5"/>
    <map measureGroup="6" dimension="7"/>
    <map measureGroup="7" dimension="8"/>
    <map measureGroup="8" dimension="9"/>
    <map measureGroup="10" dimension="10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Kamil Soszka" refreshedDate="45823.682493402775" createdVersion="5" refreshedVersion="8" minRefreshableVersion="3" recordCount="0" supportSubquery="1" supportAdvancedDrill="1" xr:uid="{1B0D3971-82F0-45E3-BF3B-ADEC32150505}">
  <cacheSource type="external" connectionId="14"/>
  <cacheFields count="15">
    <cacheField name="[Columns].[IsRowNumber].[IsRowNumber]" caption="IsRowNumber" numFmtId="0" hierarchy="35" level="1">
      <sharedItems containsSemiMixedTypes="0" containsNonDate="0" containsString="0"/>
    </cacheField>
    <cacheField name="[Columns].[DataType].[DataType]" caption="DataType" numFmtId="0" hierarchy="24" level="1">
      <sharedItems count="6">
        <s v="Boolean"/>
        <s v="DateTime"/>
        <s v="Decimal"/>
        <s v="Double"/>
        <s v="Int64"/>
        <s v="String"/>
      </sharedItems>
      <extLst>
        <ext xmlns:x15="http://schemas.microsoft.com/office/spreadsheetml/2010/11/main" uri="{4F2E5C28-24EA-4eb8-9CBF-B6C8F9C3D259}">
          <x15:cachedUniqueNames>
            <x15:cachedUniqueName index="0" name="[Columns].[DataType].&amp;[Boolean]"/>
            <x15:cachedUniqueName index="1" name="[Columns].[DataType].&amp;[DateTime]"/>
            <x15:cachedUniqueName index="2" name="[Columns].[DataType].&amp;[Decimal]"/>
            <x15:cachedUniqueName index="3" name="[Columns].[DataType].&amp;[Double]"/>
            <x15:cachedUniqueName index="4" name="[Columns].[DataType].&amp;[Int64]"/>
            <x15:cachedUniqueName index="5" name="[Columns].[DataType].&amp;[String]"/>
          </x15:cachedUniqueNames>
        </ext>
      </extLst>
    </cacheField>
    <cacheField name="[Columns].[FullColumnName].[FullColumnName]" caption="FullColumnName" numFmtId="0" hierarchy="30" level="1">
      <sharedItems containsNonDate="0" count="7">
        <s v="'Customer'[Yearly Income]"/>
        <s v="'Sales'[Net Price]"/>
        <s v="'Sales'[Unit Cost]"/>
        <s v="'Sales'[Unit Discount]"/>
        <s v="'Sales'[Unit Price]"/>
        <s v="'Product'[Unit Cost]"/>
        <s v="'Product'[Unit Price]"/>
      </sharedItems>
      <extLst>
        <ext xmlns:x15="http://schemas.microsoft.com/office/spreadsheetml/2010/11/main" uri="{4F2E5C28-24EA-4eb8-9CBF-B6C8F9C3D259}">
          <x15:cachedUniqueNames>
            <x15:cachedUniqueName index="0" name="[Columns].[FullColumnName].&amp;['Customer'[Yearly Income]]]"/>
            <x15:cachedUniqueName index="1" name="[Columns].[FullColumnName].&amp;['Sales'[Net Price]]]"/>
            <x15:cachedUniqueName index="2" name="[Columns].[FullColumnName].&amp;['Sales'[Unit Cost]]]"/>
            <x15:cachedUniqueName index="3" name="[Columns].[FullColumnName].&amp;['Sales'[Unit Discount]]]"/>
            <x15:cachedUniqueName index="4" name="[Columns].[FullColumnName].&amp;['Sales'[Unit Price]]]"/>
            <x15:cachedUniqueName index="5" name="[Columns].[FullColumnName].&amp;['Product'[Unit Cost]]]"/>
            <x15:cachedUniqueName index="6" name="[Columns].[FullColumnName].&amp;['Product'[Unit Price]]]"/>
          </x15:cachedUniqueNames>
        </ext>
      </extLst>
    </cacheField>
    <cacheField name="[Columns].[Encoding].[Encoding]" caption="Encoding" numFmtId="0" hierarchy="27" level="1">
      <sharedItems count="2">
        <s v="HASH"/>
        <s v="VALUE"/>
      </sharedItems>
      <extLst>
        <ext xmlns:x15="http://schemas.microsoft.com/office/spreadsheetml/2010/11/main" uri="{4F2E5C28-24EA-4eb8-9CBF-B6C8F9C3D259}">
          <x15:cachedUniqueNames>
            <x15:cachedUniqueName index="0" name="[Columns].[Encoding].&amp;[HASH]"/>
            <x15:cachedUniqueName index="1" name="[Columns].[Encoding].&amp;[VALUE]"/>
          </x15:cachedUniqueNames>
        </ext>
      </extLst>
    </cacheField>
    <cacheField name="[Measures].[Rows]" caption="Rows" numFmtId="0" hierarchy="143" level="32767"/>
    <cacheField name="[Measures].[Cardinality]" caption="Cardinality" numFmtId="0" hierarchy="145" level="32767"/>
    <cacheField name="[Measures].[Columns Total Size]" caption="Columns Total Size" numFmtId="0" hierarchy="148" level="32767"/>
    <cacheField name="[Measures].[Data Size]" caption="Data Size" numFmtId="0" hierarchy="149" level="32767"/>
    <cacheField name="[Measures].[Dictionary Size]" caption="Dictionary Size" numFmtId="0" hierarchy="150" level="32767"/>
    <cacheField name="[Measures].[Columns Hierarchies Size]" caption="Columns Hierarchies Size" numFmtId="0" hierarchy="147" level="32767"/>
    <cacheField name="[Measures].[Database Size %]" caption="Database Size %" numFmtId="0" hierarchy="158" level="32767"/>
    <cacheField name="[Measures].[Segments #]" caption="Segments #" numFmtId="0" hierarchy="144" level="32767"/>
    <cacheField name="[Measures].[Partitions #]" caption="Partitions #" numFmtId="0" hierarchy="142" level="32767"/>
    <cacheField name="[Measures].[Columns #]" caption="Columns #" numFmtId="0" hierarchy="146" level="32767"/>
    <cacheField name="[Measures].[Encoding_]" caption="Encoding_" numFmtId="0" hierarchy="141" level="32767"/>
  </cacheFields>
  <cacheHierarchies count="204">
    <cacheHierarchy uniqueName="[Calculation Groups].[CalculationGroup]" caption="CalculationGroup" attribute="1" defaultMemberUniqueName="[Calculation Groups].[CalculationGroup].[All]" allUniqueName="[Calculation Groups].[CalculationGroup].[All]" dimensionUniqueName="[Calculation Groups]" displayFolder="" count="0" memberValueDatatype="130" unbalanced="0"/>
    <cacheHierarchy uniqueName="[Calculation Groups].[Description]" caption="Description" attribute="1" defaultMemberUniqueName="[Calculation Groups].[Description].[All]" allUniqueName="[Calculation Groups].[Description].[All]" dimensionUniqueName="[Calculation Groups]" displayFolder="" count="0" memberValueDatatype="130" unbalanced="0"/>
    <cacheHierarchy uniqueName="[Calculation Groups].[IsHidden]" caption="IsHidden" attribute="1" defaultMemberUniqueName="[Calculation Groups].[IsHidden].[All]" allUniqueName="[Calculation Groups].[IsHidden].[All]" dimensionUniqueName="[Calculation Groups]" displayFolder="" count="0" memberValueDatatype="11" unbalanced="0"/>
    <cacheHierarchy uniqueName="[Calculation Groups].[MultipleOrEmptySelectionExpression]" caption="MultipleOrEmptySelectionExpression" attribute="1" defaultMemberUniqueName="[Calculation Groups].[MultipleOrEmptySelectionExpression].[All]" allUniqueName="[Calculation Groups].[MultipleOrEmptySelectionExpression].[All]" dimensionUniqueName="[Calculation Groups]" displayFolder="" count="0" memberValueDatatype="130" unbalanced="0"/>
    <cacheHierarchy uniqueName="[Calculation Groups].[MultipleOrEmptySelectionExpressionDescription]" caption="MultipleOrEmptySelectionExpressionDescription" attribute="1" defaultMemberUniqueName="[Calculation Groups].[MultipleOrEmptySelectionExpressionDescription].[All]" allUniqueName="[Calculation Groups].[MultipleOrEmptySelectionExpressionDescription].[All]" dimensionUniqueName="[Calculation Groups]" displayFolder="" count="0" memberValueDatatype="130" unbalanced="0"/>
    <cacheHierarchy uniqueName="[Calculation Groups].[MultipleOrEmptySelectionFormatStringExpression]" caption="MultipleOrEmptySelectionFormatStringExpression" attribute="1" defaultMemberUniqueName="[Calculation Groups].[MultipleOrEmptySelectionFormatStringExpression].[All]" allUniqueName="[Calculation Groups].[MultipleOrEmptySelectionFormatStringExpression].[All]" dimensionUniqueName="[Calculation Groups]" displayFolder="" count="0" memberValueDatatype="130" unbalanced="0"/>
    <cacheHierarchy uniqueName="[Calculation Groups].[NoSelectionExpression]" caption="NoSelectionExpression" attribute="1" defaultMemberUniqueName="[Calculation Groups].[NoSelectionExpression].[All]" allUniqueName="[Calculation Groups].[NoSelectionExpression].[All]" dimensionUniqueName="[Calculation Groups]" displayFolder="" count="0" memberValueDatatype="130" unbalanced="0"/>
    <cacheHierarchy uniqueName="[Calculation Groups].[NoSelectionExpressionDescription]" caption="NoSelectionExpressionDescription" attribute="1" defaultMemberUniqueName="[Calculation Groups].[NoSelectionExpressionDescription].[All]" allUniqueName="[Calculation Groups].[NoSelectionExpressionDescription].[All]" dimensionUniqueName="[Calculation Groups]" displayFolder="" count="0" memberValueDatatype="130" unbalanced="0"/>
    <cacheHierarchy uniqueName="[Calculation Groups].[NoSelectionFormatStringExpression]" caption="NoSelectionFormatStringExpression" attribute="1" defaultMemberUniqueName="[Calculation Groups].[NoSelectionFormatStringExpression].[All]" allUniqueName="[Calculation Groups].[NoSelectionFormatStringExpression].[All]" dimensionUniqueName="[Calculation Groups]" displayFolder="" count="0" memberValueDatatype="130" unbalanced="0"/>
    <cacheHierarchy uniqueName="[Calculation Groups].[Precedence]" caption="Precedence" attribute="1" defaultMemberUniqueName="[Calculation Groups].[Precedence].[All]" allUniqueName="[Calculation Groups].[Precedence].[All]" dimensionUniqueName="[Calculation Groups]" displayFolder="" count="0" memberValueDatatype="20" unbalanced="0"/>
    <cacheHierarchy uniqueName="[Calculation Items].[Attribute]" caption="Attribute" attribute="1" defaultMemberUniqueName="[Calculation Items].[Attribute].[All]" allUniqueName="[Calculation Items].[Attribute].[All]" dimensionUniqueName="[Calculation Items]" displayFolder="" count="0" memberValueDatatype="130" unbalanced="0"/>
    <cacheHierarchy uniqueName="[Calculation Items].[CalculationGroup]" caption="CalculationGroup" attribute="1" defaultMemberUniqueName="[Calculation Items].[CalculationGroup].[All]" allUniqueName="[Calculation Items].[CalculationGroup].[All]" dimensionUniqueName="[Calculation Items]" displayFolder="" count="0" memberValueDatatype="130" unbalanced="0"/>
    <cacheHierarchy uniqueName="[Calculation Items].[Description]" caption="Description" attribute="1" defaultMemberUniqueName="[Calculation Items].[Description].[All]" allUniqueName="[Calculation Items].[Description].[All]" dimensionUniqueName="[Calculation Items]" displayFolder="" count="0" memberValueDatatype="130" unbalanced="0"/>
    <cacheHierarchy uniqueName="[Calculation Items].[ErrorMessage]" caption="ErrorMessage" attribute="1" defaultMemberUniqueName="[Calculation Items].[ErrorMessage].[All]" allUniqueName="[Calculation Items].[ErrorMessage].[All]" dimensionUniqueName="[Calculation Items]" displayFolder="" count="0" memberValueDatatype="130" unbalanced="0"/>
    <cacheHierarchy uniqueName="[Calculation Items].[FormatStringDefinition]" caption="FormatStringDefinition" attribute="1" defaultMemberUniqueName="[Calculation Items].[FormatStringDefinition].[All]" allUniqueName="[Calculation Items].[FormatStringDefinition].[All]" dimensionUniqueName="[Calculation Items]" displayFolder="" count="0" memberValueDatatype="130" unbalanced="0"/>
    <cacheHierarchy uniqueName="[Calculation Items].[FormatStringErrorMessage]" caption="FormatStringErrorMessage" attribute="1" defaultMemberUniqueName="[Calculation Items].[FormatStringErrorMessage].[All]" allUniqueName="[Calculation Items].[FormatStringErrorMessage].[All]" dimensionUniqueName="[Calculation Items]" displayFolder="" count="0" memberValueDatatype="130" unbalanced="0"/>
    <cacheHierarchy uniqueName="[Calculation Items].[FormatStringState]" caption="FormatStringState" attribute="1" defaultMemberUniqueName="[Calculation Items].[FormatStringState].[All]" allUniqueName="[Calculation Items].[FormatStringState].[All]" dimensionUniqueName="[Calculation Items]" displayFolder="" count="0" memberValueDatatype="130" unbalanced="0"/>
    <cacheHierarchy uniqueName="[Calculation Items].[IsHidden]" caption="IsHidden" attribute="1" defaultMemberUniqueName="[Calculation Items].[IsHidden].[All]" allUniqueName="[Calculation Items].[IsHidden].[All]" dimensionUniqueName="[Calculation Items]" displayFolder="" count="0" memberValueDatatype="11" unbalanced="0"/>
    <cacheHierarchy uniqueName="[Calculation Items].[ItemExpression]" caption="ItemExpression" attribute="1" defaultMemberUniqueName="[Calculation Items].[ItemExpression].[All]" allUniqueName="[Calculation Items].[ItemExpression].[All]" dimensionUniqueName="[Calculation Items]" displayFolder="" count="0" memberValueDatatype="130" unbalanced="0"/>
    <cacheHierarchy uniqueName="[Calculation Items].[ItemName]" caption="ItemName" attribute="1" defaultMemberUniqueName="[Calculation Items].[ItemName].[All]" allUniqueName="[Calculation Items].[ItemName].[All]" dimensionUniqueName="[Calculation Items]" displayFolder="" count="0" memberValueDatatype="130" unbalanced="0"/>
    <cacheHierarchy uniqueName="[Calculation Items].[Precedence]" caption="Precedence" attribute="1" defaultMemberUniqueName="[Calculation Items].[Precedence].[All]" allUniqueName="[Calculation Items].[Precedence].[All]" dimensionUniqueName="[Calculation Items]" displayFolder="" count="0" memberValueDatatype="20" unbalanced="0"/>
    <cacheHierarchy uniqueName="[Calculation Items].[State]" caption="State" attribute="1" defaultMemberUniqueName="[Calculation Items].[State].[All]" allUniqueName="[Calculation Items].[State].[All]" dimensionUniqueName="[Calculation Items]" displayFolder="" count="0" memberValueDatatype="130" unbalanced="0"/>
    <cacheHierarchy uniqueName="[Columns].[ColumnExpression]" caption="ColumnExpression" attribute="1" defaultMemberUniqueName="[Columns].[ColumnExpression].[All]" allUniqueName="[Columns].[ColumnExpression].[All]" dimensionUniqueName="[Columns]" displayFolder="" count="0" memberValueDatatype="130" unbalanced="0"/>
    <cacheHierarchy uniqueName="[Columns].[ColumnType]" caption="ColumnType" attribute="1" defaultMemberUniqueName="[Columns].[ColumnType].[All]" allUniqueName="[Columns].[ColumnType].[All]" dimensionUniqueName="[Columns]" displayFolder="" count="0" memberValueDatatype="130" unbalanced="0"/>
    <cacheHierarchy uniqueName="[Columns].[DataType]" caption="DataType" attribute="1" defaultMemberUniqueName="[Columns].[DataType].[All]" allUniqueName="[Columns].[DataType].[All]" dimensionUniqueName="[Columns]" displayFolder="" count="2" memberValueDatatype="130" unbalanced="0">
      <fieldsUsage count="2">
        <fieldUsage x="-1"/>
        <fieldUsage x="1"/>
      </fieldsUsage>
    </cacheHierarchy>
    <cacheHierarchy uniqueName="[Columns].[Description]" caption="Description" attribute="1" defaultMemberUniqueName="[Columns].[Description].[All]" allUniqueName="[Columns].[Description].[All]" dimensionUniqueName="[Columns]" displayFolder="" count="0" memberValueDatatype="130" unbalanced="0"/>
    <cacheHierarchy uniqueName="[Columns].[DisplayFolder]" caption="DisplayFolder" attribute="1" defaultMemberUniqueName="[Columns].[DisplayFolder].[All]" allUniqueName="[Columns].[DisplayFolder].[All]" dimensionUniqueName="[Columns]" displayFolder="" count="0" memberValueDatatype="130" unbalanced="0"/>
    <cacheHierarchy uniqueName="[Columns].[Encoding]" caption="Encoding" attribute="1" defaultMemberUniqueName="[Columns].[Encoding].[All]" allUniqueName="[Columns].[Encoding].[All]" dimensionUniqueName="[Columns]" displayFolder="" count="2" memberValueDatatype="130" unbalanced="0">
      <fieldsUsage count="2">
        <fieldUsage x="-1"/>
        <fieldUsage x="3"/>
      </fieldsUsage>
    </cacheHierarchy>
    <cacheHierarchy uniqueName="[Columns].[EncodingHint]" caption="EncodingHint" attribute="1" defaultMemberUniqueName="[Columns].[EncodingHint].[All]" allUniqueName="[Columns].[EncodingHint].[All]" dimensionUniqueName="[Columns]" displayFolder="" count="0" memberValueDatatype="130" unbalanced="0"/>
    <cacheHierarchy uniqueName="[Columns].[FormatString]" caption="FormatString" attribute="1" defaultMemberUniqueName="[Columns].[FormatString].[All]" allUniqueName="[Columns].[FormatString].[All]" dimensionUniqueName="[Columns]" displayFolder="" count="0" memberValueDatatype="130" unbalanced="0"/>
    <cacheHierarchy uniqueName="[Columns].[FullColumnName]" caption="FullColumnName" attribute="1" defaultMemberUniqueName="[Columns].[FullColumnName].[All]" allUniqueName="[Columns].[FullColumnName].[All]" dimensionUniqueName="[Columns]" displayFolder="" count="2" memberValueDatatype="130" unbalanced="0">
      <fieldsUsage count="2">
        <fieldUsage x="-1"/>
        <fieldUsage x="2"/>
      </fieldsUsage>
    </cacheHierarchy>
    <cacheHierarchy uniqueName="[Columns].[IsAvailableInMDX]" caption="IsAvailableInMDX" attribute="1" defaultMemberUniqueName="[Columns].[IsAvailableInMDX].[All]" allUniqueName="[Columns].[IsAvailableInMDX].[All]" dimensionUniqueName="[Columns]" displayFolder="" count="0" memberValueDatatype="11" unbalanced="0"/>
    <cacheHierarchy uniqueName="[Columns].[IsHidden]" caption="IsHidden" attribute="1" defaultMemberUniqueName="[Columns].[IsHidden].[All]" allUniqueName="[Columns].[IsHidden].[All]" dimensionUniqueName="[Columns]" displayFolder="" count="0" memberValueDatatype="11" unbalanced="0"/>
    <cacheHierarchy uniqueName="[Columns].[IsKey]" caption="IsKey" attribute="1" defaultMemberUniqueName="[Columns].[IsKey].[All]" allUniqueName="[Columns].[IsKey].[All]" dimensionUniqueName="[Columns]" displayFolder="" count="0" memberValueDatatype="11" unbalanced="0"/>
    <cacheHierarchy uniqueName="[Columns].[IsNullable]" caption="IsNullable" attribute="1" defaultMemberUniqueName="[Columns].[IsNullable].[All]" allUniqueName="[Columns].[IsNullable].[All]" dimensionUniqueName="[Columns]" displayFolder="" count="0" memberValueDatatype="11" unbalanced="0"/>
    <cacheHierarchy uniqueName="[Columns].[IsRowNumber]" caption="IsRowNumber" attribute="1" defaultMemberUniqueName="[Columns].[IsRowNumber].[All]" allUniqueName="[Columns].[IsRowNumber].[All]" dimensionUniqueName="[Columns]" displayFolder="" count="2" memberValueDatatype="11" unbalanced="0">
      <fieldsUsage count="2">
        <fieldUsage x="-1"/>
        <fieldUsage x="0"/>
      </fieldsUsage>
    </cacheHierarchy>
    <cacheHierarchy uniqueName="[Columns].[IsUnique]" caption="IsUnique" attribute="1" defaultMemberUniqueName="[Columns].[IsUnique].[All]" allUniqueName="[Columns].[IsUnique].[All]" dimensionUniqueName="[Columns]" displayFolder="" count="0" memberValueDatatype="11" unbalanced="0"/>
    <cacheHierarchy uniqueName="[Columns].[KeepUniqueRows]" caption="KeepUniqueRows" attribute="1" defaultMemberUniqueName="[Columns].[KeepUniqueRows].[All]" allUniqueName="[Columns].[KeepUniqueRows].[All]" dimensionUniqueName="[Columns]" displayFolder="" count="0" memberValueDatatype="11" unbalanced="0"/>
    <cacheHierarchy uniqueName="[Columns].[SortByColumnName]" caption="SortByColumnName" attribute="1" defaultMemberUniqueName="[Columns].[SortByColumnName].[All]" allUniqueName="[Columns].[SortByColumnName].[All]" dimensionUniqueName="[Columns]" displayFolder="" count="0" memberValueDatatype="130" unbalanced="0"/>
    <cacheHierarchy uniqueName="[Columns].[State]" caption="State" attribute="1" defaultMemberUniqueName="[Columns].[State].[All]" allUniqueName="[Columns].[State].[All]" dimensionUniqueName="[Columns]" displayFolder="" count="0" memberValueDatatype="130" unbalanced="0"/>
    <cacheHierarchy uniqueName="[Columns].[Tables-Columns]" caption="Tables-Columns" defaultMemberUniqueName="[Columns].[Tables-Columns].[All]" allUniqueName="[Columns].[Tables-Columns].[All]" dimensionUniqueName="[Columns]" displayFolder="" count="0" unbalanced="0"/>
    <cacheHierarchy uniqueName="[Columns Hierarchies].[ColumnName]" caption="ColumnName" attribute="1" defaultMemberUniqueName="[Columns Hierarchies].[ColumnName].[All]" allUniqueName="[Columns Hierarchies].[ColumnName].[All]" dimensionUniqueName="[Columns Hierarchies]" displayFolder="" count="0" memberValueDatatype="130" unbalanced="0"/>
    <cacheHierarchy uniqueName="[Columns Hierarchies].[StructureName]" caption="StructureName" attribute="1" defaultMemberUniqueName="[Columns Hierarchies].[StructureName].[All]" allUniqueName="[Columns Hierarchies].[StructureName].[All]" dimensionUniqueName="[Columns Hierarchies]" displayFolder="" count="0" memberValueDatatype="130" unbalanced="0"/>
    <cacheHierarchy uniqueName="[Columns Segments].[BitsCount]" caption="BitsCount" attribute="1" defaultMemberUniqueName="[Columns Segments].[BitsCount].[All]" allUniqueName="[Columns Segments].[BitsCount].[All]" dimensionUniqueName="[Columns Segments]" displayFolder="" count="0" memberValueDatatype="20" unbalanced="0"/>
    <cacheHierarchy uniqueName="[Columns Segments].[BookmarkBitsCount]" caption="BookmarkBitsCount" attribute="1" defaultMemberUniqueName="[Columns Segments].[BookmarkBitsCount].[All]" allUniqueName="[Columns Segments].[BookmarkBitsCount].[All]" dimensionUniqueName="[Columns Segments]" displayFolder="" count="0" memberValueDatatype="20" unbalanced="0"/>
    <cacheHierarchy uniqueName="[Columns Segments].[ColumnName]" caption="ColumnName" attribute="1" defaultMemberUniqueName="[Columns Segments].[ColumnName].[All]" allUniqueName="[Columns Segments].[ColumnName].[All]" dimensionUniqueName="[Columns Segments]" displayFolder="" count="0" memberValueDatatype="130" unbalanced="0"/>
    <cacheHierarchy uniqueName="[Columns Segments].[CompressionType]" caption="CompressionType" attribute="1" defaultMemberUniqueName="[Columns Segments].[CompressionType].[All]" allUniqueName="[Columns Segments].[CompressionType].[All]" dimensionUniqueName="[Columns Segments]" displayFolder="" count="0" memberValueDatatype="130" unbalanced="0"/>
    <cacheHierarchy uniqueName="[Columns Segments].[IsPageable]" caption="IsPageable" attribute="1" defaultMemberUniqueName="[Columns Segments].[IsPageable].[All]" allUniqueName="[Columns Segments].[IsPageable].[All]" dimensionUniqueName="[Columns Segments]" displayFolder="" count="0" memberValueDatatype="11" unbalanced="0"/>
    <cacheHierarchy uniqueName="[Columns Segments].[IsResident]" caption="IsResident" attribute="1" defaultMemberUniqueName="[Columns Segments].[IsResident].[All]" allUniqueName="[Columns Segments].[IsResident].[All]" dimensionUniqueName="[Columns Segments]" displayFolder="" count="0" memberValueDatatype="11" unbalanced="0"/>
    <cacheHierarchy uniqueName="[Columns Segments].[LastAccessed]" caption="LastAccessed" attribute="1" time="1" defaultMemberUniqueName="[Columns Segments].[LastAccessed].[All]" allUniqueName="[Columns Segments].[LastAccessed].[All]" dimensionUniqueName="[Columns Segments]" displayFolder="" count="0" memberValueDatatype="7" unbalanced="0"/>
    <cacheHierarchy uniqueName="[Columns Segments].[PartitionName]" caption="PartitionName" attribute="1" defaultMemberUniqueName="[Columns Segments].[PartitionName].[All]" allUniqueName="[Columns Segments].[PartitionName].[All]" dimensionUniqueName="[Columns Segments]" displayFolder="" count="0" memberValueDatatype="130" unbalanced="0"/>
    <cacheHierarchy uniqueName="[Columns Segments].[PartitionState]" caption="PartitionState" attribute="1" defaultMemberUniqueName="[Columns Segments].[PartitionState].[All]" allUniqueName="[Columns Segments].[PartitionState].[All]" dimensionUniqueName="[Columns Segments]" displayFolder="" count="0" memberValueDatatype="130" unbalanced="0"/>
    <cacheHierarchy uniqueName="[Columns Segments].[PartitionType]" caption="PartitionType" attribute="1" defaultMemberUniqueName="[Columns Segments].[PartitionType].[All]" allUniqueName="[Columns Segments].[PartitionType].[All]" dimensionUniqueName="[Columns Segments]" displayFolder="" count="0" memberValueDatatype="130" unbalanced="0"/>
    <cacheHierarchy uniqueName="[Columns Segments].[SegmentNumber]" caption="SegmentNumber" attribute="1" defaultMemberUniqueName="[Columns Segments].[SegmentNumber].[All]" allUniqueName="[Columns Segments].[SegmentNumber].[All]" dimensionUniqueName="[Columns Segments]" displayFolder="" count="0" memberValueDatatype="20" unbalanced="0"/>
    <cacheHierarchy uniqueName="[Columns Segments].[TablePartitionNumber]" caption="TablePartitionNumber" attribute="1" defaultMemberUniqueName="[Columns Segments].[TablePartitionNumber].[All]" allUniqueName="[Columns Segments].[TablePartitionNumber].[All]" dimensionUniqueName="[Columns Segments]" displayFolder="" count="0" memberValueDatatype="20" unbalanced="0"/>
    <cacheHierarchy uniqueName="[Columns Segments].[Temperature]" caption="Temperature" attribute="1" defaultMemberUniqueName="[Columns Segments].[Temperature].[All]" allUniqueName="[Columns Segments].[Temperature].[All]" dimensionUniqueName="[Columns Segments]" displayFolder="" count="0" memberValueDatatype="5" unbalanced="0"/>
    <cacheHierarchy uniqueName="[Columns Segments].[VertipaqState]" caption="VertipaqState" attribute="1" defaultMemberUniqueName="[Columns Segments].[VertipaqState].[All]" allUniqueName="[Columns Segments].[VertipaqState].[All]" dimensionUniqueName="[Columns Segments]" displayFolder="" count="0" memberValueDatatype="130" unbalanced="0"/>
    <cacheHierarchy uniqueName="[DaxExpressions].[DAX Expression]" caption="DAX Expression" attribute="1" defaultMemberUniqueName="[DaxExpressions].[DAX Expression].[All]" allUniqueName="[DaxExpressions].[DAX Expression].[All]" dimensionUniqueName="[DaxExpressions]" displayFolder="" count="0" memberValueDatatype="130" unbalanced="0"/>
    <cacheHierarchy uniqueName="[DaxExpressions].[Description]" caption="Description" attribute="1" defaultMemberUniqueName="[DaxExpressions].[Description].[All]" allUniqueName="[DaxExpressions].[Description].[All]" dimensionUniqueName="[DaxExpressions]" displayFolder="" count="0" memberValueDatatype="130" unbalanced="0"/>
    <cacheHierarchy uniqueName="[DaxExpressions].[DisplayFolder]" caption="DisplayFolder" attribute="1" defaultMemberUniqueName="[DaxExpressions].[DisplayFolder].[All]" allUniqueName="[DaxExpressions].[DisplayFolder].[All]" dimensionUniqueName="[DaxExpressions]" displayFolder="" count="0" memberValueDatatype="130" unbalanced="0"/>
    <cacheHierarchy uniqueName="[DaxExpressions].[FormatString]" caption="FormatString" attribute="1" defaultMemberUniqueName="[DaxExpressions].[FormatString].[All]" allUniqueName="[DaxExpressions].[FormatString].[All]" dimensionUniqueName="[DaxExpressions]" displayFolder="" count="0" memberValueDatatype="130" unbalanced="0"/>
    <cacheHierarchy uniqueName="[DaxExpressions].[IsHidden]" caption="IsHidden" attribute="1" defaultMemberUniqueName="[DaxExpressions].[IsHidden].[All]" allUniqueName="[DaxExpressions].[IsHidden].[All]" dimensionUniqueName="[DaxExpressions]" displayFolder="" count="0" memberValueDatatype="130" unbalanced="0"/>
    <cacheHierarchy uniqueName="[DaxExpressions].[Name]" caption="Name" attribute="1" defaultMemberUniqueName="[DaxExpressions].[Name].[All]" allUniqueName="[DaxExpressions].[Name].[All]" dimensionUniqueName="[DaxExpressions]" displayFolder="" count="0" memberValueDatatype="130" unbalanced="0"/>
    <cacheHierarchy uniqueName="[DaxExpressions].[Table]" caption="Table" attribute="1" defaultMemberUniqueName="[DaxExpressions].[Table].[All]" allUniqueName="[DaxExpressions].[Table].[All]" dimensionUniqueName="[DaxExpressions]" displayFolder="" count="0" memberValueDatatype="130" unbalanced="0"/>
    <cacheHierarchy uniqueName="[DaxExpressions].[Type]" caption="Type" attribute="1" defaultMemberUniqueName="[DaxExpressions].[Type].[All]" allUniqueName="[DaxExpressions].[Type].[All]" dimensionUniqueName="[DaxExpressions]" displayFolder="" count="0" memberValueDatatype="130" unbalanced="0"/>
    <cacheHierarchy uniqueName="[Measures List].[DataType]" caption="DataType" attribute="1" defaultMemberUniqueName="[Measures List].[DataType].[All]" allUniqueName="[Measures List].[DataType].[All]" dimensionUniqueName="[Measures List]" displayFolder="" count="0" memberValueDatatype="130" unbalanced="0"/>
    <cacheHierarchy uniqueName="[Measures List].[Description]" caption="Description" attribute="1" defaultMemberUniqueName="[Measures List].[Description].[All]" allUniqueName="[Measures List].[Description].[All]" dimensionUniqueName="[Measures List]" displayFolder="" count="0" memberValueDatatype="130" unbalanced="0"/>
    <cacheHierarchy uniqueName="[Measures List].[DetailRowsExpression]" caption="DetailRowsExpression" attribute="1" defaultMemberUniqueName="[Measures List].[DetailRowsExpression].[All]" allUniqueName="[Measures List].[DetailRowsExpression].[All]" dimensionUniqueName="[Measures List]" displayFolder="" count="0" memberValueDatatype="130" unbalanced="0"/>
    <cacheHierarchy uniqueName="[Measures List].[DisplayFolder]" caption="DisplayFolder" attribute="1" defaultMemberUniqueName="[Measures List].[DisplayFolder].[All]" allUniqueName="[Measures List].[DisplayFolder].[All]" dimensionUniqueName="[Measures List]" displayFolder="" count="0" memberValueDatatype="130" unbalanced="0"/>
    <cacheHierarchy uniqueName="[Measures List].[FormatString]" caption="FormatString" attribute="1" defaultMemberUniqueName="[Measures List].[FormatString].[All]" allUniqueName="[Measures List].[FormatString].[All]" dimensionUniqueName="[Measures List]" displayFolder="" count="0" memberValueDatatype="130" unbalanced="0"/>
    <cacheHierarchy uniqueName="[Measures List].[FullMeasureName]" caption="FullMeasureName" attribute="1" defaultMemberUniqueName="[Measures List].[FullMeasureName].[All]" allUniqueName="[Measures List].[FullMeasureName].[All]" dimensionUniqueName="[Measures List]" displayFolder="" count="0" memberValueDatatype="130" unbalanced="0"/>
    <cacheHierarchy uniqueName="[Measures List].[IsHidden]" caption="IsHidden" attribute="1" defaultMemberUniqueName="[Measures List].[IsHidden].[All]" allUniqueName="[Measures List].[IsHidden].[All]" dimensionUniqueName="[Measures List]" displayFolder="" count="0" memberValueDatatype="11" unbalanced="0"/>
    <cacheHierarchy uniqueName="[Measures List].[KpiStatusExpression]" caption="KpiStatusExpression" attribute="1" defaultMemberUniqueName="[Measures List].[KpiStatusExpression].[All]" allUniqueName="[Measures List].[KpiStatusExpression].[All]" dimensionUniqueName="[Measures List]" displayFolder="" count="0" memberValueDatatype="130" unbalanced="0"/>
    <cacheHierarchy uniqueName="[Measures List].[KpiTargetExpression]" caption="KpiTargetExpression" attribute="1" defaultMemberUniqueName="[Measures List].[KpiTargetExpression].[All]" allUniqueName="[Measures List].[KpiTargetExpression].[All]" dimensionUniqueName="[Measures List]" displayFolder="" count="0" memberValueDatatype="130" unbalanced="0"/>
    <cacheHierarchy uniqueName="[Measures List].[KpiTargetFormatString]" caption="KpiTargetFormatString" attribute="1" defaultMemberUniqueName="[Measures List].[KpiTargetFormatString].[All]" allUniqueName="[Measures List].[KpiTargetFormatString].[All]" dimensionUniqueName="[Measures List]" displayFolder="" count="0" memberValueDatatype="130" unbalanced="0"/>
    <cacheHierarchy uniqueName="[Measures List].[KpiTrendExpression]" caption="KpiTrendExpression" attribute="1" defaultMemberUniqueName="[Measures List].[KpiTrendExpression].[All]" allUniqueName="[Measures List].[KpiTrendExpression].[All]" dimensionUniqueName="[Measures List]" displayFolder="" count="0" memberValueDatatype="130" unbalanced="0"/>
    <cacheHierarchy uniqueName="[Measures List].[MeasureExpression]" caption="MeasureExpression" attribute="1" defaultMemberUniqueName="[Measures List].[MeasureExpression].[All]" allUniqueName="[Measures List].[MeasureExpression].[All]" dimensionUniqueName="[Measures List]" displayFolder="" count="0" memberValueDatatype="130" unbalanced="0"/>
    <cacheHierarchy uniqueName="[Measures List].[MeasureName]" caption="MeasureName" attribute="1" defaultMemberUniqueName="[Measures List].[MeasureName].[All]" allUniqueName="[Measures List].[MeasureName].[All]" dimensionUniqueName="[Measures List]" displayFolder="" count="0" memberValueDatatype="130" unbalanced="0"/>
    <cacheHierarchy uniqueName="[Relationships].[Cardinality (Filter)]" caption="Cardinality (Filter)" attribute="1" defaultMemberUniqueName="[Relationships].[Cardinality (Filter)].[All]" allUniqueName="[Relationships].[Cardinality (Filter)].[All]" dimensionUniqueName="[Relationships]" displayFolder="" count="0" memberValueDatatype="130" unbalanced="0"/>
    <cacheHierarchy uniqueName="[Relationships].[CrossFilteringBehavior]" caption="CrossFilteringBehavior" attribute="1" defaultMemberUniqueName="[Relationships].[CrossFilteringBehavior].[All]" allUniqueName="[Relationships].[CrossFilteringBehavior].[All]" dimensionUniqueName="[Relationships]" displayFolder="" count="0" memberValueDatatype="130" unbalanced="0"/>
    <cacheHierarchy uniqueName="[Relationships].[FromCardinalityType]" caption="FromCardinalityType" attribute="1" defaultMemberUniqueName="[Relationships].[FromCardinalityType].[All]" allUniqueName="[Relationships].[FromCardinalityType].[All]" dimensionUniqueName="[Relationships]" displayFolder="" count="0" memberValueDatatype="130" unbalanced="0"/>
    <cacheHierarchy uniqueName="[Relationships].[FromFullColumnName]" caption="FromFullColumnName" attribute="1" defaultMemberUniqueName="[Relationships].[FromFullColumnName].[All]" allUniqueName="[Relationships].[FromFullColumnName].[All]" dimensionUniqueName="[Relationships]" displayFolder="" count="0" memberValueDatatype="130" unbalanced="0"/>
    <cacheHierarchy uniqueName="[Relationships].[IsActive]" caption="IsActive" attribute="1" defaultMemberUniqueName="[Relationships].[IsActive].[All]" allUniqueName="[Relationships].[IsActive].[All]" dimensionUniqueName="[Relationships]" displayFolder="" count="0" memberValueDatatype="11" unbalanced="0"/>
    <cacheHierarchy uniqueName="[Relationships].[JoinOnDateBehavior]" caption="JoinOnDateBehavior" attribute="1" defaultMemberUniqueName="[Relationships].[JoinOnDateBehavior].[All]" allUniqueName="[Relationships].[JoinOnDateBehavior].[All]" dimensionUniqueName="[Relationships]" displayFolder="" count="0" memberValueDatatype="130" unbalanced="0"/>
    <cacheHierarchy uniqueName="[Relationships].[OneToManyRatio]" caption="OneToManyRatio" attribute="1" defaultMemberUniqueName="[Relationships].[OneToManyRatio].[All]" allUniqueName="[Relationships].[OneToManyRatio].[All]" dimensionUniqueName="[Relationships]" displayFolder="" count="0" memberValueDatatype="5" unbalanced="0"/>
    <cacheHierarchy uniqueName="[Relationships].[Relationship]" caption="Relationship" attribute="1" defaultMemberUniqueName="[Relationships].[Relationship].[All]" allUniqueName="[Relationships].[Relationship].[All]" dimensionUniqueName="[Relationships]" displayFolder="" count="0" memberValueDatatype="130" unbalanced="0"/>
    <cacheHierarchy uniqueName="[Relationships].[RelationshipName]" caption="RelationshipName" attribute="1" defaultMemberUniqueName="[Relationships].[RelationshipName].[All]" allUniqueName="[Relationships].[RelationshipName].[All]" dimensionUniqueName="[Relationships]" displayFolder="" count="0" memberValueDatatype="130" unbalanced="0"/>
    <cacheHierarchy uniqueName="[Relationships].[RelationshipType]" caption="RelationshipType" attribute="1" defaultMemberUniqueName="[Relationships].[RelationshipType].[All]" allUniqueName="[Relationships].[RelationshipType].[All]" dimensionUniqueName="[Relationships]" displayFolder="" count="0" memberValueDatatype="130" unbalanced="0"/>
    <cacheHierarchy uniqueName="[Relationships].[RelyOnReferentialIntegrity]" caption="RelyOnReferentialIntegrity" attribute="1" defaultMemberUniqueName="[Relationships].[RelyOnReferentialIntegrity].[All]" allUniqueName="[Relationships].[RelyOnReferentialIntegrity].[All]" dimensionUniqueName="[Relationships]" displayFolder="" count="0" memberValueDatatype="11" unbalanced="0"/>
    <cacheHierarchy uniqueName="[Relationships].[SecurityFilteringBehavior]" caption="SecurityFilteringBehavior" attribute="1" defaultMemberUniqueName="[Relationships].[SecurityFilteringBehavior].[All]" allUniqueName="[Relationships].[SecurityFilteringBehavior].[All]" dimensionUniqueName="[Relationships]" displayFolder="" count="0" memberValueDatatype="130" unbalanced="0"/>
    <cacheHierarchy uniqueName="[Relationships].[ToCardinalityType]" caption="ToCardinalityType" attribute="1" defaultMemberUniqueName="[Relationships].[ToCardinalityType].[All]" allUniqueName="[Relationships].[ToCardinalityType].[All]" dimensionUniqueName="[Relationships]" displayFolder="" count="0" memberValueDatatype="130" unbalanced="0"/>
    <cacheHierarchy uniqueName="[Relationships].[ToFullColumnName]" caption="ToFullColumnName" attribute="1" defaultMemberUniqueName="[Relationships].[ToFullColumnName].[All]" allUniqueName="[Relationships].[ToFullColumnName].[All]" dimensionUniqueName="[Relationships]" displayFolder="" count="0" memberValueDatatype="130" unbalanced="0"/>
    <cacheHierarchy uniqueName="[Roles Expressions].[FilterExpression]" caption="FilterExpression" attribute="1" defaultMemberUniqueName="[Roles Expressions].[FilterExpression].[All]" allUniqueName="[Roles Expressions].[FilterExpression].[All]" dimensionUniqueName="[Roles Expressions]" displayFolder="" count="0" memberValueDatatype="130" unbalanced="0"/>
    <cacheHierarchy uniqueName="[Roles Expressions].[RoleName]" caption="RoleName" attribute="1" defaultMemberUniqueName="[Roles Expressions].[RoleName].[All]" allUniqueName="[Roles Expressions].[RoleName].[All]" dimensionUniqueName="[Roles Expressions]" displayFolder="" count="0" memberValueDatatype="130" unbalanced="0"/>
    <cacheHierarchy uniqueName="[User Hierarchies].[IsHidden]" caption="IsHidden" attribute="1" defaultMemberUniqueName="[User Hierarchies].[IsHidden].[All]" allUniqueName="[User Hierarchies].[IsHidden].[All]" dimensionUniqueName="[User Hierarchies]" displayFolder="" count="0" memberValueDatatype="11" unbalanced="0"/>
    <cacheHierarchy uniqueName="[User Hierarchies].[Levels]" caption="Levels" attribute="1" defaultMemberUniqueName="[User Hierarchies].[Levels].[All]" allUniqueName="[User Hierarchies].[Levels].[All]" dimensionUniqueName="[User Hierarchies]" displayFolder="" count="0" memberValueDatatype="130" unbalanced="0"/>
    <cacheHierarchy uniqueName="[User Hierarchies].[UserHierarchyName]" caption="UserHierarchyName" attribute="1" defaultMemberUniqueName="[User Hierarchies].[UserHierarchyName].[All]" allUniqueName="[User Hierarchies].[UserHierarchyName].[All]" dimensionUniqueName="[User Hierarchies]" displayFolder="" count="0" memberValueDatatype="130" unbalanced="0"/>
    <cacheHierarchy uniqueName="[Columns].[ColumnCardinality]" caption="ColumnCardinality" attribute="1" defaultMemberUniqueName="[Columns].[ColumnCardinality].[All]" allUniqueName="[Columns].[ColumnCardinality].[All]" dimensionUniqueName="[Columns]" displayFolder="" count="0" memberValueDatatype="20" unbalanced="0" hidden="1"/>
    <cacheHierarchy uniqueName="[Columns].[ColumnName]" caption="ColumnName" attribute="1" defaultMemberUniqueName="[Columns].[ColumnName].[All]" allUniqueName="[Columns].[ColumnName].[All]" dimensionUniqueName="[Columns]" displayFolder="" count="0" memberValueDatatype="130" unbalanced="0" hidden="1"/>
    <cacheHierarchy uniqueName="[Columns].[DataSize]" caption="DataSize" attribute="1" defaultMemberUniqueName="[Columns].[DataSize].[All]" allUniqueName="[Columns].[DataSize].[All]" dimensionUniqueName="[Columns]" displayFolder="" count="0" memberValueDatatype="20" unbalanced="0" hidden="1"/>
    <cacheHierarchy uniqueName="[Columns].[DictionarySize]" caption="DictionarySize" attribute="1" defaultMemberUniqueName="[Columns].[DictionarySize].[All]" allUniqueName="[Columns].[DictionarySize].[All]" dimensionUniqueName="[Columns]" displayFolder="" count="0" memberValueDatatype="20" unbalanced="0" hidden="1"/>
    <cacheHierarchy uniqueName="[Columns].[HierarchiesSize]" caption="HierarchiesSize" attribute="1" defaultMemberUniqueName="[Columns].[HierarchiesSize].[All]" allUniqueName="[Columns].[HierarchiesSize].[All]" dimensionUniqueName="[Columns]" displayFolder="" count="0" memberValueDatatype="20" unbalanced="0" hidden="1"/>
    <cacheHierarchy uniqueName="[Columns].[Selectivity]" caption="Selectivity" attribute="1" defaultMemberUniqueName="[Columns].[Selectivity].[All]" allUniqueName="[Columns].[Selectivity].[All]" dimensionUniqueName="[Columns]" displayFolder="" count="0" memberValueDatatype="5" unbalanced="0" hidden="1"/>
    <cacheHierarchy uniqueName="[Columns].[TableName]" caption="TableName" attribute="1" defaultMemberUniqueName="[Columns].[TableName].[All]" allUniqueName="[Columns].[TableName].[All]" dimensionUniqueName="[Columns]" displayFolder="" count="0" memberValueDatatype="130" unbalanced="0" hidden="1"/>
    <cacheHierarchy uniqueName="[Columns].[TotalSize]" caption="TotalSize" attribute="1" defaultMemberUniqueName="[Columns].[TotalSize].[All]" allUniqueName="[Columns].[TotalSize].[All]" dimensionUniqueName="[Columns]" displayFolder="" count="0" memberValueDatatype="20" unbalanced="0" hidden="1"/>
    <cacheHierarchy uniqueName="[Columns Hierarchies].[FullColumnName]" caption="FullColumnName" attribute="1" defaultMemberUniqueName="[Columns Hierarchies].[FullColumnName].[All]" allUniqueName="[Columns Hierarchies].[FullColumnName].[All]" dimensionUniqueName="[Columns Hierarchies]" displayFolder="" count="0" memberValueDatatype="130" unbalanced="0" hidden="1"/>
    <cacheHierarchy uniqueName="[Columns Hierarchies].[SegmentNumber]" caption="SegmentNumber" attribute="1" defaultMemberUniqueName="[Columns Hierarchies].[SegmentNumber].[All]" allUniqueName="[Columns Hierarchies].[SegmentNumber].[All]" dimensionUniqueName="[Columns Hierarchies]" displayFolder="" count="0" memberValueDatatype="20" unbalanced="0" hidden="1"/>
    <cacheHierarchy uniqueName="[Columns Hierarchies].[TableName]" caption="TableName" attribute="1" defaultMemberUniqueName="[Columns Hierarchies].[TableName].[All]" allUniqueName="[Columns Hierarchies].[TableName].[All]" dimensionUniqueName="[Columns Hierarchies]" displayFolder="" count="0" memberValueDatatype="130" unbalanced="0" hidden="1"/>
    <cacheHierarchy uniqueName="[Columns Hierarchies].[TablePartitionNumber]" caption="TablePartitionNumber" attribute="1" defaultMemberUniqueName="[Columns Hierarchies].[TablePartitionNumber].[All]" allUniqueName="[Columns Hierarchies].[TablePartitionNumber].[All]" dimensionUniqueName="[Columns Hierarchies]" displayFolder="" count="0" memberValueDatatype="20" unbalanced="0" hidden="1"/>
    <cacheHierarchy uniqueName="[Columns Hierarchies].[UsedSize]" caption="UsedSize" attribute="1" defaultMemberUniqueName="[Columns Hierarchies].[UsedSize].[All]" allUniqueName="[Columns Hierarchies].[UsedSize].[All]" dimensionUniqueName="[Columns Hierarchies]" displayFolder="" count="0" memberValueDatatype="20" unbalanced="0" hidden="1"/>
    <cacheHierarchy uniqueName="[Columns Segments].[FullColumnName]" caption="FullColumnName" attribute="1" defaultMemberUniqueName="[Columns Segments].[FullColumnName].[All]" allUniqueName="[Columns Segments].[FullColumnName].[All]" dimensionUniqueName="[Columns Segments]" displayFolder="" count="0" memberValueDatatype="130" unbalanced="0" hidden="1"/>
    <cacheHierarchy uniqueName="[Columns Segments].[RefreshedTime]" caption="RefreshedTime" attribute="1" time="1" defaultMemberUniqueName="[Columns Segments].[RefreshedTime].[All]" allUniqueName="[Columns Segments].[RefreshedTime].[All]" dimensionUniqueName="[Columns Segments]" displayFolder="" count="0" memberValueDatatype="7" unbalanced="0" hidden="1"/>
    <cacheHierarchy uniqueName="[Columns Segments].[SegmentRows]" caption="SegmentRows" attribute="1" defaultMemberUniqueName="[Columns Segments].[SegmentRows].[All]" allUniqueName="[Columns Segments].[SegmentRows].[All]" dimensionUniqueName="[Columns Segments]" displayFolder="" count="0" memberValueDatatype="20" unbalanced="0" hidden="1"/>
    <cacheHierarchy uniqueName="[Columns Segments].[TableName]" caption="TableName" attribute="1" defaultMemberUniqueName="[Columns Segments].[TableName].[All]" allUniqueName="[Columns Segments].[TableName].[All]" dimensionUniqueName="[Columns Segments]" displayFolder="" count="0" memberValueDatatype="130" unbalanced="0" hidden="1"/>
    <cacheHierarchy uniqueName="[Columns Segments].[UsedSize]" caption="UsedSize" attribute="1" defaultMemberUniqueName="[Columns Segments].[UsedSize].[All]" allUniqueName="[Columns Segments].[UsedSize].[All]" dimensionUniqueName="[Columns Segments]" displayFolder="" count="0" memberValueDatatype="20" unbalanced="0" hidden="1"/>
    <cacheHierarchy uniqueName="[Measures List].[TableName]" caption="TableName" attribute="1" defaultMemberUniqueName="[Measures List].[TableName].[All]" allUniqueName="[Measures List].[TableName].[All]" dimensionUniqueName="[Measures List]" displayFolder="" count="0" memberValueDatatype="130" unbalanced="0" hidden="1"/>
    <cacheHierarchy uniqueName="[Relationships].[FromCardinality]" caption="FromCardinality" attribute="1" defaultMemberUniqueName="[Relationships].[FromCardinality].[All]" allUniqueName="[Relationships].[FromCardinality].[All]" dimensionUniqueName="[Relationships]" displayFolder="" count="0" memberValueDatatype="20" unbalanced="0" hidden="1"/>
    <cacheHierarchy uniqueName="[Relationships].[FromTableName]" caption="FromTableName" attribute="1" defaultMemberUniqueName="[Relationships].[FromTableName].[All]" allUniqueName="[Relationships].[FromTableName].[All]" dimensionUniqueName="[Relationships]" displayFolder="" count="0" memberValueDatatype="130" unbalanced="0" hidden="1"/>
    <cacheHierarchy uniqueName="[Relationships].[InvalidRows]" caption="InvalidRows" attribute="1" defaultMemberUniqueName="[Relationships].[InvalidRows].[All]" allUniqueName="[Relationships].[InvalidRows].[All]" dimensionUniqueName="[Relationships]" displayFolder="" count="0" memberValueDatatype="20" unbalanced="0" hidden="1"/>
    <cacheHierarchy uniqueName="[Relationships].[MissingKeys]" caption="MissingKeys" attribute="1" defaultMemberUniqueName="[Relationships].[MissingKeys].[All]" allUniqueName="[Relationships].[MissingKeys].[All]" dimensionUniqueName="[Relationships]" displayFolder="" count="0" memberValueDatatype="20" unbalanced="0" hidden="1"/>
    <cacheHierarchy uniqueName="[Relationships].[ToCardinality]" caption="ToCardinality" attribute="1" defaultMemberUniqueName="[Relationships].[ToCardinality].[All]" allUniqueName="[Relationships].[ToCardinality].[All]" dimensionUniqueName="[Relationships]" displayFolder="" count="0" memberValueDatatype="20" unbalanced="0" hidden="1"/>
    <cacheHierarchy uniqueName="[Relationships].[ToTableName]" caption="ToTableName" attribute="1" defaultMemberUniqueName="[Relationships].[ToTableName].[All]" allUniqueName="[Relationships].[ToTableName].[All]" dimensionUniqueName="[Relationships]" displayFolder="" count="0" memberValueDatatype="130" unbalanced="0" hidden="1"/>
    <cacheHierarchy uniqueName="[Relationships].[UsedSize]" caption="UsedSize" attribute="1" defaultMemberUniqueName="[Relationships].[UsedSize].[All]" allUniqueName="[Relationships].[UsedSize].[All]" dimensionUniqueName="[Relationships]" displayFolder="" count="0" memberValueDatatype="20" unbalanced="0" hidden="1"/>
    <cacheHierarchy uniqueName="[Relationships].[UsedSizeFrom]" caption="UsedSizeFrom" attribute="1" defaultMemberUniqueName="[Relationships].[UsedSizeFrom].[All]" allUniqueName="[Relationships].[UsedSizeFrom].[All]" dimensionUniqueName="[Relationships]" displayFolder="" count="0" memberValueDatatype="20" unbalanced="0" hidden="1"/>
    <cacheHierarchy uniqueName="[Relationships].[UsedSizeTo]" caption="UsedSizeTo" attribute="1" defaultMemberUniqueName="[Relationships].[UsedSizeTo].[All]" allUniqueName="[Relationships].[UsedSizeTo].[All]" dimensionUniqueName="[Relationships]" displayFolder="" count="0" memberValueDatatype="20" unbalanced="0" hidden="1"/>
    <cacheHierarchy uniqueName="[Roles Expressions].[TableName]" caption="TableName" attribute="1" defaultMemberUniqueName="[Roles Expressions].[TableName].[All]" allUniqueName="[Roles Expressions].[TableName].[All]" dimensionUniqueName="[Roles Expressions]" displayFolder="" count="0" memberValueDatatype="130" unbalanced="0" hidden="1"/>
    <cacheHierarchy uniqueName="[Tables].[ColumnsSize]" caption="ColumnsSize" attribute="1" defaultMemberUniqueName="[Tables].[ColumnsSize].[All]" allUniqueName="[Tables].[ColumnsSize].[All]" dimensionUniqueName="[Tables]" displayFolder="" count="0" memberValueDatatype="20" unbalanced="0" hidden="1"/>
    <cacheHierarchy uniqueName="[Tables].[Description]" caption="Description" attribute="1" defaultMemberUniqueName="[Tables].[Description].[All]" allUniqueName="[Tables].[Description].[All]" dimensionUniqueName="[Tables]" displayFolder="" count="0" memberValueDatatype="130" unbalanced="0" hidden="1"/>
    <cacheHierarchy uniqueName="[Tables].[IsHidden]" caption="IsHidden" attribute="1" defaultMemberUniqueName="[Tables].[IsHidden].[All]" allUniqueName="[Tables].[IsHidden].[All]" dimensionUniqueName="[Tables]" displayFolder="" count="0" memberValueDatatype="11" unbalanced="0" hidden="1"/>
    <cacheHierarchy uniqueName="[Tables].[IsLocalDateTable]" caption="IsLocalDateTable" attribute="1" defaultMemberUniqueName="[Tables].[IsLocalDateTable].[All]" allUniqueName="[Tables].[IsLocalDateTable].[All]" dimensionUniqueName="[Tables]" displayFolder="" count="0" memberValueDatatype="11" unbalanced="0" hidden="1"/>
    <cacheHierarchy uniqueName="[Tables].[IsPrivate]" caption="IsPrivate" attribute="1" defaultMemberUniqueName="[Tables].[IsPrivate].[All]" allUniqueName="[Tables].[IsPrivate].[All]" dimensionUniqueName="[Tables]" displayFolder="" count="0" memberValueDatatype="11" unbalanced="0" hidden="1"/>
    <cacheHierarchy uniqueName="[Tables].[IsTemplateDateTable]" caption="IsTemplateDateTable" attribute="1" defaultMemberUniqueName="[Tables].[IsTemplateDateTable].[All]" allUniqueName="[Tables].[IsTemplateDateTable].[All]" dimensionUniqueName="[Tables]" displayFolder="" count="0" memberValueDatatype="11" unbalanced="0" hidden="1"/>
    <cacheHierarchy uniqueName="[Tables].[ReferentialIntegrityViolationCount]" caption="ReferentialIntegrityViolationCount" attribute="1" defaultMemberUniqueName="[Tables].[ReferentialIntegrityViolationCount].[All]" allUniqueName="[Tables].[ReferentialIntegrityViolationCount].[All]" dimensionUniqueName="[Tables]" displayFolder="" count="0" memberValueDatatype="20" unbalanced="0" hidden="1"/>
    <cacheHierarchy uniqueName="[Tables].[RelationshipsSize]" caption="RelationshipsSize" attribute="1" defaultMemberUniqueName="[Tables].[RelationshipsSize].[All]" allUniqueName="[Tables].[RelationshipsSize].[All]" dimensionUniqueName="[Tables]" displayFolder="" count="0" memberValueDatatype="20" unbalanced="0" hidden="1"/>
    <cacheHierarchy uniqueName="[Tables].[RowsCount]" caption="RowsCount" attribute="1" defaultMemberUniqueName="[Tables].[RowsCount].[All]" allUniqueName="[Tables].[RowsCount].[All]" dimensionUniqueName="[Tables]" displayFolder="" count="0" memberValueDatatype="20" unbalanced="0" hidden="1"/>
    <cacheHierarchy uniqueName="[Tables].[TableExpression]" caption="TableExpression" attribute="1" defaultMemberUniqueName="[Tables].[TableExpression].[All]" allUniqueName="[Tables].[TableExpression].[All]" dimensionUniqueName="[Tables]" displayFolder="" count="0" memberValueDatatype="130" unbalanced="0" hidden="1"/>
    <cacheHierarchy uniqueName="[Tables].[TableName]" caption="TableName" attribute="1" defaultMemberUniqueName="[Tables].[TableName].[All]" allUniqueName="[Tables].[TableName].[All]" dimensionUniqueName="[Tables]" displayFolder="" count="0" memberValueDatatype="130" unbalanced="0" hidden="1"/>
    <cacheHierarchy uniqueName="[Tables].[TableSize]" caption="TableSize" attribute="1" defaultMemberUniqueName="[Tables].[TableSize].[All]" allUniqueName="[Tables].[TableSize].[All]" dimensionUniqueName="[Tables]" displayFolder="" count="0" memberValueDatatype="20" unbalanced="0" hidden="1"/>
    <cacheHierarchy uniqueName="[Tables].[UserHierarchiesSize]" caption="UserHierarchiesSize" attribute="1" defaultMemberUniqueName="[Tables].[UserHierarchiesSize].[All]" allUniqueName="[Tables].[UserHierarchiesSize].[All]" dimensionUniqueName="[Tables]" displayFolder="" count="0" memberValueDatatype="20" unbalanced="0" hidden="1"/>
    <cacheHierarchy uniqueName="[User Hierarchies].[TableName]" caption="TableName" attribute="1" defaultMemberUniqueName="[User Hierarchies].[TableName].[All]" allUniqueName="[User Hierarchies].[TableName].[All]" dimensionUniqueName="[User Hierarchies]" displayFolder="" count="0" memberValueDatatype="130" unbalanced="0" hidden="1"/>
    <cacheHierarchy uniqueName="[User Hierarchies].[UsedSize]" caption="UsedSize" attribute="1" defaultMemberUniqueName="[User Hierarchies].[UsedSize].[All]" allUniqueName="[User Hierarchies].[UsedSize].[All]" dimensionUniqueName="[User Hierarchies]" displayFolder="" count="0" memberValueDatatype="20" unbalanced="0" hidden="1"/>
    <cacheHierarchy uniqueName="[Measures].[Encoding_]" caption="Encoding_" measure="1" displayFolder="" measureGroup="Columns" count="0" oneField="1">
      <fieldsUsage count="1">
        <fieldUsage x="14"/>
      </fieldsUsage>
    </cacheHierarchy>
    <cacheHierarchy uniqueName="[Measures].[Partitions #]" caption="Partitions #" measure="1" displayFolder="" measureGroup="Columns" count="0" oneField="1">
      <fieldsUsage count="1">
        <fieldUsage x="12"/>
      </fieldsUsage>
    </cacheHierarchy>
    <cacheHierarchy uniqueName="[Measures].[Rows]" caption="Rows" measure="1" displayFolder="" measureGroup="Columns" count="0" oneField="1">
      <fieldsUsage count="1">
        <fieldUsage x="4"/>
      </fieldsUsage>
    </cacheHierarchy>
    <cacheHierarchy uniqueName="[Measures].[Segments #]" caption="Segments #" measure="1" displayFolder="" measureGroup="Columns" count="0" oneField="1">
      <fieldsUsage count="1">
        <fieldUsage x="11"/>
      </fieldsUsage>
    </cacheHierarchy>
    <cacheHierarchy uniqueName="[Measures].[Cardinality]" caption="Cardinality" measure="1" displayFolder="" measureGroup="Columns" count="0" oneField="1">
      <fieldsUsage count="1">
        <fieldUsage x="5"/>
      </fieldsUsage>
    </cacheHierarchy>
    <cacheHierarchy uniqueName="[Measures].[Columns #]" caption="Columns #" measure="1" displayFolder="" measureGroup="Columns" count="0" oneField="1">
      <fieldsUsage count="1">
        <fieldUsage x="13"/>
      </fieldsUsage>
    </cacheHierarchy>
    <cacheHierarchy uniqueName="[Measures].[Columns Hierarchies Size]" caption="Columns Hierarchies Size" measure="1" displayFolder="" measureGroup="Columns" count="0" oneField="1">
      <fieldsUsage count="1">
        <fieldUsage x="9"/>
      </fieldsUsage>
    </cacheHierarchy>
    <cacheHierarchy uniqueName="[Measures].[Columns Total Size]" caption="Columns Total Size" measure="1" displayFolder="" measureGroup="Columns" count="0" oneField="1">
      <fieldsUsage count="1">
        <fieldUsage x="6"/>
      </fieldsUsage>
    </cacheHierarchy>
    <cacheHierarchy uniqueName="[Measures].[Data Size]" caption="Data Size" measure="1" displayFolder="" measureGroup="Columns" count="0" oneField="1">
      <fieldsUsage count="1">
        <fieldUsage x="7"/>
      </fieldsUsage>
    </cacheHierarchy>
    <cacheHierarchy uniqueName="[Measures].[Dictionary Size]" caption="Dictionary Size" measure="1" displayFolder="" measureGroup="Columns" count="0" oneField="1">
      <fieldsUsage count="1">
        <fieldUsage x="8"/>
      </fieldsUsage>
    </cacheHierarchy>
    <cacheHierarchy uniqueName="[Measures].[Max From Cardinality]" caption="Max From Cardinality" measure="1" displayFolder="" measureGroup="Columns" count="0"/>
    <cacheHierarchy uniqueName="[Measures].[Max To Cardinality]" caption="Max To Cardinality" measure="1" displayFolder="" measureGroup="Columns" count="0"/>
    <cacheHierarchy uniqueName="[Measures].[Relationships Size]" caption="Relationships Size" measure="1" displayFolder="" measureGroup="Columns" count="0"/>
    <cacheHierarchy uniqueName="[Measures].[Table Size]" caption="Table Size" measure="1" displayFolder="" measureGroup="Columns" count="0"/>
    <cacheHierarchy uniqueName="[Measures].[User Hierarchies Size]" caption="User Hierarchies Size" measure="1" displayFolder="" measureGroup="Columns" count="0"/>
    <cacheHierarchy uniqueName="[Measures].[Type Name]" caption="Type Name" measure="1" displayFolder="" measureGroup="Columns" count="0"/>
    <cacheHierarchy uniqueName="[Measures].[Table Size %]" caption="Table Size %" measure="1" displayFolder="" measureGroup="Columns" count="0"/>
    <cacheHierarchy uniqueName="[Measures].[Database Size %]" caption="Database Size %" measure="1" displayFolder="" measureGroup="Columns" count="0" oneField="1">
      <fieldsUsage count="1">
        <fieldUsage x="10"/>
      </fieldsUsage>
    </cacheHierarchy>
    <cacheHierarchy uniqueName="[Measures].[RI Violations #]" caption="RI Violations #" measure="1" displayFolder="" measureGroup="Columns" count="0"/>
    <cacheHierarchy uniqueName="[Measures].[Missing Keys]" caption="Missing Keys" measure="1" displayFolder="" measureGroup="Columns" count="0"/>
    <cacheHierarchy uniqueName="[Measures].[Invalid Rows]" caption="Invalid Rows" measure="1" displayFolder="" measureGroup="Columns" count="0"/>
    <cacheHierarchy uniqueName="[Measures].[Bid. Filters]" caption="Bid. Filters" measure="1" displayFolder="" measureGroup="Columns" count="0"/>
    <cacheHierarchy uniqueName="[Measures].[MMR]" caption="MMR" measure="1" displayFolder="" measureGroup="Columns" count="0"/>
    <cacheHierarchy uniqueName="[Measures].[Relationship Type]" caption="Relationship Type" measure="1" displayFolder="" measureGroup="Columns" count="0"/>
    <cacheHierarchy uniqueName="[Measures].[One to Many Ratio %]" caption="One to Many Ratio %" measure="1" displayFolder="" measureGroup="Columns" count="0"/>
    <cacheHierarchy uniqueName="[Measures].[Last Refresh]" caption="Last Refresh" measure="1" displayFolder="" measureGroup="Columns" count="0"/>
    <cacheHierarchy uniqueName="[Measures].[Tables #]" caption="Tables #" measure="1" displayFolder="" measureGroup="Columns" count="0"/>
    <cacheHierarchy uniqueName="[Measures].[Dax Expressions #]" caption="Dax Expressions #" measure="1" displayFolder="" measureGroup="Columns" count="0"/>
    <cacheHierarchy uniqueName="[Measures].[Measures #]" caption="Measures #" measure="1" displayFolder="" measureGroup="Columns" count="0"/>
    <cacheHierarchy uniqueName="[Measures].[Calculated tables #]" caption="Calculated tables #" measure="1" displayFolder="" measureGroup="Columns" count="0"/>
    <cacheHierarchy uniqueName="[Measures].[Calculated columns #]" caption="Calculated columns #" measure="1" displayFolder="" measureGroup="Columns" count="0"/>
    <cacheHierarchy uniqueName="[Measures].[Roles #]" caption="Roles #" measure="1" displayFolder="" measureGroup="Columns" count="0"/>
    <cacheHierarchy uniqueName="[Measures].[Calculation items #]" caption="Calculation items #" measure="1" displayFolder="" measureGroup="Columns" count="0"/>
    <cacheHierarchy uniqueName="[Measures].[Calculation items format #]" caption="Calculation items format #" measure="1" displayFolder="" measureGroup="Columns" count="0"/>
    <cacheHierarchy uniqueName="[Measures].[Detail Rows #]" caption="Detail Rows #" measure="1" displayFolder="" measureGroup="Columns" count="0"/>
    <cacheHierarchy uniqueName="[Measures].[Kpi Status #]" caption="Kpi Status #" measure="1" displayFolder="" measureGroup="Columns" count="0"/>
    <cacheHierarchy uniqueName="[Measures].[Kpi Target #]" caption="Kpi Target #" measure="1" displayFolder="" measureGroup="Columns" count="0"/>
    <cacheHierarchy uniqueName="[Measures].[Kpi Trend #]" caption="Kpi Trend #" measure="1" displayFolder="" measureGroup="Columns" count="0"/>
    <cacheHierarchy uniqueName="[Measures].[Total Segments #]" caption="Total Segments #" measure="1" displayFolder="" measureGroup="Columns" count="0"/>
    <cacheHierarchy uniqueName="[Measures].[Pageable Segments #]" caption="Pageable Segments #" measure="1" displayFolder="" measureGroup="Columns" count="0"/>
    <cacheHierarchy uniqueName="[Measures].[Resident Segments #]" caption="Resident Segments #" measure="1" displayFolder="" measureGroup="Columns" count="0"/>
    <cacheHierarchy uniqueName="[Measures].[Last Accessed]" caption="Last Accessed" measure="1" displayFolder="" measureGroup="Columns" count="0"/>
    <cacheHierarchy uniqueName="[Measures].[Average Temperature]" caption="Average Temperature" measure="1" displayFolder="" measureGroup="Columns" count="0"/>
    <cacheHierarchy uniqueName="[Measures].[Calculation groups #]" caption="Calculation groups #" measure="1" displayFolder="" measureGroup="Columns" count="0"/>
    <cacheHierarchy uniqueName="[Measures].[__XL_Count Tables]" caption="__XL_Count Tables" measure="1" displayFolder="" measureGroup="Tables" count="0" hidden="1"/>
    <cacheHierarchy uniqueName="[Measures].[__XL_Count Columns]" caption="__XL_Count Columns" measure="1" displayFolder="" measureGroup="Columns" count="0" hidden="1"/>
    <cacheHierarchy uniqueName="[Measures].[__XL_Count Columns Segments]" caption="__XL_Count Columns Segments" measure="1" displayFolder="" measureGroup="Columns Segments" count="0" hidden="1"/>
    <cacheHierarchy uniqueName="[Measures].[__XL_Count Columns Hierarchies]" caption="__XL_Count Columns Hierarchies" measure="1" displayFolder="" measureGroup="Columns Hierarchies" count="0" hidden="1"/>
    <cacheHierarchy uniqueName="[Measures].[__XL_Count User Hierarchies]" caption="__XL_Count User Hierarchies" measure="1" displayFolder="" measureGroup="User Hierarchies" count="0" hidden="1"/>
    <cacheHierarchy uniqueName="[Measures].[__XL_Count Relationships]" caption="__XL_Count Relationships" measure="1" displayFolder="" measureGroup="Relationships" count="0" hidden="1"/>
    <cacheHierarchy uniqueName="[Measures].[__XL_Count Measures List]" caption="__XL_Count Measures List" measure="1" displayFolder="" measureGroup="Measures List" count="0" hidden="1"/>
    <cacheHierarchy uniqueName="[Measures].[__XL_Count Roles Expressions]" caption="__XL_Count Roles Expressions" measure="1" displayFolder="" measureGroup="Roles Expressions" count="0" hidden="1"/>
    <cacheHierarchy uniqueName="[Measures].[__XL_Count Calculation Items]" caption="__XL_Count Calculation Items" measure="1" displayFolder="" measureGroup="Calculation Items" count="0" hidden="1"/>
    <cacheHierarchy uniqueName="[Measures].[__XL_Count DaxExpressions]" caption="__XL_Count DaxExpressions" measure="1" displayFolder="" measureGroup="DaxExpressions" count="0" hidden="1"/>
    <cacheHierarchy uniqueName="[Measures].[__XL_Count Calculation Groups]" caption="__XL_Count Calculation Groups" measure="1" displayFolder="" measureGroup="Calculation Groups" count="0" hidden="1"/>
    <cacheHierarchy uniqueName="[Measures].[__No measures defined]" caption="__No measures defined" measure="1" displayFolder="" count="0" hidden="1"/>
    <cacheHierarchy uniqueName="[Measures].[ColumnSelected]" caption="ColumnSelected" measure="1" displayFolder="" measureGroup="Columns" count="0" hidden="1"/>
    <cacheHierarchy uniqueName="[Measures].[ColumnsHierarchiesSelected]" caption="ColumnsHierarchiesSelected" measure="1" displayFolder="" measureGroup="Columns" count="0" hidden="1"/>
    <cacheHierarchy uniqueName="[Measures].[ColumnsSegmentsSelected]" caption="ColumnsSegmentsSelected" measure="1" displayFolder="" measureGroup="Columns" count="0" hidden="1"/>
    <cacheHierarchy uniqueName="[Measures].[TableSelected]" caption="TableSelected" measure="1" displayFolder="" measureGroup="Columns" count="0" hidden="1"/>
    <cacheHierarchy uniqueName="[Measures].[UserHierarchiesSelected]" caption="UserHierarchiesSelected" measure="1" displayFolder="" measureGroup="Columns" count="0" hidden="1"/>
    <cacheHierarchy uniqueName="[Measures].[NonColumnSelected]" caption="NonColumnSelected" measure="1" displayFolder="" measureGroup="Columns" count="0" hidden="1"/>
    <cacheHierarchy uniqueName="[Measures].[PartitionsSelected]" caption="PartitionsSelected" measure="1" displayFolder="" measureGroup="Columns" count="0" hidden="1"/>
  </cacheHierarchies>
  <kpis count="0"/>
  <dimensions count="11">
    <dimension name="Calculation Groups" uniqueName="[Calculation Groups]" caption="Calculation Groups"/>
    <dimension name="Calculation Items" uniqueName="[Calculation Items]" caption="Calculation Items"/>
    <dimension name="Columns" uniqueName="[Columns]" caption="Columns"/>
    <dimension name="Columns Hierarchies" uniqueName="[Columns Hierarchies]" caption="Columns Hierarchies"/>
    <dimension name="Columns Segments" uniqueName="[Columns Segments]" caption="Columns Segments"/>
    <dimension name="DaxExpressions" uniqueName="[DaxExpressions]" caption="DaxExpressions"/>
    <dimension measure="1" name="Measures" uniqueName="[Measures]" caption="Measures"/>
    <dimension name="Measures List" uniqueName="[Measures List]" caption="Measures List"/>
    <dimension name="Relationships" uniqueName="[Relationships]" caption="Relationships"/>
    <dimension name="Roles Expressions" uniqueName="[Roles Expressions]" caption="Roles Expressions"/>
    <dimension name="User Hierarchies" uniqueName="[User Hierarchies]" caption="User Hierarchies"/>
  </dimensions>
  <measureGroups count="11">
    <measureGroup name="Calculation Groups" caption="Calculation Groups"/>
    <measureGroup name="Calculation Items" caption="Calculation Items"/>
    <measureGroup name="Columns" caption="Columns"/>
    <measureGroup name="Columns Hierarchies" caption="Columns Hierarchies"/>
    <measureGroup name="Columns Segments" caption="Columns Segments"/>
    <measureGroup name="DaxExpressions" caption="DaxExpressions"/>
    <measureGroup name="Measures List" caption="Measures List"/>
    <measureGroup name="Relationships" caption="Relationships"/>
    <measureGroup name="Roles Expressions" caption="Roles Expressions"/>
    <measureGroup name="Tables" caption="Tables"/>
    <measureGroup name="User Hierarchies" caption="User Hierarchies"/>
  </measureGroups>
  <maps count="12">
    <map measureGroup="0" dimension="0"/>
    <map measureGroup="1" dimension="1"/>
    <map measureGroup="2" dimension="2"/>
    <map measureGroup="3" dimension="2"/>
    <map measureGroup="3" dimension="3"/>
    <map measureGroup="4" dimension="2"/>
    <map measureGroup="4" dimension="4"/>
    <map measureGroup="5" dimension="5"/>
    <map measureGroup="6" dimension="7"/>
    <map measureGroup="7" dimension="8"/>
    <map measureGroup="8" dimension="9"/>
    <map measureGroup="10" dimension="10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Kamil Soszka" refreshedDate="45823.682494791668" createdVersion="5" refreshedVersion="8" minRefreshableVersion="3" recordCount="0" supportSubquery="1" supportAdvancedDrill="1" xr:uid="{B05279EA-6FCA-45E8-AA61-CD645ECEC55F}">
  <cacheSource type="external" connectionId="14"/>
  <cacheFields count="7">
    <cacheField name="[Columns].[IsRowNumber].[IsRowNumber]" caption="IsRowNumber" numFmtId="0" hierarchy="35" level="1">
      <sharedItems containsSemiMixedTypes="0" containsNonDate="0" containsString="0"/>
    </cacheField>
    <cacheField name="[Columns Segments].[CompressionType].[CompressionType]" caption="CompressionType" numFmtId="0" hierarchy="46" level="1">
      <sharedItems count="2">
        <s v="C123"/>
        <s v="NOSPLIT"/>
      </sharedItems>
      <extLst>
        <ext xmlns:x15="http://schemas.microsoft.com/office/spreadsheetml/2010/11/main" uri="{4F2E5C28-24EA-4eb8-9CBF-B6C8F9C3D259}">
          <x15:cachedUniqueNames>
            <x15:cachedUniqueName index="0" name="[Columns Segments].[CompressionType].&amp;[C123]"/>
            <x15:cachedUniqueName index="1" name="[Columns Segments].[CompressionType].&amp;[NOSPLIT]"/>
          </x15:cachedUniqueNames>
        </ext>
      </extLst>
    </cacheField>
    <cacheField name="[Columns Segments].[BitsCount].[BitsCount]" caption="BitsCount" numFmtId="0" hierarchy="43" level="1">
      <sharedItems containsString="0" containsBlank="1" containsNumber="1" containsInteger="1" minValue="1" maxValue="32" count="15">
        <m/>
        <n v="1"/>
        <n v="2"/>
        <n v="3"/>
        <n v="4"/>
        <n v="5"/>
        <n v="6"/>
        <n v="7"/>
        <n v="8"/>
        <n v="9"/>
        <n v="10"/>
        <n v="12"/>
        <n v="16"/>
        <n v="21"/>
        <n v="32"/>
      </sharedItems>
      <extLst>
        <ext xmlns:x15="http://schemas.microsoft.com/office/spreadsheetml/2010/11/main" uri="{4F2E5C28-24EA-4eb8-9CBF-B6C8F9C3D259}">
          <x15:cachedUniqueNames>
            <x15:cachedUniqueName index="0" name="[Columns Segments].[BitsCount].&amp;"/>
            <x15:cachedUniqueName index="1" name="[Columns Segments].[BitsCount].&amp;[1]"/>
            <x15:cachedUniqueName index="2" name="[Columns Segments].[BitsCount].&amp;[2]"/>
            <x15:cachedUniqueName index="3" name="[Columns Segments].[BitsCount].&amp;[3]"/>
            <x15:cachedUniqueName index="4" name="[Columns Segments].[BitsCount].&amp;[4]"/>
            <x15:cachedUniqueName index="5" name="[Columns Segments].[BitsCount].&amp;[5]"/>
            <x15:cachedUniqueName index="6" name="[Columns Segments].[BitsCount].&amp;[6]"/>
            <x15:cachedUniqueName index="7" name="[Columns Segments].[BitsCount].&amp;[7]"/>
            <x15:cachedUniqueName index="8" name="[Columns Segments].[BitsCount].&amp;[8]"/>
            <x15:cachedUniqueName index="9" name="[Columns Segments].[BitsCount].&amp;[9]"/>
            <x15:cachedUniqueName index="10" name="[Columns Segments].[BitsCount].&amp;[10]"/>
            <x15:cachedUniqueName index="11" name="[Columns Segments].[BitsCount].&amp;[12]"/>
            <x15:cachedUniqueName index="12" name="[Columns Segments].[BitsCount].&amp;[16]"/>
            <x15:cachedUniqueName index="13" name="[Columns Segments].[BitsCount].&amp;[21]"/>
            <x15:cachedUniqueName index="14" name="[Columns Segments].[BitsCount].&amp;[32]"/>
          </x15:cachedUniqueNames>
        </ext>
      </extLst>
    </cacheField>
    <cacheField name="[Measures].[Data Size]" caption="Data Size" numFmtId="0" hierarchy="149" level="32767"/>
    <cacheField name="[Measures].[Database Size %]" caption="Database Size %" numFmtId="0" hierarchy="158" level="32767"/>
    <cacheField name="[Measures].[Segments #]" caption="Segments #" numFmtId="0" hierarchy="144" level="32767"/>
    <cacheField name="[Measures].[Partitions #]" caption="Partitions #" numFmtId="0" hierarchy="142" level="32767"/>
  </cacheFields>
  <cacheHierarchies count="204">
    <cacheHierarchy uniqueName="[Calculation Groups].[CalculationGroup]" caption="CalculationGroup" attribute="1" defaultMemberUniqueName="[Calculation Groups].[CalculationGroup].[All]" allUniqueName="[Calculation Groups].[CalculationGroup].[All]" dimensionUniqueName="[Calculation Groups]" displayFolder="" count="0" memberValueDatatype="130" unbalanced="0"/>
    <cacheHierarchy uniqueName="[Calculation Groups].[Description]" caption="Description" attribute="1" defaultMemberUniqueName="[Calculation Groups].[Description].[All]" allUniqueName="[Calculation Groups].[Description].[All]" dimensionUniqueName="[Calculation Groups]" displayFolder="" count="0" memberValueDatatype="130" unbalanced="0"/>
    <cacheHierarchy uniqueName="[Calculation Groups].[IsHidden]" caption="IsHidden" attribute="1" defaultMemberUniqueName="[Calculation Groups].[IsHidden].[All]" allUniqueName="[Calculation Groups].[IsHidden].[All]" dimensionUniqueName="[Calculation Groups]" displayFolder="" count="0" memberValueDatatype="11" unbalanced="0"/>
    <cacheHierarchy uniqueName="[Calculation Groups].[MultipleOrEmptySelectionExpression]" caption="MultipleOrEmptySelectionExpression" attribute="1" defaultMemberUniqueName="[Calculation Groups].[MultipleOrEmptySelectionExpression].[All]" allUniqueName="[Calculation Groups].[MultipleOrEmptySelectionExpression].[All]" dimensionUniqueName="[Calculation Groups]" displayFolder="" count="0" memberValueDatatype="130" unbalanced="0"/>
    <cacheHierarchy uniqueName="[Calculation Groups].[MultipleOrEmptySelectionExpressionDescription]" caption="MultipleOrEmptySelectionExpressionDescription" attribute="1" defaultMemberUniqueName="[Calculation Groups].[MultipleOrEmptySelectionExpressionDescription].[All]" allUniqueName="[Calculation Groups].[MultipleOrEmptySelectionExpressionDescription].[All]" dimensionUniqueName="[Calculation Groups]" displayFolder="" count="0" memberValueDatatype="130" unbalanced="0"/>
    <cacheHierarchy uniqueName="[Calculation Groups].[MultipleOrEmptySelectionFormatStringExpression]" caption="MultipleOrEmptySelectionFormatStringExpression" attribute="1" defaultMemberUniqueName="[Calculation Groups].[MultipleOrEmptySelectionFormatStringExpression].[All]" allUniqueName="[Calculation Groups].[MultipleOrEmptySelectionFormatStringExpression].[All]" dimensionUniqueName="[Calculation Groups]" displayFolder="" count="0" memberValueDatatype="130" unbalanced="0"/>
    <cacheHierarchy uniqueName="[Calculation Groups].[NoSelectionExpression]" caption="NoSelectionExpression" attribute="1" defaultMemberUniqueName="[Calculation Groups].[NoSelectionExpression].[All]" allUniqueName="[Calculation Groups].[NoSelectionExpression].[All]" dimensionUniqueName="[Calculation Groups]" displayFolder="" count="0" memberValueDatatype="130" unbalanced="0"/>
    <cacheHierarchy uniqueName="[Calculation Groups].[NoSelectionExpressionDescription]" caption="NoSelectionExpressionDescription" attribute="1" defaultMemberUniqueName="[Calculation Groups].[NoSelectionExpressionDescription].[All]" allUniqueName="[Calculation Groups].[NoSelectionExpressionDescription].[All]" dimensionUniqueName="[Calculation Groups]" displayFolder="" count="0" memberValueDatatype="130" unbalanced="0"/>
    <cacheHierarchy uniqueName="[Calculation Groups].[NoSelectionFormatStringExpression]" caption="NoSelectionFormatStringExpression" attribute="1" defaultMemberUniqueName="[Calculation Groups].[NoSelectionFormatStringExpression].[All]" allUniqueName="[Calculation Groups].[NoSelectionFormatStringExpression].[All]" dimensionUniqueName="[Calculation Groups]" displayFolder="" count="0" memberValueDatatype="130" unbalanced="0"/>
    <cacheHierarchy uniqueName="[Calculation Groups].[Precedence]" caption="Precedence" attribute="1" defaultMemberUniqueName="[Calculation Groups].[Precedence].[All]" allUniqueName="[Calculation Groups].[Precedence].[All]" dimensionUniqueName="[Calculation Groups]" displayFolder="" count="0" memberValueDatatype="20" unbalanced="0"/>
    <cacheHierarchy uniqueName="[Calculation Items].[Attribute]" caption="Attribute" attribute="1" defaultMemberUniqueName="[Calculation Items].[Attribute].[All]" allUniqueName="[Calculation Items].[Attribute].[All]" dimensionUniqueName="[Calculation Items]" displayFolder="" count="0" memberValueDatatype="130" unbalanced="0"/>
    <cacheHierarchy uniqueName="[Calculation Items].[CalculationGroup]" caption="CalculationGroup" attribute="1" defaultMemberUniqueName="[Calculation Items].[CalculationGroup].[All]" allUniqueName="[Calculation Items].[CalculationGroup].[All]" dimensionUniqueName="[Calculation Items]" displayFolder="" count="0" memberValueDatatype="130" unbalanced="0"/>
    <cacheHierarchy uniqueName="[Calculation Items].[Description]" caption="Description" attribute="1" defaultMemberUniqueName="[Calculation Items].[Description].[All]" allUniqueName="[Calculation Items].[Description].[All]" dimensionUniqueName="[Calculation Items]" displayFolder="" count="0" memberValueDatatype="130" unbalanced="0"/>
    <cacheHierarchy uniqueName="[Calculation Items].[ErrorMessage]" caption="ErrorMessage" attribute="1" defaultMemberUniqueName="[Calculation Items].[ErrorMessage].[All]" allUniqueName="[Calculation Items].[ErrorMessage].[All]" dimensionUniqueName="[Calculation Items]" displayFolder="" count="0" memberValueDatatype="130" unbalanced="0"/>
    <cacheHierarchy uniqueName="[Calculation Items].[FormatStringDefinition]" caption="FormatStringDefinition" attribute="1" defaultMemberUniqueName="[Calculation Items].[FormatStringDefinition].[All]" allUniqueName="[Calculation Items].[FormatStringDefinition].[All]" dimensionUniqueName="[Calculation Items]" displayFolder="" count="0" memberValueDatatype="130" unbalanced="0"/>
    <cacheHierarchy uniqueName="[Calculation Items].[FormatStringErrorMessage]" caption="FormatStringErrorMessage" attribute="1" defaultMemberUniqueName="[Calculation Items].[FormatStringErrorMessage].[All]" allUniqueName="[Calculation Items].[FormatStringErrorMessage].[All]" dimensionUniqueName="[Calculation Items]" displayFolder="" count="0" memberValueDatatype="130" unbalanced="0"/>
    <cacheHierarchy uniqueName="[Calculation Items].[FormatStringState]" caption="FormatStringState" attribute="1" defaultMemberUniqueName="[Calculation Items].[FormatStringState].[All]" allUniqueName="[Calculation Items].[FormatStringState].[All]" dimensionUniqueName="[Calculation Items]" displayFolder="" count="0" memberValueDatatype="130" unbalanced="0"/>
    <cacheHierarchy uniqueName="[Calculation Items].[IsHidden]" caption="IsHidden" attribute="1" defaultMemberUniqueName="[Calculation Items].[IsHidden].[All]" allUniqueName="[Calculation Items].[IsHidden].[All]" dimensionUniqueName="[Calculation Items]" displayFolder="" count="0" memberValueDatatype="11" unbalanced="0"/>
    <cacheHierarchy uniqueName="[Calculation Items].[ItemExpression]" caption="ItemExpression" attribute="1" defaultMemberUniqueName="[Calculation Items].[ItemExpression].[All]" allUniqueName="[Calculation Items].[ItemExpression].[All]" dimensionUniqueName="[Calculation Items]" displayFolder="" count="0" memberValueDatatype="130" unbalanced="0"/>
    <cacheHierarchy uniqueName="[Calculation Items].[ItemName]" caption="ItemName" attribute="1" defaultMemberUniqueName="[Calculation Items].[ItemName].[All]" allUniqueName="[Calculation Items].[ItemName].[All]" dimensionUniqueName="[Calculation Items]" displayFolder="" count="0" memberValueDatatype="130" unbalanced="0"/>
    <cacheHierarchy uniqueName="[Calculation Items].[Precedence]" caption="Precedence" attribute="1" defaultMemberUniqueName="[Calculation Items].[Precedence].[All]" allUniqueName="[Calculation Items].[Precedence].[All]" dimensionUniqueName="[Calculation Items]" displayFolder="" count="0" memberValueDatatype="20" unbalanced="0"/>
    <cacheHierarchy uniqueName="[Calculation Items].[State]" caption="State" attribute="1" defaultMemberUniqueName="[Calculation Items].[State].[All]" allUniqueName="[Calculation Items].[State].[All]" dimensionUniqueName="[Calculation Items]" displayFolder="" count="0" memberValueDatatype="130" unbalanced="0"/>
    <cacheHierarchy uniqueName="[Columns].[ColumnExpression]" caption="ColumnExpression" attribute="1" defaultMemberUniqueName="[Columns].[ColumnExpression].[All]" allUniqueName="[Columns].[ColumnExpression].[All]" dimensionUniqueName="[Columns]" displayFolder="" count="0" memberValueDatatype="130" unbalanced="0"/>
    <cacheHierarchy uniqueName="[Columns].[ColumnType]" caption="ColumnType" attribute="1" defaultMemberUniqueName="[Columns].[ColumnType].[All]" allUniqueName="[Columns].[ColumnType].[All]" dimensionUniqueName="[Columns]" displayFolder="" count="0" memberValueDatatype="130" unbalanced="0"/>
    <cacheHierarchy uniqueName="[Columns].[DataType]" caption="DataType" attribute="1" defaultMemberUniqueName="[Columns].[DataType].[All]" allUniqueName="[Columns].[DataType].[All]" dimensionUniqueName="[Columns]" displayFolder="" count="0" memberValueDatatype="130" unbalanced="0"/>
    <cacheHierarchy uniqueName="[Columns].[Description]" caption="Description" attribute="1" defaultMemberUniqueName="[Columns].[Description].[All]" allUniqueName="[Columns].[Description].[All]" dimensionUniqueName="[Columns]" displayFolder="" count="0" memberValueDatatype="130" unbalanced="0"/>
    <cacheHierarchy uniqueName="[Columns].[DisplayFolder]" caption="DisplayFolder" attribute="1" defaultMemberUniqueName="[Columns].[DisplayFolder].[All]" allUniqueName="[Columns].[DisplayFolder].[All]" dimensionUniqueName="[Columns]" displayFolder="" count="0" memberValueDatatype="130" unbalanced="0"/>
    <cacheHierarchy uniqueName="[Columns].[Encoding]" caption="Encoding" attribute="1" defaultMemberUniqueName="[Columns].[Encoding].[All]" allUniqueName="[Columns].[Encoding].[All]" dimensionUniqueName="[Columns]" displayFolder="" count="0" memberValueDatatype="130" unbalanced="0"/>
    <cacheHierarchy uniqueName="[Columns].[EncodingHint]" caption="EncodingHint" attribute="1" defaultMemberUniqueName="[Columns].[EncodingHint].[All]" allUniqueName="[Columns].[EncodingHint].[All]" dimensionUniqueName="[Columns]" displayFolder="" count="0" memberValueDatatype="130" unbalanced="0"/>
    <cacheHierarchy uniqueName="[Columns].[FormatString]" caption="FormatString" attribute="1" defaultMemberUniqueName="[Columns].[FormatString].[All]" allUniqueName="[Columns].[FormatString].[All]" dimensionUniqueName="[Columns]" displayFolder="" count="0" memberValueDatatype="130" unbalanced="0"/>
    <cacheHierarchy uniqueName="[Columns].[FullColumnName]" caption="FullColumnName" attribute="1" defaultMemberUniqueName="[Columns].[FullColumnName].[All]" allUniqueName="[Columns].[FullColumnName].[All]" dimensionUniqueName="[Columns]" displayFolder="" count="0" memberValueDatatype="130" unbalanced="0"/>
    <cacheHierarchy uniqueName="[Columns].[IsAvailableInMDX]" caption="IsAvailableInMDX" attribute="1" defaultMemberUniqueName="[Columns].[IsAvailableInMDX].[All]" allUniqueName="[Columns].[IsAvailableInMDX].[All]" dimensionUniqueName="[Columns]" displayFolder="" count="0" memberValueDatatype="11" unbalanced="0"/>
    <cacheHierarchy uniqueName="[Columns].[IsHidden]" caption="IsHidden" attribute="1" defaultMemberUniqueName="[Columns].[IsHidden].[All]" allUniqueName="[Columns].[IsHidden].[All]" dimensionUniqueName="[Columns]" displayFolder="" count="0" memberValueDatatype="11" unbalanced="0"/>
    <cacheHierarchy uniqueName="[Columns].[IsKey]" caption="IsKey" attribute="1" defaultMemberUniqueName="[Columns].[IsKey].[All]" allUniqueName="[Columns].[IsKey].[All]" dimensionUniqueName="[Columns]" displayFolder="" count="0" memberValueDatatype="11" unbalanced="0"/>
    <cacheHierarchy uniqueName="[Columns].[IsNullable]" caption="IsNullable" attribute="1" defaultMemberUniqueName="[Columns].[IsNullable].[All]" allUniqueName="[Columns].[IsNullable].[All]" dimensionUniqueName="[Columns]" displayFolder="" count="0" memberValueDatatype="11" unbalanced="0"/>
    <cacheHierarchy uniqueName="[Columns].[IsRowNumber]" caption="IsRowNumber" attribute="1" defaultMemberUniqueName="[Columns].[IsRowNumber].[All]" allUniqueName="[Columns].[IsRowNumber].[All]" dimensionUniqueName="[Columns]" displayFolder="" count="2" memberValueDatatype="11" unbalanced="0">
      <fieldsUsage count="2">
        <fieldUsage x="-1"/>
        <fieldUsage x="0"/>
      </fieldsUsage>
    </cacheHierarchy>
    <cacheHierarchy uniqueName="[Columns].[IsUnique]" caption="IsUnique" attribute="1" defaultMemberUniqueName="[Columns].[IsUnique].[All]" allUniqueName="[Columns].[IsUnique].[All]" dimensionUniqueName="[Columns]" displayFolder="" count="0" memberValueDatatype="11" unbalanced="0"/>
    <cacheHierarchy uniqueName="[Columns].[KeepUniqueRows]" caption="KeepUniqueRows" attribute="1" defaultMemberUniqueName="[Columns].[KeepUniqueRows].[All]" allUniqueName="[Columns].[KeepUniqueRows].[All]" dimensionUniqueName="[Columns]" displayFolder="" count="0" memberValueDatatype="11" unbalanced="0"/>
    <cacheHierarchy uniqueName="[Columns].[SortByColumnName]" caption="SortByColumnName" attribute="1" defaultMemberUniqueName="[Columns].[SortByColumnName].[All]" allUniqueName="[Columns].[SortByColumnName].[All]" dimensionUniqueName="[Columns]" displayFolder="" count="0" memberValueDatatype="130" unbalanced="0"/>
    <cacheHierarchy uniqueName="[Columns].[State]" caption="State" attribute="1" defaultMemberUniqueName="[Columns].[State].[All]" allUniqueName="[Columns].[State].[All]" dimensionUniqueName="[Columns]" displayFolder="" count="0" memberValueDatatype="130" unbalanced="0"/>
    <cacheHierarchy uniqueName="[Columns].[Tables-Columns]" caption="Tables-Columns" defaultMemberUniqueName="[Columns].[Tables-Columns].[All]" allUniqueName="[Columns].[Tables-Columns].[All]" dimensionUniqueName="[Columns]" displayFolder="" count="0" unbalanced="0"/>
    <cacheHierarchy uniqueName="[Columns Hierarchies].[ColumnName]" caption="ColumnName" attribute="1" defaultMemberUniqueName="[Columns Hierarchies].[ColumnName].[All]" allUniqueName="[Columns Hierarchies].[ColumnName].[All]" dimensionUniqueName="[Columns Hierarchies]" displayFolder="" count="0" memberValueDatatype="130" unbalanced="0"/>
    <cacheHierarchy uniqueName="[Columns Hierarchies].[StructureName]" caption="StructureName" attribute="1" defaultMemberUniqueName="[Columns Hierarchies].[StructureName].[All]" allUniqueName="[Columns Hierarchies].[StructureName].[All]" dimensionUniqueName="[Columns Hierarchies]" displayFolder="" count="0" memberValueDatatype="130" unbalanced="0"/>
    <cacheHierarchy uniqueName="[Columns Segments].[BitsCount]" caption="BitsCount" attribute="1" defaultMemberUniqueName="[Columns Segments].[BitsCount].[All]" allUniqueName="[Columns Segments].[BitsCount].[All]" dimensionUniqueName="[Columns Segments]" displayFolder="" count="2" memberValueDatatype="20" unbalanced="0">
      <fieldsUsage count="2">
        <fieldUsage x="-1"/>
        <fieldUsage x="2"/>
      </fieldsUsage>
    </cacheHierarchy>
    <cacheHierarchy uniqueName="[Columns Segments].[BookmarkBitsCount]" caption="BookmarkBitsCount" attribute="1" defaultMemberUniqueName="[Columns Segments].[BookmarkBitsCount].[All]" allUniqueName="[Columns Segments].[BookmarkBitsCount].[All]" dimensionUniqueName="[Columns Segments]" displayFolder="" count="0" memberValueDatatype="20" unbalanced="0"/>
    <cacheHierarchy uniqueName="[Columns Segments].[ColumnName]" caption="ColumnName" attribute="1" defaultMemberUniqueName="[Columns Segments].[ColumnName].[All]" allUniqueName="[Columns Segments].[ColumnName].[All]" dimensionUniqueName="[Columns Segments]" displayFolder="" count="0" memberValueDatatype="130" unbalanced="0"/>
    <cacheHierarchy uniqueName="[Columns Segments].[CompressionType]" caption="CompressionType" attribute="1" defaultMemberUniqueName="[Columns Segments].[CompressionType].[All]" allUniqueName="[Columns Segments].[CompressionType].[All]" dimensionUniqueName="[Columns Segments]" displayFolder="" count="2" memberValueDatatype="130" unbalanced="0">
      <fieldsUsage count="2">
        <fieldUsage x="-1"/>
        <fieldUsage x="1"/>
      </fieldsUsage>
    </cacheHierarchy>
    <cacheHierarchy uniqueName="[Columns Segments].[IsPageable]" caption="IsPageable" attribute="1" defaultMemberUniqueName="[Columns Segments].[IsPageable].[All]" allUniqueName="[Columns Segments].[IsPageable].[All]" dimensionUniqueName="[Columns Segments]" displayFolder="" count="0" memberValueDatatype="11" unbalanced="0"/>
    <cacheHierarchy uniqueName="[Columns Segments].[IsResident]" caption="IsResident" attribute="1" defaultMemberUniqueName="[Columns Segments].[IsResident].[All]" allUniqueName="[Columns Segments].[IsResident].[All]" dimensionUniqueName="[Columns Segments]" displayFolder="" count="0" memberValueDatatype="11" unbalanced="0"/>
    <cacheHierarchy uniqueName="[Columns Segments].[LastAccessed]" caption="LastAccessed" attribute="1" time="1" defaultMemberUniqueName="[Columns Segments].[LastAccessed].[All]" allUniqueName="[Columns Segments].[LastAccessed].[All]" dimensionUniqueName="[Columns Segments]" displayFolder="" count="0" memberValueDatatype="7" unbalanced="0"/>
    <cacheHierarchy uniqueName="[Columns Segments].[PartitionName]" caption="PartitionName" attribute="1" defaultMemberUniqueName="[Columns Segments].[PartitionName].[All]" allUniqueName="[Columns Segments].[PartitionName].[All]" dimensionUniqueName="[Columns Segments]" displayFolder="" count="0" memberValueDatatype="130" unbalanced="0"/>
    <cacheHierarchy uniqueName="[Columns Segments].[PartitionState]" caption="PartitionState" attribute="1" defaultMemberUniqueName="[Columns Segments].[PartitionState].[All]" allUniqueName="[Columns Segments].[PartitionState].[All]" dimensionUniqueName="[Columns Segments]" displayFolder="" count="0" memberValueDatatype="130" unbalanced="0"/>
    <cacheHierarchy uniqueName="[Columns Segments].[PartitionType]" caption="PartitionType" attribute="1" defaultMemberUniqueName="[Columns Segments].[PartitionType].[All]" allUniqueName="[Columns Segments].[PartitionType].[All]" dimensionUniqueName="[Columns Segments]" displayFolder="" count="0" memberValueDatatype="130" unbalanced="0"/>
    <cacheHierarchy uniqueName="[Columns Segments].[SegmentNumber]" caption="SegmentNumber" attribute="1" defaultMemberUniqueName="[Columns Segments].[SegmentNumber].[All]" allUniqueName="[Columns Segments].[SegmentNumber].[All]" dimensionUniqueName="[Columns Segments]" displayFolder="" count="0" memberValueDatatype="20" unbalanced="0"/>
    <cacheHierarchy uniqueName="[Columns Segments].[TablePartitionNumber]" caption="TablePartitionNumber" attribute="1" defaultMemberUniqueName="[Columns Segments].[TablePartitionNumber].[All]" allUniqueName="[Columns Segments].[TablePartitionNumber].[All]" dimensionUniqueName="[Columns Segments]" displayFolder="" count="0" memberValueDatatype="20" unbalanced="0"/>
    <cacheHierarchy uniqueName="[Columns Segments].[Temperature]" caption="Temperature" attribute="1" defaultMemberUniqueName="[Columns Segments].[Temperature].[All]" allUniqueName="[Columns Segments].[Temperature].[All]" dimensionUniqueName="[Columns Segments]" displayFolder="" count="0" memberValueDatatype="5" unbalanced="0"/>
    <cacheHierarchy uniqueName="[Columns Segments].[VertipaqState]" caption="VertipaqState" attribute="1" defaultMemberUniqueName="[Columns Segments].[VertipaqState].[All]" allUniqueName="[Columns Segments].[VertipaqState].[All]" dimensionUniqueName="[Columns Segments]" displayFolder="" count="0" memberValueDatatype="130" unbalanced="0"/>
    <cacheHierarchy uniqueName="[DaxExpressions].[DAX Expression]" caption="DAX Expression" attribute="1" defaultMemberUniqueName="[DaxExpressions].[DAX Expression].[All]" allUniqueName="[DaxExpressions].[DAX Expression].[All]" dimensionUniqueName="[DaxExpressions]" displayFolder="" count="0" memberValueDatatype="130" unbalanced="0"/>
    <cacheHierarchy uniqueName="[DaxExpressions].[Description]" caption="Description" attribute="1" defaultMemberUniqueName="[DaxExpressions].[Description].[All]" allUniqueName="[DaxExpressions].[Description].[All]" dimensionUniqueName="[DaxExpressions]" displayFolder="" count="0" memberValueDatatype="130" unbalanced="0"/>
    <cacheHierarchy uniqueName="[DaxExpressions].[DisplayFolder]" caption="DisplayFolder" attribute="1" defaultMemberUniqueName="[DaxExpressions].[DisplayFolder].[All]" allUniqueName="[DaxExpressions].[DisplayFolder].[All]" dimensionUniqueName="[DaxExpressions]" displayFolder="" count="0" memberValueDatatype="130" unbalanced="0"/>
    <cacheHierarchy uniqueName="[DaxExpressions].[FormatString]" caption="FormatString" attribute="1" defaultMemberUniqueName="[DaxExpressions].[FormatString].[All]" allUniqueName="[DaxExpressions].[FormatString].[All]" dimensionUniqueName="[DaxExpressions]" displayFolder="" count="0" memberValueDatatype="130" unbalanced="0"/>
    <cacheHierarchy uniqueName="[DaxExpressions].[IsHidden]" caption="IsHidden" attribute="1" defaultMemberUniqueName="[DaxExpressions].[IsHidden].[All]" allUniqueName="[DaxExpressions].[IsHidden].[All]" dimensionUniqueName="[DaxExpressions]" displayFolder="" count="0" memberValueDatatype="130" unbalanced="0"/>
    <cacheHierarchy uniqueName="[DaxExpressions].[Name]" caption="Name" attribute="1" defaultMemberUniqueName="[DaxExpressions].[Name].[All]" allUniqueName="[DaxExpressions].[Name].[All]" dimensionUniqueName="[DaxExpressions]" displayFolder="" count="0" memberValueDatatype="130" unbalanced="0"/>
    <cacheHierarchy uniqueName="[DaxExpressions].[Table]" caption="Table" attribute="1" defaultMemberUniqueName="[DaxExpressions].[Table].[All]" allUniqueName="[DaxExpressions].[Table].[All]" dimensionUniqueName="[DaxExpressions]" displayFolder="" count="0" memberValueDatatype="130" unbalanced="0"/>
    <cacheHierarchy uniqueName="[DaxExpressions].[Type]" caption="Type" attribute="1" defaultMemberUniqueName="[DaxExpressions].[Type].[All]" allUniqueName="[DaxExpressions].[Type].[All]" dimensionUniqueName="[DaxExpressions]" displayFolder="" count="0" memberValueDatatype="130" unbalanced="0"/>
    <cacheHierarchy uniqueName="[Measures List].[DataType]" caption="DataType" attribute="1" defaultMemberUniqueName="[Measures List].[DataType].[All]" allUniqueName="[Measures List].[DataType].[All]" dimensionUniqueName="[Measures List]" displayFolder="" count="0" memberValueDatatype="130" unbalanced="0"/>
    <cacheHierarchy uniqueName="[Measures List].[Description]" caption="Description" attribute="1" defaultMemberUniqueName="[Measures List].[Description].[All]" allUniqueName="[Measures List].[Description].[All]" dimensionUniqueName="[Measures List]" displayFolder="" count="0" memberValueDatatype="130" unbalanced="0"/>
    <cacheHierarchy uniqueName="[Measures List].[DetailRowsExpression]" caption="DetailRowsExpression" attribute="1" defaultMemberUniqueName="[Measures List].[DetailRowsExpression].[All]" allUniqueName="[Measures List].[DetailRowsExpression].[All]" dimensionUniqueName="[Measures List]" displayFolder="" count="0" memberValueDatatype="130" unbalanced="0"/>
    <cacheHierarchy uniqueName="[Measures List].[DisplayFolder]" caption="DisplayFolder" attribute="1" defaultMemberUniqueName="[Measures List].[DisplayFolder].[All]" allUniqueName="[Measures List].[DisplayFolder].[All]" dimensionUniqueName="[Measures List]" displayFolder="" count="0" memberValueDatatype="130" unbalanced="0"/>
    <cacheHierarchy uniqueName="[Measures List].[FormatString]" caption="FormatString" attribute="1" defaultMemberUniqueName="[Measures List].[FormatString].[All]" allUniqueName="[Measures List].[FormatString].[All]" dimensionUniqueName="[Measures List]" displayFolder="" count="0" memberValueDatatype="130" unbalanced="0"/>
    <cacheHierarchy uniqueName="[Measures List].[FullMeasureName]" caption="FullMeasureName" attribute="1" defaultMemberUniqueName="[Measures List].[FullMeasureName].[All]" allUniqueName="[Measures List].[FullMeasureName].[All]" dimensionUniqueName="[Measures List]" displayFolder="" count="0" memberValueDatatype="130" unbalanced="0"/>
    <cacheHierarchy uniqueName="[Measures List].[IsHidden]" caption="IsHidden" attribute="1" defaultMemberUniqueName="[Measures List].[IsHidden].[All]" allUniqueName="[Measures List].[IsHidden].[All]" dimensionUniqueName="[Measures List]" displayFolder="" count="0" memberValueDatatype="11" unbalanced="0"/>
    <cacheHierarchy uniqueName="[Measures List].[KpiStatusExpression]" caption="KpiStatusExpression" attribute="1" defaultMemberUniqueName="[Measures List].[KpiStatusExpression].[All]" allUniqueName="[Measures List].[KpiStatusExpression].[All]" dimensionUniqueName="[Measures List]" displayFolder="" count="0" memberValueDatatype="130" unbalanced="0"/>
    <cacheHierarchy uniqueName="[Measures List].[KpiTargetExpression]" caption="KpiTargetExpression" attribute="1" defaultMemberUniqueName="[Measures List].[KpiTargetExpression].[All]" allUniqueName="[Measures List].[KpiTargetExpression].[All]" dimensionUniqueName="[Measures List]" displayFolder="" count="0" memberValueDatatype="130" unbalanced="0"/>
    <cacheHierarchy uniqueName="[Measures List].[KpiTargetFormatString]" caption="KpiTargetFormatString" attribute="1" defaultMemberUniqueName="[Measures List].[KpiTargetFormatString].[All]" allUniqueName="[Measures List].[KpiTargetFormatString].[All]" dimensionUniqueName="[Measures List]" displayFolder="" count="0" memberValueDatatype="130" unbalanced="0"/>
    <cacheHierarchy uniqueName="[Measures List].[KpiTrendExpression]" caption="KpiTrendExpression" attribute="1" defaultMemberUniqueName="[Measures List].[KpiTrendExpression].[All]" allUniqueName="[Measures List].[KpiTrendExpression].[All]" dimensionUniqueName="[Measures List]" displayFolder="" count="0" memberValueDatatype="130" unbalanced="0"/>
    <cacheHierarchy uniqueName="[Measures List].[MeasureExpression]" caption="MeasureExpression" attribute="1" defaultMemberUniqueName="[Measures List].[MeasureExpression].[All]" allUniqueName="[Measures List].[MeasureExpression].[All]" dimensionUniqueName="[Measures List]" displayFolder="" count="0" memberValueDatatype="130" unbalanced="0"/>
    <cacheHierarchy uniqueName="[Measures List].[MeasureName]" caption="MeasureName" attribute="1" defaultMemberUniqueName="[Measures List].[MeasureName].[All]" allUniqueName="[Measures List].[MeasureName].[All]" dimensionUniqueName="[Measures List]" displayFolder="" count="0" memberValueDatatype="130" unbalanced="0"/>
    <cacheHierarchy uniqueName="[Relationships].[Cardinality (Filter)]" caption="Cardinality (Filter)" attribute="1" defaultMemberUniqueName="[Relationships].[Cardinality (Filter)].[All]" allUniqueName="[Relationships].[Cardinality (Filter)].[All]" dimensionUniqueName="[Relationships]" displayFolder="" count="0" memberValueDatatype="130" unbalanced="0"/>
    <cacheHierarchy uniqueName="[Relationships].[CrossFilteringBehavior]" caption="CrossFilteringBehavior" attribute="1" defaultMemberUniqueName="[Relationships].[CrossFilteringBehavior].[All]" allUniqueName="[Relationships].[CrossFilteringBehavior].[All]" dimensionUniqueName="[Relationships]" displayFolder="" count="0" memberValueDatatype="130" unbalanced="0"/>
    <cacheHierarchy uniqueName="[Relationships].[FromCardinalityType]" caption="FromCardinalityType" attribute="1" defaultMemberUniqueName="[Relationships].[FromCardinalityType].[All]" allUniqueName="[Relationships].[FromCardinalityType].[All]" dimensionUniqueName="[Relationships]" displayFolder="" count="0" memberValueDatatype="130" unbalanced="0"/>
    <cacheHierarchy uniqueName="[Relationships].[FromFullColumnName]" caption="FromFullColumnName" attribute="1" defaultMemberUniqueName="[Relationships].[FromFullColumnName].[All]" allUniqueName="[Relationships].[FromFullColumnName].[All]" dimensionUniqueName="[Relationships]" displayFolder="" count="0" memberValueDatatype="130" unbalanced="0"/>
    <cacheHierarchy uniqueName="[Relationships].[IsActive]" caption="IsActive" attribute="1" defaultMemberUniqueName="[Relationships].[IsActive].[All]" allUniqueName="[Relationships].[IsActive].[All]" dimensionUniqueName="[Relationships]" displayFolder="" count="0" memberValueDatatype="11" unbalanced="0"/>
    <cacheHierarchy uniqueName="[Relationships].[JoinOnDateBehavior]" caption="JoinOnDateBehavior" attribute="1" defaultMemberUniqueName="[Relationships].[JoinOnDateBehavior].[All]" allUniqueName="[Relationships].[JoinOnDateBehavior].[All]" dimensionUniqueName="[Relationships]" displayFolder="" count="0" memberValueDatatype="130" unbalanced="0"/>
    <cacheHierarchy uniqueName="[Relationships].[OneToManyRatio]" caption="OneToManyRatio" attribute="1" defaultMemberUniqueName="[Relationships].[OneToManyRatio].[All]" allUniqueName="[Relationships].[OneToManyRatio].[All]" dimensionUniqueName="[Relationships]" displayFolder="" count="0" memberValueDatatype="5" unbalanced="0"/>
    <cacheHierarchy uniqueName="[Relationships].[Relationship]" caption="Relationship" attribute="1" defaultMemberUniqueName="[Relationships].[Relationship].[All]" allUniqueName="[Relationships].[Relationship].[All]" dimensionUniqueName="[Relationships]" displayFolder="" count="0" memberValueDatatype="130" unbalanced="0"/>
    <cacheHierarchy uniqueName="[Relationships].[RelationshipName]" caption="RelationshipName" attribute="1" defaultMemberUniqueName="[Relationships].[RelationshipName].[All]" allUniqueName="[Relationships].[RelationshipName].[All]" dimensionUniqueName="[Relationships]" displayFolder="" count="0" memberValueDatatype="130" unbalanced="0"/>
    <cacheHierarchy uniqueName="[Relationships].[RelationshipType]" caption="RelationshipType" attribute="1" defaultMemberUniqueName="[Relationships].[RelationshipType].[All]" allUniqueName="[Relationships].[RelationshipType].[All]" dimensionUniqueName="[Relationships]" displayFolder="" count="0" memberValueDatatype="130" unbalanced="0"/>
    <cacheHierarchy uniqueName="[Relationships].[RelyOnReferentialIntegrity]" caption="RelyOnReferentialIntegrity" attribute="1" defaultMemberUniqueName="[Relationships].[RelyOnReferentialIntegrity].[All]" allUniqueName="[Relationships].[RelyOnReferentialIntegrity].[All]" dimensionUniqueName="[Relationships]" displayFolder="" count="0" memberValueDatatype="11" unbalanced="0"/>
    <cacheHierarchy uniqueName="[Relationships].[SecurityFilteringBehavior]" caption="SecurityFilteringBehavior" attribute="1" defaultMemberUniqueName="[Relationships].[SecurityFilteringBehavior].[All]" allUniqueName="[Relationships].[SecurityFilteringBehavior].[All]" dimensionUniqueName="[Relationships]" displayFolder="" count="0" memberValueDatatype="130" unbalanced="0"/>
    <cacheHierarchy uniqueName="[Relationships].[ToCardinalityType]" caption="ToCardinalityType" attribute="1" defaultMemberUniqueName="[Relationships].[ToCardinalityType].[All]" allUniqueName="[Relationships].[ToCardinalityType].[All]" dimensionUniqueName="[Relationships]" displayFolder="" count="0" memberValueDatatype="130" unbalanced="0"/>
    <cacheHierarchy uniqueName="[Relationships].[ToFullColumnName]" caption="ToFullColumnName" attribute="1" defaultMemberUniqueName="[Relationships].[ToFullColumnName].[All]" allUniqueName="[Relationships].[ToFullColumnName].[All]" dimensionUniqueName="[Relationships]" displayFolder="" count="0" memberValueDatatype="130" unbalanced="0"/>
    <cacheHierarchy uniqueName="[Roles Expressions].[FilterExpression]" caption="FilterExpression" attribute="1" defaultMemberUniqueName="[Roles Expressions].[FilterExpression].[All]" allUniqueName="[Roles Expressions].[FilterExpression].[All]" dimensionUniqueName="[Roles Expressions]" displayFolder="" count="0" memberValueDatatype="130" unbalanced="0"/>
    <cacheHierarchy uniqueName="[Roles Expressions].[RoleName]" caption="RoleName" attribute="1" defaultMemberUniqueName="[Roles Expressions].[RoleName].[All]" allUniqueName="[Roles Expressions].[RoleName].[All]" dimensionUniqueName="[Roles Expressions]" displayFolder="" count="0" memberValueDatatype="130" unbalanced="0"/>
    <cacheHierarchy uniqueName="[User Hierarchies].[IsHidden]" caption="IsHidden" attribute="1" defaultMemberUniqueName="[User Hierarchies].[IsHidden].[All]" allUniqueName="[User Hierarchies].[IsHidden].[All]" dimensionUniqueName="[User Hierarchies]" displayFolder="" count="0" memberValueDatatype="11" unbalanced="0"/>
    <cacheHierarchy uniqueName="[User Hierarchies].[Levels]" caption="Levels" attribute="1" defaultMemberUniqueName="[User Hierarchies].[Levels].[All]" allUniqueName="[User Hierarchies].[Levels].[All]" dimensionUniqueName="[User Hierarchies]" displayFolder="" count="0" memberValueDatatype="130" unbalanced="0"/>
    <cacheHierarchy uniqueName="[User Hierarchies].[UserHierarchyName]" caption="UserHierarchyName" attribute="1" defaultMemberUniqueName="[User Hierarchies].[UserHierarchyName].[All]" allUniqueName="[User Hierarchies].[UserHierarchyName].[All]" dimensionUniqueName="[User Hierarchies]" displayFolder="" count="0" memberValueDatatype="130" unbalanced="0"/>
    <cacheHierarchy uniqueName="[Columns].[ColumnCardinality]" caption="ColumnCardinality" attribute="1" defaultMemberUniqueName="[Columns].[ColumnCardinality].[All]" allUniqueName="[Columns].[ColumnCardinality].[All]" dimensionUniqueName="[Columns]" displayFolder="" count="0" memberValueDatatype="20" unbalanced="0" hidden="1"/>
    <cacheHierarchy uniqueName="[Columns].[ColumnName]" caption="ColumnName" attribute="1" defaultMemberUniqueName="[Columns].[ColumnName].[All]" allUniqueName="[Columns].[ColumnName].[All]" dimensionUniqueName="[Columns]" displayFolder="" count="0" memberValueDatatype="130" unbalanced="0" hidden="1"/>
    <cacheHierarchy uniqueName="[Columns].[DataSize]" caption="DataSize" attribute="1" defaultMemberUniqueName="[Columns].[DataSize].[All]" allUniqueName="[Columns].[DataSize].[All]" dimensionUniqueName="[Columns]" displayFolder="" count="0" memberValueDatatype="20" unbalanced="0" hidden="1"/>
    <cacheHierarchy uniqueName="[Columns].[DictionarySize]" caption="DictionarySize" attribute="1" defaultMemberUniqueName="[Columns].[DictionarySize].[All]" allUniqueName="[Columns].[DictionarySize].[All]" dimensionUniqueName="[Columns]" displayFolder="" count="0" memberValueDatatype="20" unbalanced="0" hidden="1"/>
    <cacheHierarchy uniqueName="[Columns].[HierarchiesSize]" caption="HierarchiesSize" attribute="1" defaultMemberUniqueName="[Columns].[HierarchiesSize].[All]" allUniqueName="[Columns].[HierarchiesSize].[All]" dimensionUniqueName="[Columns]" displayFolder="" count="0" memberValueDatatype="20" unbalanced="0" hidden="1"/>
    <cacheHierarchy uniqueName="[Columns].[Selectivity]" caption="Selectivity" attribute="1" defaultMemberUniqueName="[Columns].[Selectivity].[All]" allUniqueName="[Columns].[Selectivity].[All]" dimensionUniqueName="[Columns]" displayFolder="" count="0" memberValueDatatype="5" unbalanced="0" hidden="1"/>
    <cacheHierarchy uniqueName="[Columns].[TableName]" caption="TableName" attribute="1" defaultMemberUniqueName="[Columns].[TableName].[All]" allUniqueName="[Columns].[TableName].[All]" dimensionUniqueName="[Columns]" displayFolder="" count="0" memberValueDatatype="130" unbalanced="0" hidden="1"/>
    <cacheHierarchy uniqueName="[Columns].[TotalSize]" caption="TotalSize" attribute="1" defaultMemberUniqueName="[Columns].[TotalSize].[All]" allUniqueName="[Columns].[TotalSize].[All]" dimensionUniqueName="[Columns]" displayFolder="" count="0" memberValueDatatype="20" unbalanced="0" hidden="1"/>
    <cacheHierarchy uniqueName="[Columns Hierarchies].[FullColumnName]" caption="FullColumnName" attribute="1" defaultMemberUniqueName="[Columns Hierarchies].[FullColumnName].[All]" allUniqueName="[Columns Hierarchies].[FullColumnName].[All]" dimensionUniqueName="[Columns Hierarchies]" displayFolder="" count="0" memberValueDatatype="130" unbalanced="0" hidden="1"/>
    <cacheHierarchy uniqueName="[Columns Hierarchies].[SegmentNumber]" caption="SegmentNumber" attribute="1" defaultMemberUniqueName="[Columns Hierarchies].[SegmentNumber].[All]" allUniqueName="[Columns Hierarchies].[SegmentNumber].[All]" dimensionUniqueName="[Columns Hierarchies]" displayFolder="" count="0" memberValueDatatype="20" unbalanced="0" hidden="1"/>
    <cacheHierarchy uniqueName="[Columns Hierarchies].[TableName]" caption="TableName" attribute="1" defaultMemberUniqueName="[Columns Hierarchies].[TableName].[All]" allUniqueName="[Columns Hierarchies].[TableName].[All]" dimensionUniqueName="[Columns Hierarchies]" displayFolder="" count="0" memberValueDatatype="130" unbalanced="0" hidden="1"/>
    <cacheHierarchy uniqueName="[Columns Hierarchies].[TablePartitionNumber]" caption="TablePartitionNumber" attribute="1" defaultMemberUniqueName="[Columns Hierarchies].[TablePartitionNumber].[All]" allUniqueName="[Columns Hierarchies].[TablePartitionNumber].[All]" dimensionUniqueName="[Columns Hierarchies]" displayFolder="" count="0" memberValueDatatype="20" unbalanced="0" hidden="1"/>
    <cacheHierarchy uniqueName="[Columns Hierarchies].[UsedSize]" caption="UsedSize" attribute="1" defaultMemberUniqueName="[Columns Hierarchies].[UsedSize].[All]" allUniqueName="[Columns Hierarchies].[UsedSize].[All]" dimensionUniqueName="[Columns Hierarchies]" displayFolder="" count="0" memberValueDatatype="20" unbalanced="0" hidden="1"/>
    <cacheHierarchy uniqueName="[Columns Segments].[FullColumnName]" caption="FullColumnName" attribute="1" defaultMemberUniqueName="[Columns Segments].[FullColumnName].[All]" allUniqueName="[Columns Segments].[FullColumnName].[All]" dimensionUniqueName="[Columns Segments]" displayFolder="" count="0" memberValueDatatype="130" unbalanced="0" hidden="1"/>
    <cacheHierarchy uniqueName="[Columns Segments].[RefreshedTime]" caption="RefreshedTime" attribute="1" time="1" defaultMemberUniqueName="[Columns Segments].[RefreshedTime].[All]" allUniqueName="[Columns Segments].[RefreshedTime].[All]" dimensionUniqueName="[Columns Segments]" displayFolder="" count="0" memberValueDatatype="7" unbalanced="0" hidden="1"/>
    <cacheHierarchy uniqueName="[Columns Segments].[SegmentRows]" caption="SegmentRows" attribute="1" defaultMemberUniqueName="[Columns Segments].[SegmentRows].[All]" allUniqueName="[Columns Segments].[SegmentRows].[All]" dimensionUniqueName="[Columns Segments]" displayFolder="" count="0" memberValueDatatype="20" unbalanced="0" hidden="1"/>
    <cacheHierarchy uniqueName="[Columns Segments].[TableName]" caption="TableName" attribute="1" defaultMemberUniqueName="[Columns Segments].[TableName].[All]" allUniqueName="[Columns Segments].[TableName].[All]" dimensionUniqueName="[Columns Segments]" displayFolder="" count="0" memberValueDatatype="130" unbalanced="0" hidden="1"/>
    <cacheHierarchy uniqueName="[Columns Segments].[UsedSize]" caption="UsedSize" attribute="1" defaultMemberUniqueName="[Columns Segments].[UsedSize].[All]" allUniqueName="[Columns Segments].[UsedSize].[All]" dimensionUniqueName="[Columns Segments]" displayFolder="" count="0" memberValueDatatype="20" unbalanced="0" hidden="1"/>
    <cacheHierarchy uniqueName="[Measures List].[TableName]" caption="TableName" attribute="1" defaultMemberUniqueName="[Measures List].[TableName].[All]" allUniqueName="[Measures List].[TableName].[All]" dimensionUniqueName="[Measures List]" displayFolder="" count="0" memberValueDatatype="130" unbalanced="0" hidden="1"/>
    <cacheHierarchy uniqueName="[Relationships].[FromCardinality]" caption="FromCardinality" attribute="1" defaultMemberUniqueName="[Relationships].[FromCardinality].[All]" allUniqueName="[Relationships].[FromCardinality].[All]" dimensionUniqueName="[Relationships]" displayFolder="" count="0" memberValueDatatype="20" unbalanced="0" hidden="1"/>
    <cacheHierarchy uniqueName="[Relationships].[FromTableName]" caption="FromTableName" attribute="1" defaultMemberUniqueName="[Relationships].[FromTableName].[All]" allUniqueName="[Relationships].[FromTableName].[All]" dimensionUniqueName="[Relationships]" displayFolder="" count="0" memberValueDatatype="130" unbalanced="0" hidden="1"/>
    <cacheHierarchy uniqueName="[Relationships].[InvalidRows]" caption="InvalidRows" attribute="1" defaultMemberUniqueName="[Relationships].[InvalidRows].[All]" allUniqueName="[Relationships].[InvalidRows].[All]" dimensionUniqueName="[Relationships]" displayFolder="" count="0" memberValueDatatype="20" unbalanced="0" hidden="1"/>
    <cacheHierarchy uniqueName="[Relationships].[MissingKeys]" caption="MissingKeys" attribute="1" defaultMemberUniqueName="[Relationships].[MissingKeys].[All]" allUniqueName="[Relationships].[MissingKeys].[All]" dimensionUniqueName="[Relationships]" displayFolder="" count="0" memberValueDatatype="20" unbalanced="0" hidden="1"/>
    <cacheHierarchy uniqueName="[Relationships].[ToCardinality]" caption="ToCardinality" attribute="1" defaultMemberUniqueName="[Relationships].[ToCardinality].[All]" allUniqueName="[Relationships].[ToCardinality].[All]" dimensionUniqueName="[Relationships]" displayFolder="" count="0" memberValueDatatype="20" unbalanced="0" hidden="1"/>
    <cacheHierarchy uniqueName="[Relationships].[ToTableName]" caption="ToTableName" attribute="1" defaultMemberUniqueName="[Relationships].[ToTableName].[All]" allUniqueName="[Relationships].[ToTableName].[All]" dimensionUniqueName="[Relationships]" displayFolder="" count="0" memberValueDatatype="130" unbalanced="0" hidden="1"/>
    <cacheHierarchy uniqueName="[Relationships].[UsedSize]" caption="UsedSize" attribute="1" defaultMemberUniqueName="[Relationships].[UsedSize].[All]" allUniqueName="[Relationships].[UsedSize].[All]" dimensionUniqueName="[Relationships]" displayFolder="" count="0" memberValueDatatype="20" unbalanced="0" hidden="1"/>
    <cacheHierarchy uniqueName="[Relationships].[UsedSizeFrom]" caption="UsedSizeFrom" attribute="1" defaultMemberUniqueName="[Relationships].[UsedSizeFrom].[All]" allUniqueName="[Relationships].[UsedSizeFrom].[All]" dimensionUniqueName="[Relationships]" displayFolder="" count="0" memberValueDatatype="20" unbalanced="0" hidden="1"/>
    <cacheHierarchy uniqueName="[Relationships].[UsedSizeTo]" caption="UsedSizeTo" attribute="1" defaultMemberUniqueName="[Relationships].[UsedSizeTo].[All]" allUniqueName="[Relationships].[UsedSizeTo].[All]" dimensionUniqueName="[Relationships]" displayFolder="" count="0" memberValueDatatype="20" unbalanced="0" hidden="1"/>
    <cacheHierarchy uniqueName="[Roles Expressions].[TableName]" caption="TableName" attribute="1" defaultMemberUniqueName="[Roles Expressions].[TableName].[All]" allUniqueName="[Roles Expressions].[TableName].[All]" dimensionUniqueName="[Roles Expressions]" displayFolder="" count="0" memberValueDatatype="130" unbalanced="0" hidden="1"/>
    <cacheHierarchy uniqueName="[Tables].[ColumnsSize]" caption="ColumnsSize" attribute="1" defaultMemberUniqueName="[Tables].[ColumnsSize].[All]" allUniqueName="[Tables].[ColumnsSize].[All]" dimensionUniqueName="[Tables]" displayFolder="" count="0" memberValueDatatype="20" unbalanced="0" hidden="1"/>
    <cacheHierarchy uniqueName="[Tables].[Description]" caption="Description" attribute="1" defaultMemberUniqueName="[Tables].[Description].[All]" allUniqueName="[Tables].[Description].[All]" dimensionUniqueName="[Tables]" displayFolder="" count="0" memberValueDatatype="130" unbalanced="0" hidden="1"/>
    <cacheHierarchy uniqueName="[Tables].[IsHidden]" caption="IsHidden" attribute="1" defaultMemberUniqueName="[Tables].[IsHidden].[All]" allUniqueName="[Tables].[IsHidden].[All]" dimensionUniqueName="[Tables]" displayFolder="" count="0" memberValueDatatype="11" unbalanced="0" hidden="1"/>
    <cacheHierarchy uniqueName="[Tables].[IsLocalDateTable]" caption="IsLocalDateTable" attribute="1" defaultMemberUniqueName="[Tables].[IsLocalDateTable].[All]" allUniqueName="[Tables].[IsLocalDateTable].[All]" dimensionUniqueName="[Tables]" displayFolder="" count="0" memberValueDatatype="11" unbalanced="0" hidden="1"/>
    <cacheHierarchy uniqueName="[Tables].[IsPrivate]" caption="IsPrivate" attribute="1" defaultMemberUniqueName="[Tables].[IsPrivate].[All]" allUniqueName="[Tables].[IsPrivate].[All]" dimensionUniqueName="[Tables]" displayFolder="" count="0" memberValueDatatype="11" unbalanced="0" hidden="1"/>
    <cacheHierarchy uniqueName="[Tables].[IsTemplateDateTable]" caption="IsTemplateDateTable" attribute="1" defaultMemberUniqueName="[Tables].[IsTemplateDateTable].[All]" allUniqueName="[Tables].[IsTemplateDateTable].[All]" dimensionUniqueName="[Tables]" displayFolder="" count="0" memberValueDatatype="11" unbalanced="0" hidden="1"/>
    <cacheHierarchy uniqueName="[Tables].[ReferentialIntegrityViolationCount]" caption="ReferentialIntegrityViolationCount" attribute="1" defaultMemberUniqueName="[Tables].[ReferentialIntegrityViolationCount].[All]" allUniqueName="[Tables].[ReferentialIntegrityViolationCount].[All]" dimensionUniqueName="[Tables]" displayFolder="" count="0" memberValueDatatype="20" unbalanced="0" hidden="1"/>
    <cacheHierarchy uniqueName="[Tables].[RelationshipsSize]" caption="RelationshipsSize" attribute="1" defaultMemberUniqueName="[Tables].[RelationshipsSize].[All]" allUniqueName="[Tables].[RelationshipsSize].[All]" dimensionUniqueName="[Tables]" displayFolder="" count="0" memberValueDatatype="20" unbalanced="0" hidden="1"/>
    <cacheHierarchy uniqueName="[Tables].[RowsCount]" caption="RowsCount" attribute="1" defaultMemberUniqueName="[Tables].[RowsCount].[All]" allUniqueName="[Tables].[RowsCount].[All]" dimensionUniqueName="[Tables]" displayFolder="" count="0" memberValueDatatype="20" unbalanced="0" hidden="1"/>
    <cacheHierarchy uniqueName="[Tables].[TableExpression]" caption="TableExpression" attribute="1" defaultMemberUniqueName="[Tables].[TableExpression].[All]" allUniqueName="[Tables].[TableExpression].[All]" dimensionUniqueName="[Tables]" displayFolder="" count="0" memberValueDatatype="130" unbalanced="0" hidden="1"/>
    <cacheHierarchy uniqueName="[Tables].[TableName]" caption="TableName" attribute="1" defaultMemberUniqueName="[Tables].[TableName].[All]" allUniqueName="[Tables].[TableName].[All]" dimensionUniqueName="[Tables]" displayFolder="" count="0" memberValueDatatype="130" unbalanced="0" hidden="1"/>
    <cacheHierarchy uniqueName="[Tables].[TableSize]" caption="TableSize" attribute="1" defaultMemberUniqueName="[Tables].[TableSize].[All]" allUniqueName="[Tables].[TableSize].[All]" dimensionUniqueName="[Tables]" displayFolder="" count="0" memberValueDatatype="20" unbalanced="0" hidden="1"/>
    <cacheHierarchy uniqueName="[Tables].[UserHierarchiesSize]" caption="UserHierarchiesSize" attribute="1" defaultMemberUniqueName="[Tables].[UserHierarchiesSize].[All]" allUniqueName="[Tables].[UserHierarchiesSize].[All]" dimensionUniqueName="[Tables]" displayFolder="" count="0" memberValueDatatype="20" unbalanced="0" hidden="1"/>
    <cacheHierarchy uniqueName="[User Hierarchies].[TableName]" caption="TableName" attribute="1" defaultMemberUniqueName="[User Hierarchies].[TableName].[All]" allUniqueName="[User Hierarchies].[TableName].[All]" dimensionUniqueName="[User Hierarchies]" displayFolder="" count="0" memberValueDatatype="130" unbalanced="0" hidden="1"/>
    <cacheHierarchy uniqueName="[User Hierarchies].[UsedSize]" caption="UsedSize" attribute="1" defaultMemberUniqueName="[User Hierarchies].[UsedSize].[All]" allUniqueName="[User Hierarchies].[UsedSize].[All]" dimensionUniqueName="[User Hierarchies]" displayFolder="" count="0" memberValueDatatype="20" unbalanced="0" hidden="1"/>
    <cacheHierarchy uniqueName="[Measures].[Encoding_]" caption="Encoding_" measure="1" displayFolder="" measureGroup="Columns" count="0"/>
    <cacheHierarchy uniqueName="[Measures].[Partitions #]" caption="Partitions #" measure="1" displayFolder="" measureGroup="Columns" count="0" oneField="1">
      <fieldsUsage count="1">
        <fieldUsage x="6"/>
      </fieldsUsage>
    </cacheHierarchy>
    <cacheHierarchy uniqueName="[Measures].[Rows]" caption="Rows" measure="1" displayFolder="" measureGroup="Columns" count="0"/>
    <cacheHierarchy uniqueName="[Measures].[Segments #]" caption="Segments #" measure="1" displayFolder="" measureGroup="Columns" count="0" oneField="1">
      <fieldsUsage count="1">
        <fieldUsage x="5"/>
      </fieldsUsage>
    </cacheHierarchy>
    <cacheHierarchy uniqueName="[Measures].[Cardinality]" caption="Cardinality" measure="1" displayFolder="" measureGroup="Columns" count="0"/>
    <cacheHierarchy uniqueName="[Measures].[Columns #]" caption="Columns #" measure="1" displayFolder="" measureGroup="Columns" count="0"/>
    <cacheHierarchy uniqueName="[Measures].[Columns Hierarchies Size]" caption="Columns Hierarchies Size" measure="1" displayFolder="" measureGroup="Columns" count="0"/>
    <cacheHierarchy uniqueName="[Measures].[Columns Total Size]" caption="Columns Total Size" measure="1" displayFolder="" measureGroup="Columns" count="0"/>
    <cacheHierarchy uniqueName="[Measures].[Data Size]" caption="Data Size" measure="1" displayFolder="" measureGroup="Columns" count="0" oneField="1">
      <fieldsUsage count="1">
        <fieldUsage x="3"/>
      </fieldsUsage>
    </cacheHierarchy>
    <cacheHierarchy uniqueName="[Measures].[Dictionary Size]" caption="Dictionary Size" measure="1" displayFolder="" measureGroup="Columns" count="0"/>
    <cacheHierarchy uniqueName="[Measures].[Max From Cardinality]" caption="Max From Cardinality" measure="1" displayFolder="" measureGroup="Columns" count="0"/>
    <cacheHierarchy uniqueName="[Measures].[Max To Cardinality]" caption="Max To Cardinality" measure="1" displayFolder="" measureGroup="Columns" count="0"/>
    <cacheHierarchy uniqueName="[Measures].[Relationships Size]" caption="Relationships Size" measure="1" displayFolder="" measureGroup="Columns" count="0"/>
    <cacheHierarchy uniqueName="[Measures].[Table Size]" caption="Table Size" measure="1" displayFolder="" measureGroup="Columns" count="0"/>
    <cacheHierarchy uniqueName="[Measures].[User Hierarchies Size]" caption="User Hierarchies Size" measure="1" displayFolder="" measureGroup="Columns" count="0"/>
    <cacheHierarchy uniqueName="[Measures].[Type Name]" caption="Type Name" measure="1" displayFolder="" measureGroup="Columns" count="0"/>
    <cacheHierarchy uniqueName="[Measures].[Table Size %]" caption="Table Size %" measure="1" displayFolder="" measureGroup="Columns" count="0"/>
    <cacheHierarchy uniqueName="[Measures].[Database Size %]" caption="Database Size %" measure="1" displayFolder="" measureGroup="Columns" count="0" oneField="1">
      <fieldsUsage count="1">
        <fieldUsage x="4"/>
      </fieldsUsage>
    </cacheHierarchy>
    <cacheHierarchy uniqueName="[Measures].[RI Violations #]" caption="RI Violations #" measure="1" displayFolder="" measureGroup="Columns" count="0"/>
    <cacheHierarchy uniqueName="[Measures].[Missing Keys]" caption="Missing Keys" measure="1" displayFolder="" measureGroup="Columns" count="0"/>
    <cacheHierarchy uniqueName="[Measures].[Invalid Rows]" caption="Invalid Rows" measure="1" displayFolder="" measureGroup="Columns" count="0"/>
    <cacheHierarchy uniqueName="[Measures].[Bid. Filters]" caption="Bid. Filters" measure="1" displayFolder="" measureGroup="Columns" count="0"/>
    <cacheHierarchy uniqueName="[Measures].[MMR]" caption="MMR" measure="1" displayFolder="" measureGroup="Columns" count="0"/>
    <cacheHierarchy uniqueName="[Measures].[Relationship Type]" caption="Relationship Type" measure="1" displayFolder="" measureGroup="Columns" count="0"/>
    <cacheHierarchy uniqueName="[Measures].[One to Many Ratio %]" caption="One to Many Ratio %" measure="1" displayFolder="" measureGroup="Columns" count="0"/>
    <cacheHierarchy uniqueName="[Measures].[Last Refresh]" caption="Last Refresh" measure="1" displayFolder="" measureGroup="Columns" count="0"/>
    <cacheHierarchy uniqueName="[Measures].[Tables #]" caption="Tables #" measure="1" displayFolder="" measureGroup="Columns" count="0"/>
    <cacheHierarchy uniqueName="[Measures].[Dax Expressions #]" caption="Dax Expressions #" measure="1" displayFolder="" measureGroup="Columns" count="0"/>
    <cacheHierarchy uniqueName="[Measures].[Measures #]" caption="Measures #" measure="1" displayFolder="" measureGroup="Columns" count="0"/>
    <cacheHierarchy uniqueName="[Measures].[Calculated tables #]" caption="Calculated tables #" measure="1" displayFolder="" measureGroup="Columns" count="0"/>
    <cacheHierarchy uniqueName="[Measures].[Calculated columns #]" caption="Calculated columns #" measure="1" displayFolder="" measureGroup="Columns" count="0"/>
    <cacheHierarchy uniqueName="[Measures].[Roles #]" caption="Roles #" measure="1" displayFolder="" measureGroup="Columns" count="0"/>
    <cacheHierarchy uniqueName="[Measures].[Calculation items #]" caption="Calculation items #" measure="1" displayFolder="" measureGroup="Columns" count="0"/>
    <cacheHierarchy uniqueName="[Measures].[Calculation items format #]" caption="Calculation items format #" measure="1" displayFolder="" measureGroup="Columns" count="0"/>
    <cacheHierarchy uniqueName="[Measures].[Detail Rows #]" caption="Detail Rows #" measure="1" displayFolder="" measureGroup="Columns" count="0"/>
    <cacheHierarchy uniqueName="[Measures].[Kpi Status #]" caption="Kpi Status #" measure="1" displayFolder="" measureGroup="Columns" count="0"/>
    <cacheHierarchy uniqueName="[Measures].[Kpi Target #]" caption="Kpi Target #" measure="1" displayFolder="" measureGroup="Columns" count="0"/>
    <cacheHierarchy uniqueName="[Measures].[Kpi Trend #]" caption="Kpi Trend #" measure="1" displayFolder="" measureGroup="Columns" count="0"/>
    <cacheHierarchy uniqueName="[Measures].[Total Segments #]" caption="Total Segments #" measure="1" displayFolder="" measureGroup="Columns" count="0"/>
    <cacheHierarchy uniqueName="[Measures].[Pageable Segments #]" caption="Pageable Segments #" measure="1" displayFolder="" measureGroup="Columns" count="0"/>
    <cacheHierarchy uniqueName="[Measures].[Resident Segments #]" caption="Resident Segments #" measure="1" displayFolder="" measureGroup="Columns" count="0"/>
    <cacheHierarchy uniqueName="[Measures].[Last Accessed]" caption="Last Accessed" measure="1" displayFolder="" measureGroup="Columns" count="0"/>
    <cacheHierarchy uniqueName="[Measures].[Average Temperature]" caption="Average Temperature" measure="1" displayFolder="" measureGroup="Columns" count="0"/>
    <cacheHierarchy uniqueName="[Measures].[Calculation groups #]" caption="Calculation groups #" measure="1" displayFolder="" measureGroup="Columns" count="0"/>
    <cacheHierarchy uniqueName="[Measures].[__XL_Count Tables]" caption="__XL_Count Tables" measure="1" displayFolder="" measureGroup="Tables" count="0" hidden="1"/>
    <cacheHierarchy uniqueName="[Measures].[__XL_Count Columns]" caption="__XL_Count Columns" measure="1" displayFolder="" measureGroup="Columns" count="0" hidden="1"/>
    <cacheHierarchy uniqueName="[Measures].[__XL_Count Columns Segments]" caption="__XL_Count Columns Segments" measure="1" displayFolder="" measureGroup="Columns Segments" count="0" hidden="1"/>
    <cacheHierarchy uniqueName="[Measures].[__XL_Count Columns Hierarchies]" caption="__XL_Count Columns Hierarchies" measure="1" displayFolder="" measureGroup="Columns Hierarchies" count="0" hidden="1"/>
    <cacheHierarchy uniqueName="[Measures].[__XL_Count User Hierarchies]" caption="__XL_Count User Hierarchies" measure="1" displayFolder="" measureGroup="User Hierarchies" count="0" hidden="1"/>
    <cacheHierarchy uniqueName="[Measures].[__XL_Count Relationships]" caption="__XL_Count Relationships" measure="1" displayFolder="" measureGroup="Relationships" count="0" hidden="1"/>
    <cacheHierarchy uniqueName="[Measures].[__XL_Count Measures List]" caption="__XL_Count Measures List" measure="1" displayFolder="" measureGroup="Measures List" count="0" hidden="1"/>
    <cacheHierarchy uniqueName="[Measures].[__XL_Count Roles Expressions]" caption="__XL_Count Roles Expressions" measure="1" displayFolder="" measureGroup="Roles Expressions" count="0" hidden="1"/>
    <cacheHierarchy uniqueName="[Measures].[__XL_Count Calculation Items]" caption="__XL_Count Calculation Items" measure="1" displayFolder="" measureGroup="Calculation Items" count="0" hidden="1"/>
    <cacheHierarchy uniqueName="[Measures].[__XL_Count DaxExpressions]" caption="__XL_Count DaxExpressions" measure="1" displayFolder="" measureGroup="DaxExpressions" count="0" hidden="1"/>
    <cacheHierarchy uniqueName="[Measures].[__XL_Count Calculation Groups]" caption="__XL_Count Calculation Groups" measure="1" displayFolder="" measureGroup="Calculation Groups" count="0" hidden="1"/>
    <cacheHierarchy uniqueName="[Measures].[__No measures defined]" caption="__No measures defined" measure="1" displayFolder="" count="0" hidden="1"/>
    <cacheHierarchy uniqueName="[Measures].[ColumnSelected]" caption="ColumnSelected" measure="1" displayFolder="" measureGroup="Columns" count="0" hidden="1"/>
    <cacheHierarchy uniqueName="[Measures].[ColumnsHierarchiesSelected]" caption="ColumnsHierarchiesSelected" measure="1" displayFolder="" measureGroup="Columns" count="0" hidden="1"/>
    <cacheHierarchy uniqueName="[Measures].[ColumnsSegmentsSelected]" caption="ColumnsSegmentsSelected" measure="1" displayFolder="" measureGroup="Columns" count="0" hidden="1"/>
    <cacheHierarchy uniqueName="[Measures].[TableSelected]" caption="TableSelected" measure="1" displayFolder="" measureGroup="Columns" count="0" hidden="1"/>
    <cacheHierarchy uniqueName="[Measures].[UserHierarchiesSelected]" caption="UserHierarchiesSelected" measure="1" displayFolder="" measureGroup="Columns" count="0" hidden="1"/>
    <cacheHierarchy uniqueName="[Measures].[NonColumnSelected]" caption="NonColumnSelected" measure="1" displayFolder="" measureGroup="Columns" count="0" hidden="1"/>
    <cacheHierarchy uniqueName="[Measures].[PartitionsSelected]" caption="PartitionsSelected" measure="1" displayFolder="" measureGroup="Columns" count="0" hidden="1"/>
  </cacheHierarchies>
  <kpis count="0"/>
  <dimensions count="11">
    <dimension name="Calculation Groups" uniqueName="[Calculation Groups]" caption="Calculation Groups"/>
    <dimension name="Calculation Items" uniqueName="[Calculation Items]" caption="Calculation Items"/>
    <dimension name="Columns" uniqueName="[Columns]" caption="Columns"/>
    <dimension name="Columns Hierarchies" uniqueName="[Columns Hierarchies]" caption="Columns Hierarchies"/>
    <dimension name="Columns Segments" uniqueName="[Columns Segments]" caption="Columns Segments"/>
    <dimension name="DaxExpressions" uniqueName="[DaxExpressions]" caption="DaxExpressions"/>
    <dimension measure="1" name="Measures" uniqueName="[Measures]" caption="Measures"/>
    <dimension name="Measures List" uniqueName="[Measures List]" caption="Measures List"/>
    <dimension name="Relationships" uniqueName="[Relationships]" caption="Relationships"/>
    <dimension name="Roles Expressions" uniqueName="[Roles Expressions]" caption="Roles Expressions"/>
    <dimension name="User Hierarchies" uniqueName="[User Hierarchies]" caption="User Hierarchies"/>
  </dimensions>
  <measureGroups count="11">
    <measureGroup name="Calculation Groups" caption="Calculation Groups"/>
    <measureGroup name="Calculation Items" caption="Calculation Items"/>
    <measureGroup name="Columns" caption="Columns"/>
    <measureGroup name="Columns Hierarchies" caption="Columns Hierarchies"/>
    <measureGroup name="Columns Segments" caption="Columns Segments"/>
    <measureGroup name="DaxExpressions" caption="DaxExpressions"/>
    <measureGroup name="Measures List" caption="Measures List"/>
    <measureGroup name="Relationships" caption="Relationships"/>
    <measureGroup name="Roles Expressions" caption="Roles Expressions"/>
    <measureGroup name="Tables" caption="Tables"/>
    <measureGroup name="User Hierarchies" caption="User Hierarchies"/>
  </measureGroups>
  <maps count="12">
    <map measureGroup="0" dimension="0"/>
    <map measureGroup="1" dimension="1"/>
    <map measureGroup="2" dimension="2"/>
    <map measureGroup="3" dimension="2"/>
    <map measureGroup="3" dimension="3"/>
    <map measureGroup="4" dimension="2"/>
    <map measureGroup="4" dimension="4"/>
    <map measureGroup="5" dimension="5"/>
    <map measureGroup="6" dimension="7"/>
    <map measureGroup="7" dimension="8"/>
    <map measureGroup="8" dimension="9"/>
    <map measureGroup="10" dimension="10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Kamil Soszka" refreshedDate="45823.682497222224" createdVersion="5" refreshedVersion="8" minRefreshableVersion="3" recordCount="0" supportSubquery="1" supportAdvancedDrill="1" xr:uid="{68A354A3-D07C-4E8B-8904-AF66491F4889}">
  <cacheSource type="external" connectionId="14"/>
  <cacheFields count="14">
    <cacheField name="[Columns].[Tables-Columns].[Table]" caption="Table" numFmtId="0" hierarchy="40" level="1">
      <sharedItems count="1">
        <s v="FactInternetSales"/>
      </sharedItems>
      <extLst>
        <ext xmlns:x15="http://schemas.microsoft.com/office/spreadsheetml/2010/11/main" uri="{4F2E5C28-24EA-4eb8-9CBF-B6C8F9C3D259}">
          <x15:cachedUniqueNames>
            <x15:cachedUniqueName index="0" name="[Columns].[Tables-Columns].[Table].&amp;[FactInternetSales]"/>
          </x15:cachedUniqueNames>
        </ext>
      </extLst>
    </cacheField>
    <cacheField name="[Columns].[Tables-Columns].[Column]" caption="Column" numFmtId="0" hierarchy="40" level="2">
      <sharedItems containsSemiMixedTypes="0" containsNonDate="0" containsString="0"/>
    </cacheField>
    <cacheField name="[Columns].[IsRowNumber].[IsRowNumber]" caption="IsRowNumber" numFmtId="0" hierarchy="35" level="1">
      <sharedItems containsSemiMixedTypes="0" containsNonDate="0" containsString="0"/>
    </cacheField>
    <cacheField name="[Relationships].[Relationship].[Relationship]" caption="Relationship" numFmtId="0" hierarchy="85" level="1">
      <sharedItems count="7">
        <s v="'FactInternetSales'[CurrencyKey] ∞←1 'DimCurrency'[CurrencyKey]"/>
        <s v="'FactInternetSales'[CustomerKey] ∞←1 'DimCustomer'[CustomerKey]"/>
        <s v="'FactInternetSales'[DueDateKey] ∞←1 'DimDate'[DateKey]"/>
        <s v="'FactInternetSales'[OrderDateKey] ∞←1 'DimDate'[DateKey]"/>
        <s v="'FactInternetSales'[ProductKey] ∞←1 'DimProduct'[ProductKey]"/>
        <s v="'FactInternetSales'[PromotionKey] ∞←1 'DimPromotion'[PromotionKey]"/>
        <s v="'FactInternetSales'[ShipDateKey] ∞←1 'DimDate'[DateKey]"/>
      </sharedItems>
      <extLst>
        <ext xmlns:x15="http://schemas.microsoft.com/office/spreadsheetml/2010/11/main" uri="{4F2E5C28-24EA-4eb8-9CBF-B6C8F9C3D259}">
          <x15:cachedUniqueNames>
            <x15:cachedUniqueName index="0" name="[Relationships].[Relationship].&amp;['FactInternetSales'[CurrencyKey]] ∞←1 'DimCurrency'[CurrencyKey]]]"/>
            <x15:cachedUniqueName index="1" name="[Relationships].[Relationship].&amp;['FactInternetSales'[CustomerKey]] ∞←1 'DimCustomer'[CustomerKey]]]"/>
            <x15:cachedUniqueName index="2" name="[Relationships].[Relationship].&amp;['FactInternetSales'[DueDateKey]] ∞←1 'DimDate'[DateKey]]]"/>
            <x15:cachedUniqueName index="3" name="[Relationships].[Relationship].&amp;['FactInternetSales'[OrderDateKey]] ∞←1 'DimDate'[DateKey]]]"/>
            <x15:cachedUniqueName index="4" name="[Relationships].[Relationship].&amp;['FactInternetSales'[ProductKey]] ∞←1 'DimProduct'[ProductKey]]]"/>
            <x15:cachedUniqueName index="5" name="[Relationships].[Relationship].&amp;['FactInternetSales'[PromotionKey]] ∞←1 'DimPromotion'[PromotionKey]]]"/>
            <x15:cachedUniqueName index="6" name="[Relationships].[Relationship].&amp;['FactInternetSales'[ShipDateKey]] ∞←1 'DimDate'[DateKey]]]"/>
          </x15:cachedUniqueNames>
        </ext>
      </extLst>
    </cacheField>
    <cacheField name="[Relationships].[Cardinality (Filter)].[Cardinality (Filter)]" caption="Cardinality (Filter)" numFmtId="0" hierarchy="78" level="1">
      <sharedItems containsSemiMixedTypes="0" containsNonDate="0" containsString="0"/>
    </cacheField>
    <cacheField name="[Measures].[Relationship Type]" caption="Relationship Type" numFmtId="0" hierarchy="164" level="32767"/>
    <cacheField name="[Measures].[Max From Cardinality]" caption="Max From Cardinality" numFmtId="0" hierarchy="151" level="32767"/>
    <cacheField name="[Measures].[Max To Cardinality]" caption="Max To Cardinality" numFmtId="0" hierarchy="152" level="32767"/>
    <cacheField name="[Measures].[Missing Keys]" caption="Missing Keys" numFmtId="0" hierarchy="160" level="32767"/>
    <cacheField name="[Measures].[Invalid Rows]" caption="Invalid Rows" numFmtId="0" hierarchy="161" level="32767"/>
    <cacheField name="[Measures].[Relationships Size]" caption="Relationships Size" numFmtId="0" hierarchy="153" level="32767"/>
    <cacheField name="[Measures].[Bid. Filters]" caption="Bid. Filters" numFmtId="0" hierarchy="162" level="32767"/>
    <cacheField name="[Measures].[MMR]" caption="MMR" numFmtId="0" hierarchy="163" level="32767"/>
    <cacheField name="[Measures].[One to Many Ratio %]" caption="One to Many Ratio %" numFmtId="0" hierarchy="165" level="32767"/>
  </cacheFields>
  <cacheHierarchies count="204">
    <cacheHierarchy uniqueName="[Calculation Groups].[CalculationGroup]" caption="CalculationGroup" attribute="1" defaultMemberUniqueName="[Calculation Groups].[CalculationGroup].[All]" allUniqueName="[Calculation Groups].[CalculationGroup].[All]" dimensionUniqueName="[Calculation Groups]" displayFolder="" count="0" memberValueDatatype="130" unbalanced="0"/>
    <cacheHierarchy uniqueName="[Calculation Groups].[Description]" caption="Description" attribute="1" defaultMemberUniqueName="[Calculation Groups].[Description].[All]" allUniqueName="[Calculation Groups].[Description].[All]" dimensionUniqueName="[Calculation Groups]" displayFolder="" count="0" memberValueDatatype="130" unbalanced="0"/>
    <cacheHierarchy uniqueName="[Calculation Groups].[IsHidden]" caption="IsHidden" attribute="1" defaultMemberUniqueName="[Calculation Groups].[IsHidden].[All]" allUniqueName="[Calculation Groups].[IsHidden].[All]" dimensionUniqueName="[Calculation Groups]" displayFolder="" count="0" memberValueDatatype="11" unbalanced="0"/>
    <cacheHierarchy uniqueName="[Calculation Groups].[MultipleOrEmptySelectionExpression]" caption="MultipleOrEmptySelectionExpression" attribute="1" defaultMemberUniqueName="[Calculation Groups].[MultipleOrEmptySelectionExpression].[All]" allUniqueName="[Calculation Groups].[MultipleOrEmptySelectionExpression].[All]" dimensionUniqueName="[Calculation Groups]" displayFolder="" count="0" memberValueDatatype="130" unbalanced="0"/>
    <cacheHierarchy uniqueName="[Calculation Groups].[MultipleOrEmptySelectionExpressionDescription]" caption="MultipleOrEmptySelectionExpressionDescription" attribute="1" defaultMemberUniqueName="[Calculation Groups].[MultipleOrEmptySelectionExpressionDescription].[All]" allUniqueName="[Calculation Groups].[MultipleOrEmptySelectionExpressionDescription].[All]" dimensionUniqueName="[Calculation Groups]" displayFolder="" count="0" memberValueDatatype="130" unbalanced="0"/>
    <cacheHierarchy uniqueName="[Calculation Groups].[MultipleOrEmptySelectionFormatStringExpression]" caption="MultipleOrEmptySelectionFormatStringExpression" attribute="1" defaultMemberUniqueName="[Calculation Groups].[MultipleOrEmptySelectionFormatStringExpression].[All]" allUniqueName="[Calculation Groups].[MultipleOrEmptySelectionFormatStringExpression].[All]" dimensionUniqueName="[Calculation Groups]" displayFolder="" count="0" memberValueDatatype="130" unbalanced="0"/>
    <cacheHierarchy uniqueName="[Calculation Groups].[NoSelectionExpression]" caption="NoSelectionExpression" attribute="1" defaultMemberUniqueName="[Calculation Groups].[NoSelectionExpression].[All]" allUniqueName="[Calculation Groups].[NoSelectionExpression].[All]" dimensionUniqueName="[Calculation Groups]" displayFolder="" count="0" memberValueDatatype="130" unbalanced="0"/>
    <cacheHierarchy uniqueName="[Calculation Groups].[NoSelectionExpressionDescription]" caption="NoSelectionExpressionDescription" attribute="1" defaultMemberUniqueName="[Calculation Groups].[NoSelectionExpressionDescription].[All]" allUniqueName="[Calculation Groups].[NoSelectionExpressionDescription].[All]" dimensionUniqueName="[Calculation Groups]" displayFolder="" count="0" memberValueDatatype="130" unbalanced="0"/>
    <cacheHierarchy uniqueName="[Calculation Groups].[NoSelectionFormatStringExpression]" caption="NoSelectionFormatStringExpression" attribute="1" defaultMemberUniqueName="[Calculation Groups].[NoSelectionFormatStringExpression].[All]" allUniqueName="[Calculation Groups].[NoSelectionFormatStringExpression].[All]" dimensionUniqueName="[Calculation Groups]" displayFolder="" count="0" memberValueDatatype="130" unbalanced="0"/>
    <cacheHierarchy uniqueName="[Calculation Groups].[Precedence]" caption="Precedence" attribute="1" defaultMemberUniqueName="[Calculation Groups].[Precedence].[All]" allUniqueName="[Calculation Groups].[Precedence].[All]" dimensionUniqueName="[Calculation Groups]" displayFolder="" count="0" memberValueDatatype="20" unbalanced="0"/>
    <cacheHierarchy uniqueName="[Calculation Items].[Attribute]" caption="Attribute" attribute="1" defaultMemberUniqueName="[Calculation Items].[Attribute].[All]" allUniqueName="[Calculation Items].[Attribute].[All]" dimensionUniqueName="[Calculation Items]" displayFolder="" count="0" memberValueDatatype="130" unbalanced="0"/>
    <cacheHierarchy uniqueName="[Calculation Items].[CalculationGroup]" caption="CalculationGroup" attribute="1" defaultMemberUniqueName="[Calculation Items].[CalculationGroup].[All]" allUniqueName="[Calculation Items].[CalculationGroup].[All]" dimensionUniqueName="[Calculation Items]" displayFolder="" count="0" memberValueDatatype="130" unbalanced="0"/>
    <cacheHierarchy uniqueName="[Calculation Items].[Description]" caption="Description" attribute="1" defaultMemberUniqueName="[Calculation Items].[Description].[All]" allUniqueName="[Calculation Items].[Description].[All]" dimensionUniqueName="[Calculation Items]" displayFolder="" count="0" memberValueDatatype="130" unbalanced="0"/>
    <cacheHierarchy uniqueName="[Calculation Items].[ErrorMessage]" caption="ErrorMessage" attribute="1" defaultMemberUniqueName="[Calculation Items].[ErrorMessage].[All]" allUniqueName="[Calculation Items].[ErrorMessage].[All]" dimensionUniqueName="[Calculation Items]" displayFolder="" count="0" memberValueDatatype="130" unbalanced="0"/>
    <cacheHierarchy uniqueName="[Calculation Items].[FormatStringDefinition]" caption="FormatStringDefinition" attribute="1" defaultMemberUniqueName="[Calculation Items].[FormatStringDefinition].[All]" allUniqueName="[Calculation Items].[FormatStringDefinition].[All]" dimensionUniqueName="[Calculation Items]" displayFolder="" count="0" memberValueDatatype="130" unbalanced="0"/>
    <cacheHierarchy uniqueName="[Calculation Items].[FormatStringErrorMessage]" caption="FormatStringErrorMessage" attribute="1" defaultMemberUniqueName="[Calculation Items].[FormatStringErrorMessage].[All]" allUniqueName="[Calculation Items].[FormatStringErrorMessage].[All]" dimensionUniqueName="[Calculation Items]" displayFolder="" count="0" memberValueDatatype="130" unbalanced="0"/>
    <cacheHierarchy uniqueName="[Calculation Items].[FormatStringState]" caption="FormatStringState" attribute="1" defaultMemberUniqueName="[Calculation Items].[FormatStringState].[All]" allUniqueName="[Calculation Items].[FormatStringState].[All]" dimensionUniqueName="[Calculation Items]" displayFolder="" count="0" memberValueDatatype="130" unbalanced="0"/>
    <cacheHierarchy uniqueName="[Calculation Items].[IsHidden]" caption="IsHidden" attribute="1" defaultMemberUniqueName="[Calculation Items].[IsHidden].[All]" allUniqueName="[Calculation Items].[IsHidden].[All]" dimensionUniqueName="[Calculation Items]" displayFolder="" count="0" memberValueDatatype="11" unbalanced="0"/>
    <cacheHierarchy uniqueName="[Calculation Items].[ItemExpression]" caption="ItemExpression" attribute="1" defaultMemberUniqueName="[Calculation Items].[ItemExpression].[All]" allUniqueName="[Calculation Items].[ItemExpression].[All]" dimensionUniqueName="[Calculation Items]" displayFolder="" count="0" memberValueDatatype="130" unbalanced="0"/>
    <cacheHierarchy uniqueName="[Calculation Items].[ItemName]" caption="ItemName" attribute="1" defaultMemberUniqueName="[Calculation Items].[ItemName].[All]" allUniqueName="[Calculation Items].[ItemName].[All]" dimensionUniqueName="[Calculation Items]" displayFolder="" count="0" memberValueDatatype="130" unbalanced="0"/>
    <cacheHierarchy uniqueName="[Calculation Items].[Precedence]" caption="Precedence" attribute="1" defaultMemberUniqueName="[Calculation Items].[Precedence].[All]" allUniqueName="[Calculation Items].[Precedence].[All]" dimensionUniqueName="[Calculation Items]" displayFolder="" count="0" memberValueDatatype="20" unbalanced="0"/>
    <cacheHierarchy uniqueName="[Calculation Items].[State]" caption="State" attribute="1" defaultMemberUniqueName="[Calculation Items].[State].[All]" allUniqueName="[Calculation Items].[State].[All]" dimensionUniqueName="[Calculation Items]" displayFolder="" count="0" memberValueDatatype="130" unbalanced="0"/>
    <cacheHierarchy uniqueName="[Columns].[ColumnExpression]" caption="ColumnExpression" attribute="1" defaultMemberUniqueName="[Columns].[ColumnExpression].[All]" allUniqueName="[Columns].[ColumnExpression].[All]" dimensionUniqueName="[Columns]" displayFolder="" count="0" memberValueDatatype="130" unbalanced="0"/>
    <cacheHierarchy uniqueName="[Columns].[ColumnType]" caption="ColumnType" attribute="1" defaultMemberUniqueName="[Columns].[ColumnType].[All]" allUniqueName="[Columns].[ColumnType].[All]" dimensionUniqueName="[Columns]" displayFolder="" count="0" memberValueDatatype="130" unbalanced="0"/>
    <cacheHierarchy uniqueName="[Columns].[DataType]" caption="DataType" attribute="1" defaultMemberUniqueName="[Columns].[DataType].[All]" allUniqueName="[Columns].[DataType].[All]" dimensionUniqueName="[Columns]" displayFolder="" count="0" memberValueDatatype="130" unbalanced="0"/>
    <cacheHierarchy uniqueName="[Columns].[Description]" caption="Description" attribute="1" defaultMemberUniqueName="[Columns].[Description].[All]" allUniqueName="[Columns].[Description].[All]" dimensionUniqueName="[Columns]" displayFolder="" count="0" memberValueDatatype="130" unbalanced="0"/>
    <cacheHierarchy uniqueName="[Columns].[DisplayFolder]" caption="DisplayFolder" attribute="1" defaultMemberUniqueName="[Columns].[DisplayFolder].[All]" allUniqueName="[Columns].[DisplayFolder].[All]" dimensionUniqueName="[Columns]" displayFolder="" count="0" memberValueDatatype="130" unbalanced="0"/>
    <cacheHierarchy uniqueName="[Columns].[Encoding]" caption="Encoding" attribute="1" defaultMemberUniqueName="[Columns].[Encoding].[All]" allUniqueName="[Columns].[Encoding].[All]" dimensionUniqueName="[Columns]" displayFolder="" count="0" memberValueDatatype="130" unbalanced="0"/>
    <cacheHierarchy uniqueName="[Columns].[EncodingHint]" caption="EncodingHint" attribute="1" defaultMemberUniqueName="[Columns].[EncodingHint].[All]" allUniqueName="[Columns].[EncodingHint].[All]" dimensionUniqueName="[Columns]" displayFolder="" count="0" memberValueDatatype="130" unbalanced="0"/>
    <cacheHierarchy uniqueName="[Columns].[FormatString]" caption="FormatString" attribute="1" defaultMemberUniqueName="[Columns].[FormatString].[All]" allUniqueName="[Columns].[FormatString].[All]" dimensionUniqueName="[Columns]" displayFolder="" count="0" memberValueDatatype="130" unbalanced="0"/>
    <cacheHierarchy uniqueName="[Columns].[FullColumnName]" caption="FullColumnName" attribute="1" defaultMemberUniqueName="[Columns].[FullColumnName].[All]" allUniqueName="[Columns].[FullColumnName].[All]" dimensionUniqueName="[Columns]" displayFolder="" count="0" memberValueDatatype="130" unbalanced="0"/>
    <cacheHierarchy uniqueName="[Columns].[IsAvailableInMDX]" caption="IsAvailableInMDX" attribute="1" defaultMemberUniqueName="[Columns].[IsAvailableInMDX].[All]" allUniqueName="[Columns].[IsAvailableInMDX].[All]" dimensionUniqueName="[Columns]" displayFolder="" count="0" memberValueDatatype="11" unbalanced="0"/>
    <cacheHierarchy uniqueName="[Columns].[IsHidden]" caption="IsHidden" attribute="1" defaultMemberUniqueName="[Columns].[IsHidden].[All]" allUniqueName="[Columns].[IsHidden].[All]" dimensionUniqueName="[Columns]" displayFolder="" count="0" memberValueDatatype="11" unbalanced="0"/>
    <cacheHierarchy uniqueName="[Columns].[IsKey]" caption="IsKey" attribute="1" defaultMemberUniqueName="[Columns].[IsKey].[All]" allUniqueName="[Columns].[IsKey].[All]" dimensionUniqueName="[Columns]" displayFolder="" count="0" memberValueDatatype="11" unbalanced="0"/>
    <cacheHierarchy uniqueName="[Columns].[IsNullable]" caption="IsNullable" attribute="1" defaultMemberUniqueName="[Columns].[IsNullable].[All]" allUniqueName="[Columns].[IsNullable].[All]" dimensionUniqueName="[Columns]" displayFolder="" count="0" memberValueDatatype="11" unbalanced="0"/>
    <cacheHierarchy uniqueName="[Columns].[IsRowNumber]" caption="IsRowNumber" attribute="1" defaultMemberUniqueName="[Columns].[IsRowNumber].[All]" allUniqueName="[Columns].[IsRowNumber].[All]" dimensionUniqueName="[Columns]" displayFolder="" count="2" memberValueDatatype="11" unbalanced="0">
      <fieldsUsage count="2">
        <fieldUsage x="-1"/>
        <fieldUsage x="2"/>
      </fieldsUsage>
    </cacheHierarchy>
    <cacheHierarchy uniqueName="[Columns].[IsUnique]" caption="IsUnique" attribute="1" defaultMemberUniqueName="[Columns].[IsUnique].[All]" allUniqueName="[Columns].[IsUnique].[All]" dimensionUniqueName="[Columns]" displayFolder="" count="0" memberValueDatatype="11" unbalanced="0"/>
    <cacheHierarchy uniqueName="[Columns].[KeepUniqueRows]" caption="KeepUniqueRows" attribute="1" defaultMemberUniqueName="[Columns].[KeepUniqueRows].[All]" allUniqueName="[Columns].[KeepUniqueRows].[All]" dimensionUniqueName="[Columns]" displayFolder="" count="0" memberValueDatatype="11" unbalanced="0"/>
    <cacheHierarchy uniqueName="[Columns].[SortByColumnName]" caption="SortByColumnName" attribute="1" defaultMemberUniqueName="[Columns].[SortByColumnName].[All]" allUniqueName="[Columns].[SortByColumnName].[All]" dimensionUniqueName="[Columns]" displayFolder="" count="0" memberValueDatatype="130" unbalanced="0"/>
    <cacheHierarchy uniqueName="[Columns].[State]" caption="State" attribute="1" defaultMemberUniqueName="[Columns].[State].[All]" allUniqueName="[Columns].[State].[All]" dimensionUniqueName="[Columns]" displayFolder="" count="0" memberValueDatatype="130" unbalanced="0"/>
    <cacheHierarchy uniqueName="[Columns].[Tables-Columns]" caption="Tables-Columns" defaultMemberUniqueName="[Columns].[Tables-Columns].[All]" allUniqueName="[Columns].[Tables-Columns].[All]" dimensionUniqueName="[Columns]" displayFolder="" count="3" unbalanced="0">
      <fieldsUsage count="3">
        <fieldUsage x="-1"/>
        <fieldUsage x="0"/>
        <fieldUsage x="1"/>
      </fieldsUsage>
    </cacheHierarchy>
    <cacheHierarchy uniqueName="[Columns Hierarchies].[ColumnName]" caption="ColumnName" attribute="1" defaultMemberUniqueName="[Columns Hierarchies].[ColumnName].[All]" allUniqueName="[Columns Hierarchies].[ColumnName].[All]" dimensionUniqueName="[Columns Hierarchies]" displayFolder="" count="0" memberValueDatatype="130" unbalanced="0"/>
    <cacheHierarchy uniqueName="[Columns Hierarchies].[StructureName]" caption="StructureName" attribute="1" defaultMemberUniqueName="[Columns Hierarchies].[StructureName].[All]" allUniqueName="[Columns Hierarchies].[StructureName].[All]" dimensionUniqueName="[Columns Hierarchies]" displayFolder="" count="0" memberValueDatatype="130" unbalanced="0"/>
    <cacheHierarchy uniqueName="[Columns Segments].[BitsCount]" caption="BitsCount" attribute="1" defaultMemberUniqueName="[Columns Segments].[BitsCount].[All]" allUniqueName="[Columns Segments].[BitsCount].[All]" dimensionUniqueName="[Columns Segments]" displayFolder="" count="0" memberValueDatatype="20" unbalanced="0"/>
    <cacheHierarchy uniqueName="[Columns Segments].[BookmarkBitsCount]" caption="BookmarkBitsCount" attribute="1" defaultMemberUniqueName="[Columns Segments].[BookmarkBitsCount].[All]" allUniqueName="[Columns Segments].[BookmarkBitsCount].[All]" dimensionUniqueName="[Columns Segments]" displayFolder="" count="0" memberValueDatatype="20" unbalanced="0"/>
    <cacheHierarchy uniqueName="[Columns Segments].[ColumnName]" caption="ColumnName" attribute="1" defaultMemberUniqueName="[Columns Segments].[ColumnName].[All]" allUniqueName="[Columns Segments].[ColumnName].[All]" dimensionUniqueName="[Columns Segments]" displayFolder="" count="0" memberValueDatatype="130" unbalanced="0"/>
    <cacheHierarchy uniqueName="[Columns Segments].[CompressionType]" caption="CompressionType" attribute="1" defaultMemberUniqueName="[Columns Segments].[CompressionType].[All]" allUniqueName="[Columns Segments].[CompressionType].[All]" dimensionUniqueName="[Columns Segments]" displayFolder="" count="0" memberValueDatatype="130" unbalanced="0"/>
    <cacheHierarchy uniqueName="[Columns Segments].[IsPageable]" caption="IsPageable" attribute="1" defaultMemberUniqueName="[Columns Segments].[IsPageable].[All]" allUniqueName="[Columns Segments].[IsPageable].[All]" dimensionUniqueName="[Columns Segments]" displayFolder="" count="0" memberValueDatatype="11" unbalanced="0"/>
    <cacheHierarchy uniqueName="[Columns Segments].[IsResident]" caption="IsResident" attribute="1" defaultMemberUniqueName="[Columns Segments].[IsResident].[All]" allUniqueName="[Columns Segments].[IsResident].[All]" dimensionUniqueName="[Columns Segments]" displayFolder="" count="0" memberValueDatatype="11" unbalanced="0"/>
    <cacheHierarchy uniqueName="[Columns Segments].[LastAccessed]" caption="LastAccessed" attribute="1" time="1" defaultMemberUniqueName="[Columns Segments].[LastAccessed].[All]" allUniqueName="[Columns Segments].[LastAccessed].[All]" dimensionUniqueName="[Columns Segments]" displayFolder="" count="0" memberValueDatatype="7" unbalanced="0"/>
    <cacheHierarchy uniqueName="[Columns Segments].[PartitionName]" caption="PartitionName" attribute="1" defaultMemberUniqueName="[Columns Segments].[PartitionName].[All]" allUniqueName="[Columns Segments].[PartitionName].[All]" dimensionUniqueName="[Columns Segments]" displayFolder="" count="0" memberValueDatatype="130" unbalanced="0"/>
    <cacheHierarchy uniqueName="[Columns Segments].[PartitionState]" caption="PartitionState" attribute="1" defaultMemberUniqueName="[Columns Segments].[PartitionState].[All]" allUniqueName="[Columns Segments].[PartitionState].[All]" dimensionUniqueName="[Columns Segments]" displayFolder="" count="0" memberValueDatatype="130" unbalanced="0"/>
    <cacheHierarchy uniqueName="[Columns Segments].[PartitionType]" caption="PartitionType" attribute="1" defaultMemberUniqueName="[Columns Segments].[PartitionType].[All]" allUniqueName="[Columns Segments].[PartitionType].[All]" dimensionUniqueName="[Columns Segments]" displayFolder="" count="0" memberValueDatatype="130" unbalanced="0"/>
    <cacheHierarchy uniqueName="[Columns Segments].[SegmentNumber]" caption="SegmentNumber" attribute="1" defaultMemberUniqueName="[Columns Segments].[SegmentNumber].[All]" allUniqueName="[Columns Segments].[SegmentNumber].[All]" dimensionUniqueName="[Columns Segments]" displayFolder="" count="0" memberValueDatatype="20" unbalanced="0"/>
    <cacheHierarchy uniqueName="[Columns Segments].[TablePartitionNumber]" caption="TablePartitionNumber" attribute="1" defaultMemberUniqueName="[Columns Segments].[TablePartitionNumber].[All]" allUniqueName="[Columns Segments].[TablePartitionNumber].[All]" dimensionUniqueName="[Columns Segments]" displayFolder="" count="0" memberValueDatatype="20" unbalanced="0"/>
    <cacheHierarchy uniqueName="[Columns Segments].[Temperature]" caption="Temperature" attribute="1" defaultMemberUniqueName="[Columns Segments].[Temperature].[All]" allUniqueName="[Columns Segments].[Temperature].[All]" dimensionUniqueName="[Columns Segments]" displayFolder="" count="0" memberValueDatatype="5" unbalanced="0"/>
    <cacheHierarchy uniqueName="[Columns Segments].[VertipaqState]" caption="VertipaqState" attribute="1" defaultMemberUniqueName="[Columns Segments].[VertipaqState].[All]" allUniqueName="[Columns Segments].[VertipaqState].[All]" dimensionUniqueName="[Columns Segments]" displayFolder="" count="0" memberValueDatatype="130" unbalanced="0"/>
    <cacheHierarchy uniqueName="[DaxExpressions].[DAX Expression]" caption="DAX Expression" attribute="1" defaultMemberUniqueName="[DaxExpressions].[DAX Expression].[All]" allUniqueName="[DaxExpressions].[DAX Expression].[All]" dimensionUniqueName="[DaxExpressions]" displayFolder="" count="0" memberValueDatatype="130" unbalanced="0"/>
    <cacheHierarchy uniqueName="[DaxExpressions].[Description]" caption="Description" attribute="1" defaultMemberUniqueName="[DaxExpressions].[Description].[All]" allUniqueName="[DaxExpressions].[Description].[All]" dimensionUniqueName="[DaxExpressions]" displayFolder="" count="0" memberValueDatatype="130" unbalanced="0"/>
    <cacheHierarchy uniqueName="[DaxExpressions].[DisplayFolder]" caption="DisplayFolder" attribute="1" defaultMemberUniqueName="[DaxExpressions].[DisplayFolder].[All]" allUniqueName="[DaxExpressions].[DisplayFolder].[All]" dimensionUniqueName="[DaxExpressions]" displayFolder="" count="0" memberValueDatatype="130" unbalanced="0"/>
    <cacheHierarchy uniqueName="[DaxExpressions].[FormatString]" caption="FormatString" attribute="1" defaultMemberUniqueName="[DaxExpressions].[FormatString].[All]" allUniqueName="[DaxExpressions].[FormatString].[All]" dimensionUniqueName="[DaxExpressions]" displayFolder="" count="0" memberValueDatatype="130" unbalanced="0"/>
    <cacheHierarchy uniqueName="[DaxExpressions].[IsHidden]" caption="IsHidden" attribute="1" defaultMemberUniqueName="[DaxExpressions].[IsHidden].[All]" allUniqueName="[DaxExpressions].[IsHidden].[All]" dimensionUniqueName="[DaxExpressions]" displayFolder="" count="0" memberValueDatatype="130" unbalanced="0"/>
    <cacheHierarchy uniqueName="[DaxExpressions].[Name]" caption="Name" attribute="1" defaultMemberUniqueName="[DaxExpressions].[Name].[All]" allUniqueName="[DaxExpressions].[Name].[All]" dimensionUniqueName="[DaxExpressions]" displayFolder="" count="0" memberValueDatatype="130" unbalanced="0"/>
    <cacheHierarchy uniqueName="[DaxExpressions].[Table]" caption="Table" attribute="1" defaultMemberUniqueName="[DaxExpressions].[Table].[All]" allUniqueName="[DaxExpressions].[Table].[All]" dimensionUniqueName="[DaxExpressions]" displayFolder="" count="0" memberValueDatatype="130" unbalanced="0"/>
    <cacheHierarchy uniqueName="[DaxExpressions].[Type]" caption="Type" attribute="1" defaultMemberUniqueName="[DaxExpressions].[Type].[All]" allUniqueName="[DaxExpressions].[Type].[All]" dimensionUniqueName="[DaxExpressions]" displayFolder="" count="0" memberValueDatatype="130" unbalanced="0"/>
    <cacheHierarchy uniqueName="[Measures List].[DataType]" caption="DataType" attribute="1" defaultMemberUniqueName="[Measures List].[DataType].[All]" allUniqueName="[Measures List].[DataType].[All]" dimensionUniqueName="[Measures List]" displayFolder="" count="0" memberValueDatatype="130" unbalanced="0"/>
    <cacheHierarchy uniqueName="[Measures List].[Description]" caption="Description" attribute="1" defaultMemberUniqueName="[Measures List].[Description].[All]" allUniqueName="[Measures List].[Description].[All]" dimensionUniqueName="[Measures List]" displayFolder="" count="0" memberValueDatatype="130" unbalanced="0"/>
    <cacheHierarchy uniqueName="[Measures List].[DetailRowsExpression]" caption="DetailRowsExpression" attribute="1" defaultMemberUniqueName="[Measures List].[DetailRowsExpression].[All]" allUniqueName="[Measures List].[DetailRowsExpression].[All]" dimensionUniqueName="[Measures List]" displayFolder="" count="0" memberValueDatatype="130" unbalanced="0"/>
    <cacheHierarchy uniqueName="[Measures List].[DisplayFolder]" caption="DisplayFolder" attribute="1" defaultMemberUniqueName="[Measures List].[DisplayFolder].[All]" allUniqueName="[Measures List].[DisplayFolder].[All]" dimensionUniqueName="[Measures List]" displayFolder="" count="0" memberValueDatatype="130" unbalanced="0"/>
    <cacheHierarchy uniqueName="[Measures List].[FormatString]" caption="FormatString" attribute="1" defaultMemberUniqueName="[Measures List].[FormatString].[All]" allUniqueName="[Measures List].[FormatString].[All]" dimensionUniqueName="[Measures List]" displayFolder="" count="0" memberValueDatatype="130" unbalanced="0"/>
    <cacheHierarchy uniqueName="[Measures List].[FullMeasureName]" caption="FullMeasureName" attribute="1" defaultMemberUniqueName="[Measures List].[FullMeasureName].[All]" allUniqueName="[Measures List].[FullMeasureName].[All]" dimensionUniqueName="[Measures List]" displayFolder="" count="0" memberValueDatatype="130" unbalanced="0"/>
    <cacheHierarchy uniqueName="[Measures List].[IsHidden]" caption="IsHidden" attribute="1" defaultMemberUniqueName="[Measures List].[IsHidden].[All]" allUniqueName="[Measures List].[IsHidden].[All]" dimensionUniqueName="[Measures List]" displayFolder="" count="0" memberValueDatatype="11" unbalanced="0"/>
    <cacheHierarchy uniqueName="[Measures List].[KpiStatusExpression]" caption="KpiStatusExpression" attribute="1" defaultMemberUniqueName="[Measures List].[KpiStatusExpression].[All]" allUniqueName="[Measures List].[KpiStatusExpression].[All]" dimensionUniqueName="[Measures List]" displayFolder="" count="0" memberValueDatatype="130" unbalanced="0"/>
    <cacheHierarchy uniqueName="[Measures List].[KpiTargetExpression]" caption="KpiTargetExpression" attribute="1" defaultMemberUniqueName="[Measures List].[KpiTargetExpression].[All]" allUniqueName="[Measures List].[KpiTargetExpression].[All]" dimensionUniqueName="[Measures List]" displayFolder="" count="0" memberValueDatatype="130" unbalanced="0"/>
    <cacheHierarchy uniqueName="[Measures List].[KpiTargetFormatString]" caption="KpiTargetFormatString" attribute="1" defaultMemberUniqueName="[Measures List].[KpiTargetFormatString].[All]" allUniqueName="[Measures List].[KpiTargetFormatString].[All]" dimensionUniqueName="[Measures List]" displayFolder="" count="0" memberValueDatatype="130" unbalanced="0"/>
    <cacheHierarchy uniqueName="[Measures List].[KpiTrendExpression]" caption="KpiTrendExpression" attribute="1" defaultMemberUniqueName="[Measures List].[KpiTrendExpression].[All]" allUniqueName="[Measures List].[KpiTrendExpression].[All]" dimensionUniqueName="[Measures List]" displayFolder="" count="0" memberValueDatatype="130" unbalanced="0"/>
    <cacheHierarchy uniqueName="[Measures List].[MeasureExpression]" caption="MeasureExpression" attribute="1" defaultMemberUniqueName="[Measures List].[MeasureExpression].[All]" allUniqueName="[Measures List].[MeasureExpression].[All]" dimensionUniqueName="[Measures List]" displayFolder="" count="0" memberValueDatatype="130" unbalanced="0"/>
    <cacheHierarchy uniqueName="[Measures List].[MeasureName]" caption="MeasureName" attribute="1" defaultMemberUniqueName="[Measures List].[MeasureName].[All]" allUniqueName="[Measures List].[MeasureName].[All]" dimensionUniqueName="[Measures List]" displayFolder="" count="0" memberValueDatatype="130" unbalanced="0"/>
    <cacheHierarchy uniqueName="[Relationships].[Cardinality (Filter)]" caption="Cardinality (Filter)" attribute="1" defaultMemberUniqueName="[Relationships].[Cardinality (Filter)].[All]" allUniqueName="[Relationships].[Cardinality (Filter)].[All]" dimensionUniqueName="[Relationships]" displayFolder="" count="2" memberValueDatatype="130" unbalanced="0">
      <fieldsUsage count="2">
        <fieldUsage x="-1"/>
        <fieldUsage x="4"/>
      </fieldsUsage>
    </cacheHierarchy>
    <cacheHierarchy uniqueName="[Relationships].[CrossFilteringBehavior]" caption="CrossFilteringBehavior" attribute="1" defaultMemberUniqueName="[Relationships].[CrossFilteringBehavior].[All]" allUniqueName="[Relationships].[CrossFilteringBehavior].[All]" dimensionUniqueName="[Relationships]" displayFolder="" count="0" memberValueDatatype="130" unbalanced="0"/>
    <cacheHierarchy uniqueName="[Relationships].[FromCardinalityType]" caption="FromCardinalityType" attribute="1" defaultMemberUniqueName="[Relationships].[FromCardinalityType].[All]" allUniqueName="[Relationships].[FromCardinalityType].[All]" dimensionUniqueName="[Relationships]" displayFolder="" count="0" memberValueDatatype="130" unbalanced="0"/>
    <cacheHierarchy uniqueName="[Relationships].[FromFullColumnName]" caption="FromFullColumnName" attribute="1" defaultMemberUniqueName="[Relationships].[FromFullColumnName].[All]" allUniqueName="[Relationships].[FromFullColumnName].[All]" dimensionUniqueName="[Relationships]" displayFolder="" count="0" memberValueDatatype="130" unbalanced="0"/>
    <cacheHierarchy uniqueName="[Relationships].[IsActive]" caption="IsActive" attribute="1" defaultMemberUniqueName="[Relationships].[IsActive].[All]" allUniqueName="[Relationships].[IsActive].[All]" dimensionUniqueName="[Relationships]" displayFolder="" count="0" memberValueDatatype="11" unbalanced="0"/>
    <cacheHierarchy uniqueName="[Relationships].[JoinOnDateBehavior]" caption="JoinOnDateBehavior" attribute="1" defaultMemberUniqueName="[Relationships].[JoinOnDateBehavior].[All]" allUniqueName="[Relationships].[JoinOnDateBehavior].[All]" dimensionUniqueName="[Relationships]" displayFolder="" count="0" memberValueDatatype="130" unbalanced="0"/>
    <cacheHierarchy uniqueName="[Relationships].[OneToManyRatio]" caption="OneToManyRatio" attribute="1" defaultMemberUniqueName="[Relationships].[OneToManyRatio].[All]" allUniqueName="[Relationships].[OneToManyRatio].[All]" dimensionUniqueName="[Relationships]" displayFolder="" count="0" memberValueDatatype="5" unbalanced="0"/>
    <cacheHierarchy uniqueName="[Relationships].[Relationship]" caption="Relationship" attribute="1" defaultMemberUniqueName="[Relationships].[Relationship].[All]" allUniqueName="[Relationships].[Relationship].[All]" dimensionUniqueName="[Relationships]" displayFolder="" count="2" memberValueDatatype="130" unbalanced="0">
      <fieldsUsage count="2">
        <fieldUsage x="-1"/>
        <fieldUsage x="3"/>
      </fieldsUsage>
    </cacheHierarchy>
    <cacheHierarchy uniqueName="[Relationships].[RelationshipName]" caption="RelationshipName" attribute="1" defaultMemberUniqueName="[Relationships].[RelationshipName].[All]" allUniqueName="[Relationships].[RelationshipName].[All]" dimensionUniqueName="[Relationships]" displayFolder="" count="0" memberValueDatatype="130" unbalanced="0"/>
    <cacheHierarchy uniqueName="[Relationships].[RelationshipType]" caption="RelationshipType" attribute="1" defaultMemberUniqueName="[Relationships].[RelationshipType].[All]" allUniqueName="[Relationships].[RelationshipType].[All]" dimensionUniqueName="[Relationships]" displayFolder="" count="0" memberValueDatatype="130" unbalanced="0"/>
    <cacheHierarchy uniqueName="[Relationships].[RelyOnReferentialIntegrity]" caption="RelyOnReferentialIntegrity" attribute="1" defaultMemberUniqueName="[Relationships].[RelyOnReferentialIntegrity].[All]" allUniqueName="[Relationships].[RelyOnReferentialIntegrity].[All]" dimensionUniqueName="[Relationships]" displayFolder="" count="0" memberValueDatatype="11" unbalanced="0"/>
    <cacheHierarchy uniqueName="[Relationships].[SecurityFilteringBehavior]" caption="SecurityFilteringBehavior" attribute="1" defaultMemberUniqueName="[Relationships].[SecurityFilteringBehavior].[All]" allUniqueName="[Relationships].[SecurityFilteringBehavior].[All]" dimensionUniqueName="[Relationships]" displayFolder="" count="0" memberValueDatatype="130" unbalanced="0"/>
    <cacheHierarchy uniqueName="[Relationships].[ToCardinalityType]" caption="ToCardinalityType" attribute="1" defaultMemberUniqueName="[Relationships].[ToCardinalityType].[All]" allUniqueName="[Relationships].[ToCardinalityType].[All]" dimensionUniqueName="[Relationships]" displayFolder="" count="0" memberValueDatatype="130" unbalanced="0"/>
    <cacheHierarchy uniqueName="[Relationships].[ToFullColumnName]" caption="ToFullColumnName" attribute="1" defaultMemberUniqueName="[Relationships].[ToFullColumnName].[All]" allUniqueName="[Relationships].[ToFullColumnName].[All]" dimensionUniqueName="[Relationships]" displayFolder="" count="0" memberValueDatatype="130" unbalanced="0"/>
    <cacheHierarchy uniqueName="[Roles Expressions].[FilterExpression]" caption="FilterExpression" attribute="1" defaultMemberUniqueName="[Roles Expressions].[FilterExpression].[All]" allUniqueName="[Roles Expressions].[FilterExpression].[All]" dimensionUniqueName="[Roles Expressions]" displayFolder="" count="0" memberValueDatatype="130" unbalanced="0"/>
    <cacheHierarchy uniqueName="[Roles Expressions].[RoleName]" caption="RoleName" attribute="1" defaultMemberUniqueName="[Roles Expressions].[RoleName].[All]" allUniqueName="[Roles Expressions].[RoleName].[All]" dimensionUniqueName="[Roles Expressions]" displayFolder="" count="0" memberValueDatatype="130" unbalanced="0"/>
    <cacheHierarchy uniqueName="[User Hierarchies].[IsHidden]" caption="IsHidden" attribute="1" defaultMemberUniqueName="[User Hierarchies].[IsHidden].[All]" allUniqueName="[User Hierarchies].[IsHidden].[All]" dimensionUniqueName="[User Hierarchies]" displayFolder="" count="0" memberValueDatatype="11" unbalanced="0"/>
    <cacheHierarchy uniqueName="[User Hierarchies].[Levels]" caption="Levels" attribute="1" defaultMemberUniqueName="[User Hierarchies].[Levels].[All]" allUniqueName="[User Hierarchies].[Levels].[All]" dimensionUniqueName="[User Hierarchies]" displayFolder="" count="0" memberValueDatatype="130" unbalanced="0"/>
    <cacheHierarchy uniqueName="[User Hierarchies].[UserHierarchyName]" caption="UserHierarchyName" attribute="1" defaultMemberUniqueName="[User Hierarchies].[UserHierarchyName].[All]" allUniqueName="[User Hierarchies].[UserHierarchyName].[All]" dimensionUniqueName="[User Hierarchies]" displayFolder="" count="0" memberValueDatatype="130" unbalanced="0"/>
    <cacheHierarchy uniqueName="[Columns].[ColumnCardinality]" caption="ColumnCardinality" attribute="1" defaultMemberUniqueName="[Columns].[ColumnCardinality].[All]" allUniqueName="[Columns].[ColumnCardinality].[All]" dimensionUniqueName="[Columns]" displayFolder="" count="0" memberValueDatatype="20" unbalanced="0" hidden="1"/>
    <cacheHierarchy uniqueName="[Columns].[ColumnName]" caption="ColumnName" attribute="1" defaultMemberUniqueName="[Columns].[ColumnName].[All]" allUniqueName="[Columns].[ColumnName].[All]" dimensionUniqueName="[Columns]" displayFolder="" count="0" memberValueDatatype="130" unbalanced="0" hidden="1"/>
    <cacheHierarchy uniqueName="[Columns].[DataSize]" caption="DataSize" attribute="1" defaultMemberUniqueName="[Columns].[DataSize].[All]" allUniqueName="[Columns].[DataSize].[All]" dimensionUniqueName="[Columns]" displayFolder="" count="0" memberValueDatatype="20" unbalanced="0" hidden="1"/>
    <cacheHierarchy uniqueName="[Columns].[DictionarySize]" caption="DictionarySize" attribute="1" defaultMemberUniqueName="[Columns].[DictionarySize].[All]" allUniqueName="[Columns].[DictionarySize].[All]" dimensionUniqueName="[Columns]" displayFolder="" count="0" memberValueDatatype="20" unbalanced="0" hidden="1"/>
    <cacheHierarchy uniqueName="[Columns].[HierarchiesSize]" caption="HierarchiesSize" attribute="1" defaultMemberUniqueName="[Columns].[HierarchiesSize].[All]" allUniqueName="[Columns].[HierarchiesSize].[All]" dimensionUniqueName="[Columns]" displayFolder="" count="0" memberValueDatatype="20" unbalanced="0" hidden="1"/>
    <cacheHierarchy uniqueName="[Columns].[Selectivity]" caption="Selectivity" attribute="1" defaultMemberUniqueName="[Columns].[Selectivity].[All]" allUniqueName="[Columns].[Selectivity].[All]" dimensionUniqueName="[Columns]" displayFolder="" count="0" memberValueDatatype="5" unbalanced="0" hidden="1"/>
    <cacheHierarchy uniqueName="[Columns].[TableName]" caption="TableName" attribute="1" defaultMemberUniqueName="[Columns].[TableName].[All]" allUniqueName="[Columns].[TableName].[All]" dimensionUniqueName="[Columns]" displayFolder="" count="0" memberValueDatatype="130" unbalanced="0" hidden="1"/>
    <cacheHierarchy uniqueName="[Columns].[TotalSize]" caption="TotalSize" attribute="1" defaultMemberUniqueName="[Columns].[TotalSize].[All]" allUniqueName="[Columns].[TotalSize].[All]" dimensionUniqueName="[Columns]" displayFolder="" count="0" memberValueDatatype="20" unbalanced="0" hidden="1"/>
    <cacheHierarchy uniqueName="[Columns Hierarchies].[FullColumnName]" caption="FullColumnName" attribute="1" defaultMemberUniqueName="[Columns Hierarchies].[FullColumnName].[All]" allUniqueName="[Columns Hierarchies].[FullColumnName].[All]" dimensionUniqueName="[Columns Hierarchies]" displayFolder="" count="0" memberValueDatatype="130" unbalanced="0" hidden="1"/>
    <cacheHierarchy uniqueName="[Columns Hierarchies].[SegmentNumber]" caption="SegmentNumber" attribute="1" defaultMemberUniqueName="[Columns Hierarchies].[SegmentNumber].[All]" allUniqueName="[Columns Hierarchies].[SegmentNumber].[All]" dimensionUniqueName="[Columns Hierarchies]" displayFolder="" count="0" memberValueDatatype="20" unbalanced="0" hidden="1"/>
    <cacheHierarchy uniqueName="[Columns Hierarchies].[TableName]" caption="TableName" attribute="1" defaultMemberUniqueName="[Columns Hierarchies].[TableName].[All]" allUniqueName="[Columns Hierarchies].[TableName].[All]" dimensionUniqueName="[Columns Hierarchies]" displayFolder="" count="0" memberValueDatatype="130" unbalanced="0" hidden="1"/>
    <cacheHierarchy uniqueName="[Columns Hierarchies].[TablePartitionNumber]" caption="TablePartitionNumber" attribute="1" defaultMemberUniqueName="[Columns Hierarchies].[TablePartitionNumber].[All]" allUniqueName="[Columns Hierarchies].[TablePartitionNumber].[All]" dimensionUniqueName="[Columns Hierarchies]" displayFolder="" count="0" memberValueDatatype="20" unbalanced="0" hidden="1"/>
    <cacheHierarchy uniqueName="[Columns Hierarchies].[UsedSize]" caption="UsedSize" attribute="1" defaultMemberUniqueName="[Columns Hierarchies].[UsedSize].[All]" allUniqueName="[Columns Hierarchies].[UsedSize].[All]" dimensionUniqueName="[Columns Hierarchies]" displayFolder="" count="0" memberValueDatatype="20" unbalanced="0" hidden="1"/>
    <cacheHierarchy uniqueName="[Columns Segments].[FullColumnName]" caption="FullColumnName" attribute="1" defaultMemberUniqueName="[Columns Segments].[FullColumnName].[All]" allUniqueName="[Columns Segments].[FullColumnName].[All]" dimensionUniqueName="[Columns Segments]" displayFolder="" count="0" memberValueDatatype="130" unbalanced="0" hidden="1"/>
    <cacheHierarchy uniqueName="[Columns Segments].[RefreshedTime]" caption="RefreshedTime" attribute="1" time="1" defaultMemberUniqueName="[Columns Segments].[RefreshedTime].[All]" allUniqueName="[Columns Segments].[RefreshedTime].[All]" dimensionUniqueName="[Columns Segments]" displayFolder="" count="0" memberValueDatatype="7" unbalanced="0" hidden="1"/>
    <cacheHierarchy uniqueName="[Columns Segments].[SegmentRows]" caption="SegmentRows" attribute="1" defaultMemberUniqueName="[Columns Segments].[SegmentRows].[All]" allUniqueName="[Columns Segments].[SegmentRows].[All]" dimensionUniqueName="[Columns Segments]" displayFolder="" count="0" memberValueDatatype="20" unbalanced="0" hidden="1"/>
    <cacheHierarchy uniqueName="[Columns Segments].[TableName]" caption="TableName" attribute="1" defaultMemberUniqueName="[Columns Segments].[TableName].[All]" allUniqueName="[Columns Segments].[TableName].[All]" dimensionUniqueName="[Columns Segments]" displayFolder="" count="0" memberValueDatatype="130" unbalanced="0" hidden="1"/>
    <cacheHierarchy uniqueName="[Columns Segments].[UsedSize]" caption="UsedSize" attribute="1" defaultMemberUniqueName="[Columns Segments].[UsedSize].[All]" allUniqueName="[Columns Segments].[UsedSize].[All]" dimensionUniqueName="[Columns Segments]" displayFolder="" count="0" memberValueDatatype="20" unbalanced="0" hidden="1"/>
    <cacheHierarchy uniqueName="[Measures List].[TableName]" caption="TableName" attribute="1" defaultMemberUniqueName="[Measures List].[TableName].[All]" allUniqueName="[Measures List].[TableName].[All]" dimensionUniqueName="[Measures List]" displayFolder="" count="0" memberValueDatatype="130" unbalanced="0" hidden="1"/>
    <cacheHierarchy uniqueName="[Relationships].[FromCardinality]" caption="FromCardinality" attribute="1" defaultMemberUniqueName="[Relationships].[FromCardinality].[All]" allUniqueName="[Relationships].[FromCardinality].[All]" dimensionUniqueName="[Relationships]" displayFolder="" count="0" memberValueDatatype="20" unbalanced="0" hidden="1"/>
    <cacheHierarchy uniqueName="[Relationships].[FromTableName]" caption="FromTableName" attribute="1" defaultMemberUniqueName="[Relationships].[FromTableName].[All]" allUniqueName="[Relationships].[FromTableName].[All]" dimensionUniqueName="[Relationships]" displayFolder="" count="0" memberValueDatatype="130" unbalanced="0" hidden="1"/>
    <cacheHierarchy uniqueName="[Relationships].[InvalidRows]" caption="InvalidRows" attribute="1" defaultMemberUniqueName="[Relationships].[InvalidRows].[All]" allUniqueName="[Relationships].[InvalidRows].[All]" dimensionUniqueName="[Relationships]" displayFolder="" count="0" memberValueDatatype="20" unbalanced="0" hidden="1"/>
    <cacheHierarchy uniqueName="[Relationships].[MissingKeys]" caption="MissingKeys" attribute="1" defaultMemberUniqueName="[Relationships].[MissingKeys].[All]" allUniqueName="[Relationships].[MissingKeys].[All]" dimensionUniqueName="[Relationships]" displayFolder="" count="0" memberValueDatatype="20" unbalanced="0" hidden="1"/>
    <cacheHierarchy uniqueName="[Relationships].[ToCardinality]" caption="ToCardinality" attribute="1" defaultMemberUniqueName="[Relationships].[ToCardinality].[All]" allUniqueName="[Relationships].[ToCardinality].[All]" dimensionUniqueName="[Relationships]" displayFolder="" count="0" memberValueDatatype="20" unbalanced="0" hidden="1"/>
    <cacheHierarchy uniqueName="[Relationships].[ToTableName]" caption="ToTableName" attribute="1" defaultMemberUniqueName="[Relationships].[ToTableName].[All]" allUniqueName="[Relationships].[ToTableName].[All]" dimensionUniqueName="[Relationships]" displayFolder="" count="0" memberValueDatatype="130" unbalanced="0" hidden="1"/>
    <cacheHierarchy uniqueName="[Relationships].[UsedSize]" caption="UsedSize" attribute="1" defaultMemberUniqueName="[Relationships].[UsedSize].[All]" allUniqueName="[Relationships].[UsedSize].[All]" dimensionUniqueName="[Relationships]" displayFolder="" count="0" memberValueDatatype="20" unbalanced="0" hidden="1"/>
    <cacheHierarchy uniqueName="[Relationships].[UsedSizeFrom]" caption="UsedSizeFrom" attribute="1" defaultMemberUniqueName="[Relationships].[UsedSizeFrom].[All]" allUniqueName="[Relationships].[UsedSizeFrom].[All]" dimensionUniqueName="[Relationships]" displayFolder="" count="0" memberValueDatatype="20" unbalanced="0" hidden="1"/>
    <cacheHierarchy uniqueName="[Relationships].[UsedSizeTo]" caption="UsedSizeTo" attribute="1" defaultMemberUniqueName="[Relationships].[UsedSizeTo].[All]" allUniqueName="[Relationships].[UsedSizeTo].[All]" dimensionUniqueName="[Relationships]" displayFolder="" count="0" memberValueDatatype="20" unbalanced="0" hidden="1"/>
    <cacheHierarchy uniqueName="[Roles Expressions].[TableName]" caption="TableName" attribute="1" defaultMemberUniqueName="[Roles Expressions].[TableName].[All]" allUniqueName="[Roles Expressions].[TableName].[All]" dimensionUniqueName="[Roles Expressions]" displayFolder="" count="0" memberValueDatatype="130" unbalanced="0" hidden="1"/>
    <cacheHierarchy uniqueName="[Tables].[ColumnsSize]" caption="ColumnsSize" attribute="1" defaultMemberUniqueName="[Tables].[ColumnsSize].[All]" allUniqueName="[Tables].[ColumnsSize].[All]" dimensionUniqueName="[Tables]" displayFolder="" count="0" memberValueDatatype="20" unbalanced="0" hidden="1"/>
    <cacheHierarchy uniqueName="[Tables].[Description]" caption="Description" attribute="1" defaultMemberUniqueName="[Tables].[Description].[All]" allUniqueName="[Tables].[Description].[All]" dimensionUniqueName="[Tables]" displayFolder="" count="0" memberValueDatatype="130" unbalanced="0" hidden="1"/>
    <cacheHierarchy uniqueName="[Tables].[IsHidden]" caption="IsHidden" attribute="1" defaultMemberUniqueName="[Tables].[IsHidden].[All]" allUniqueName="[Tables].[IsHidden].[All]" dimensionUniqueName="[Tables]" displayFolder="" count="0" memberValueDatatype="11" unbalanced="0" hidden="1"/>
    <cacheHierarchy uniqueName="[Tables].[IsLocalDateTable]" caption="IsLocalDateTable" attribute="1" defaultMemberUniqueName="[Tables].[IsLocalDateTable].[All]" allUniqueName="[Tables].[IsLocalDateTable].[All]" dimensionUniqueName="[Tables]" displayFolder="" count="0" memberValueDatatype="11" unbalanced="0" hidden="1"/>
    <cacheHierarchy uniqueName="[Tables].[IsPrivate]" caption="IsPrivate" attribute="1" defaultMemberUniqueName="[Tables].[IsPrivate].[All]" allUniqueName="[Tables].[IsPrivate].[All]" dimensionUniqueName="[Tables]" displayFolder="" count="0" memberValueDatatype="11" unbalanced="0" hidden="1"/>
    <cacheHierarchy uniqueName="[Tables].[IsTemplateDateTable]" caption="IsTemplateDateTable" attribute="1" defaultMemberUniqueName="[Tables].[IsTemplateDateTable].[All]" allUniqueName="[Tables].[IsTemplateDateTable].[All]" dimensionUniqueName="[Tables]" displayFolder="" count="0" memberValueDatatype="11" unbalanced="0" hidden="1"/>
    <cacheHierarchy uniqueName="[Tables].[ReferentialIntegrityViolationCount]" caption="ReferentialIntegrityViolationCount" attribute="1" defaultMemberUniqueName="[Tables].[ReferentialIntegrityViolationCount].[All]" allUniqueName="[Tables].[ReferentialIntegrityViolationCount].[All]" dimensionUniqueName="[Tables]" displayFolder="" count="0" memberValueDatatype="20" unbalanced="0" hidden="1"/>
    <cacheHierarchy uniqueName="[Tables].[RelationshipsSize]" caption="RelationshipsSize" attribute="1" defaultMemberUniqueName="[Tables].[RelationshipsSize].[All]" allUniqueName="[Tables].[RelationshipsSize].[All]" dimensionUniqueName="[Tables]" displayFolder="" count="0" memberValueDatatype="20" unbalanced="0" hidden="1"/>
    <cacheHierarchy uniqueName="[Tables].[RowsCount]" caption="RowsCount" attribute="1" defaultMemberUniqueName="[Tables].[RowsCount].[All]" allUniqueName="[Tables].[RowsCount].[All]" dimensionUniqueName="[Tables]" displayFolder="" count="0" memberValueDatatype="20" unbalanced="0" hidden="1"/>
    <cacheHierarchy uniqueName="[Tables].[TableExpression]" caption="TableExpression" attribute="1" defaultMemberUniqueName="[Tables].[TableExpression].[All]" allUniqueName="[Tables].[TableExpression].[All]" dimensionUniqueName="[Tables]" displayFolder="" count="0" memberValueDatatype="130" unbalanced="0" hidden="1"/>
    <cacheHierarchy uniqueName="[Tables].[TableName]" caption="TableName" attribute="1" defaultMemberUniqueName="[Tables].[TableName].[All]" allUniqueName="[Tables].[TableName].[All]" dimensionUniqueName="[Tables]" displayFolder="" count="0" memberValueDatatype="130" unbalanced="0" hidden="1"/>
    <cacheHierarchy uniqueName="[Tables].[TableSize]" caption="TableSize" attribute="1" defaultMemberUniqueName="[Tables].[TableSize].[All]" allUniqueName="[Tables].[TableSize].[All]" dimensionUniqueName="[Tables]" displayFolder="" count="0" memberValueDatatype="20" unbalanced="0" hidden="1"/>
    <cacheHierarchy uniqueName="[Tables].[UserHierarchiesSize]" caption="UserHierarchiesSize" attribute="1" defaultMemberUniqueName="[Tables].[UserHierarchiesSize].[All]" allUniqueName="[Tables].[UserHierarchiesSize].[All]" dimensionUniqueName="[Tables]" displayFolder="" count="0" memberValueDatatype="20" unbalanced="0" hidden="1"/>
    <cacheHierarchy uniqueName="[User Hierarchies].[TableName]" caption="TableName" attribute="1" defaultMemberUniqueName="[User Hierarchies].[TableName].[All]" allUniqueName="[User Hierarchies].[TableName].[All]" dimensionUniqueName="[User Hierarchies]" displayFolder="" count="0" memberValueDatatype="130" unbalanced="0" hidden="1"/>
    <cacheHierarchy uniqueName="[User Hierarchies].[UsedSize]" caption="UsedSize" attribute="1" defaultMemberUniqueName="[User Hierarchies].[UsedSize].[All]" allUniqueName="[User Hierarchies].[UsedSize].[All]" dimensionUniqueName="[User Hierarchies]" displayFolder="" count="0" memberValueDatatype="20" unbalanced="0" hidden="1"/>
    <cacheHierarchy uniqueName="[Measures].[Encoding_]" caption="Encoding_" measure="1" displayFolder="" measureGroup="Columns" count="0"/>
    <cacheHierarchy uniqueName="[Measures].[Partitions #]" caption="Partitions #" measure="1" displayFolder="" measureGroup="Columns" count="0"/>
    <cacheHierarchy uniqueName="[Measures].[Rows]" caption="Rows" measure="1" displayFolder="" measureGroup="Columns" count="0"/>
    <cacheHierarchy uniqueName="[Measures].[Segments #]" caption="Segments #" measure="1" displayFolder="" measureGroup="Columns" count="0"/>
    <cacheHierarchy uniqueName="[Measures].[Cardinality]" caption="Cardinality" measure="1" displayFolder="" measureGroup="Columns" count="0"/>
    <cacheHierarchy uniqueName="[Measures].[Columns #]" caption="Columns #" measure="1" displayFolder="" measureGroup="Columns" count="0"/>
    <cacheHierarchy uniqueName="[Measures].[Columns Hierarchies Size]" caption="Columns Hierarchies Size" measure="1" displayFolder="" measureGroup="Columns" count="0"/>
    <cacheHierarchy uniqueName="[Measures].[Columns Total Size]" caption="Columns Total Size" measure="1" displayFolder="" measureGroup="Columns" count="0"/>
    <cacheHierarchy uniqueName="[Measures].[Data Size]" caption="Data Size" measure="1" displayFolder="" measureGroup="Columns" count="0"/>
    <cacheHierarchy uniqueName="[Measures].[Dictionary Size]" caption="Dictionary Size" measure="1" displayFolder="" measureGroup="Columns" count="0"/>
    <cacheHierarchy uniqueName="[Measures].[Max From Cardinality]" caption="Max From Cardinality" measure="1" displayFolder="" measureGroup="Columns" count="0" oneField="1">
      <fieldsUsage count="1">
        <fieldUsage x="6"/>
      </fieldsUsage>
    </cacheHierarchy>
    <cacheHierarchy uniqueName="[Measures].[Max To Cardinality]" caption="Max To Cardinality" measure="1" displayFolder="" measureGroup="Columns" count="0" oneField="1">
      <fieldsUsage count="1">
        <fieldUsage x="7"/>
      </fieldsUsage>
    </cacheHierarchy>
    <cacheHierarchy uniqueName="[Measures].[Relationships Size]" caption="Relationships Size" measure="1" displayFolder="" measureGroup="Columns" count="0" oneField="1">
      <fieldsUsage count="1">
        <fieldUsage x="10"/>
      </fieldsUsage>
    </cacheHierarchy>
    <cacheHierarchy uniqueName="[Measures].[Table Size]" caption="Table Size" measure="1" displayFolder="" measureGroup="Columns" count="0"/>
    <cacheHierarchy uniqueName="[Measures].[User Hierarchies Size]" caption="User Hierarchies Size" measure="1" displayFolder="" measureGroup="Columns" count="0"/>
    <cacheHierarchy uniqueName="[Measures].[Type Name]" caption="Type Name" measure="1" displayFolder="" measureGroup="Columns" count="0"/>
    <cacheHierarchy uniqueName="[Measures].[Table Size %]" caption="Table Size %" measure="1" displayFolder="" measureGroup="Columns" count="0"/>
    <cacheHierarchy uniqueName="[Measures].[Database Size %]" caption="Database Size %" measure="1" displayFolder="" measureGroup="Columns" count="0"/>
    <cacheHierarchy uniqueName="[Measures].[RI Violations #]" caption="RI Violations #" measure="1" displayFolder="" measureGroup="Columns" count="0"/>
    <cacheHierarchy uniqueName="[Measures].[Missing Keys]" caption="Missing Keys" measure="1" displayFolder="" measureGroup="Columns" count="0" oneField="1">
      <fieldsUsage count="1">
        <fieldUsage x="8"/>
      </fieldsUsage>
    </cacheHierarchy>
    <cacheHierarchy uniqueName="[Measures].[Invalid Rows]" caption="Invalid Rows" measure="1" displayFolder="" measureGroup="Columns" count="0" oneField="1">
      <fieldsUsage count="1">
        <fieldUsage x="9"/>
      </fieldsUsage>
    </cacheHierarchy>
    <cacheHierarchy uniqueName="[Measures].[Bid. Filters]" caption="Bid. Filters" measure="1" displayFolder="" measureGroup="Columns" count="0" oneField="1">
      <fieldsUsage count="1">
        <fieldUsage x="11"/>
      </fieldsUsage>
    </cacheHierarchy>
    <cacheHierarchy uniqueName="[Measures].[MMR]" caption="MMR" measure="1" displayFolder="" measureGroup="Columns" count="0" oneField="1">
      <fieldsUsage count="1">
        <fieldUsage x="12"/>
      </fieldsUsage>
    </cacheHierarchy>
    <cacheHierarchy uniqueName="[Measures].[Relationship Type]" caption="Relationship Type" measure="1" displayFolder="" measureGroup="Columns" count="0" oneField="1">
      <fieldsUsage count="1">
        <fieldUsage x="5"/>
      </fieldsUsage>
    </cacheHierarchy>
    <cacheHierarchy uniqueName="[Measures].[One to Many Ratio %]" caption="One to Many Ratio %" measure="1" displayFolder="" measureGroup="Columns" count="0" oneField="1">
      <fieldsUsage count="1">
        <fieldUsage x="13"/>
      </fieldsUsage>
    </cacheHierarchy>
    <cacheHierarchy uniqueName="[Measures].[Last Refresh]" caption="Last Refresh" measure="1" displayFolder="" measureGroup="Columns" count="0"/>
    <cacheHierarchy uniqueName="[Measures].[Tables #]" caption="Tables #" measure="1" displayFolder="" measureGroup="Columns" count="0"/>
    <cacheHierarchy uniqueName="[Measures].[Dax Expressions #]" caption="Dax Expressions #" measure="1" displayFolder="" measureGroup="Columns" count="0"/>
    <cacheHierarchy uniqueName="[Measures].[Measures #]" caption="Measures #" measure="1" displayFolder="" measureGroup="Columns" count="0"/>
    <cacheHierarchy uniqueName="[Measures].[Calculated tables #]" caption="Calculated tables #" measure="1" displayFolder="" measureGroup="Columns" count="0"/>
    <cacheHierarchy uniqueName="[Measures].[Calculated columns #]" caption="Calculated columns #" measure="1" displayFolder="" measureGroup="Columns" count="0"/>
    <cacheHierarchy uniqueName="[Measures].[Roles #]" caption="Roles #" measure="1" displayFolder="" measureGroup="Columns" count="0"/>
    <cacheHierarchy uniqueName="[Measures].[Calculation items #]" caption="Calculation items #" measure="1" displayFolder="" measureGroup="Columns" count="0"/>
    <cacheHierarchy uniqueName="[Measures].[Calculation items format #]" caption="Calculation items format #" measure="1" displayFolder="" measureGroup="Columns" count="0"/>
    <cacheHierarchy uniqueName="[Measures].[Detail Rows #]" caption="Detail Rows #" measure="1" displayFolder="" measureGroup="Columns" count="0"/>
    <cacheHierarchy uniqueName="[Measures].[Kpi Status #]" caption="Kpi Status #" measure="1" displayFolder="" measureGroup="Columns" count="0"/>
    <cacheHierarchy uniqueName="[Measures].[Kpi Target #]" caption="Kpi Target #" measure="1" displayFolder="" measureGroup="Columns" count="0"/>
    <cacheHierarchy uniqueName="[Measures].[Kpi Trend #]" caption="Kpi Trend #" measure="1" displayFolder="" measureGroup="Columns" count="0"/>
    <cacheHierarchy uniqueName="[Measures].[Total Segments #]" caption="Total Segments #" measure="1" displayFolder="" measureGroup="Columns" count="0"/>
    <cacheHierarchy uniqueName="[Measures].[Pageable Segments #]" caption="Pageable Segments #" measure="1" displayFolder="" measureGroup="Columns" count="0"/>
    <cacheHierarchy uniqueName="[Measures].[Resident Segments #]" caption="Resident Segments #" measure="1" displayFolder="" measureGroup="Columns" count="0"/>
    <cacheHierarchy uniqueName="[Measures].[Last Accessed]" caption="Last Accessed" measure="1" displayFolder="" measureGroup="Columns" count="0"/>
    <cacheHierarchy uniqueName="[Measures].[Average Temperature]" caption="Average Temperature" measure="1" displayFolder="" measureGroup="Columns" count="0"/>
    <cacheHierarchy uniqueName="[Measures].[Calculation groups #]" caption="Calculation groups #" measure="1" displayFolder="" measureGroup="Columns" count="0"/>
    <cacheHierarchy uniqueName="[Measures].[__XL_Count Tables]" caption="__XL_Count Tables" measure="1" displayFolder="" measureGroup="Tables" count="0" hidden="1"/>
    <cacheHierarchy uniqueName="[Measures].[__XL_Count Columns]" caption="__XL_Count Columns" measure="1" displayFolder="" measureGroup="Columns" count="0" hidden="1"/>
    <cacheHierarchy uniqueName="[Measures].[__XL_Count Columns Segments]" caption="__XL_Count Columns Segments" measure="1" displayFolder="" measureGroup="Columns Segments" count="0" hidden="1"/>
    <cacheHierarchy uniqueName="[Measures].[__XL_Count Columns Hierarchies]" caption="__XL_Count Columns Hierarchies" measure="1" displayFolder="" measureGroup="Columns Hierarchies" count="0" hidden="1"/>
    <cacheHierarchy uniqueName="[Measures].[__XL_Count User Hierarchies]" caption="__XL_Count User Hierarchies" measure="1" displayFolder="" measureGroup="User Hierarchies" count="0" hidden="1"/>
    <cacheHierarchy uniqueName="[Measures].[__XL_Count Relationships]" caption="__XL_Count Relationships" measure="1" displayFolder="" measureGroup="Relationships" count="0" hidden="1"/>
    <cacheHierarchy uniqueName="[Measures].[__XL_Count Measures List]" caption="__XL_Count Measures List" measure="1" displayFolder="" measureGroup="Measures List" count="0" hidden="1"/>
    <cacheHierarchy uniqueName="[Measures].[__XL_Count Roles Expressions]" caption="__XL_Count Roles Expressions" measure="1" displayFolder="" measureGroup="Roles Expressions" count="0" hidden="1"/>
    <cacheHierarchy uniqueName="[Measures].[__XL_Count Calculation Items]" caption="__XL_Count Calculation Items" measure="1" displayFolder="" measureGroup="Calculation Items" count="0" hidden="1"/>
    <cacheHierarchy uniqueName="[Measures].[__XL_Count DaxExpressions]" caption="__XL_Count DaxExpressions" measure="1" displayFolder="" measureGroup="DaxExpressions" count="0" hidden="1"/>
    <cacheHierarchy uniqueName="[Measures].[__XL_Count Calculation Groups]" caption="__XL_Count Calculation Groups" measure="1" displayFolder="" measureGroup="Calculation Groups" count="0" hidden="1"/>
    <cacheHierarchy uniqueName="[Measures].[__No measures defined]" caption="__No measures defined" measure="1" displayFolder="" count="0" hidden="1"/>
    <cacheHierarchy uniqueName="[Measures].[ColumnSelected]" caption="ColumnSelected" measure="1" displayFolder="" measureGroup="Columns" count="0" hidden="1"/>
    <cacheHierarchy uniqueName="[Measures].[ColumnsHierarchiesSelected]" caption="ColumnsHierarchiesSelected" measure="1" displayFolder="" measureGroup="Columns" count="0" hidden="1"/>
    <cacheHierarchy uniqueName="[Measures].[ColumnsSegmentsSelected]" caption="ColumnsSegmentsSelected" measure="1" displayFolder="" measureGroup="Columns" count="0" hidden="1"/>
    <cacheHierarchy uniqueName="[Measures].[TableSelected]" caption="TableSelected" measure="1" displayFolder="" measureGroup="Columns" count="0" hidden="1"/>
    <cacheHierarchy uniqueName="[Measures].[UserHierarchiesSelected]" caption="UserHierarchiesSelected" measure="1" displayFolder="" measureGroup="Columns" count="0" hidden="1"/>
    <cacheHierarchy uniqueName="[Measures].[NonColumnSelected]" caption="NonColumnSelected" measure="1" displayFolder="" measureGroup="Columns" count="0" hidden="1"/>
    <cacheHierarchy uniqueName="[Measures].[PartitionsSelected]" caption="PartitionsSelected" measure="1" displayFolder="" measureGroup="Columns" count="0" hidden="1"/>
  </cacheHierarchies>
  <kpis count="0"/>
  <dimensions count="11">
    <dimension name="Calculation Groups" uniqueName="[Calculation Groups]" caption="Calculation Groups"/>
    <dimension name="Calculation Items" uniqueName="[Calculation Items]" caption="Calculation Items"/>
    <dimension name="Columns" uniqueName="[Columns]" caption="Columns"/>
    <dimension name="Columns Hierarchies" uniqueName="[Columns Hierarchies]" caption="Columns Hierarchies"/>
    <dimension name="Columns Segments" uniqueName="[Columns Segments]" caption="Columns Segments"/>
    <dimension name="DaxExpressions" uniqueName="[DaxExpressions]" caption="DaxExpressions"/>
    <dimension measure="1" name="Measures" uniqueName="[Measures]" caption="Measures"/>
    <dimension name="Measures List" uniqueName="[Measures List]" caption="Measures List"/>
    <dimension name="Relationships" uniqueName="[Relationships]" caption="Relationships"/>
    <dimension name="Roles Expressions" uniqueName="[Roles Expressions]" caption="Roles Expressions"/>
    <dimension name="User Hierarchies" uniqueName="[User Hierarchies]" caption="User Hierarchies"/>
  </dimensions>
  <measureGroups count="11">
    <measureGroup name="Calculation Groups" caption="Calculation Groups"/>
    <measureGroup name="Calculation Items" caption="Calculation Items"/>
    <measureGroup name="Columns" caption="Columns"/>
    <measureGroup name="Columns Hierarchies" caption="Columns Hierarchies"/>
    <measureGroup name="Columns Segments" caption="Columns Segments"/>
    <measureGroup name="DaxExpressions" caption="DaxExpressions"/>
    <measureGroup name="Measures List" caption="Measures List"/>
    <measureGroup name="Relationships" caption="Relationships"/>
    <measureGroup name="Roles Expressions" caption="Roles Expressions"/>
    <measureGroup name="Tables" caption="Tables"/>
    <measureGroup name="User Hierarchies" caption="User Hierarchies"/>
  </measureGroups>
  <maps count="12">
    <map measureGroup="0" dimension="0"/>
    <map measureGroup="1" dimension="1"/>
    <map measureGroup="2" dimension="2"/>
    <map measureGroup="3" dimension="2"/>
    <map measureGroup="3" dimension="3"/>
    <map measureGroup="4" dimension="2"/>
    <map measureGroup="4" dimension="4"/>
    <map measureGroup="5" dimension="5"/>
    <map measureGroup="6" dimension="7"/>
    <map measureGroup="7" dimension="8"/>
    <map measureGroup="8" dimension="9"/>
    <map measureGroup="10" dimension="10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Kamil Soszka" refreshedDate="45823.682499189817" createdVersion="5" refreshedVersion="8" minRefreshableVersion="3" recordCount="0" supportSubquery="1" supportAdvancedDrill="1" xr:uid="{D2E9800E-06BE-42DE-A36F-FAC6E0864F40}">
  <cacheSource type="external" connectionId="14"/>
  <cacheFields count="5">
    <cacheField name="[Columns].[Tables-Columns].[Table]" caption="Table" numFmtId="0" hierarchy="40" level="1">
      <sharedItems count="1">
        <s v="Date"/>
      </sharedItems>
      <extLst>
        <ext xmlns:x15="http://schemas.microsoft.com/office/spreadsheetml/2010/11/main" uri="{4F2E5C28-24EA-4eb8-9CBF-B6C8F9C3D259}">
          <x15:cachedUniqueNames>
            <x15:cachedUniqueName index="0" name="[Columns].[Tables-Columns].[Table].&amp;[Date]"/>
          </x15:cachedUniqueNames>
        </ext>
      </extLst>
    </cacheField>
    <cacheField name="[Columns].[Tables-Columns].[Column]" caption="Column" numFmtId="0" hierarchy="40" level="2">
      <sharedItems containsSemiMixedTypes="0" containsNonDate="0" containsString="0"/>
    </cacheField>
    <cacheField name="[Columns].[IsRowNumber].[IsRowNumber]" caption="IsRowNumber" numFmtId="0" hierarchy="35" level="1">
      <sharedItems containsSemiMixedTypes="0" containsNonDate="0" containsString="0"/>
    </cacheField>
    <cacheField name="[Measures].[User Hierarchies Size]" caption="User Hierarchies Size" numFmtId="0" hierarchy="155" level="32767"/>
    <cacheField name="[User Hierarchies].[UserHierarchyName].[UserHierarchyName]" caption="UserHierarchyName" numFmtId="0" hierarchy="96" level="1">
      <sharedItems count="1">
        <s v="Date Hierarchy"/>
      </sharedItems>
      <extLst>
        <ext xmlns:x15="http://schemas.microsoft.com/office/spreadsheetml/2010/11/main" uri="{4F2E5C28-24EA-4eb8-9CBF-B6C8F9C3D259}">
          <x15:cachedUniqueNames>
            <x15:cachedUniqueName index="0" name="[User Hierarchies].[UserHierarchyName].&amp;[Date Hierarchy]"/>
          </x15:cachedUniqueNames>
        </ext>
      </extLst>
    </cacheField>
  </cacheFields>
  <cacheHierarchies count="204">
    <cacheHierarchy uniqueName="[Calculation Groups].[CalculationGroup]" caption="CalculationGroup" attribute="1" defaultMemberUniqueName="[Calculation Groups].[CalculationGroup].[All]" allUniqueName="[Calculation Groups].[CalculationGroup].[All]" dimensionUniqueName="[Calculation Groups]" displayFolder="" count="0" memberValueDatatype="130" unbalanced="0"/>
    <cacheHierarchy uniqueName="[Calculation Groups].[Description]" caption="Description" attribute="1" defaultMemberUniqueName="[Calculation Groups].[Description].[All]" allUniqueName="[Calculation Groups].[Description].[All]" dimensionUniqueName="[Calculation Groups]" displayFolder="" count="0" memberValueDatatype="130" unbalanced="0"/>
    <cacheHierarchy uniqueName="[Calculation Groups].[IsHidden]" caption="IsHidden" attribute="1" defaultMemberUniqueName="[Calculation Groups].[IsHidden].[All]" allUniqueName="[Calculation Groups].[IsHidden].[All]" dimensionUniqueName="[Calculation Groups]" displayFolder="" count="0" memberValueDatatype="11" unbalanced="0"/>
    <cacheHierarchy uniqueName="[Calculation Groups].[MultipleOrEmptySelectionExpression]" caption="MultipleOrEmptySelectionExpression" attribute="1" defaultMemberUniqueName="[Calculation Groups].[MultipleOrEmptySelectionExpression].[All]" allUniqueName="[Calculation Groups].[MultipleOrEmptySelectionExpression].[All]" dimensionUniqueName="[Calculation Groups]" displayFolder="" count="0" memberValueDatatype="130" unbalanced="0"/>
    <cacheHierarchy uniqueName="[Calculation Groups].[MultipleOrEmptySelectionExpressionDescription]" caption="MultipleOrEmptySelectionExpressionDescription" attribute="1" defaultMemberUniqueName="[Calculation Groups].[MultipleOrEmptySelectionExpressionDescription].[All]" allUniqueName="[Calculation Groups].[MultipleOrEmptySelectionExpressionDescription].[All]" dimensionUniqueName="[Calculation Groups]" displayFolder="" count="0" memberValueDatatype="130" unbalanced="0"/>
    <cacheHierarchy uniqueName="[Calculation Groups].[MultipleOrEmptySelectionFormatStringExpression]" caption="MultipleOrEmptySelectionFormatStringExpression" attribute="1" defaultMemberUniqueName="[Calculation Groups].[MultipleOrEmptySelectionFormatStringExpression].[All]" allUniqueName="[Calculation Groups].[MultipleOrEmptySelectionFormatStringExpression].[All]" dimensionUniqueName="[Calculation Groups]" displayFolder="" count="0" memberValueDatatype="130" unbalanced="0"/>
    <cacheHierarchy uniqueName="[Calculation Groups].[NoSelectionExpression]" caption="NoSelectionExpression" attribute="1" defaultMemberUniqueName="[Calculation Groups].[NoSelectionExpression].[All]" allUniqueName="[Calculation Groups].[NoSelectionExpression].[All]" dimensionUniqueName="[Calculation Groups]" displayFolder="" count="0" memberValueDatatype="130" unbalanced="0"/>
    <cacheHierarchy uniqueName="[Calculation Groups].[NoSelectionExpressionDescription]" caption="NoSelectionExpressionDescription" attribute="1" defaultMemberUniqueName="[Calculation Groups].[NoSelectionExpressionDescription].[All]" allUniqueName="[Calculation Groups].[NoSelectionExpressionDescription].[All]" dimensionUniqueName="[Calculation Groups]" displayFolder="" count="0" memberValueDatatype="130" unbalanced="0"/>
    <cacheHierarchy uniqueName="[Calculation Groups].[NoSelectionFormatStringExpression]" caption="NoSelectionFormatStringExpression" attribute="1" defaultMemberUniqueName="[Calculation Groups].[NoSelectionFormatStringExpression].[All]" allUniqueName="[Calculation Groups].[NoSelectionFormatStringExpression].[All]" dimensionUniqueName="[Calculation Groups]" displayFolder="" count="0" memberValueDatatype="130" unbalanced="0"/>
    <cacheHierarchy uniqueName="[Calculation Groups].[Precedence]" caption="Precedence" attribute="1" defaultMemberUniqueName="[Calculation Groups].[Precedence].[All]" allUniqueName="[Calculation Groups].[Precedence].[All]" dimensionUniqueName="[Calculation Groups]" displayFolder="" count="0" memberValueDatatype="20" unbalanced="0"/>
    <cacheHierarchy uniqueName="[Calculation Items].[Attribute]" caption="Attribute" attribute="1" defaultMemberUniqueName="[Calculation Items].[Attribute].[All]" allUniqueName="[Calculation Items].[Attribute].[All]" dimensionUniqueName="[Calculation Items]" displayFolder="" count="0" memberValueDatatype="130" unbalanced="0"/>
    <cacheHierarchy uniqueName="[Calculation Items].[CalculationGroup]" caption="CalculationGroup" attribute="1" defaultMemberUniqueName="[Calculation Items].[CalculationGroup].[All]" allUniqueName="[Calculation Items].[CalculationGroup].[All]" dimensionUniqueName="[Calculation Items]" displayFolder="" count="0" memberValueDatatype="130" unbalanced="0"/>
    <cacheHierarchy uniqueName="[Calculation Items].[Description]" caption="Description" attribute="1" defaultMemberUniqueName="[Calculation Items].[Description].[All]" allUniqueName="[Calculation Items].[Description].[All]" dimensionUniqueName="[Calculation Items]" displayFolder="" count="0" memberValueDatatype="130" unbalanced="0"/>
    <cacheHierarchy uniqueName="[Calculation Items].[ErrorMessage]" caption="ErrorMessage" attribute="1" defaultMemberUniqueName="[Calculation Items].[ErrorMessage].[All]" allUniqueName="[Calculation Items].[ErrorMessage].[All]" dimensionUniqueName="[Calculation Items]" displayFolder="" count="0" memberValueDatatype="130" unbalanced="0"/>
    <cacheHierarchy uniqueName="[Calculation Items].[FormatStringDefinition]" caption="FormatStringDefinition" attribute="1" defaultMemberUniqueName="[Calculation Items].[FormatStringDefinition].[All]" allUniqueName="[Calculation Items].[FormatStringDefinition].[All]" dimensionUniqueName="[Calculation Items]" displayFolder="" count="0" memberValueDatatype="130" unbalanced="0"/>
    <cacheHierarchy uniqueName="[Calculation Items].[FormatStringErrorMessage]" caption="FormatStringErrorMessage" attribute="1" defaultMemberUniqueName="[Calculation Items].[FormatStringErrorMessage].[All]" allUniqueName="[Calculation Items].[FormatStringErrorMessage].[All]" dimensionUniqueName="[Calculation Items]" displayFolder="" count="0" memberValueDatatype="130" unbalanced="0"/>
    <cacheHierarchy uniqueName="[Calculation Items].[FormatStringState]" caption="FormatStringState" attribute="1" defaultMemberUniqueName="[Calculation Items].[FormatStringState].[All]" allUniqueName="[Calculation Items].[FormatStringState].[All]" dimensionUniqueName="[Calculation Items]" displayFolder="" count="0" memberValueDatatype="130" unbalanced="0"/>
    <cacheHierarchy uniqueName="[Calculation Items].[IsHidden]" caption="IsHidden" attribute="1" defaultMemberUniqueName="[Calculation Items].[IsHidden].[All]" allUniqueName="[Calculation Items].[IsHidden].[All]" dimensionUniqueName="[Calculation Items]" displayFolder="" count="0" memberValueDatatype="11" unbalanced="0"/>
    <cacheHierarchy uniqueName="[Calculation Items].[ItemExpression]" caption="ItemExpression" attribute="1" defaultMemberUniqueName="[Calculation Items].[ItemExpression].[All]" allUniqueName="[Calculation Items].[ItemExpression].[All]" dimensionUniqueName="[Calculation Items]" displayFolder="" count="0" memberValueDatatype="130" unbalanced="0"/>
    <cacheHierarchy uniqueName="[Calculation Items].[ItemName]" caption="ItemName" attribute="1" defaultMemberUniqueName="[Calculation Items].[ItemName].[All]" allUniqueName="[Calculation Items].[ItemName].[All]" dimensionUniqueName="[Calculation Items]" displayFolder="" count="0" memberValueDatatype="130" unbalanced="0"/>
    <cacheHierarchy uniqueName="[Calculation Items].[Precedence]" caption="Precedence" attribute="1" defaultMemberUniqueName="[Calculation Items].[Precedence].[All]" allUniqueName="[Calculation Items].[Precedence].[All]" dimensionUniqueName="[Calculation Items]" displayFolder="" count="0" memberValueDatatype="20" unbalanced="0"/>
    <cacheHierarchy uniqueName="[Calculation Items].[State]" caption="State" attribute="1" defaultMemberUniqueName="[Calculation Items].[State].[All]" allUniqueName="[Calculation Items].[State].[All]" dimensionUniqueName="[Calculation Items]" displayFolder="" count="0" memberValueDatatype="130" unbalanced="0"/>
    <cacheHierarchy uniqueName="[Columns].[ColumnExpression]" caption="ColumnExpression" attribute="1" defaultMemberUniqueName="[Columns].[ColumnExpression].[All]" allUniqueName="[Columns].[ColumnExpression].[All]" dimensionUniqueName="[Columns]" displayFolder="" count="0" memberValueDatatype="130" unbalanced="0"/>
    <cacheHierarchy uniqueName="[Columns].[ColumnType]" caption="ColumnType" attribute="1" defaultMemberUniqueName="[Columns].[ColumnType].[All]" allUniqueName="[Columns].[ColumnType].[All]" dimensionUniqueName="[Columns]" displayFolder="" count="0" memberValueDatatype="130" unbalanced="0"/>
    <cacheHierarchy uniqueName="[Columns].[DataType]" caption="DataType" attribute="1" defaultMemberUniqueName="[Columns].[DataType].[All]" allUniqueName="[Columns].[DataType].[All]" dimensionUniqueName="[Columns]" displayFolder="" count="0" memberValueDatatype="130" unbalanced="0"/>
    <cacheHierarchy uniqueName="[Columns].[Description]" caption="Description" attribute="1" defaultMemberUniqueName="[Columns].[Description].[All]" allUniqueName="[Columns].[Description].[All]" dimensionUniqueName="[Columns]" displayFolder="" count="0" memberValueDatatype="130" unbalanced="0"/>
    <cacheHierarchy uniqueName="[Columns].[DisplayFolder]" caption="DisplayFolder" attribute="1" defaultMemberUniqueName="[Columns].[DisplayFolder].[All]" allUniqueName="[Columns].[DisplayFolder].[All]" dimensionUniqueName="[Columns]" displayFolder="" count="0" memberValueDatatype="130" unbalanced="0"/>
    <cacheHierarchy uniqueName="[Columns].[Encoding]" caption="Encoding" attribute="1" defaultMemberUniqueName="[Columns].[Encoding].[All]" allUniqueName="[Columns].[Encoding].[All]" dimensionUniqueName="[Columns]" displayFolder="" count="0" memberValueDatatype="130" unbalanced="0"/>
    <cacheHierarchy uniqueName="[Columns].[EncodingHint]" caption="EncodingHint" attribute="1" defaultMemberUniqueName="[Columns].[EncodingHint].[All]" allUniqueName="[Columns].[EncodingHint].[All]" dimensionUniqueName="[Columns]" displayFolder="" count="0" memberValueDatatype="130" unbalanced="0"/>
    <cacheHierarchy uniqueName="[Columns].[FormatString]" caption="FormatString" attribute="1" defaultMemberUniqueName="[Columns].[FormatString].[All]" allUniqueName="[Columns].[FormatString].[All]" dimensionUniqueName="[Columns]" displayFolder="" count="0" memberValueDatatype="130" unbalanced="0"/>
    <cacheHierarchy uniqueName="[Columns].[FullColumnName]" caption="FullColumnName" attribute="1" defaultMemberUniqueName="[Columns].[FullColumnName].[All]" allUniqueName="[Columns].[FullColumnName].[All]" dimensionUniqueName="[Columns]" displayFolder="" count="0" memberValueDatatype="130" unbalanced="0"/>
    <cacheHierarchy uniqueName="[Columns].[IsAvailableInMDX]" caption="IsAvailableInMDX" attribute="1" defaultMemberUniqueName="[Columns].[IsAvailableInMDX].[All]" allUniqueName="[Columns].[IsAvailableInMDX].[All]" dimensionUniqueName="[Columns]" displayFolder="" count="0" memberValueDatatype="11" unbalanced="0"/>
    <cacheHierarchy uniqueName="[Columns].[IsHidden]" caption="IsHidden" attribute="1" defaultMemberUniqueName="[Columns].[IsHidden].[All]" allUniqueName="[Columns].[IsHidden].[All]" dimensionUniqueName="[Columns]" displayFolder="" count="0" memberValueDatatype="11" unbalanced="0"/>
    <cacheHierarchy uniqueName="[Columns].[IsKey]" caption="IsKey" attribute="1" defaultMemberUniqueName="[Columns].[IsKey].[All]" allUniqueName="[Columns].[IsKey].[All]" dimensionUniqueName="[Columns]" displayFolder="" count="0" memberValueDatatype="11" unbalanced="0"/>
    <cacheHierarchy uniqueName="[Columns].[IsNullable]" caption="IsNullable" attribute="1" defaultMemberUniqueName="[Columns].[IsNullable].[All]" allUniqueName="[Columns].[IsNullable].[All]" dimensionUniqueName="[Columns]" displayFolder="" count="0" memberValueDatatype="11" unbalanced="0"/>
    <cacheHierarchy uniqueName="[Columns].[IsRowNumber]" caption="IsRowNumber" attribute="1" defaultMemberUniqueName="[Columns].[IsRowNumber].[All]" allUniqueName="[Columns].[IsRowNumber].[All]" dimensionUniqueName="[Columns]" displayFolder="" count="2" memberValueDatatype="11" unbalanced="0">
      <fieldsUsage count="2">
        <fieldUsage x="-1"/>
        <fieldUsage x="2"/>
      </fieldsUsage>
    </cacheHierarchy>
    <cacheHierarchy uniqueName="[Columns].[IsUnique]" caption="IsUnique" attribute="1" defaultMemberUniqueName="[Columns].[IsUnique].[All]" allUniqueName="[Columns].[IsUnique].[All]" dimensionUniqueName="[Columns]" displayFolder="" count="0" memberValueDatatype="11" unbalanced="0"/>
    <cacheHierarchy uniqueName="[Columns].[KeepUniqueRows]" caption="KeepUniqueRows" attribute="1" defaultMemberUniqueName="[Columns].[KeepUniqueRows].[All]" allUniqueName="[Columns].[KeepUniqueRows].[All]" dimensionUniqueName="[Columns]" displayFolder="" count="0" memberValueDatatype="11" unbalanced="0"/>
    <cacheHierarchy uniqueName="[Columns].[SortByColumnName]" caption="SortByColumnName" attribute="1" defaultMemberUniqueName="[Columns].[SortByColumnName].[All]" allUniqueName="[Columns].[SortByColumnName].[All]" dimensionUniqueName="[Columns]" displayFolder="" count="0" memberValueDatatype="130" unbalanced="0"/>
    <cacheHierarchy uniqueName="[Columns].[State]" caption="State" attribute="1" defaultMemberUniqueName="[Columns].[State].[All]" allUniqueName="[Columns].[State].[All]" dimensionUniqueName="[Columns]" displayFolder="" count="0" memberValueDatatype="130" unbalanced="0"/>
    <cacheHierarchy uniqueName="[Columns].[Tables-Columns]" caption="Tables-Columns" defaultMemberUniqueName="[Columns].[Tables-Columns].[All]" allUniqueName="[Columns].[Tables-Columns].[All]" dimensionUniqueName="[Columns]" displayFolder="" count="3" unbalanced="0">
      <fieldsUsage count="3">
        <fieldUsage x="-1"/>
        <fieldUsage x="0"/>
        <fieldUsage x="1"/>
      </fieldsUsage>
    </cacheHierarchy>
    <cacheHierarchy uniqueName="[Columns Hierarchies].[ColumnName]" caption="ColumnName" attribute="1" defaultMemberUniqueName="[Columns Hierarchies].[ColumnName].[All]" allUniqueName="[Columns Hierarchies].[ColumnName].[All]" dimensionUniqueName="[Columns Hierarchies]" displayFolder="" count="0" memberValueDatatype="130" unbalanced="0"/>
    <cacheHierarchy uniqueName="[Columns Hierarchies].[StructureName]" caption="StructureName" attribute="1" defaultMemberUniqueName="[Columns Hierarchies].[StructureName].[All]" allUniqueName="[Columns Hierarchies].[StructureName].[All]" dimensionUniqueName="[Columns Hierarchies]" displayFolder="" count="0" memberValueDatatype="130" unbalanced="0"/>
    <cacheHierarchy uniqueName="[Columns Segments].[BitsCount]" caption="BitsCount" attribute="1" defaultMemberUniqueName="[Columns Segments].[BitsCount].[All]" allUniqueName="[Columns Segments].[BitsCount].[All]" dimensionUniqueName="[Columns Segments]" displayFolder="" count="0" memberValueDatatype="20" unbalanced="0"/>
    <cacheHierarchy uniqueName="[Columns Segments].[BookmarkBitsCount]" caption="BookmarkBitsCount" attribute="1" defaultMemberUniqueName="[Columns Segments].[BookmarkBitsCount].[All]" allUniqueName="[Columns Segments].[BookmarkBitsCount].[All]" dimensionUniqueName="[Columns Segments]" displayFolder="" count="0" memberValueDatatype="20" unbalanced="0"/>
    <cacheHierarchy uniqueName="[Columns Segments].[ColumnName]" caption="ColumnName" attribute="1" defaultMemberUniqueName="[Columns Segments].[ColumnName].[All]" allUniqueName="[Columns Segments].[ColumnName].[All]" dimensionUniqueName="[Columns Segments]" displayFolder="" count="0" memberValueDatatype="130" unbalanced="0"/>
    <cacheHierarchy uniqueName="[Columns Segments].[CompressionType]" caption="CompressionType" attribute="1" defaultMemberUniqueName="[Columns Segments].[CompressionType].[All]" allUniqueName="[Columns Segments].[CompressionType].[All]" dimensionUniqueName="[Columns Segments]" displayFolder="" count="0" memberValueDatatype="130" unbalanced="0"/>
    <cacheHierarchy uniqueName="[Columns Segments].[IsPageable]" caption="IsPageable" attribute="1" defaultMemberUniqueName="[Columns Segments].[IsPageable].[All]" allUniqueName="[Columns Segments].[IsPageable].[All]" dimensionUniqueName="[Columns Segments]" displayFolder="" count="0" memberValueDatatype="11" unbalanced="0"/>
    <cacheHierarchy uniqueName="[Columns Segments].[IsResident]" caption="IsResident" attribute="1" defaultMemberUniqueName="[Columns Segments].[IsResident].[All]" allUniqueName="[Columns Segments].[IsResident].[All]" dimensionUniqueName="[Columns Segments]" displayFolder="" count="0" memberValueDatatype="11" unbalanced="0"/>
    <cacheHierarchy uniqueName="[Columns Segments].[LastAccessed]" caption="LastAccessed" attribute="1" time="1" defaultMemberUniqueName="[Columns Segments].[LastAccessed].[All]" allUniqueName="[Columns Segments].[LastAccessed].[All]" dimensionUniqueName="[Columns Segments]" displayFolder="" count="0" memberValueDatatype="7" unbalanced="0"/>
    <cacheHierarchy uniqueName="[Columns Segments].[PartitionName]" caption="PartitionName" attribute="1" defaultMemberUniqueName="[Columns Segments].[PartitionName].[All]" allUniqueName="[Columns Segments].[PartitionName].[All]" dimensionUniqueName="[Columns Segments]" displayFolder="" count="0" memberValueDatatype="130" unbalanced="0"/>
    <cacheHierarchy uniqueName="[Columns Segments].[PartitionState]" caption="PartitionState" attribute="1" defaultMemberUniqueName="[Columns Segments].[PartitionState].[All]" allUniqueName="[Columns Segments].[PartitionState].[All]" dimensionUniqueName="[Columns Segments]" displayFolder="" count="0" memberValueDatatype="130" unbalanced="0"/>
    <cacheHierarchy uniqueName="[Columns Segments].[PartitionType]" caption="PartitionType" attribute="1" defaultMemberUniqueName="[Columns Segments].[PartitionType].[All]" allUniqueName="[Columns Segments].[PartitionType].[All]" dimensionUniqueName="[Columns Segments]" displayFolder="" count="0" memberValueDatatype="130" unbalanced="0"/>
    <cacheHierarchy uniqueName="[Columns Segments].[SegmentNumber]" caption="SegmentNumber" attribute="1" defaultMemberUniqueName="[Columns Segments].[SegmentNumber].[All]" allUniqueName="[Columns Segments].[SegmentNumber].[All]" dimensionUniqueName="[Columns Segments]" displayFolder="" count="0" memberValueDatatype="20" unbalanced="0"/>
    <cacheHierarchy uniqueName="[Columns Segments].[TablePartitionNumber]" caption="TablePartitionNumber" attribute="1" defaultMemberUniqueName="[Columns Segments].[TablePartitionNumber].[All]" allUniqueName="[Columns Segments].[TablePartitionNumber].[All]" dimensionUniqueName="[Columns Segments]" displayFolder="" count="0" memberValueDatatype="20" unbalanced="0"/>
    <cacheHierarchy uniqueName="[Columns Segments].[Temperature]" caption="Temperature" attribute="1" defaultMemberUniqueName="[Columns Segments].[Temperature].[All]" allUniqueName="[Columns Segments].[Temperature].[All]" dimensionUniqueName="[Columns Segments]" displayFolder="" count="0" memberValueDatatype="5" unbalanced="0"/>
    <cacheHierarchy uniqueName="[Columns Segments].[VertipaqState]" caption="VertipaqState" attribute="1" defaultMemberUniqueName="[Columns Segments].[VertipaqState].[All]" allUniqueName="[Columns Segments].[VertipaqState].[All]" dimensionUniqueName="[Columns Segments]" displayFolder="" count="0" memberValueDatatype="130" unbalanced="0"/>
    <cacheHierarchy uniqueName="[DaxExpressions].[DAX Expression]" caption="DAX Expression" attribute="1" defaultMemberUniqueName="[DaxExpressions].[DAX Expression].[All]" allUniqueName="[DaxExpressions].[DAX Expression].[All]" dimensionUniqueName="[DaxExpressions]" displayFolder="" count="0" memberValueDatatype="130" unbalanced="0"/>
    <cacheHierarchy uniqueName="[DaxExpressions].[Description]" caption="Description" attribute="1" defaultMemberUniqueName="[DaxExpressions].[Description].[All]" allUniqueName="[DaxExpressions].[Description].[All]" dimensionUniqueName="[DaxExpressions]" displayFolder="" count="0" memberValueDatatype="130" unbalanced="0"/>
    <cacheHierarchy uniqueName="[DaxExpressions].[DisplayFolder]" caption="DisplayFolder" attribute="1" defaultMemberUniqueName="[DaxExpressions].[DisplayFolder].[All]" allUniqueName="[DaxExpressions].[DisplayFolder].[All]" dimensionUniqueName="[DaxExpressions]" displayFolder="" count="0" memberValueDatatype="130" unbalanced="0"/>
    <cacheHierarchy uniqueName="[DaxExpressions].[FormatString]" caption="FormatString" attribute="1" defaultMemberUniqueName="[DaxExpressions].[FormatString].[All]" allUniqueName="[DaxExpressions].[FormatString].[All]" dimensionUniqueName="[DaxExpressions]" displayFolder="" count="0" memberValueDatatype="130" unbalanced="0"/>
    <cacheHierarchy uniqueName="[DaxExpressions].[IsHidden]" caption="IsHidden" attribute="1" defaultMemberUniqueName="[DaxExpressions].[IsHidden].[All]" allUniqueName="[DaxExpressions].[IsHidden].[All]" dimensionUniqueName="[DaxExpressions]" displayFolder="" count="0" memberValueDatatype="130" unbalanced="0"/>
    <cacheHierarchy uniqueName="[DaxExpressions].[Name]" caption="Name" attribute="1" defaultMemberUniqueName="[DaxExpressions].[Name].[All]" allUniqueName="[DaxExpressions].[Name].[All]" dimensionUniqueName="[DaxExpressions]" displayFolder="" count="0" memberValueDatatype="130" unbalanced="0"/>
    <cacheHierarchy uniqueName="[DaxExpressions].[Table]" caption="Table" attribute="1" defaultMemberUniqueName="[DaxExpressions].[Table].[All]" allUniqueName="[DaxExpressions].[Table].[All]" dimensionUniqueName="[DaxExpressions]" displayFolder="" count="0" memberValueDatatype="130" unbalanced="0"/>
    <cacheHierarchy uniqueName="[DaxExpressions].[Type]" caption="Type" attribute="1" defaultMemberUniqueName="[DaxExpressions].[Type].[All]" allUniqueName="[DaxExpressions].[Type].[All]" dimensionUniqueName="[DaxExpressions]" displayFolder="" count="0" memberValueDatatype="130" unbalanced="0"/>
    <cacheHierarchy uniqueName="[Measures List].[DataType]" caption="DataType" attribute="1" defaultMemberUniqueName="[Measures List].[DataType].[All]" allUniqueName="[Measures List].[DataType].[All]" dimensionUniqueName="[Measures List]" displayFolder="" count="0" memberValueDatatype="130" unbalanced="0"/>
    <cacheHierarchy uniqueName="[Measures List].[Description]" caption="Description" attribute="1" defaultMemberUniqueName="[Measures List].[Description].[All]" allUniqueName="[Measures List].[Description].[All]" dimensionUniqueName="[Measures List]" displayFolder="" count="0" memberValueDatatype="130" unbalanced="0"/>
    <cacheHierarchy uniqueName="[Measures List].[DetailRowsExpression]" caption="DetailRowsExpression" attribute="1" defaultMemberUniqueName="[Measures List].[DetailRowsExpression].[All]" allUniqueName="[Measures List].[DetailRowsExpression].[All]" dimensionUniqueName="[Measures List]" displayFolder="" count="0" memberValueDatatype="130" unbalanced="0"/>
    <cacheHierarchy uniqueName="[Measures List].[DisplayFolder]" caption="DisplayFolder" attribute="1" defaultMemberUniqueName="[Measures List].[DisplayFolder].[All]" allUniqueName="[Measures List].[DisplayFolder].[All]" dimensionUniqueName="[Measures List]" displayFolder="" count="0" memberValueDatatype="130" unbalanced="0"/>
    <cacheHierarchy uniqueName="[Measures List].[FormatString]" caption="FormatString" attribute="1" defaultMemberUniqueName="[Measures List].[FormatString].[All]" allUniqueName="[Measures List].[FormatString].[All]" dimensionUniqueName="[Measures List]" displayFolder="" count="0" memberValueDatatype="130" unbalanced="0"/>
    <cacheHierarchy uniqueName="[Measures List].[FullMeasureName]" caption="FullMeasureName" attribute="1" defaultMemberUniqueName="[Measures List].[FullMeasureName].[All]" allUniqueName="[Measures List].[FullMeasureName].[All]" dimensionUniqueName="[Measures List]" displayFolder="" count="0" memberValueDatatype="130" unbalanced="0"/>
    <cacheHierarchy uniqueName="[Measures List].[IsHidden]" caption="IsHidden" attribute="1" defaultMemberUniqueName="[Measures List].[IsHidden].[All]" allUniqueName="[Measures List].[IsHidden].[All]" dimensionUniqueName="[Measures List]" displayFolder="" count="0" memberValueDatatype="11" unbalanced="0"/>
    <cacheHierarchy uniqueName="[Measures List].[KpiStatusExpression]" caption="KpiStatusExpression" attribute="1" defaultMemberUniqueName="[Measures List].[KpiStatusExpression].[All]" allUniqueName="[Measures List].[KpiStatusExpression].[All]" dimensionUniqueName="[Measures List]" displayFolder="" count="0" memberValueDatatype="130" unbalanced="0"/>
    <cacheHierarchy uniqueName="[Measures List].[KpiTargetExpression]" caption="KpiTargetExpression" attribute="1" defaultMemberUniqueName="[Measures List].[KpiTargetExpression].[All]" allUniqueName="[Measures List].[KpiTargetExpression].[All]" dimensionUniqueName="[Measures List]" displayFolder="" count="0" memberValueDatatype="130" unbalanced="0"/>
    <cacheHierarchy uniqueName="[Measures List].[KpiTargetFormatString]" caption="KpiTargetFormatString" attribute="1" defaultMemberUniqueName="[Measures List].[KpiTargetFormatString].[All]" allUniqueName="[Measures List].[KpiTargetFormatString].[All]" dimensionUniqueName="[Measures List]" displayFolder="" count="0" memberValueDatatype="130" unbalanced="0"/>
    <cacheHierarchy uniqueName="[Measures List].[KpiTrendExpression]" caption="KpiTrendExpression" attribute="1" defaultMemberUniqueName="[Measures List].[KpiTrendExpression].[All]" allUniqueName="[Measures List].[KpiTrendExpression].[All]" dimensionUniqueName="[Measures List]" displayFolder="" count="0" memberValueDatatype="130" unbalanced="0"/>
    <cacheHierarchy uniqueName="[Measures List].[MeasureExpression]" caption="MeasureExpression" attribute="1" defaultMemberUniqueName="[Measures List].[MeasureExpression].[All]" allUniqueName="[Measures List].[MeasureExpression].[All]" dimensionUniqueName="[Measures List]" displayFolder="" count="0" memberValueDatatype="130" unbalanced="0"/>
    <cacheHierarchy uniqueName="[Measures List].[MeasureName]" caption="MeasureName" attribute="1" defaultMemberUniqueName="[Measures List].[MeasureName].[All]" allUniqueName="[Measures List].[MeasureName].[All]" dimensionUniqueName="[Measures List]" displayFolder="" count="0" memberValueDatatype="130" unbalanced="0"/>
    <cacheHierarchy uniqueName="[Relationships].[Cardinality (Filter)]" caption="Cardinality (Filter)" attribute="1" defaultMemberUniqueName="[Relationships].[Cardinality (Filter)].[All]" allUniqueName="[Relationships].[Cardinality (Filter)].[All]" dimensionUniqueName="[Relationships]" displayFolder="" count="0" memberValueDatatype="130" unbalanced="0"/>
    <cacheHierarchy uniqueName="[Relationships].[CrossFilteringBehavior]" caption="CrossFilteringBehavior" attribute="1" defaultMemberUniqueName="[Relationships].[CrossFilteringBehavior].[All]" allUniqueName="[Relationships].[CrossFilteringBehavior].[All]" dimensionUniqueName="[Relationships]" displayFolder="" count="0" memberValueDatatype="130" unbalanced="0"/>
    <cacheHierarchy uniqueName="[Relationships].[FromCardinalityType]" caption="FromCardinalityType" attribute="1" defaultMemberUniqueName="[Relationships].[FromCardinalityType].[All]" allUniqueName="[Relationships].[FromCardinalityType].[All]" dimensionUniqueName="[Relationships]" displayFolder="" count="0" memberValueDatatype="130" unbalanced="0"/>
    <cacheHierarchy uniqueName="[Relationships].[FromFullColumnName]" caption="FromFullColumnName" attribute="1" defaultMemberUniqueName="[Relationships].[FromFullColumnName].[All]" allUniqueName="[Relationships].[FromFullColumnName].[All]" dimensionUniqueName="[Relationships]" displayFolder="" count="0" memberValueDatatype="130" unbalanced="0"/>
    <cacheHierarchy uniqueName="[Relationships].[IsActive]" caption="IsActive" attribute="1" defaultMemberUniqueName="[Relationships].[IsActive].[All]" allUniqueName="[Relationships].[IsActive].[All]" dimensionUniqueName="[Relationships]" displayFolder="" count="0" memberValueDatatype="11" unbalanced="0"/>
    <cacheHierarchy uniqueName="[Relationships].[JoinOnDateBehavior]" caption="JoinOnDateBehavior" attribute="1" defaultMemberUniqueName="[Relationships].[JoinOnDateBehavior].[All]" allUniqueName="[Relationships].[JoinOnDateBehavior].[All]" dimensionUniqueName="[Relationships]" displayFolder="" count="0" memberValueDatatype="130" unbalanced="0"/>
    <cacheHierarchy uniqueName="[Relationships].[OneToManyRatio]" caption="OneToManyRatio" attribute="1" defaultMemberUniqueName="[Relationships].[OneToManyRatio].[All]" allUniqueName="[Relationships].[OneToManyRatio].[All]" dimensionUniqueName="[Relationships]" displayFolder="" count="0" memberValueDatatype="5" unbalanced="0"/>
    <cacheHierarchy uniqueName="[Relationships].[Relationship]" caption="Relationship" attribute="1" defaultMemberUniqueName="[Relationships].[Relationship].[All]" allUniqueName="[Relationships].[Relationship].[All]" dimensionUniqueName="[Relationships]" displayFolder="" count="0" memberValueDatatype="130" unbalanced="0"/>
    <cacheHierarchy uniqueName="[Relationships].[RelationshipName]" caption="RelationshipName" attribute="1" defaultMemberUniqueName="[Relationships].[RelationshipName].[All]" allUniqueName="[Relationships].[RelationshipName].[All]" dimensionUniqueName="[Relationships]" displayFolder="" count="0" memberValueDatatype="130" unbalanced="0"/>
    <cacheHierarchy uniqueName="[Relationships].[RelationshipType]" caption="RelationshipType" attribute="1" defaultMemberUniqueName="[Relationships].[RelationshipType].[All]" allUniqueName="[Relationships].[RelationshipType].[All]" dimensionUniqueName="[Relationships]" displayFolder="" count="0" memberValueDatatype="130" unbalanced="0"/>
    <cacheHierarchy uniqueName="[Relationships].[RelyOnReferentialIntegrity]" caption="RelyOnReferentialIntegrity" attribute="1" defaultMemberUniqueName="[Relationships].[RelyOnReferentialIntegrity].[All]" allUniqueName="[Relationships].[RelyOnReferentialIntegrity].[All]" dimensionUniqueName="[Relationships]" displayFolder="" count="0" memberValueDatatype="11" unbalanced="0"/>
    <cacheHierarchy uniqueName="[Relationships].[SecurityFilteringBehavior]" caption="SecurityFilteringBehavior" attribute="1" defaultMemberUniqueName="[Relationships].[SecurityFilteringBehavior].[All]" allUniqueName="[Relationships].[SecurityFilteringBehavior].[All]" dimensionUniqueName="[Relationships]" displayFolder="" count="0" memberValueDatatype="130" unbalanced="0"/>
    <cacheHierarchy uniqueName="[Relationships].[ToCardinalityType]" caption="ToCardinalityType" attribute="1" defaultMemberUniqueName="[Relationships].[ToCardinalityType].[All]" allUniqueName="[Relationships].[ToCardinalityType].[All]" dimensionUniqueName="[Relationships]" displayFolder="" count="0" memberValueDatatype="130" unbalanced="0"/>
    <cacheHierarchy uniqueName="[Relationships].[ToFullColumnName]" caption="ToFullColumnName" attribute="1" defaultMemberUniqueName="[Relationships].[ToFullColumnName].[All]" allUniqueName="[Relationships].[ToFullColumnName].[All]" dimensionUniqueName="[Relationships]" displayFolder="" count="0" memberValueDatatype="130" unbalanced="0"/>
    <cacheHierarchy uniqueName="[Roles Expressions].[FilterExpression]" caption="FilterExpression" attribute="1" defaultMemberUniqueName="[Roles Expressions].[FilterExpression].[All]" allUniqueName="[Roles Expressions].[FilterExpression].[All]" dimensionUniqueName="[Roles Expressions]" displayFolder="" count="0" memberValueDatatype="130" unbalanced="0"/>
    <cacheHierarchy uniqueName="[Roles Expressions].[RoleName]" caption="RoleName" attribute="1" defaultMemberUniqueName="[Roles Expressions].[RoleName].[All]" allUniqueName="[Roles Expressions].[RoleName].[All]" dimensionUniqueName="[Roles Expressions]" displayFolder="" count="0" memberValueDatatype="130" unbalanced="0"/>
    <cacheHierarchy uniqueName="[User Hierarchies].[IsHidden]" caption="IsHidden" attribute="1" defaultMemberUniqueName="[User Hierarchies].[IsHidden].[All]" allUniqueName="[User Hierarchies].[IsHidden].[All]" dimensionUniqueName="[User Hierarchies]" displayFolder="" count="0" memberValueDatatype="11" unbalanced="0"/>
    <cacheHierarchy uniqueName="[User Hierarchies].[Levels]" caption="Levels" attribute="1" defaultMemberUniqueName="[User Hierarchies].[Levels].[All]" allUniqueName="[User Hierarchies].[Levels].[All]" dimensionUniqueName="[User Hierarchies]" displayFolder="" count="0" memberValueDatatype="130" unbalanced="0"/>
    <cacheHierarchy uniqueName="[User Hierarchies].[UserHierarchyName]" caption="UserHierarchyName" attribute="1" defaultMemberUniqueName="[User Hierarchies].[UserHierarchyName].[All]" allUniqueName="[User Hierarchies].[UserHierarchyName].[All]" dimensionUniqueName="[User Hierarchies]" displayFolder="" count="2" memberValueDatatype="130" unbalanced="0">
      <fieldsUsage count="2">
        <fieldUsage x="-1"/>
        <fieldUsage x="4"/>
      </fieldsUsage>
    </cacheHierarchy>
    <cacheHierarchy uniqueName="[Columns].[ColumnCardinality]" caption="ColumnCardinality" attribute="1" defaultMemberUniqueName="[Columns].[ColumnCardinality].[All]" allUniqueName="[Columns].[ColumnCardinality].[All]" dimensionUniqueName="[Columns]" displayFolder="" count="0" memberValueDatatype="20" unbalanced="0" hidden="1"/>
    <cacheHierarchy uniqueName="[Columns].[ColumnName]" caption="ColumnName" attribute="1" defaultMemberUniqueName="[Columns].[ColumnName].[All]" allUniqueName="[Columns].[ColumnName].[All]" dimensionUniqueName="[Columns]" displayFolder="" count="0" memberValueDatatype="130" unbalanced="0" hidden="1"/>
    <cacheHierarchy uniqueName="[Columns].[DataSize]" caption="DataSize" attribute="1" defaultMemberUniqueName="[Columns].[DataSize].[All]" allUniqueName="[Columns].[DataSize].[All]" dimensionUniqueName="[Columns]" displayFolder="" count="0" memberValueDatatype="20" unbalanced="0" hidden="1"/>
    <cacheHierarchy uniqueName="[Columns].[DictionarySize]" caption="DictionarySize" attribute="1" defaultMemberUniqueName="[Columns].[DictionarySize].[All]" allUniqueName="[Columns].[DictionarySize].[All]" dimensionUniqueName="[Columns]" displayFolder="" count="0" memberValueDatatype="20" unbalanced="0" hidden="1"/>
    <cacheHierarchy uniqueName="[Columns].[HierarchiesSize]" caption="HierarchiesSize" attribute="1" defaultMemberUniqueName="[Columns].[HierarchiesSize].[All]" allUniqueName="[Columns].[HierarchiesSize].[All]" dimensionUniqueName="[Columns]" displayFolder="" count="0" memberValueDatatype="20" unbalanced="0" hidden="1"/>
    <cacheHierarchy uniqueName="[Columns].[Selectivity]" caption="Selectivity" attribute="1" defaultMemberUniqueName="[Columns].[Selectivity].[All]" allUniqueName="[Columns].[Selectivity].[All]" dimensionUniqueName="[Columns]" displayFolder="" count="0" memberValueDatatype="5" unbalanced="0" hidden="1"/>
    <cacheHierarchy uniqueName="[Columns].[TableName]" caption="TableName" attribute="1" defaultMemberUniqueName="[Columns].[TableName].[All]" allUniqueName="[Columns].[TableName].[All]" dimensionUniqueName="[Columns]" displayFolder="" count="0" memberValueDatatype="130" unbalanced="0" hidden="1"/>
    <cacheHierarchy uniqueName="[Columns].[TotalSize]" caption="TotalSize" attribute="1" defaultMemberUniqueName="[Columns].[TotalSize].[All]" allUniqueName="[Columns].[TotalSize].[All]" dimensionUniqueName="[Columns]" displayFolder="" count="0" memberValueDatatype="20" unbalanced="0" hidden="1"/>
    <cacheHierarchy uniqueName="[Columns Hierarchies].[FullColumnName]" caption="FullColumnName" attribute="1" defaultMemberUniqueName="[Columns Hierarchies].[FullColumnName].[All]" allUniqueName="[Columns Hierarchies].[FullColumnName].[All]" dimensionUniqueName="[Columns Hierarchies]" displayFolder="" count="0" memberValueDatatype="130" unbalanced="0" hidden="1"/>
    <cacheHierarchy uniqueName="[Columns Hierarchies].[SegmentNumber]" caption="SegmentNumber" attribute="1" defaultMemberUniqueName="[Columns Hierarchies].[SegmentNumber].[All]" allUniqueName="[Columns Hierarchies].[SegmentNumber].[All]" dimensionUniqueName="[Columns Hierarchies]" displayFolder="" count="0" memberValueDatatype="20" unbalanced="0" hidden="1"/>
    <cacheHierarchy uniqueName="[Columns Hierarchies].[TableName]" caption="TableName" attribute="1" defaultMemberUniqueName="[Columns Hierarchies].[TableName].[All]" allUniqueName="[Columns Hierarchies].[TableName].[All]" dimensionUniqueName="[Columns Hierarchies]" displayFolder="" count="0" memberValueDatatype="130" unbalanced="0" hidden="1"/>
    <cacheHierarchy uniqueName="[Columns Hierarchies].[TablePartitionNumber]" caption="TablePartitionNumber" attribute="1" defaultMemberUniqueName="[Columns Hierarchies].[TablePartitionNumber].[All]" allUniqueName="[Columns Hierarchies].[TablePartitionNumber].[All]" dimensionUniqueName="[Columns Hierarchies]" displayFolder="" count="0" memberValueDatatype="20" unbalanced="0" hidden="1"/>
    <cacheHierarchy uniqueName="[Columns Hierarchies].[UsedSize]" caption="UsedSize" attribute="1" defaultMemberUniqueName="[Columns Hierarchies].[UsedSize].[All]" allUniqueName="[Columns Hierarchies].[UsedSize].[All]" dimensionUniqueName="[Columns Hierarchies]" displayFolder="" count="0" memberValueDatatype="20" unbalanced="0" hidden="1"/>
    <cacheHierarchy uniqueName="[Columns Segments].[FullColumnName]" caption="FullColumnName" attribute="1" defaultMemberUniqueName="[Columns Segments].[FullColumnName].[All]" allUniqueName="[Columns Segments].[FullColumnName].[All]" dimensionUniqueName="[Columns Segments]" displayFolder="" count="0" memberValueDatatype="130" unbalanced="0" hidden="1"/>
    <cacheHierarchy uniqueName="[Columns Segments].[RefreshedTime]" caption="RefreshedTime" attribute="1" time="1" defaultMemberUniqueName="[Columns Segments].[RefreshedTime].[All]" allUniqueName="[Columns Segments].[RefreshedTime].[All]" dimensionUniqueName="[Columns Segments]" displayFolder="" count="0" memberValueDatatype="7" unbalanced="0" hidden="1"/>
    <cacheHierarchy uniqueName="[Columns Segments].[SegmentRows]" caption="SegmentRows" attribute="1" defaultMemberUniqueName="[Columns Segments].[SegmentRows].[All]" allUniqueName="[Columns Segments].[SegmentRows].[All]" dimensionUniqueName="[Columns Segments]" displayFolder="" count="0" memberValueDatatype="20" unbalanced="0" hidden="1"/>
    <cacheHierarchy uniqueName="[Columns Segments].[TableName]" caption="TableName" attribute="1" defaultMemberUniqueName="[Columns Segments].[TableName].[All]" allUniqueName="[Columns Segments].[TableName].[All]" dimensionUniqueName="[Columns Segments]" displayFolder="" count="0" memberValueDatatype="130" unbalanced="0" hidden="1"/>
    <cacheHierarchy uniqueName="[Columns Segments].[UsedSize]" caption="UsedSize" attribute="1" defaultMemberUniqueName="[Columns Segments].[UsedSize].[All]" allUniqueName="[Columns Segments].[UsedSize].[All]" dimensionUniqueName="[Columns Segments]" displayFolder="" count="0" memberValueDatatype="20" unbalanced="0" hidden="1"/>
    <cacheHierarchy uniqueName="[Measures List].[TableName]" caption="TableName" attribute="1" defaultMemberUniqueName="[Measures List].[TableName].[All]" allUniqueName="[Measures List].[TableName].[All]" dimensionUniqueName="[Measures List]" displayFolder="" count="0" memberValueDatatype="130" unbalanced="0" hidden="1"/>
    <cacheHierarchy uniqueName="[Relationships].[FromCardinality]" caption="FromCardinality" attribute="1" defaultMemberUniqueName="[Relationships].[FromCardinality].[All]" allUniqueName="[Relationships].[FromCardinality].[All]" dimensionUniqueName="[Relationships]" displayFolder="" count="0" memberValueDatatype="20" unbalanced="0" hidden="1"/>
    <cacheHierarchy uniqueName="[Relationships].[FromTableName]" caption="FromTableName" attribute="1" defaultMemberUniqueName="[Relationships].[FromTableName].[All]" allUniqueName="[Relationships].[FromTableName].[All]" dimensionUniqueName="[Relationships]" displayFolder="" count="0" memberValueDatatype="130" unbalanced="0" hidden="1"/>
    <cacheHierarchy uniqueName="[Relationships].[InvalidRows]" caption="InvalidRows" attribute="1" defaultMemberUniqueName="[Relationships].[InvalidRows].[All]" allUniqueName="[Relationships].[InvalidRows].[All]" dimensionUniqueName="[Relationships]" displayFolder="" count="0" memberValueDatatype="20" unbalanced="0" hidden="1"/>
    <cacheHierarchy uniqueName="[Relationships].[MissingKeys]" caption="MissingKeys" attribute="1" defaultMemberUniqueName="[Relationships].[MissingKeys].[All]" allUniqueName="[Relationships].[MissingKeys].[All]" dimensionUniqueName="[Relationships]" displayFolder="" count="0" memberValueDatatype="20" unbalanced="0" hidden="1"/>
    <cacheHierarchy uniqueName="[Relationships].[ToCardinality]" caption="ToCardinality" attribute="1" defaultMemberUniqueName="[Relationships].[ToCardinality].[All]" allUniqueName="[Relationships].[ToCardinality].[All]" dimensionUniqueName="[Relationships]" displayFolder="" count="0" memberValueDatatype="20" unbalanced="0" hidden="1"/>
    <cacheHierarchy uniqueName="[Relationships].[ToTableName]" caption="ToTableName" attribute="1" defaultMemberUniqueName="[Relationships].[ToTableName].[All]" allUniqueName="[Relationships].[ToTableName].[All]" dimensionUniqueName="[Relationships]" displayFolder="" count="0" memberValueDatatype="130" unbalanced="0" hidden="1"/>
    <cacheHierarchy uniqueName="[Relationships].[UsedSize]" caption="UsedSize" attribute="1" defaultMemberUniqueName="[Relationships].[UsedSize].[All]" allUniqueName="[Relationships].[UsedSize].[All]" dimensionUniqueName="[Relationships]" displayFolder="" count="0" memberValueDatatype="20" unbalanced="0" hidden="1"/>
    <cacheHierarchy uniqueName="[Relationships].[UsedSizeFrom]" caption="UsedSizeFrom" attribute="1" defaultMemberUniqueName="[Relationships].[UsedSizeFrom].[All]" allUniqueName="[Relationships].[UsedSizeFrom].[All]" dimensionUniqueName="[Relationships]" displayFolder="" count="0" memberValueDatatype="20" unbalanced="0" hidden="1"/>
    <cacheHierarchy uniqueName="[Relationships].[UsedSizeTo]" caption="UsedSizeTo" attribute="1" defaultMemberUniqueName="[Relationships].[UsedSizeTo].[All]" allUniqueName="[Relationships].[UsedSizeTo].[All]" dimensionUniqueName="[Relationships]" displayFolder="" count="0" memberValueDatatype="20" unbalanced="0" hidden="1"/>
    <cacheHierarchy uniqueName="[Roles Expressions].[TableName]" caption="TableName" attribute="1" defaultMemberUniqueName="[Roles Expressions].[TableName].[All]" allUniqueName="[Roles Expressions].[TableName].[All]" dimensionUniqueName="[Roles Expressions]" displayFolder="" count="0" memberValueDatatype="130" unbalanced="0" hidden="1"/>
    <cacheHierarchy uniqueName="[Tables].[ColumnsSize]" caption="ColumnsSize" attribute="1" defaultMemberUniqueName="[Tables].[ColumnsSize].[All]" allUniqueName="[Tables].[ColumnsSize].[All]" dimensionUniqueName="[Tables]" displayFolder="" count="0" memberValueDatatype="20" unbalanced="0" hidden="1"/>
    <cacheHierarchy uniqueName="[Tables].[Description]" caption="Description" attribute="1" defaultMemberUniqueName="[Tables].[Description].[All]" allUniqueName="[Tables].[Description].[All]" dimensionUniqueName="[Tables]" displayFolder="" count="0" memberValueDatatype="130" unbalanced="0" hidden="1"/>
    <cacheHierarchy uniqueName="[Tables].[IsHidden]" caption="IsHidden" attribute="1" defaultMemberUniqueName="[Tables].[IsHidden].[All]" allUniqueName="[Tables].[IsHidden].[All]" dimensionUniqueName="[Tables]" displayFolder="" count="0" memberValueDatatype="11" unbalanced="0" hidden="1"/>
    <cacheHierarchy uniqueName="[Tables].[IsLocalDateTable]" caption="IsLocalDateTable" attribute="1" defaultMemberUniqueName="[Tables].[IsLocalDateTable].[All]" allUniqueName="[Tables].[IsLocalDateTable].[All]" dimensionUniqueName="[Tables]" displayFolder="" count="0" memberValueDatatype="11" unbalanced="0" hidden="1"/>
    <cacheHierarchy uniqueName="[Tables].[IsPrivate]" caption="IsPrivate" attribute="1" defaultMemberUniqueName="[Tables].[IsPrivate].[All]" allUniqueName="[Tables].[IsPrivate].[All]" dimensionUniqueName="[Tables]" displayFolder="" count="0" memberValueDatatype="11" unbalanced="0" hidden="1"/>
    <cacheHierarchy uniqueName="[Tables].[IsTemplateDateTable]" caption="IsTemplateDateTable" attribute="1" defaultMemberUniqueName="[Tables].[IsTemplateDateTable].[All]" allUniqueName="[Tables].[IsTemplateDateTable].[All]" dimensionUniqueName="[Tables]" displayFolder="" count="0" memberValueDatatype="11" unbalanced="0" hidden="1"/>
    <cacheHierarchy uniqueName="[Tables].[ReferentialIntegrityViolationCount]" caption="ReferentialIntegrityViolationCount" attribute="1" defaultMemberUniqueName="[Tables].[ReferentialIntegrityViolationCount].[All]" allUniqueName="[Tables].[ReferentialIntegrityViolationCount].[All]" dimensionUniqueName="[Tables]" displayFolder="" count="0" memberValueDatatype="20" unbalanced="0" hidden="1"/>
    <cacheHierarchy uniqueName="[Tables].[RelationshipsSize]" caption="RelationshipsSize" attribute="1" defaultMemberUniqueName="[Tables].[RelationshipsSize].[All]" allUniqueName="[Tables].[RelationshipsSize].[All]" dimensionUniqueName="[Tables]" displayFolder="" count="0" memberValueDatatype="20" unbalanced="0" hidden="1"/>
    <cacheHierarchy uniqueName="[Tables].[RowsCount]" caption="RowsCount" attribute="1" defaultMemberUniqueName="[Tables].[RowsCount].[All]" allUniqueName="[Tables].[RowsCount].[All]" dimensionUniqueName="[Tables]" displayFolder="" count="0" memberValueDatatype="20" unbalanced="0" hidden="1"/>
    <cacheHierarchy uniqueName="[Tables].[TableExpression]" caption="TableExpression" attribute="1" defaultMemberUniqueName="[Tables].[TableExpression].[All]" allUniqueName="[Tables].[TableExpression].[All]" dimensionUniqueName="[Tables]" displayFolder="" count="0" memberValueDatatype="130" unbalanced="0" hidden="1"/>
    <cacheHierarchy uniqueName="[Tables].[TableName]" caption="TableName" attribute="1" defaultMemberUniqueName="[Tables].[TableName].[All]" allUniqueName="[Tables].[TableName].[All]" dimensionUniqueName="[Tables]" displayFolder="" count="0" memberValueDatatype="130" unbalanced="0" hidden="1"/>
    <cacheHierarchy uniqueName="[Tables].[TableSize]" caption="TableSize" attribute="1" defaultMemberUniqueName="[Tables].[TableSize].[All]" allUniqueName="[Tables].[TableSize].[All]" dimensionUniqueName="[Tables]" displayFolder="" count="0" memberValueDatatype="20" unbalanced="0" hidden="1"/>
    <cacheHierarchy uniqueName="[Tables].[UserHierarchiesSize]" caption="UserHierarchiesSize" attribute="1" defaultMemberUniqueName="[Tables].[UserHierarchiesSize].[All]" allUniqueName="[Tables].[UserHierarchiesSize].[All]" dimensionUniqueName="[Tables]" displayFolder="" count="0" memberValueDatatype="20" unbalanced="0" hidden="1"/>
    <cacheHierarchy uniqueName="[User Hierarchies].[TableName]" caption="TableName" attribute="1" defaultMemberUniqueName="[User Hierarchies].[TableName].[All]" allUniqueName="[User Hierarchies].[TableName].[All]" dimensionUniqueName="[User Hierarchies]" displayFolder="" count="0" memberValueDatatype="130" unbalanced="0" hidden="1"/>
    <cacheHierarchy uniqueName="[User Hierarchies].[UsedSize]" caption="UsedSize" attribute="1" defaultMemberUniqueName="[User Hierarchies].[UsedSize].[All]" allUniqueName="[User Hierarchies].[UsedSize].[All]" dimensionUniqueName="[User Hierarchies]" displayFolder="" count="0" memberValueDatatype="20" unbalanced="0" hidden="1"/>
    <cacheHierarchy uniqueName="[Measures].[Encoding_]" caption="Encoding_" measure="1" displayFolder="" measureGroup="Columns" count="0"/>
    <cacheHierarchy uniqueName="[Measures].[Partitions #]" caption="Partitions #" measure="1" displayFolder="" measureGroup="Columns" count="0"/>
    <cacheHierarchy uniqueName="[Measures].[Rows]" caption="Rows" measure="1" displayFolder="" measureGroup="Columns" count="0"/>
    <cacheHierarchy uniqueName="[Measures].[Segments #]" caption="Segments #" measure="1" displayFolder="" measureGroup="Columns" count="0"/>
    <cacheHierarchy uniqueName="[Measures].[Cardinality]" caption="Cardinality" measure="1" displayFolder="" measureGroup="Columns" count="0"/>
    <cacheHierarchy uniqueName="[Measures].[Columns #]" caption="Columns #" measure="1" displayFolder="" measureGroup="Columns" count="0"/>
    <cacheHierarchy uniqueName="[Measures].[Columns Hierarchies Size]" caption="Columns Hierarchies Size" measure="1" displayFolder="" measureGroup="Columns" count="0"/>
    <cacheHierarchy uniqueName="[Measures].[Columns Total Size]" caption="Columns Total Size" measure="1" displayFolder="" measureGroup="Columns" count="0"/>
    <cacheHierarchy uniqueName="[Measures].[Data Size]" caption="Data Size" measure="1" displayFolder="" measureGroup="Columns" count="0"/>
    <cacheHierarchy uniqueName="[Measures].[Dictionary Size]" caption="Dictionary Size" measure="1" displayFolder="" measureGroup="Columns" count="0"/>
    <cacheHierarchy uniqueName="[Measures].[Max From Cardinality]" caption="Max From Cardinality" measure="1" displayFolder="" measureGroup="Columns" count="0"/>
    <cacheHierarchy uniqueName="[Measures].[Max To Cardinality]" caption="Max To Cardinality" measure="1" displayFolder="" measureGroup="Columns" count="0"/>
    <cacheHierarchy uniqueName="[Measures].[Relationships Size]" caption="Relationships Size" measure="1" displayFolder="" measureGroup="Columns" count="0"/>
    <cacheHierarchy uniqueName="[Measures].[Table Size]" caption="Table Size" measure="1" displayFolder="" measureGroup="Columns" count="0"/>
    <cacheHierarchy uniqueName="[Measures].[User Hierarchies Size]" caption="User Hierarchies Size" measure="1" displayFolder="" measureGroup="Columns" count="0" oneField="1">
      <fieldsUsage count="1">
        <fieldUsage x="3"/>
      </fieldsUsage>
    </cacheHierarchy>
    <cacheHierarchy uniqueName="[Measures].[Type Name]" caption="Type Name" measure="1" displayFolder="" measureGroup="Columns" count="0"/>
    <cacheHierarchy uniqueName="[Measures].[Table Size %]" caption="Table Size %" measure="1" displayFolder="" measureGroup="Columns" count="0"/>
    <cacheHierarchy uniqueName="[Measures].[Database Size %]" caption="Database Size %" measure="1" displayFolder="" measureGroup="Columns" count="0"/>
    <cacheHierarchy uniqueName="[Measures].[RI Violations #]" caption="RI Violations #" measure="1" displayFolder="" measureGroup="Columns" count="0"/>
    <cacheHierarchy uniqueName="[Measures].[Missing Keys]" caption="Missing Keys" measure="1" displayFolder="" measureGroup="Columns" count="0"/>
    <cacheHierarchy uniqueName="[Measures].[Invalid Rows]" caption="Invalid Rows" measure="1" displayFolder="" measureGroup="Columns" count="0"/>
    <cacheHierarchy uniqueName="[Measures].[Bid. Filters]" caption="Bid. Filters" measure="1" displayFolder="" measureGroup="Columns" count="0"/>
    <cacheHierarchy uniqueName="[Measures].[MMR]" caption="MMR" measure="1" displayFolder="" measureGroup="Columns" count="0"/>
    <cacheHierarchy uniqueName="[Measures].[Relationship Type]" caption="Relationship Type" measure="1" displayFolder="" measureGroup="Columns" count="0"/>
    <cacheHierarchy uniqueName="[Measures].[One to Many Ratio %]" caption="One to Many Ratio %" measure="1" displayFolder="" measureGroup="Columns" count="0"/>
    <cacheHierarchy uniqueName="[Measures].[Last Refresh]" caption="Last Refresh" measure="1" displayFolder="" measureGroup="Columns" count="0"/>
    <cacheHierarchy uniqueName="[Measures].[Tables #]" caption="Tables #" measure="1" displayFolder="" measureGroup="Columns" count="0"/>
    <cacheHierarchy uniqueName="[Measures].[Dax Expressions #]" caption="Dax Expressions #" measure="1" displayFolder="" measureGroup="Columns" count="0"/>
    <cacheHierarchy uniqueName="[Measures].[Measures #]" caption="Measures #" measure="1" displayFolder="" measureGroup="Columns" count="0"/>
    <cacheHierarchy uniqueName="[Measures].[Calculated tables #]" caption="Calculated tables #" measure="1" displayFolder="" measureGroup="Columns" count="0"/>
    <cacheHierarchy uniqueName="[Measures].[Calculated columns #]" caption="Calculated columns #" measure="1" displayFolder="" measureGroup="Columns" count="0"/>
    <cacheHierarchy uniqueName="[Measures].[Roles #]" caption="Roles #" measure="1" displayFolder="" measureGroup="Columns" count="0"/>
    <cacheHierarchy uniqueName="[Measures].[Calculation items #]" caption="Calculation items #" measure="1" displayFolder="" measureGroup="Columns" count="0"/>
    <cacheHierarchy uniqueName="[Measures].[Calculation items format #]" caption="Calculation items format #" measure="1" displayFolder="" measureGroup="Columns" count="0"/>
    <cacheHierarchy uniqueName="[Measures].[Detail Rows #]" caption="Detail Rows #" measure="1" displayFolder="" measureGroup="Columns" count="0"/>
    <cacheHierarchy uniqueName="[Measures].[Kpi Status #]" caption="Kpi Status #" measure="1" displayFolder="" measureGroup="Columns" count="0"/>
    <cacheHierarchy uniqueName="[Measures].[Kpi Target #]" caption="Kpi Target #" measure="1" displayFolder="" measureGroup="Columns" count="0"/>
    <cacheHierarchy uniqueName="[Measures].[Kpi Trend #]" caption="Kpi Trend #" measure="1" displayFolder="" measureGroup="Columns" count="0"/>
    <cacheHierarchy uniqueName="[Measures].[Total Segments #]" caption="Total Segments #" measure="1" displayFolder="" measureGroup="Columns" count="0"/>
    <cacheHierarchy uniqueName="[Measures].[Pageable Segments #]" caption="Pageable Segments #" measure="1" displayFolder="" measureGroup="Columns" count="0"/>
    <cacheHierarchy uniqueName="[Measures].[Resident Segments #]" caption="Resident Segments #" measure="1" displayFolder="" measureGroup="Columns" count="0"/>
    <cacheHierarchy uniqueName="[Measures].[Last Accessed]" caption="Last Accessed" measure="1" displayFolder="" measureGroup="Columns" count="0"/>
    <cacheHierarchy uniqueName="[Measures].[Average Temperature]" caption="Average Temperature" measure="1" displayFolder="" measureGroup="Columns" count="0"/>
    <cacheHierarchy uniqueName="[Measures].[Calculation groups #]" caption="Calculation groups #" measure="1" displayFolder="" measureGroup="Columns" count="0"/>
    <cacheHierarchy uniqueName="[Measures].[__XL_Count Tables]" caption="__XL_Count Tables" measure="1" displayFolder="" measureGroup="Tables" count="0" hidden="1"/>
    <cacheHierarchy uniqueName="[Measures].[__XL_Count Columns]" caption="__XL_Count Columns" measure="1" displayFolder="" measureGroup="Columns" count="0" hidden="1"/>
    <cacheHierarchy uniqueName="[Measures].[__XL_Count Columns Segments]" caption="__XL_Count Columns Segments" measure="1" displayFolder="" measureGroup="Columns Segments" count="0" hidden="1"/>
    <cacheHierarchy uniqueName="[Measures].[__XL_Count Columns Hierarchies]" caption="__XL_Count Columns Hierarchies" measure="1" displayFolder="" measureGroup="Columns Hierarchies" count="0" hidden="1"/>
    <cacheHierarchy uniqueName="[Measures].[__XL_Count User Hierarchies]" caption="__XL_Count User Hierarchies" measure="1" displayFolder="" measureGroup="User Hierarchies" count="0" hidden="1"/>
    <cacheHierarchy uniqueName="[Measures].[__XL_Count Relationships]" caption="__XL_Count Relationships" measure="1" displayFolder="" measureGroup="Relationships" count="0" hidden="1"/>
    <cacheHierarchy uniqueName="[Measures].[__XL_Count Measures List]" caption="__XL_Count Measures List" measure="1" displayFolder="" measureGroup="Measures List" count="0" hidden="1"/>
    <cacheHierarchy uniqueName="[Measures].[__XL_Count Roles Expressions]" caption="__XL_Count Roles Expressions" measure="1" displayFolder="" measureGroup="Roles Expressions" count="0" hidden="1"/>
    <cacheHierarchy uniqueName="[Measures].[__XL_Count Calculation Items]" caption="__XL_Count Calculation Items" measure="1" displayFolder="" measureGroup="Calculation Items" count="0" hidden="1"/>
    <cacheHierarchy uniqueName="[Measures].[__XL_Count DaxExpressions]" caption="__XL_Count DaxExpressions" measure="1" displayFolder="" measureGroup="DaxExpressions" count="0" hidden="1"/>
    <cacheHierarchy uniqueName="[Measures].[__XL_Count Calculation Groups]" caption="__XL_Count Calculation Groups" measure="1" displayFolder="" measureGroup="Calculation Groups" count="0" hidden="1"/>
    <cacheHierarchy uniqueName="[Measures].[__No measures defined]" caption="__No measures defined" measure="1" displayFolder="" count="0" hidden="1"/>
    <cacheHierarchy uniqueName="[Measures].[ColumnSelected]" caption="ColumnSelected" measure="1" displayFolder="" measureGroup="Columns" count="0" hidden="1"/>
    <cacheHierarchy uniqueName="[Measures].[ColumnsHierarchiesSelected]" caption="ColumnsHierarchiesSelected" measure="1" displayFolder="" measureGroup="Columns" count="0" hidden="1"/>
    <cacheHierarchy uniqueName="[Measures].[ColumnsSegmentsSelected]" caption="ColumnsSegmentsSelected" measure="1" displayFolder="" measureGroup="Columns" count="0" hidden="1"/>
    <cacheHierarchy uniqueName="[Measures].[TableSelected]" caption="TableSelected" measure="1" displayFolder="" measureGroup="Columns" count="0" hidden="1"/>
    <cacheHierarchy uniqueName="[Measures].[UserHierarchiesSelected]" caption="UserHierarchiesSelected" measure="1" displayFolder="" measureGroup="Columns" count="0" hidden="1"/>
    <cacheHierarchy uniqueName="[Measures].[NonColumnSelected]" caption="NonColumnSelected" measure="1" displayFolder="" measureGroup="Columns" count="0" hidden="1"/>
    <cacheHierarchy uniqueName="[Measures].[PartitionsSelected]" caption="PartitionsSelected" measure="1" displayFolder="" measureGroup="Columns" count="0" hidden="1"/>
  </cacheHierarchies>
  <kpis count="0"/>
  <dimensions count="11">
    <dimension name="Calculation Groups" uniqueName="[Calculation Groups]" caption="Calculation Groups"/>
    <dimension name="Calculation Items" uniqueName="[Calculation Items]" caption="Calculation Items"/>
    <dimension name="Columns" uniqueName="[Columns]" caption="Columns"/>
    <dimension name="Columns Hierarchies" uniqueName="[Columns Hierarchies]" caption="Columns Hierarchies"/>
    <dimension name="Columns Segments" uniqueName="[Columns Segments]" caption="Columns Segments"/>
    <dimension name="DaxExpressions" uniqueName="[DaxExpressions]" caption="DaxExpressions"/>
    <dimension measure="1" name="Measures" uniqueName="[Measures]" caption="Measures"/>
    <dimension name="Measures List" uniqueName="[Measures List]" caption="Measures List"/>
    <dimension name="Relationships" uniqueName="[Relationships]" caption="Relationships"/>
    <dimension name="Roles Expressions" uniqueName="[Roles Expressions]" caption="Roles Expressions"/>
    <dimension name="User Hierarchies" uniqueName="[User Hierarchies]" caption="User Hierarchies"/>
  </dimensions>
  <measureGroups count="11">
    <measureGroup name="Calculation Groups" caption="Calculation Groups"/>
    <measureGroup name="Calculation Items" caption="Calculation Items"/>
    <measureGroup name="Columns" caption="Columns"/>
    <measureGroup name="Columns Hierarchies" caption="Columns Hierarchies"/>
    <measureGroup name="Columns Segments" caption="Columns Segments"/>
    <measureGroup name="DaxExpressions" caption="DaxExpressions"/>
    <measureGroup name="Measures List" caption="Measures List"/>
    <measureGroup name="Relationships" caption="Relationships"/>
    <measureGroup name="Roles Expressions" caption="Roles Expressions"/>
    <measureGroup name="Tables" caption="Tables"/>
    <measureGroup name="User Hierarchies" caption="User Hierarchies"/>
  </measureGroups>
  <maps count="12">
    <map measureGroup="0" dimension="0"/>
    <map measureGroup="1" dimension="1"/>
    <map measureGroup="2" dimension="2"/>
    <map measureGroup="3" dimension="2"/>
    <map measureGroup="3" dimension="3"/>
    <map measureGroup="4" dimension="2"/>
    <map measureGroup="4" dimension="4"/>
    <map measureGroup="5" dimension="5"/>
    <map measureGroup="6" dimension="7"/>
    <map measureGroup="7" dimension="8"/>
    <map measureGroup="8" dimension="9"/>
    <map measureGroup="10" dimension="10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Kamil Soszka" refreshedDate="45823.682500578703" createdVersion="5" refreshedVersion="8" minRefreshableVersion="3" recordCount="0" supportSubquery="1" supportAdvancedDrill="1" xr:uid="{EA39F793-B0CA-4BB8-8891-109DB697E8F0}">
  <cacheSource type="external" connectionId="14"/>
  <cacheFields count="11">
    <cacheField name="[Measures].[Cardinality]" caption="Cardinality" numFmtId="0" hierarchy="145" level="32767"/>
    <cacheField name="[Measures].[Partitions #]" caption="Partitions #" numFmtId="0" hierarchy="142" level="32767"/>
    <cacheField name="[Columns].[Tables-Columns].[Table]" caption="Table" numFmtId="0" hierarchy="40" level="1">
      <sharedItems count="6">
        <s v="DimCurrency"/>
        <s v="DimCustomer"/>
        <s v="DimDate"/>
        <s v="DimProduct"/>
        <s v="DimPromotion"/>
        <s v="FactInternetSales"/>
      </sharedItems>
      <extLst>
        <ext xmlns:x15="http://schemas.microsoft.com/office/spreadsheetml/2010/11/main" uri="{4F2E5C28-24EA-4eb8-9CBF-B6C8F9C3D259}">
          <x15:cachedUniqueNames>
            <x15:cachedUniqueName index="0" name="[Columns].[Tables-Columns].[Table].&amp;[DimCurrency]"/>
            <x15:cachedUniqueName index="1" name="[Columns].[Tables-Columns].[Table].&amp;[DimCustomer]"/>
            <x15:cachedUniqueName index="2" name="[Columns].[Tables-Columns].[Table].&amp;[DimDate]"/>
            <x15:cachedUniqueName index="3" name="[Columns].[Tables-Columns].[Table].&amp;[DimProduct]"/>
            <x15:cachedUniqueName index="4" name="[Columns].[Tables-Columns].[Table].&amp;[DimPromotion]"/>
            <x15:cachedUniqueName index="5" name="[Columns].[Tables-Columns].[Table].&amp;[FactInternetSales]"/>
          </x15:cachedUniqueNames>
        </ext>
      </extLst>
    </cacheField>
    <cacheField name="[Columns].[Tables-Columns].[Column]" caption="Column" numFmtId="0" hierarchy="40" level="2">
      <sharedItems containsSemiMixedTypes="0" containsNonDate="0" containsString="0"/>
    </cacheField>
    <cacheField name="[Columns Segments].[PartitionName].[PartitionName]" caption="PartitionName" numFmtId="0" hierarchy="50" level="1">
      <sharedItems count="6">
        <s v="DimCurrency"/>
        <s v="DimCustomer"/>
        <s v="DimDate"/>
        <s v="DimProduct"/>
        <s v="DimPromotion"/>
        <s v="FactInternetSales"/>
      </sharedItems>
      <extLst>
        <ext xmlns:x15="http://schemas.microsoft.com/office/spreadsheetml/2010/11/main" uri="{4F2E5C28-24EA-4eb8-9CBF-B6C8F9C3D259}">
          <x15:cachedUniqueNames>
            <x15:cachedUniqueName index="0" name="[Columns Segments].[PartitionName].&amp;[DimCurrency]"/>
            <x15:cachedUniqueName index="1" name="[Columns Segments].[PartitionName].&amp;[DimCustomer]"/>
            <x15:cachedUniqueName index="2" name="[Columns Segments].[PartitionName].&amp;[DimDate]"/>
            <x15:cachedUniqueName index="3" name="[Columns Segments].[PartitionName].&amp;[DimProduct]"/>
            <x15:cachedUniqueName index="4" name="[Columns Segments].[PartitionName].&amp;[DimPromotion]"/>
            <x15:cachedUniqueName index="5" name="[Columns Segments].[PartitionName].&amp;[FactInternetSales]"/>
          </x15:cachedUniqueNames>
        </ext>
      </extLst>
    </cacheField>
    <cacheField name="[Measures].[Data Size]" caption="Data Size" numFmtId="0" hierarchy="149" level="32767"/>
    <cacheField name="[Measures].[Total Segments #]" caption="Total Segments #" numFmtId="0" hierarchy="179" level="32767"/>
    <cacheField name="[Measures].[Pageable Segments #]" caption="Pageable Segments #" numFmtId="0" hierarchy="180" level="32767"/>
    <cacheField name="[Measures].[Resident Segments #]" caption="Resident Segments #" numFmtId="0" hierarchy="181" level="32767"/>
    <cacheField name="[Measures].[Average Temperature]" caption="Average Temperature" numFmtId="0" hierarchy="183" level="32767"/>
    <cacheField name="[Measures].[Last Accessed]" caption="Last Accessed" numFmtId="0" hierarchy="182" level="32767"/>
  </cacheFields>
  <cacheHierarchies count="204">
    <cacheHierarchy uniqueName="[Calculation Groups].[CalculationGroup]" caption="CalculationGroup" attribute="1" defaultMemberUniqueName="[Calculation Groups].[CalculationGroup].[All]" allUniqueName="[Calculation Groups].[CalculationGroup].[All]" dimensionUniqueName="[Calculation Groups]" displayFolder="" count="0" memberValueDatatype="130" unbalanced="0"/>
    <cacheHierarchy uniqueName="[Calculation Groups].[Description]" caption="Description" attribute="1" defaultMemberUniqueName="[Calculation Groups].[Description].[All]" allUniqueName="[Calculation Groups].[Description].[All]" dimensionUniqueName="[Calculation Groups]" displayFolder="" count="0" memberValueDatatype="130" unbalanced="0"/>
    <cacheHierarchy uniqueName="[Calculation Groups].[IsHidden]" caption="IsHidden" attribute="1" defaultMemberUniqueName="[Calculation Groups].[IsHidden].[All]" allUniqueName="[Calculation Groups].[IsHidden].[All]" dimensionUniqueName="[Calculation Groups]" displayFolder="" count="0" memberValueDatatype="11" unbalanced="0"/>
    <cacheHierarchy uniqueName="[Calculation Groups].[MultipleOrEmptySelectionExpression]" caption="MultipleOrEmptySelectionExpression" attribute="1" defaultMemberUniqueName="[Calculation Groups].[MultipleOrEmptySelectionExpression].[All]" allUniqueName="[Calculation Groups].[MultipleOrEmptySelectionExpression].[All]" dimensionUniqueName="[Calculation Groups]" displayFolder="" count="0" memberValueDatatype="130" unbalanced="0"/>
    <cacheHierarchy uniqueName="[Calculation Groups].[MultipleOrEmptySelectionExpressionDescription]" caption="MultipleOrEmptySelectionExpressionDescription" attribute="1" defaultMemberUniqueName="[Calculation Groups].[MultipleOrEmptySelectionExpressionDescription].[All]" allUniqueName="[Calculation Groups].[MultipleOrEmptySelectionExpressionDescription].[All]" dimensionUniqueName="[Calculation Groups]" displayFolder="" count="0" memberValueDatatype="130" unbalanced="0"/>
    <cacheHierarchy uniqueName="[Calculation Groups].[MultipleOrEmptySelectionFormatStringExpression]" caption="MultipleOrEmptySelectionFormatStringExpression" attribute="1" defaultMemberUniqueName="[Calculation Groups].[MultipleOrEmptySelectionFormatStringExpression].[All]" allUniqueName="[Calculation Groups].[MultipleOrEmptySelectionFormatStringExpression].[All]" dimensionUniqueName="[Calculation Groups]" displayFolder="" count="0" memberValueDatatype="130" unbalanced="0"/>
    <cacheHierarchy uniqueName="[Calculation Groups].[NoSelectionExpression]" caption="NoSelectionExpression" attribute="1" defaultMemberUniqueName="[Calculation Groups].[NoSelectionExpression].[All]" allUniqueName="[Calculation Groups].[NoSelectionExpression].[All]" dimensionUniqueName="[Calculation Groups]" displayFolder="" count="0" memberValueDatatype="130" unbalanced="0"/>
    <cacheHierarchy uniqueName="[Calculation Groups].[NoSelectionExpressionDescription]" caption="NoSelectionExpressionDescription" attribute="1" defaultMemberUniqueName="[Calculation Groups].[NoSelectionExpressionDescription].[All]" allUniqueName="[Calculation Groups].[NoSelectionExpressionDescription].[All]" dimensionUniqueName="[Calculation Groups]" displayFolder="" count="0" memberValueDatatype="130" unbalanced="0"/>
    <cacheHierarchy uniqueName="[Calculation Groups].[NoSelectionFormatStringExpression]" caption="NoSelectionFormatStringExpression" attribute="1" defaultMemberUniqueName="[Calculation Groups].[NoSelectionFormatStringExpression].[All]" allUniqueName="[Calculation Groups].[NoSelectionFormatStringExpression].[All]" dimensionUniqueName="[Calculation Groups]" displayFolder="" count="0" memberValueDatatype="130" unbalanced="0"/>
    <cacheHierarchy uniqueName="[Calculation Groups].[Precedence]" caption="Precedence" attribute="1" defaultMemberUniqueName="[Calculation Groups].[Precedence].[All]" allUniqueName="[Calculation Groups].[Precedence].[All]" dimensionUniqueName="[Calculation Groups]" displayFolder="" count="0" memberValueDatatype="20" unbalanced="0"/>
    <cacheHierarchy uniqueName="[Calculation Items].[Attribute]" caption="Attribute" attribute="1" defaultMemberUniqueName="[Calculation Items].[Attribute].[All]" allUniqueName="[Calculation Items].[Attribute].[All]" dimensionUniqueName="[Calculation Items]" displayFolder="" count="0" memberValueDatatype="130" unbalanced="0"/>
    <cacheHierarchy uniqueName="[Calculation Items].[CalculationGroup]" caption="CalculationGroup" attribute="1" defaultMemberUniqueName="[Calculation Items].[CalculationGroup].[All]" allUniqueName="[Calculation Items].[CalculationGroup].[All]" dimensionUniqueName="[Calculation Items]" displayFolder="" count="0" memberValueDatatype="130" unbalanced="0"/>
    <cacheHierarchy uniqueName="[Calculation Items].[Description]" caption="Description" attribute="1" defaultMemberUniqueName="[Calculation Items].[Description].[All]" allUniqueName="[Calculation Items].[Description].[All]" dimensionUniqueName="[Calculation Items]" displayFolder="" count="0" memberValueDatatype="130" unbalanced="0"/>
    <cacheHierarchy uniqueName="[Calculation Items].[ErrorMessage]" caption="ErrorMessage" attribute="1" defaultMemberUniqueName="[Calculation Items].[ErrorMessage].[All]" allUniqueName="[Calculation Items].[ErrorMessage].[All]" dimensionUniqueName="[Calculation Items]" displayFolder="" count="0" memberValueDatatype="130" unbalanced="0"/>
    <cacheHierarchy uniqueName="[Calculation Items].[FormatStringDefinition]" caption="FormatStringDefinition" attribute="1" defaultMemberUniqueName="[Calculation Items].[FormatStringDefinition].[All]" allUniqueName="[Calculation Items].[FormatStringDefinition].[All]" dimensionUniqueName="[Calculation Items]" displayFolder="" count="0" memberValueDatatype="130" unbalanced="0"/>
    <cacheHierarchy uniqueName="[Calculation Items].[FormatStringErrorMessage]" caption="FormatStringErrorMessage" attribute="1" defaultMemberUniqueName="[Calculation Items].[FormatStringErrorMessage].[All]" allUniqueName="[Calculation Items].[FormatStringErrorMessage].[All]" dimensionUniqueName="[Calculation Items]" displayFolder="" count="0" memberValueDatatype="130" unbalanced="0"/>
    <cacheHierarchy uniqueName="[Calculation Items].[FormatStringState]" caption="FormatStringState" attribute="1" defaultMemberUniqueName="[Calculation Items].[FormatStringState].[All]" allUniqueName="[Calculation Items].[FormatStringState].[All]" dimensionUniqueName="[Calculation Items]" displayFolder="" count="0" memberValueDatatype="130" unbalanced="0"/>
    <cacheHierarchy uniqueName="[Calculation Items].[IsHidden]" caption="IsHidden" attribute="1" defaultMemberUniqueName="[Calculation Items].[IsHidden].[All]" allUniqueName="[Calculation Items].[IsHidden].[All]" dimensionUniqueName="[Calculation Items]" displayFolder="" count="0" memberValueDatatype="11" unbalanced="0"/>
    <cacheHierarchy uniqueName="[Calculation Items].[ItemExpression]" caption="ItemExpression" attribute="1" defaultMemberUniqueName="[Calculation Items].[ItemExpression].[All]" allUniqueName="[Calculation Items].[ItemExpression].[All]" dimensionUniqueName="[Calculation Items]" displayFolder="" count="0" memberValueDatatype="130" unbalanced="0"/>
    <cacheHierarchy uniqueName="[Calculation Items].[ItemName]" caption="ItemName" attribute="1" defaultMemberUniqueName="[Calculation Items].[ItemName].[All]" allUniqueName="[Calculation Items].[ItemName].[All]" dimensionUniqueName="[Calculation Items]" displayFolder="" count="0" memberValueDatatype="130" unbalanced="0"/>
    <cacheHierarchy uniqueName="[Calculation Items].[Precedence]" caption="Precedence" attribute="1" defaultMemberUniqueName="[Calculation Items].[Precedence].[All]" allUniqueName="[Calculation Items].[Precedence].[All]" dimensionUniqueName="[Calculation Items]" displayFolder="" count="0" memberValueDatatype="20" unbalanced="0"/>
    <cacheHierarchy uniqueName="[Calculation Items].[State]" caption="State" attribute="1" defaultMemberUniqueName="[Calculation Items].[State].[All]" allUniqueName="[Calculation Items].[State].[All]" dimensionUniqueName="[Calculation Items]" displayFolder="" count="0" memberValueDatatype="130" unbalanced="0"/>
    <cacheHierarchy uniqueName="[Columns].[ColumnExpression]" caption="ColumnExpression" attribute="1" defaultMemberUniqueName="[Columns].[ColumnExpression].[All]" allUniqueName="[Columns].[ColumnExpression].[All]" dimensionUniqueName="[Columns]" displayFolder="" count="0" memberValueDatatype="130" unbalanced="0"/>
    <cacheHierarchy uniqueName="[Columns].[ColumnType]" caption="ColumnType" attribute="1" defaultMemberUniqueName="[Columns].[ColumnType].[All]" allUniqueName="[Columns].[ColumnType].[All]" dimensionUniqueName="[Columns]" displayFolder="" count="0" memberValueDatatype="130" unbalanced="0"/>
    <cacheHierarchy uniqueName="[Columns].[DataType]" caption="DataType" attribute="1" defaultMemberUniqueName="[Columns].[DataType].[All]" allUniqueName="[Columns].[DataType].[All]" dimensionUniqueName="[Columns]" displayFolder="" count="0" memberValueDatatype="130" unbalanced="0"/>
    <cacheHierarchy uniqueName="[Columns].[Description]" caption="Description" attribute="1" defaultMemberUniqueName="[Columns].[Description].[All]" allUniqueName="[Columns].[Description].[All]" dimensionUniqueName="[Columns]" displayFolder="" count="0" memberValueDatatype="130" unbalanced="0"/>
    <cacheHierarchy uniqueName="[Columns].[DisplayFolder]" caption="DisplayFolder" attribute="1" defaultMemberUniqueName="[Columns].[DisplayFolder].[All]" allUniqueName="[Columns].[DisplayFolder].[All]" dimensionUniqueName="[Columns]" displayFolder="" count="0" memberValueDatatype="130" unbalanced="0"/>
    <cacheHierarchy uniqueName="[Columns].[Encoding]" caption="Encoding" attribute="1" defaultMemberUniqueName="[Columns].[Encoding].[All]" allUniqueName="[Columns].[Encoding].[All]" dimensionUniqueName="[Columns]" displayFolder="" count="0" memberValueDatatype="130" unbalanced="0"/>
    <cacheHierarchy uniqueName="[Columns].[EncodingHint]" caption="EncodingHint" attribute="1" defaultMemberUniqueName="[Columns].[EncodingHint].[All]" allUniqueName="[Columns].[EncodingHint].[All]" dimensionUniqueName="[Columns]" displayFolder="" count="0" memberValueDatatype="130" unbalanced="0"/>
    <cacheHierarchy uniqueName="[Columns].[FormatString]" caption="FormatString" attribute="1" defaultMemberUniqueName="[Columns].[FormatString].[All]" allUniqueName="[Columns].[FormatString].[All]" dimensionUniqueName="[Columns]" displayFolder="" count="0" memberValueDatatype="130" unbalanced="0"/>
    <cacheHierarchy uniqueName="[Columns].[FullColumnName]" caption="FullColumnName" attribute="1" defaultMemberUniqueName="[Columns].[FullColumnName].[All]" allUniqueName="[Columns].[FullColumnName].[All]" dimensionUniqueName="[Columns]" displayFolder="" count="0" memberValueDatatype="130" unbalanced="0"/>
    <cacheHierarchy uniqueName="[Columns].[IsAvailableInMDX]" caption="IsAvailableInMDX" attribute="1" defaultMemberUniqueName="[Columns].[IsAvailableInMDX].[All]" allUniqueName="[Columns].[IsAvailableInMDX].[All]" dimensionUniqueName="[Columns]" displayFolder="" count="0" memberValueDatatype="11" unbalanced="0"/>
    <cacheHierarchy uniqueName="[Columns].[IsHidden]" caption="IsHidden" attribute="1" defaultMemberUniqueName="[Columns].[IsHidden].[All]" allUniqueName="[Columns].[IsHidden].[All]" dimensionUniqueName="[Columns]" displayFolder="" count="0" memberValueDatatype="11" unbalanced="0"/>
    <cacheHierarchy uniqueName="[Columns].[IsKey]" caption="IsKey" attribute="1" defaultMemberUniqueName="[Columns].[IsKey].[All]" allUniqueName="[Columns].[IsKey].[All]" dimensionUniqueName="[Columns]" displayFolder="" count="0" memberValueDatatype="11" unbalanced="0"/>
    <cacheHierarchy uniqueName="[Columns].[IsNullable]" caption="IsNullable" attribute="1" defaultMemberUniqueName="[Columns].[IsNullable].[All]" allUniqueName="[Columns].[IsNullable].[All]" dimensionUniqueName="[Columns]" displayFolder="" count="0" memberValueDatatype="11" unbalanced="0"/>
    <cacheHierarchy uniqueName="[Columns].[IsRowNumber]" caption="IsRowNumber" attribute="1" defaultMemberUniqueName="[Columns].[IsRowNumber].[All]" allUniqueName="[Columns].[IsRowNumber].[All]" dimensionUniqueName="[Columns]" displayFolder="" count="0" memberValueDatatype="11" unbalanced="0"/>
    <cacheHierarchy uniqueName="[Columns].[IsUnique]" caption="IsUnique" attribute="1" defaultMemberUniqueName="[Columns].[IsUnique].[All]" allUniqueName="[Columns].[IsUnique].[All]" dimensionUniqueName="[Columns]" displayFolder="" count="0" memberValueDatatype="11" unbalanced="0"/>
    <cacheHierarchy uniqueName="[Columns].[KeepUniqueRows]" caption="KeepUniqueRows" attribute="1" defaultMemberUniqueName="[Columns].[KeepUniqueRows].[All]" allUniqueName="[Columns].[KeepUniqueRows].[All]" dimensionUniqueName="[Columns]" displayFolder="" count="0" memberValueDatatype="11" unbalanced="0"/>
    <cacheHierarchy uniqueName="[Columns].[SortByColumnName]" caption="SortByColumnName" attribute="1" defaultMemberUniqueName="[Columns].[SortByColumnName].[All]" allUniqueName="[Columns].[SortByColumnName].[All]" dimensionUniqueName="[Columns]" displayFolder="" count="0" memberValueDatatype="130" unbalanced="0"/>
    <cacheHierarchy uniqueName="[Columns].[State]" caption="State" attribute="1" defaultMemberUniqueName="[Columns].[State].[All]" allUniqueName="[Columns].[State].[All]" dimensionUniqueName="[Columns]" displayFolder="" count="0" memberValueDatatype="130" unbalanced="0"/>
    <cacheHierarchy uniqueName="[Columns].[Tables-Columns]" caption="Tables-Columns" defaultMemberUniqueName="[Columns].[Tables-Columns].[All]" allUniqueName="[Columns].[Tables-Columns].[All]" dimensionUniqueName="[Columns]" displayFolder="" count="3" unbalanced="0">
      <fieldsUsage count="3">
        <fieldUsage x="-1"/>
        <fieldUsage x="2"/>
        <fieldUsage x="3"/>
      </fieldsUsage>
    </cacheHierarchy>
    <cacheHierarchy uniqueName="[Columns Hierarchies].[ColumnName]" caption="ColumnName" attribute="1" defaultMemberUniqueName="[Columns Hierarchies].[ColumnName].[All]" allUniqueName="[Columns Hierarchies].[ColumnName].[All]" dimensionUniqueName="[Columns Hierarchies]" displayFolder="" count="0" memberValueDatatype="130" unbalanced="0"/>
    <cacheHierarchy uniqueName="[Columns Hierarchies].[StructureName]" caption="StructureName" attribute="1" defaultMemberUniqueName="[Columns Hierarchies].[StructureName].[All]" allUniqueName="[Columns Hierarchies].[StructureName].[All]" dimensionUniqueName="[Columns Hierarchies]" displayFolder="" count="0" memberValueDatatype="130" unbalanced="0"/>
    <cacheHierarchy uniqueName="[Columns Segments].[BitsCount]" caption="BitsCount" attribute="1" defaultMemberUniqueName="[Columns Segments].[BitsCount].[All]" allUniqueName="[Columns Segments].[BitsCount].[All]" dimensionUniqueName="[Columns Segments]" displayFolder="" count="0" memberValueDatatype="20" unbalanced="0"/>
    <cacheHierarchy uniqueName="[Columns Segments].[BookmarkBitsCount]" caption="BookmarkBitsCount" attribute="1" defaultMemberUniqueName="[Columns Segments].[BookmarkBitsCount].[All]" allUniqueName="[Columns Segments].[BookmarkBitsCount].[All]" dimensionUniqueName="[Columns Segments]" displayFolder="" count="0" memberValueDatatype="20" unbalanced="0"/>
    <cacheHierarchy uniqueName="[Columns Segments].[ColumnName]" caption="ColumnName" attribute="1" defaultMemberUniqueName="[Columns Segments].[ColumnName].[All]" allUniqueName="[Columns Segments].[ColumnName].[All]" dimensionUniqueName="[Columns Segments]" displayFolder="" count="0" memberValueDatatype="130" unbalanced="0"/>
    <cacheHierarchy uniqueName="[Columns Segments].[CompressionType]" caption="CompressionType" attribute="1" defaultMemberUniqueName="[Columns Segments].[CompressionType].[All]" allUniqueName="[Columns Segments].[CompressionType].[All]" dimensionUniqueName="[Columns Segments]" displayFolder="" count="0" memberValueDatatype="130" unbalanced="0"/>
    <cacheHierarchy uniqueName="[Columns Segments].[IsPageable]" caption="IsPageable" attribute="1" defaultMemberUniqueName="[Columns Segments].[IsPageable].[All]" allUniqueName="[Columns Segments].[IsPageable].[All]" dimensionUniqueName="[Columns Segments]" displayFolder="" count="0" memberValueDatatype="11" unbalanced="0"/>
    <cacheHierarchy uniqueName="[Columns Segments].[IsResident]" caption="IsResident" attribute="1" defaultMemberUniqueName="[Columns Segments].[IsResident].[All]" allUniqueName="[Columns Segments].[IsResident].[All]" dimensionUniqueName="[Columns Segments]" displayFolder="" count="0" memberValueDatatype="11" unbalanced="0"/>
    <cacheHierarchy uniqueName="[Columns Segments].[LastAccessed]" caption="LastAccessed" attribute="1" time="1" defaultMemberUniqueName="[Columns Segments].[LastAccessed].[All]" allUniqueName="[Columns Segments].[LastAccessed].[All]" dimensionUniqueName="[Columns Segments]" displayFolder="" count="0" memberValueDatatype="7" unbalanced="0"/>
    <cacheHierarchy uniqueName="[Columns Segments].[PartitionName]" caption="PartitionName" attribute="1" defaultMemberUniqueName="[Columns Segments].[PartitionName].[All]" allUniqueName="[Columns Segments].[PartitionName].[All]" dimensionUniqueName="[Columns Segments]" displayFolder="" count="2" memberValueDatatype="130" unbalanced="0">
      <fieldsUsage count="2">
        <fieldUsage x="-1"/>
        <fieldUsage x="4"/>
      </fieldsUsage>
    </cacheHierarchy>
    <cacheHierarchy uniqueName="[Columns Segments].[PartitionState]" caption="PartitionState" attribute="1" defaultMemberUniqueName="[Columns Segments].[PartitionState].[All]" allUniqueName="[Columns Segments].[PartitionState].[All]" dimensionUniqueName="[Columns Segments]" displayFolder="" count="0" memberValueDatatype="130" unbalanced="0"/>
    <cacheHierarchy uniqueName="[Columns Segments].[PartitionType]" caption="PartitionType" attribute="1" defaultMemberUniqueName="[Columns Segments].[PartitionType].[All]" allUniqueName="[Columns Segments].[PartitionType].[All]" dimensionUniqueName="[Columns Segments]" displayFolder="" count="0" memberValueDatatype="130" unbalanced="0"/>
    <cacheHierarchy uniqueName="[Columns Segments].[SegmentNumber]" caption="SegmentNumber" attribute="1" defaultMemberUniqueName="[Columns Segments].[SegmentNumber].[All]" allUniqueName="[Columns Segments].[SegmentNumber].[All]" dimensionUniqueName="[Columns Segments]" displayFolder="" count="0" memberValueDatatype="20" unbalanced="0"/>
    <cacheHierarchy uniqueName="[Columns Segments].[TablePartitionNumber]" caption="TablePartitionNumber" attribute="1" defaultMemberUniqueName="[Columns Segments].[TablePartitionNumber].[All]" allUniqueName="[Columns Segments].[TablePartitionNumber].[All]" dimensionUniqueName="[Columns Segments]" displayFolder="" count="0" memberValueDatatype="20" unbalanced="0"/>
    <cacheHierarchy uniqueName="[Columns Segments].[Temperature]" caption="Temperature" attribute="1" defaultMemberUniqueName="[Columns Segments].[Temperature].[All]" allUniqueName="[Columns Segments].[Temperature].[All]" dimensionUniqueName="[Columns Segments]" displayFolder="" count="0" memberValueDatatype="5" unbalanced="0"/>
    <cacheHierarchy uniqueName="[Columns Segments].[VertipaqState]" caption="VertipaqState" attribute="1" defaultMemberUniqueName="[Columns Segments].[VertipaqState].[All]" allUniqueName="[Columns Segments].[VertipaqState].[All]" dimensionUniqueName="[Columns Segments]" displayFolder="" count="0" memberValueDatatype="130" unbalanced="0"/>
    <cacheHierarchy uniqueName="[DaxExpressions].[DAX Expression]" caption="DAX Expression" attribute="1" defaultMemberUniqueName="[DaxExpressions].[DAX Expression].[All]" allUniqueName="[DaxExpressions].[DAX Expression].[All]" dimensionUniqueName="[DaxExpressions]" displayFolder="" count="0" memberValueDatatype="130" unbalanced="0"/>
    <cacheHierarchy uniqueName="[DaxExpressions].[Description]" caption="Description" attribute="1" defaultMemberUniqueName="[DaxExpressions].[Description].[All]" allUniqueName="[DaxExpressions].[Description].[All]" dimensionUniqueName="[DaxExpressions]" displayFolder="" count="0" memberValueDatatype="130" unbalanced="0"/>
    <cacheHierarchy uniqueName="[DaxExpressions].[DisplayFolder]" caption="DisplayFolder" attribute="1" defaultMemberUniqueName="[DaxExpressions].[DisplayFolder].[All]" allUniqueName="[DaxExpressions].[DisplayFolder].[All]" dimensionUniqueName="[DaxExpressions]" displayFolder="" count="0" memberValueDatatype="130" unbalanced="0"/>
    <cacheHierarchy uniqueName="[DaxExpressions].[FormatString]" caption="FormatString" attribute="1" defaultMemberUniqueName="[DaxExpressions].[FormatString].[All]" allUniqueName="[DaxExpressions].[FormatString].[All]" dimensionUniqueName="[DaxExpressions]" displayFolder="" count="0" memberValueDatatype="130" unbalanced="0"/>
    <cacheHierarchy uniqueName="[DaxExpressions].[IsHidden]" caption="IsHidden" attribute="1" defaultMemberUniqueName="[DaxExpressions].[IsHidden].[All]" allUniqueName="[DaxExpressions].[IsHidden].[All]" dimensionUniqueName="[DaxExpressions]" displayFolder="" count="0" memberValueDatatype="130" unbalanced="0"/>
    <cacheHierarchy uniqueName="[DaxExpressions].[Name]" caption="Name" attribute="1" defaultMemberUniqueName="[DaxExpressions].[Name].[All]" allUniqueName="[DaxExpressions].[Name].[All]" dimensionUniqueName="[DaxExpressions]" displayFolder="" count="0" memberValueDatatype="130" unbalanced="0"/>
    <cacheHierarchy uniqueName="[DaxExpressions].[Table]" caption="Table" attribute="1" defaultMemberUniqueName="[DaxExpressions].[Table].[All]" allUniqueName="[DaxExpressions].[Table].[All]" dimensionUniqueName="[DaxExpressions]" displayFolder="" count="0" memberValueDatatype="130" unbalanced="0"/>
    <cacheHierarchy uniqueName="[DaxExpressions].[Type]" caption="Type" attribute="1" defaultMemberUniqueName="[DaxExpressions].[Type].[All]" allUniqueName="[DaxExpressions].[Type].[All]" dimensionUniqueName="[DaxExpressions]" displayFolder="" count="0" memberValueDatatype="130" unbalanced="0"/>
    <cacheHierarchy uniqueName="[Measures List].[DataType]" caption="DataType" attribute="1" defaultMemberUniqueName="[Measures List].[DataType].[All]" allUniqueName="[Measures List].[DataType].[All]" dimensionUniqueName="[Measures List]" displayFolder="" count="0" memberValueDatatype="130" unbalanced="0"/>
    <cacheHierarchy uniqueName="[Measures List].[Description]" caption="Description" attribute="1" defaultMemberUniqueName="[Measures List].[Description].[All]" allUniqueName="[Measures List].[Description].[All]" dimensionUniqueName="[Measures List]" displayFolder="" count="0" memberValueDatatype="130" unbalanced="0"/>
    <cacheHierarchy uniqueName="[Measures List].[DetailRowsExpression]" caption="DetailRowsExpression" attribute="1" defaultMemberUniqueName="[Measures List].[DetailRowsExpression].[All]" allUniqueName="[Measures List].[DetailRowsExpression].[All]" dimensionUniqueName="[Measures List]" displayFolder="" count="0" memberValueDatatype="130" unbalanced="0"/>
    <cacheHierarchy uniqueName="[Measures List].[DisplayFolder]" caption="DisplayFolder" attribute="1" defaultMemberUniqueName="[Measures List].[DisplayFolder].[All]" allUniqueName="[Measures List].[DisplayFolder].[All]" dimensionUniqueName="[Measures List]" displayFolder="" count="0" memberValueDatatype="130" unbalanced="0"/>
    <cacheHierarchy uniqueName="[Measures List].[FormatString]" caption="FormatString" attribute="1" defaultMemberUniqueName="[Measures List].[FormatString].[All]" allUniqueName="[Measures List].[FormatString].[All]" dimensionUniqueName="[Measures List]" displayFolder="" count="0" memberValueDatatype="130" unbalanced="0"/>
    <cacheHierarchy uniqueName="[Measures List].[FullMeasureName]" caption="FullMeasureName" attribute="1" defaultMemberUniqueName="[Measures List].[FullMeasureName].[All]" allUniqueName="[Measures List].[FullMeasureName].[All]" dimensionUniqueName="[Measures List]" displayFolder="" count="0" memberValueDatatype="130" unbalanced="0"/>
    <cacheHierarchy uniqueName="[Measures List].[IsHidden]" caption="IsHidden" attribute="1" defaultMemberUniqueName="[Measures List].[IsHidden].[All]" allUniqueName="[Measures List].[IsHidden].[All]" dimensionUniqueName="[Measures List]" displayFolder="" count="0" memberValueDatatype="11" unbalanced="0"/>
    <cacheHierarchy uniqueName="[Measures List].[KpiStatusExpression]" caption="KpiStatusExpression" attribute="1" defaultMemberUniqueName="[Measures List].[KpiStatusExpression].[All]" allUniqueName="[Measures List].[KpiStatusExpression].[All]" dimensionUniqueName="[Measures List]" displayFolder="" count="0" memberValueDatatype="130" unbalanced="0"/>
    <cacheHierarchy uniqueName="[Measures List].[KpiTargetExpression]" caption="KpiTargetExpression" attribute="1" defaultMemberUniqueName="[Measures List].[KpiTargetExpression].[All]" allUniqueName="[Measures List].[KpiTargetExpression].[All]" dimensionUniqueName="[Measures List]" displayFolder="" count="0" memberValueDatatype="130" unbalanced="0"/>
    <cacheHierarchy uniqueName="[Measures List].[KpiTargetFormatString]" caption="KpiTargetFormatString" attribute="1" defaultMemberUniqueName="[Measures List].[KpiTargetFormatString].[All]" allUniqueName="[Measures List].[KpiTargetFormatString].[All]" dimensionUniqueName="[Measures List]" displayFolder="" count="0" memberValueDatatype="130" unbalanced="0"/>
    <cacheHierarchy uniqueName="[Measures List].[KpiTrendExpression]" caption="KpiTrendExpression" attribute="1" defaultMemberUniqueName="[Measures List].[KpiTrendExpression].[All]" allUniqueName="[Measures List].[KpiTrendExpression].[All]" dimensionUniqueName="[Measures List]" displayFolder="" count="0" memberValueDatatype="130" unbalanced="0"/>
    <cacheHierarchy uniqueName="[Measures List].[MeasureExpression]" caption="MeasureExpression" attribute="1" defaultMemberUniqueName="[Measures List].[MeasureExpression].[All]" allUniqueName="[Measures List].[MeasureExpression].[All]" dimensionUniqueName="[Measures List]" displayFolder="" count="0" memberValueDatatype="130" unbalanced="0"/>
    <cacheHierarchy uniqueName="[Measures List].[MeasureName]" caption="MeasureName" attribute="1" defaultMemberUniqueName="[Measures List].[MeasureName].[All]" allUniqueName="[Measures List].[MeasureName].[All]" dimensionUniqueName="[Measures List]" displayFolder="" count="0" memberValueDatatype="130" unbalanced="0"/>
    <cacheHierarchy uniqueName="[Relationships].[Cardinality (Filter)]" caption="Cardinality (Filter)" attribute="1" defaultMemberUniqueName="[Relationships].[Cardinality (Filter)].[All]" allUniqueName="[Relationships].[Cardinality (Filter)].[All]" dimensionUniqueName="[Relationships]" displayFolder="" count="0" memberValueDatatype="130" unbalanced="0"/>
    <cacheHierarchy uniqueName="[Relationships].[CrossFilteringBehavior]" caption="CrossFilteringBehavior" attribute="1" defaultMemberUniqueName="[Relationships].[CrossFilteringBehavior].[All]" allUniqueName="[Relationships].[CrossFilteringBehavior].[All]" dimensionUniqueName="[Relationships]" displayFolder="" count="0" memberValueDatatype="130" unbalanced="0"/>
    <cacheHierarchy uniqueName="[Relationships].[FromCardinalityType]" caption="FromCardinalityType" attribute="1" defaultMemberUniqueName="[Relationships].[FromCardinalityType].[All]" allUniqueName="[Relationships].[FromCardinalityType].[All]" dimensionUniqueName="[Relationships]" displayFolder="" count="0" memberValueDatatype="130" unbalanced="0"/>
    <cacheHierarchy uniqueName="[Relationships].[FromFullColumnName]" caption="FromFullColumnName" attribute="1" defaultMemberUniqueName="[Relationships].[FromFullColumnName].[All]" allUniqueName="[Relationships].[FromFullColumnName].[All]" dimensionUniqueName="[Relationships]" displayFolder="" count="0" memberValueDatatype="130" unbalanced="0"/>
    <cacheHierarchy uniqueName="[Relationships].[IsActive]" caption="IsActive" attribute="1" defaultMemberUniqueName="[Relationships].[IsActive].[All]" allUniqueName="[Relationships].[IsActive].[All]" dimensionUniqueName="[Relationships]" displayFolder="" count="0" memberValueDatatype="11" unbalanced="0"/>
    <cacheHierarchy uniqueName="[Relationships].[JoinOnDateBehavior]" caption="JoinOnDateBehavior" attribute="1" defaultMemberUniqueName="[Relationships].[JoinOnDateBehavior].[All]" allUniqueName="[Relationships].[JoinOnDateBehavior].[All]" dimensionUniqueName="[Relationships]" displayFolder="" count="0" memberValueDatatype="130" unbalanced="0"/>
    <cacheHierarchy uniqueName="[Relationships].[OneToManyRatio]" caption="OneToManyRatio" attribute="1" defaultMemberUniqueName="[Relationships].[OneToManyRatio].[All]" allUniqueName="[Relationships].[OneToManyRatio].[All]" dimensionUniqueName="[Relationships]" displayFolder="" count="0" memberValueDatatype="5" unbalanced="0"/>
    <cacheHierarchy uniqueName="[Relationships].[Relationship]" caption="Relationship" attribute="1" defaultMemberUniqueName="[Relationships].[Relationship].[All]" allUniqueName="[Relationships].[Relationship].[All]" dimensionUniqueName="[Relationships]" displayFolder="" count="0" memberValueDatatype="130" unbalanced="0"/>
    <cacheHierarchy uniqueName="[Relationships].[RelationshipName]" caption="RelationshipName" attribute="1" defaultMemberUniqueName="[Relationships].[RelationshipName].[All]" allUniqueName="[Relationships].[RelationshipName].[All]" dimensionUniqueName="[Relationships]" displayFolder="" count="0" memberValueDatatype="130" unbalanced="0"/>
    <cacheHierarchy uniqueName="[Relationships].[RelationshipType]" caption="RelationshipType" attribute="1" defaultMemberUniqueName="[Relationships].[RelationshipType].[All]" allUniqueName="[Relationships].[RelationshipType].[All]" dimensionUniqueName="[Relationships]" displayFolder="" count="0" memberValueDatatype="130" unbalanced="0"/>
    <cacheHierarchy uniqueName="[Relationships].[RelyOnReferentialIntegrity]" caption="RelyOnReferentialIntegrity" attribute="1" defaultMemberUniqueName="[Relationships].[RelyOnReferentialIntegrity].[All]" allUniqueName="[Relationships].[RelyOnReferentialIntegrity].[All]" dimensionUniqueName="[Relationships]" displayFolder="" count="0" memberValueDatatype="11" unbalanced="0"/>
    <cacheHierarchy uniqueName="[Relationships].[SecurityFilteringBehavior]" caption="SecurityFilteringBehavior" attribute="1" defaultMemberUniqueName="[Relationships].[SecurityFilteringBehavior].[All]" allUniqueName="[Relationships].[SecurityFilteringBehavior].[All]" dimensionUniqueName="[Relationships]" displayFolder="" count="0" memberValueDatatype="130" unbalanced="0"/>
    <cacheHierarchy uniqueName="[Relationships].[ToCardinalityType]" caption="ToCardinalityType" attribute="1" defaultMemberUniqueName="[Relationships].[ToCardinalityType].[All]" allUniqueName="[Relationships].[ToCardinalityType].[All]" dimensionUniqueName="[Relationships]" displayFolder="" count="0" memberValueDatatype="130" unbalanced="0"/>
    <cacheHierarchy uniqueName="[Relationships].[ToFullColumnName]" caption="ToFullColumnName" attribute="1" defaultMemberUniqueName="[Relationships].[ToFullColumnName].[All]" allUniqueName="[Relationships].[ToFullColumnName].[All]" dimensionUniqueName="[Relationships]" displayFolder="" count="0" memberValueDatatype="130" unbalanced="0"/>
    <cacheHierarchy uniqueName="[Roles Expressions].[FilterExpression]" caption="FilterExpression" attribute="1" defaultMemberUniqueName="[Roles Expressions].[FilterExpression].[All]" allUniqueName="[Roles Expressions].[FilterExpression].[All]" dimensionUniqueName="[Roles Expressions]" displayFolder="" count="0" memberValueDatatype="130" unbalanced="0"/>
    <cacheHierarchy uniqueName="[Roles Expressions].[RoleName]" caption="RoleName" attribute="1" defaultMemberUniqueName="[Roles Expressions].[RoleName].[All]" allUniqueName="[Roles Expressions].[RoleName].[All]" dimensionUniqueName="[Roles Expressions]" displayFolder="" count="0" memberValueDatatype="130" unbalanced="0"/>
    <cacheHierarchy uniqueName="[User Hierarchies].[IsHidden]" caption="IsHidden" attribute="1" defaultMemberUniqueName="[User Hierarchies].[IsHidden].[All]" allUniqueName="[User Hierarchies].[IsHidden].[All]" dimensionUniqueName="[User Hierarchies]" displayFolder="" count="0" memberValueDatatype="11" unbalanced="0"/>
    <cacheHierarchy uniqueName="[User Hierarchies].[Levels]" caption="Levels" attribute="1" defaultMemberUniqueName="[User Hierarchies].[Levels].[All]" allUniqueName="[User Hierarchies].[Levels].[All]" dimensionUniqueName="[User Hierarchies]" displayFolder="" count="0" memberValueDatatype="130" unbalanced="0"/>
    <cacheHierarchy uniqueName="[User Hierarchies].[UserHierarchyName]" caption="UserHierarchyName" attribute="1" defaultMemberUniqueName="[User Hierarchies].[UserHierarchyName].[All]" allUniqueName="[User Hierarchies].[UserHierarchyName].[All]" dimensionUniqueName="[User Hierarchies]" displayFolder="" count="0" memberValueDatatype="130" unbalanced="0"/>
    <cacheHierarchy uniqueName="[Columns].[ColumnCardinality]" caption="ColumnCardinality" attribute="1" defaultMemberUniqueName="[Columns].[ColumnCardinality].[All]" allUniqueName="[Columns].[ColumnCardinality].[All]" dimensionUniqueName="[Columns]" displayFolder="" count="0" memberValueDatatype="20" unbalanced="0" hidden="1"/>
    <cacheHierarchy uniqueName="[Columns].[ColumnName]" caption="ColumnName" attribute="1" defaultMemberUniqueName="[Columns].[ColumnName].[All]" allUniqueName="[Columns].[ColumnName].[All]" dimensionUniqueName="[Columns]" displayFolder="" count="0" memberValueDatatype="130" unbalanced="0" hidden="1"/>
    <cacheHierarchy uniqueName="[Columns].[DataSize]" caption="DataSize" attribute="1" defaultMemberUniqueName="[Columns].[DataSize].[All]" allUniqueName="[Columns].[DataSize].[All]" dimensionUniqueName="[Columns]" displayFolder="" count="0" memberValueDatatype="20" unbalanced="0" hidden="1"/>
    <cacheHierarchy uniqueName="[Columns].[DictionarySize]" caption="DictionarySize" attribute="1" defaultMemberUniqueName="[Columns].[DictionarySize].[All]" allUniqueName="[Columns].[DictionarySize].[All]" dimensionUniqueName="[Columns]" displayFolder="" count="0" memberValueDatatype="20" unbalanced="0" hidden="1"/>
    <cacheHierarchy uniqueName="[Columns].[HierarchiesSize]" caption="HierarchiesSize" attribute="1" defaultMemberUniqueName="[Columns].[HierarchiesSize].[All]" allUniqueName="[Columns].[HierarchiesSize].[All]" dimensionUniqueName="[Columns]" displayFolder="" count="0" memberValueDatatype="20" unbalanced="0" hidden="1"/>
    <cacheHierarchy uniqueName="[Columns].[Selectivity]" caption="Selectivity" attribute="1" defaultMemberUniqueName="[Columns].[Selectivity].[All]" allUniqueName="[Columns].[Selectivity].[All]" dimensionUniqueName="[Columns]" displayFolder="" count="0" memberValueDatatype="5" unbalanced="0" hidden="1"/>
    <cacheHierarchy uniqueName="[Columns].[TableName]" caption="TableName" attribute="1" defaultMemberUniqueName="[Columns].[TableName].[All]" allUniqueName="[Columns].[TableName].[All]" dimensionUniqueName="[Columns]" displayFolder="" count="0" memberValueDatatype="130" unbalanced="0" hidden="1"/>
    <cacheHierarchy uniqueName="[Columns].[TotalSize]" caption="TotalSize" attribute="1" defaultMemberUniqueName="[Columns].[TotalSize].[All]" allUniqueName="[Columns].[TotalSize].[All]" dimensionUniqueName="[Columns]" displayFolder="" count="0" memberValueDatatype="20" unbalanced="0" hidden="1"/>
    <cacheHierarchy uniqueName="[Columns Hierarchies].[FullColumnName]" caption="FullColumnName" attribute="1" defaultMemberUniqueName="[Columns Hierarchies].[FullColumnName].[All]" allUniqueName="[Columns Hierarchies].[FullColumnName].[All]" dimensionUniqueName="[Columns Hierarchies]" displayFolder="" count="0" memberValueDatatype="130" unbalanced="0" hidden="1"/>
    <cacheHierarchy uniqueName="[Columns Hierarchies].[SegmentNumber]" caption="SegmentNumber" attribute="1" defaultMemberUniqueName="[Columns Hierarchies].[SegmentNumber].[All]" allUniqueName="[Columns Hierarchies].[SegmentNumber].[All]" dimensionUniqueName="[Columns Hierarchies]" displayFolder="" count="0" memberValueDatatype="20" unbalanced="0" hidden="1"/>
    <cacheHierarchy uniqueName="[Columns Hierarchies].[TableName]" caption="TableName" attribute="1" defaultMemberUniqueName="[Columns Hierarchies].[TableName].[All]" allUniqueName="[Columns Hierarchies].[TableName].[All]" dimensionUniqueName="[Columns Hierarchies]" displayFolder="" count="0" memberValueDatatype="130" unbalanced="0" hidden="1"/>
    <cacheHierarchy uniqueName="[Columns Hierarchies].[TablePartitionNumber]" caption="TablePartitionNumber" attribute="1" defaultMemberUniqueName="[Columns Hierarchies].[TablePartitionNumber].[All]" allUniqueName="[Columns Hierarchies].[TablePartitionNumber].[All]" dimensionUniqueName="[Columns Hierarchies]" displayFolder="" count="0" memberValueDatatype="20" unbalanced="0" hidden="1"/>
    <cacheHierarchy uniqueName="[Columns Hierarchies].[UsedSize]" caption="UsedSize" attribute="1" defaultMemberUniqueName="[Columns Hierarchies].[UsedSize].[All]" allUniqueName="[Columns Hierarchies].[UsedSize].[All]" dimensionUniqueName="[Columns Hierarchies]" displayFolder="" count="0" memberValueDatatype="20" unbalanced="0" hidden="1"/>
    <cacheHierarchy uniqueName="[Columns Segments].[FullColumnName]" caption="FullColumnName" attribute="1" defaultMemberUniqueName="[Columns Segments].[FullColumnName].[All]" allUniqueName="[Columns Segments].[FullColumnName].[All]" dimensionUniqueName="[Columns Segments]" displayFolder="" count="0" memberValueDatatype="130" unbalanced="0" hidden="1"/>
    <cacheHierarchy uniqueName="[Columns Segments].[RefreshedTime]" caption="RefreshedTime" attribute="1" time="1" defaultMemberUniqueName="[Columns Segments].[RefreshedTime].[All]" allUniqueName="[Columns Segments].[RefreshedTime].[All]" dimensionUniqueName="[Columns Segments]" displayFolder="" count="0" memberValueDatatype="7" unbalanced="0" hidden="1"/>
    <cacheHierarchy uniqueName="[Columns Segments].[SegmentRows]" caption="SegmentRows" attribute="1" defaultMemberUniqueName="[Columns Segments].[SegmentRows].[All]" allUniqueName="[Columns Segments].[SegmentRows].[All]" dimensionUniqueName="[Columns Segments]" displayFolder="" count="0" memberValueDatatype="20" unbalanced="0" hidden="1"/>
    <cacheHierarchy uniqueName="[Columns Segments].[TableName]" caption="TableName" attribute="1" defaultMemberUniqueName="[Columns Segments].[TableName].[All]" allUniqueName="[Columns Segments].[TableName].[All]" dimensionUniqueName="[Columns Segments]" displayFolder="" count="0" memberValueDatatype="130" unbalanced="0" hidden="1"/>
    <cacheHierarchy uniqueName="[Columns Segments].[UsedSize]" caption="UsedSize" attribute="1" defaultMemberUniqueName="[Columns Segments].[UsedSize].[All]" allUniqueName="[Columns Segments].[UsedSize].[All]" dimensionUniqueName="[Columns Segments]" displayFolder="" count="0" memberValueDatatype="20" unbalanced="0" hidden="1"/>
    <cacheHierarchy uniqueName="[Measures List].[TableName]" caption="TableName" attribute="1" defaultMemberUniqueName="[Measures List].[TableName].[All]" allUniqueName="[Measures List].[TableName].[All]" dimensionUniqueName="[Measures List]" displayFolder="" count="0" memberValueDatatype="130" unbalanced="0" hidden="1"/>
    <cacheHierarchy uniqueName="[Relationships].[FromCardinality]" caption="FromCardinality" attribute="1" defaultMemberUniqueName="[Relationships].[FromCardinality].[All]" allUniqueName="[Relationships].[FromCardinality].[All]" dimensionUniqueName="[Relationships]" displayFolder="" count="0" memberValueDatatype="20" unbalanced="0" hidden="1"/>
    <cacheHierarchy uniqueName="[Relationships].[FromTableName]" caption="FromTableName" attribute="1" defaultMemberUniqueName="[Relationships].[FromTableName].[All]" allUniqueName="[Relationships].[FromTableName].[All]" dimensionUniqueName="[Relationships]" displayFolder="" count="0" memberValueDatatype="130" unbalanced="0" hidden="1"/>
    <cacheHierarchy uniqueName="[Relationships].[InvalidRows]" caption="InvalidRows" attribute="1" defaultMemberUniqueName="[Relationships].[InvalidRows].[All]" allUniqueName="[Relationships].[InvalidRows].[All]" dimensionUniqueName="[Relationships]" displayFolder="" count="0" memberValueDatatype="20" unbalanced="0" hidden="1"/>
    <cacheHierarchy uniqueName="[Relationships].[MissingKeys]" caption="MissingKeys" attribute="1" defaultMemberUniqueName="[Relationships].[MissingKeys].[All]" allUniqueName="[Relationships].[MissingKeys].[All]" dimensionUniqueName="[Relationships]" displayFolder="" count="0" memberValueDatatype="20" unbalanced="0" hidden="1"/>
    <cacheHierarchy uniqueName="[Relationships].[ToCardinality]" caption="ToCardinality" attribute="1" defaultMemberUniqueName="[Relationships].[ToCardinality].[All]" allUniqueName="[Relationships].[ToCardinality].[All]" dimensionUniqueName="[Relationships]" displayFolder="" count="0" memberValueDatatype="20" unbalanced="0" hidden="1"/>
    <cacheHierarchy uniqueName="[Relationships].[ToTableName]" caption="ToTableName" attribute="1" defaultMemberUniqueName="[Relationships].[ToTableName].[All]" allUniqueName="[Relationships].[ToTableName].[All]" dimensionUniqueName="[Relationships]" displayFolder="" count="0" memberValueDatatype="130" unbalanced="0" hidden="1"/>
    <cacheHierarchy uniqueName="[Relationships].[UsedSize]" caption="UsedSize" attribute="1" defaultMemberUniqueName="[Relationships].[UsedSize].[All]" allUniqueName="[Relationships].[UsedSize].[All]" dimensionUniqueName="[Relationships]" displayFolder="" count="0" memberValueDatatype="20" unbalanced="0" hidden="1"/>
    <cacheHierarchy uniqueName="[Relationships].[UsedSizeFrom]" caption="UsedSizeFrom" attribute="1" defaultMemberUniqueName="[Relationships].[UsedSizeFrom].[All]" allUniqueName="[Relationships].[UsedSizeFrom].[All]" dimensionUniqueName="[Relationships]" displayFolder="" count="0" memberValueDatatype="20" unbalanced="0" hidden="1"/>
    <cacheHierarchy uniqueName="[Relationships].[UsedSizeTo]" caption="UsedSizeTo" attribute="1" defaultMemberUniqueName="[Relationships].[UsedSizeTo].[All]" allUniqueName="[Relationships].[UsedSizeTo].[All]" dimensionUniqueName="[Relationships]" displayFolder="" count="0" memberValueDatatype="20" unbalanced="0" hidden="1"/>
    <cacheHierarchy uniqueName="[Roles Expressions].[TableName]" caption="TableName" attribute="1" defaultMemberUniqueName="[Roles Expressions].[TableName].[All]" allUniqueName="[Roles Expressions].[TableName].[All]" dimensionUniqueName="[Roles Expressions]" displayFolder="" count="0" memberValueDatatype="130" unbalanced="0" hidden="1"/>
    <cacheHierarchy uniqueName="[Tables].[ColumnsSize]" caption="ColumnsSize" attribute="1" defaultMemberUniqueName="[Tables].[ColumnsSize].[All]" allUniqueName="[Tables].[ColumnsSize].[All]" dimensionUniqueName="[Tables]" displayFolder="" count="0" memberValueDatatype="20" unbalanced="0" hidden="1"/>
    <cacheHierarchy uniqueName="[Tables].[Description]" caption="Description" attribute="1" defaultMemberUniqueName="[Tables].[Description].[All]" allUniqueName="[Tables].[Description].[All]" dimensionUniqueName="[Tables]" displayFolder="" count="0" memberValueDatatype="130" unbalanced="0" hidden="1"/>
    <cacheHierarchy uniqueName="[Tables].[IsHidden]" caption="IsHidden" attribute="1" defaultMemberUniqueName="[Tables].[IsHidden].[All]" allUniqueName="[Tables].[IsHidden].[All]" dimensionUniqueName="[Tables]" displayFolder="" count="0" memberValueDatatype="11" unbalanced="0" hidden="1"/>
    <cacheHierarchy uniqueName="[Tables].[IsLocalDateTable]" caption="IsLocalDateTable" attribute="1" defaultMemberUniqueName="[Tables].[IsLocalDateTable].[All]" allUniqueName="[Tables].[IsLocalDateTable].[All]" dimensionUniqueName="[Tables]" displayFolder="" count="0" memberValueDatatype="11" unbalanced="0" hidden="1"/>
    <cacheHierarchy uniqueName="[Tables].[IsPrivate]" caption="IsPrivate" attribute="1" defaultMemberUniqueName="[Tables].[IsPrivate].[All]" allUniqueName="[Tables].[IsPrivate].[All]" dimensionUniqueName="[Tables]" displayFolder="" count="0" memberValueDatatype="11" unbalanced="0" hidden="1"/>
    <cacheHierarchy uniqueName="[Tables].[IsTemplateDateTable]" caption="IsTemplateDateTable" attribute="1" defaultMemberUniqueName="[Tables].[IsTemplateDateTable].[All]" allUniqueName="[Tables].[IsTemplateDateTable].[All]" dimensionUniqueName="[Tables]" displayFolder="" count="0" memberValueDatatype="11" unbalanced="0" hidden="1"/>
    <cacheHierarchy uniqueName="[Tables].[ReferentialIntegrityViolationCount]" caption="ReferentialIntegrityViolationCount" attribute="1" defaultMemberUniqueName="[Tables].[ReferentialIntegrityViolationCount].[All]" allUniqueName="[Tables].[ReferentialIntegrityViolationCount].[All]" dimensionUniqueName="[Tables]" displayFolder="" count="0" memberValueDatatype="20" unbalanced="0" hidden="1"/>
    <cacheHierarchy uniqueName="[Tables].[RelationshipsSize]" caption="RelationshipsSize" attribute="1" defaultMemberUniqueName="[Tables].[RelationshipsSize].[All]" allUniqueName="[Tables].[RelationshipsSize].[All]" dimensionUniqueName="[Tables]" displayFolder="" count="0" memberValueDatatype="20" unbalanced="0" hidden="1"/>
    <cacheHierarchy uniqueName="[Tables].[RowsCount]" caption="RowsCount" attribute="1" defaultMemberUniqueName="[Tables].[RowsCount].[All]" allUniqueName="[Tables].[RowsCount].[All]" dimensionUniqueName="[Tables]" displayFolder="" count="0" memberValueDatatype="20" unbalanced="0" hidden="1"/>
    <cacheHierarchy uniqueName="[Tables].[TableExpression]" caption="TableExpression" attribute="1" defaultMemberUniqueName="[Tables].[TableExpression].[All]" allUniqueName="[Tables].[TableExpression].[All]" dimensionUniqueName="[Tables]" displayFolder="" count="0" memberValueDatatype="130" unbalanced="0" hidden="1"/>
    <cacheHierarchy uniqueName="[Tables].[TableName]" caption="TableName" attribute="1" defaultMemberUniqueName="[Tables].[TableName].[All]" allUniqueName="[Tables].[TableName].[All]" dimensionUniqueName="[Tables]" displayFolder="" count="0" memberValueDatatype="130" unbalanced="0" hidden="1"/>
    <cacheHierarchy uniqueName="[Tables].[TableSize]" caption="TableSize" attribute="1" defaultMemberUniqueName="[Tables].[TableSize].[All]" allUniqueName="[Tables].[TableSize].[All]" dimensionUniqueName="[Tables]" displayFolder="" count="0" memberValueDatatype="20" unbalanced="0" hidden="1"/>
    <cacheHierarchy uniqueName="[Tables].[UserHierarchiesSize]" caption="UserHierarchiesSize" attribute="1" defaultMemberUniqueName="[Tables].[UserHierarchiesSize].[All]" allUniqueName="[Tables].[UserHierarchiesSize].[All]" dimensionUniqueName="[Tables]" displayFolder="" count="0" memberValueDatatype="20" unbalanced="0" hidden="1"/>
    <cacheHierarchy uniqueName="[User Hierarchies].[TableName]" caption="TableName" attribute="1" defaultMemberUniqueName="[User Hierarchies].[TableName].[All]" allUniqueName="[User Hierarchies].[TableName].[All]" dimensionUniqueName="[User Hierarchies]" displayFolder="" count="0" memberValueDatatype="130" unbalanced="0" hidden="1"/>
    <cacheHierarchy uniqueName="[User Hierarchies].[UsedSize]" caption="UsedSize" attribute="1" defaultMemberUniqueName="[User Hierarchies].[UsedSize].[All]" allUniqueName="[User Hierarchies].[UsedSize].[All]" dimensionUniqueName="[User Hierarchies]" displayFolder="" count="0" memberValueDatatype="20" unbalanced="0" hidden="1"/>
    <cacheHierarchy uniqueName="[Measures].[Encoding_]" caption="Encoding_" measure="1" displayFolder="" measureGroup="Columns" count="0"/>
    <cacheHierarchy uniqueName="[Measures].[Partitions #]" caption="Partitions #" measure="1" displayFolder="" measureGroup="Columns" count="0" oneField="1">
      <fieldsUsage count="1">
        <fieldUsage x="1"/>
      </fieldsUsage>
    </cacheHierarchy>
    <cacheHierarchy uniqueName="[Measures].[Rows]" caption="Rows" measure="1" displayFolder="" measureGroup="Columns" count="0"/>
    <cacheHierarchy uniqueName="[Measures].[Segments #]" caption="Segments #" measure="1" displayFolder="" measureGroup="Columns" count="0"/>
    <cacheHierarchy uniqueName="[Measures].[Cardinality]" caption="Cardinality" measure="1" displayFolder="" measureGroup="Columns" count="0" oneField="1">
      <fieldsUsage count="1">
        <fieldUsage x="0"/>
      </fieldsUsage>
    </cacheHierarchy>
    <cacheHierarchy uniqueName="[Measures].[Columns #]" caption="Columns #" measure="1" displayFolder="" measureGroup="Columns" count="0"/>
    <cacheHierarchy uniqueName="[Measures].[Columns Hierarchies Size]" caption="Columns Hierarchies Size" measure="1" displayFolder="" measureGroup="Columns" count="0"/>
    <cacheHierarchy uniqueName="[Measures].[Columns Total Size]" caption="Columns Total Size" measure="1" displayFolder="" measureGroup="Columns" count="0"/>
    <cacheHierarchy uniqueName="[Measures].[Data Size]" caption="Data Size" measure="1" displayFolder="" measureGroup="Columns" count="0" oneField="1">
      <fieldsUsage count="1">
        <fieldUsage x="5"/>
      </fieldsUsage>
    </cacheHierarchy>
    <cacheHierarchy uniqueName="[Measures].[Dictionary Size]" caption="Dictionary Size" measure="1" displayFolder="" measureGroup="Columns" count="0"/>
    <cacheHierarchy uniqueName="[Measures].[Max From Cardinality]" caption="Max From Cardinality" measure="1" displayFolder="" measureGroup="Columns" count="0"/>
    <cacheHierarchy uniqueName="[Measures].[Max To Cardinality]" caption="Max To Cardinality" measure="1" displayFolder="" measureGroup="Columns" count="0"/>
    <cacheHierarchy uniqueName="[Measures].[Relationships Size]" caption="Relationships Size" measure="1" displayFolder="" measureGroup="Columns" count="0"/>
    <cacheHierarchy uniqueName="[Measures].[Table Size]" caption="Table Size" measure="1" displayFolder="" measureGroup="Columns" count="0"/>
    <cacheHierarchy uniqueName="[Measures].[User Hierarchies Size]" caption="User Hierarchies Size" measure="1" displayFolder="" measureGroup="Columns" count="0"/>
    <cacheHierarchy uniqueName="[Measures].[Type Name]" caption="Type Name" measure="1" displayFolder="" measureGroup="Columns" count="0"/>
    <cacheHierarchy uniqueName="[Measures].[Table Size %]" caption="Table Size %" measure="1" displayFolder="" measureGroup="Columns" count="0"/>
    <cacheHierarchy uniqueName="[Measures].[Database Size %]" caption="Database Size %" measure="1" displayFolder="" measureGroup="Columns" count="0"/>
    <cacheHierarchy uniqueName="[Measures].[RI Violations #]" caption="RI Violations #" measure="1" displayFolder="" measureGroup="Columns" count="0"/>
    <cacheHierarchy uniqueName="[Measures].[Missing Keys]" caption="Missing Keys" measure="1" displayFolder="" measureGroup="Columns" count="0"/>
    <cacheHierarchy uniqueName="[Measures].[Invalid Rows]" caption="Invalid Rows" measure="1" displayFolder="" measureGroup="Columns" count="0"/>
    <cacheHierarchy uniqueName="[Measures].[Bid. Filters]" caption="Bid. Filters" measure="1" displayFolder="" measureGroup="Columns" count="0"/>
    <cacheHierarchy uniqueName="[Measures].[MMR]" caption="MMR" measure="1" displayFolder="" measureGroup="Columns" count="0"/>
    <cacheHierarchy uniqueName="[Measures].[Relationship Type]" caption="Relationship Type" measure="1" displayFolder="" measureGroup="Columns" count="0"/>
    <cacheHierarchy uniqueName="[Measures].[One to Many Ratio %]" caption="One to Many Ratio %" measure="1" displayFolder="" measureGroup="Columns" count="0"/>
    <cacheHierarchy uniqueName="[Measures].[Last Refresh]" caption="Last Refresh" measure="1" displayFolder="" measureGroup="Columns" count="0"/>
    <cacheHierarchy uniqueName="[Measures].[Tables #]" caption="Tables #" measure="1" displayFolder="" measureGroup="Columns" count="0"/>
    <cacheHierarchy uniqueName="[Measures].[Dax Expressions #]" caption="Dax Expressions #" measure="1" displayFolder="" measureGroup="Columns" count="0"/>
    <cacheHierarchy uniqueName="[Measures].[Measures #]" caption="Measures #" measure="1" displayFolder="" measureGroup="Columns" count="0"/>
    <cacheHierarchy uniqueName="[Measures].[Calculated tables #]" caption="Calculated tables #" measure="1" displayFolder="" measureGroup="Columns" count="0"/>
    <cacheHierarchy uniqueName="[Measures].[Calculated columns #]" caption="Calculated columns #" measure="1" displayFolder="" measureGroup="Columns" count="0"/>
    <cacheHierarchy uniqueName="[Measures].[Roles #]" caption="Roles #" measure="1" displayFolder="" measureGroup="Columns" count="0"/>
    <cacheHierarchy uniqueName="[Measures].[Calculation items #]" caption="Calculation items #" measure="1" displayFolder="" measureGroup="Columns" count="0"/>
    <cacheHierarchy uniqueName="[Measures].[Calculation items format #]" caption="Calculation items format #" measure="1" displayFolder="" measureGroup="Columns" count="0"/>
    <cacheHierarchy uniqueName="[Measures].[Detail Rows #]" caption="Detail Rows #" measure="1" displayFolder="" measureGroup="Columns" count="0"/>
    <cacheHierarchy uniqueName="[Measures].[Kpi Status #]" caption="Kpi Status #" measure="1" displayFolder="" measureGroup="Columns" count="0"/>
    <cacheHierarchy uniqueName="[Measures].[Kpi Target #]" caption="Kpi Target #" measure="1" displayFolder="" measureGroup="Columns" count="0"/>
    <cacheHierarchy uniqueName="[Measures].[Kpi Trend #]" caption="Kpi Trend #" measure="1" displayFolder="" measureGroup="Columns" count="0"/>
    <cacheHierarchy uniqueName="[Measures].[Total Segments #]" caption="Total Segments #" measure="1" displayFolder="" measureGroup="Columns" count="0" oneField="1">
      <fieldsUsage count="1">
        <fieldUsage x="6"/>
      </fieldsUsage>
    </cacheHierarchy>
    <cacheHierarchy uniqueName="[Measures].[Pageable Segments #]" caption="Pageable Segments #" measure="1" displayFolder="" measureGroup="Columns" count="0" oneField="1">
      <fieldsUsage count="1">
        <fieldUsage x="7"/>
      </fieldsUsage>
    </cacheHierarchy>
    <cacheHierarchy uniqueName="[Measures].[Resident Segments #]" caption="Resident Segments #" measure="1" displayFolder="" measureGroup="Columns" count="0" oneField="1">
      <fieldsUsage count="1">
        <fieldUsage x="8"/>
      </fieldsUsage>
    </cacheHierarchy>
    <cacheHierarchy uniqueName="[Measures].[Last Accessed]" caption="Last Accessed" measure="1" displayFolder="" measureGroup="Columns" count="0" oneField="1">
      <fieldsUsage count="1">
        <fieldUsage x="10"/>
      </fieldsUsage>
    </cacheHierarchy>
    <cacheHierarchy uniqueName="[Measures].[Average Temperature]" caption="Average Temperature" measure="1" displayFolder="" measureGroup="Columns" count="0" oneField="1">
      <fieldsUsage count="1">
        <fieldUsage x="9"/>
      </fieldsUsage>
    </cacheHierarchy>
    <cacheHierarchy uniqueName="[Measures].[Calculation groups #]" caption="Calculation groups #" measure="1" displayFolder="" measureGroup="Columns" count="0"/>
    <cacheHierarchy uniqueName="[Measures].[__XL_Count Tables]" caption="__XL_Count Tables" measure="1" displayFolder="" measureGroup="Tables" count="0" hidden="1"/>
    <cacheHierarchy uniqueName="[Measures].[__XL_Count Columns]" caption="__XL_Count Columns" measure="1" displayFolder="" measureGroup="Columns" count="0" hidden="1"/>
    <cacheHierarchy uniqueName="[Measures].[__XL_Count Columns Segments]" caption="__XL_Count Columns Segments" measure="1" displayFolder="" measureGroup="Columns Segments" count="0" hidden="1"/>
    <cacheHierarchy uniqueName="[Measures].[__XL_Count Columns Hierarchies]" caption="__XL_Count Columns Hierarchies" measure="1" displayFolder="" measureGroup="Columns Hierarchies" count="0" hidden="1"/>
    <cacheHierarchy uniqueName="[Measures].[__XL_Count User Hierarchies]" caption="__XL_Count User Hierarchies" measure="1" displayFolder="" measureGroup="User Hierarchies" count="0" hidden="1"/>
    <cacheHierarchy uniqueName="[Measures].[__XL_Count Relationships]" caption="__XL_Count Relationships" measure="1" displayFolder="" measureGroup="Relationships" count="0" hidden="1"/>
    <cacheHierarchy uniqueName="[Measures].[__XL_Count Measures List]" caption="__XL_Count Measures List" measure="1" displayFolder="" measureGroup="Measures List" count="0" hidden="1"/>
    <cacheHierarchy uniqueName="[Measures].[__XL_Count Roles Expressions]" caption="__XL_Count Roles Expressions" measure="1" displayFolder="" measureGroup="Roles Expressions" count="0" hidden="1"/>
    <cacheHierarchy uniqueName="[Measures].[__XL_Count Calculation Items]" caption="__XL_Count Calculation Items" measure="1" displayFolder="" measureGroup="Calculation Items" count="0" hidden="1"/>
    <cacheHierarchy uniqueName="[Measures].[__XL_Count DaxExpressions]" caption="__XL_Count DaxExpressions" measure="1" displayFolder="" measureGroup="DaxExpressions" count="0" hidden="1"/>
    <cacheHierarchy uniqueName="[Measures].[__XL_Count Calculation Groups]" caption="__XL_Count Calculation Groups" measure="1" displayFolder="" measureGroup="Calculation Groups" count="0" hidden="1"/>
    <cacheHierarchy uniqueName="[Measures].[__No measures defined]" caption="__No measures defined" measure="1" displayFolder="" count="0" hidden="1"/>
    <cacheHierarchy uniqueName="[Measures].[ColumnSelected]" caption="ColumnSelected" measure="1" displayFolder="" measureGroup="Columns" count="0" hidden="1"/>
    <cacheHierarchy uniqueName="[Measures].[ColumnsHierarchiesSelected]" caption="ColumnsHierarchiesSelected" measure="1" displayFolder="" measureGroup="Columns" count="0" hidden="1"/>
    <cacheHierarchy uniqueName="[Measures].[ColumnsSegmentsSelected]" caption="ColumnsSegmentsSelected" measure="1" displayFolder="" measureGroup="Columns" count="0" hidden="1"/>
    <cacheHierarchy uniqueName="[Measures].[TableSelected]" caption="TableSelected" measure="1" displayFolder="" measureGroup="Columns" count="0" hidden="1"/>
    <cacheHierarchy uniqueName="[Measures].[UserHierarchiesSelected]" caption="UserHierarchiesSelected" measure="1" displayFolder="" measureGroup="Columns" count="0" hidden="1"/>
    <cacheHierarchy uniqueName="[Measures].[NonColumnSelected]" caption="NonColumnSelected" measure="1" displayFolder="" measureGroup="Columns" count="0" hidden="1"/>
    <cacheHierarchy uniqueName="[Measures].[PartitionsSelected]" caption="PartitionsSelected" measure="1" displayFolder="" measureGroup="Columns" count="0" hidden="1"/>
  </cacheHierarchies>
  <kpis count="0"/>
  <dimensions count="11">
    <dimension name="Calculation Groups" uniqueName="[Calculation Groups]" caption="Calculation Groups"/>
    <dimension name="Calculation Items" uniqueName="[Calculation Items]" caption="Calculation Items"/>
    <dimension name="Columns" uniqueName="[Columns]" caption="Columns"/>
    <dimension name="Columns Hierarchies" uniqueName="[Columns Hierarchies]" caption="Columns Hierarchies"/>
    <dimension name="Columns Segments" uniqueName="[Columns Segments]" caption="Columns Segments"/>
    <dimension name="DaxExpressions" uniqueName="[DaxExpressions]" caption="DaxExpressions"/>
    <dimension measure="1" name="Measures" uniqueName="[Measures]" caption="Measures"/>
    <dimension name="Measures List" uniqueName="[Measures List]" caption="Measures List"/>
    <dimension name="Relationships" uniqueName="[Relationships]" caption="Relationships"/>
    <dimension name="Roles Expressions" uniqueName="[Roles Expressions]" caption="Roles Expressions"/>
    <dimension name="User Hierarchies" uniqueName="[User Hierarchies]" caption="User Hierarchies"/>
  </dimensions>
  <measureGroups count="11">
    <measureGroup name="Calculation Groups" caption="Calculation Groups"/>
    <measureGroup name="Calculation Items" caption="Calculation Items"/>
    <measureGroup name="Columns" caption="Columns"/>
    <measureGroup name="Columns Hierarchies" caption="Columns Hierarchies"/>
    <measureGroup name="Columns Segments" caption="Columns Segments"/>
    <measureGroup name="DaxExpressions" caption="DaxExpressions"/>
    <measureGroup name="Measures List" caption="Measures List"/>
    <measureGroup name="Relationships" caption="Relationships"/>
    <measureGroup name="Roles Expressions" caption="Roles Expressions"/>
    <measureGroup name="Tables" caption="Tables"/>
    <measureGroup name="User Hierarchies" caption="User Hierarchies"/>
  </measureGroups>
  <maps count="12">
    <map measureGroup="0" dimension="0"/>
    <map measureGroup="1" dimension="1"/>
    <map measureGroup="2" dimension="2"/>
    <map measureGroup="3" dimension="2"/>
    <map measureGroup="3" dimension="3"/>
    <map measureGroup="4" dimension="2"/>
    <map measureGroup="4" dimension="4"/>
    <map measureGroup="5" dimension="5"/>
    <map measureGroup="6" dimension="7"/>
    <map measureGroup="7" dimension="8"/>
    <map measureGroup="8" dimension="9"/>
    <map measureGroup="10" dimension="10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Kamil Soszka" refreshedDate="45823.682502777781" createdVersion="5" refreshedVersion="8" minRefreshableVersion="3" recordCount="0" supportSubquery="1" supportAdvancedDrill="1" xr:uid="{40739DD8-D3AA-4F64-84B1-A51EFB581A07}">
  <cacheSource type="external" connectionId="14"/>
  <cacheFields count="16">
    <cacheField name="[Columns].[IsRowNumber].[IsRowNumber]" caption="IsRowNumber" numFmtId="0" hierarchy="35" level="1">
      <sharedItems containsSemiMixedTypes="0" containsNonDate="0" containsString="0"/>
    </cacheField>
    <cacheField name="[Columns].[FullColumnName].[FullColumnName]" caption="FullColumnName" numFmtId="0" hierarchy="30" level="1">
      <sharedItems count="134">
        <s v="'DimCurrency'[CurrencyAlternateKey]"/>
        <s v="'DimCurrency'[CurrencyKey]"/>
        <s v="'DimCurrency'[CurrencyName]"/>
        <s v="'DimCurrency'[RowNumber-2662979B-1795-4F74-8F37-6A1BA8059B61]"/>
        <s v="'DimCustomer'[AddressLine1]"/>
        <s v="'DimCustomer'[AddressLine2]"/>
        <s v="'DimCustomer'[BirthDate]"/>
        <s v="'DimCustomer'[CommuteDistance]"/>
        <s v="'DimCustomer'[CustomerAlternateKey]"/>
        <s v="'DimCustomer'[CustomerKey]"/>
        <s v="'DimCustomer'[DateFirstPurchase]"/>
        <s v="'DimCustomer'[EmailAddress]"/>
        <s v="'DimCustomer'[EnglishEducation]"/>
        <s v="'DimCustomer'[EnglishOccupation]"/>
        <s v="'DimCustomer'[FirstName]"/>
        <s v="'DimCustomer'[FrenchEducation]"/>
        <s v="'DimCustomer'[FrenchOccupation]"/>
        <s v="'DimCustomer'[Gender]"/>
        <s v="'DimCustomer'[GeographyKey]"/>
        <s v="'DimCustomer'[HouseOwnerFlag]"/>
        <s v="'DimCustomer'[LastName]"/>
        <s v="'DimCustomer'[MaritalStatus]"/>
        <s v="'DimCustomer'[MiddleName]"/>
        <s v="'DimCustomer'[NameStyle]"/>
        <s v="'DimCustomer'[NumberCarsOwned]"/>
        <s v="'DimCustomer'[NumberChildrenAtHome]"/>
        <s v="'DimCustomer'[Phone]"/>
        <s v="'DimCustomer'[RowNumber-2662979B-1795-4F74-8F37-6A1BA8059B61]"/>
        <s v="'DimCustomer'[SpanishEducation]"/>
        <s v="'DimCustomer'[SpanishOccupation]"/>
        <s v="'DimCustomer'[Suffix]"/>
        <s v="'DimCustomer'[Title]"/>
        <s v="'DimCustomer'[TotalChildren]"/>
        <s v="'DimCustomer'[YearlyIncome]"/>
        <s v="'DimDate'[CalendarQuarter]"/>
        <s v="'DimDate'[CalendarSemester]"/>
        <s v="'DimDate'[CalendarYear]"/>
        <s v="'DimDate'[DateKey]"/>
        <s v="'DimDate'[DayNumberOfMonth]"/>
        <s v="'DimDate'[DayNumberOfWeek]"/>
        <s v="'DimDate'[DayNumberOfYear]"/>
        <s v="'DimDate'[EnglishDayNameOfWeek]"/>
        <s v="'DimDate'[EnglishMonthName]"/>
        <s v="'DimDate'[FiscalQuarter]"/>
        <s v="'DimDate'[FiscalSemester]"/>
        <s v="'DimDate'[FiscalYear]"/>
        <s v="'DimDate'[FrenchDayNameOfWeek]"/>
        <s v="'DimDate'[FrenchMonthName]"/>
        <s v="'DimDate'[FullDateAlternateKey]"/>
        <s v="'DimDate'[MonthNumberOfYear]"/>
        <s v="'DimDate'[RowNumber-2662979B-1795-4F74-8F37-6A1BA8059B61]"/>
        <s v="'DimDate'[SpanishDayNameOfWeek]"/>
        <s v="'DimDate'[SpanishMonthName]"/>
        <s v="'DimDate'[WeekNumberOfYear]"/>
        <s v="'DimProduct'[ArabicDescription]"/>
        <s v="'DimProduct'[ChineseDescription]"/>
        <s v="'DimProduct'[Class]"/>
        <s v="'DimProduct'[Color]"/>
        <s v="'DimProduct'[DaysToManufacture]"/>
        <s v="'DimProduct'[DealerPrice]"/>
        <s v="'DimProduct'[EndDate]"/>
        <s v="'DimProduct'[EnglishDescription]"/>
        <s v="'DimProduct'[EnglishProductName]"/>
        <s v="'DimProduct'[FinishedGoodsFlag]"/>
        <s v="'DimProduct'[FrenchDescription]"/>
        <s v="'DimProduct'[FrenchProductName]"/>
        <s v="'DimProduct'[GermanDescription]"/>
        <s v="'DimProduct'[HebrewDescription]"/>
        <s v="'DimProduct'[JapaneseDescription]"/>
        <s v="'DimProduct'[ListPrice]"/>
        <s v="'DimProduct'[ModelName]"/>
        <s v="'DimProduct'[ProductAlternateKey]"/>
        <s v="'DimProduct'[ProductKey]"/>
        <s v="'DimProduct'[ProductLine]"/>
        <s v="'DimProduct'[ProductSubcategoryKey]"/>
        <s v="'DimProduct'[ReorderPoint]"/>
        <s v="'DimProduct'[RowNumber-2662979B-1795-4F74-8F37-6A1BA8059B61]"/>
        <s v="'DimProduct'[SafetyStockLevel]"/>
        <s v="'DimProduct'[Size]"/>
        <s v="'DimProduct'[SizeRange]"/>
        <s v="'DimProduct'[SizeUnitMeasureCode]"/>
        <s v="'DimProduct'[SpanishProductName]"/>
        <s v="'DimProduct'[StandardCost]"/>
        <s v="'DimProduct'[StartDate]"/>
        <s v="'DimProduct'[Status]"/>
        <s v="'DimProduct'[Style]"/>
        <s v="'DimProduct'[ThaiDescription]"/>
        <s v="'DimProduct'[TurkishDescription]"/>
        <s v="'DimProduct'[Weight]"/>
        <s v="'DimProduct'[WeightUnitMeasureCode]"/>
        <s v="'DimPromotion'[DiscountPct]"/>
        <s v="'DimPromotion'[EndDate]"/>
        <s v="'DimPromotion'[EnglishPromotionCategory]"/>
        <s v="'DimPromotion'[EnglishPromotionName]"/>
        <s v="'DimPromotion'[EnglishPromotionType]"/>
        <s v="'DimPromotion'[FrenchPromotionCategory]"/>
        <s v="'DimPromotion'[FrenchPromotionName]"/>
        <s v="'DimPromotion'[FrenchPromotionType]"/>
        <s v="'DimPromotion'[MaxQty]"/>
        <s v="'DimPromotion'[MinQty]"/>
        <s v="'DimPromotion'[PromotionAlternateKey]"/>
        <s v="'DimPromotion'[PromotionKey]"/>
        <s v="'DimPromotion'[RowNumber-2662979B-1795-4F74-8F37-6A1BA8059B61]"/>
        <s v="'DimPromotion'[SpanishPromotionCategory]"/>
        <s v="'DimPromotion'[SpanishPromotionName]"/>
        <s v="'DimPromotion'[SpanishPromotionType]"/>
        <s v="'DimPromotion'[StartDate]"/>
        <s v="'FactInternetSales'[CarrierTrackingNumber]"/>
        <s v="'FactInternetSales'[CurrencyKey]"/>
        <s v="'FactInternetSales'[CustomerKey]"/>
        <s v="'FactInternetSales'[CustomerPONumber]"/>
        <s v="'FactInternetSales'[DiscountAmount]"/>
        <s v="'FactInternetSales'[DueDate]"/>
        <s v="'FactInternetSales'[DueDateKey]"/>
        <s v="'FactInternetSales'[ExtendedAmount]"/>
        <s v="'FactInternetSales'[Freight]"/>
        <s v="'FactInternetSales'[OrderDate]"/>
        <s v="'FactInternetSales'[OrderDateKey]"/>
        <s v="'FactInternetSales'[OrderQuantity]"/>
        <s v="'FactInternetSales'[ProductKey]"/>
        <s v="'FactInternetSales'[ProductStandardCost]"/>
        <s v="'FactInternetSales'[PromotionKey]"/>
        <s v="'FactInternetSales'[RevisionNumber]"/>
        <s v="'FactInternetSales'[RowNumber-2662979B-1795-4F74-8F37-6A1BA8059B61]"/>
        <s v="'FactInternetSales'[SalesAmount]"/>
        <s v="'FactInternetSales'[SalesOrderLineNumber]"/>
        <s v="'FactInternetSales'[SalesOrderNumber]"/>
        <s v="'FactInternetSales'[SalesTerritoryKey]"/>
        <s v="'FactInternetSales'[ShipDate]"/>
        <s v="'FactInternetSales'[ShipDateKey]"/>
        <s v="'FactInternetSales'[TaxAmt]"/>
        <s v="'FactInternetSales'[TotalProductCost]"/>
        <s v="'FactInternetSales'[UnitPrice]"/>
        <s v="'FactInternetSales'[UnitPriceDiscountPct]"/>
      </sharedItems>
      <extLst>
        <ext xmlns:x15="http://schemas.microsoft.com/office/spreadsheetml/2010/11/main" uri="{4F2E5C28-24EA-4eb8-9CBF-B6C8F9C3D259}">
          <x15:cachedUniqueNames>
            <x15:cachedUniqueName index="0" name="[Columns].[FullColumnName].&amp;['DimCurrency'[CurrencyAlternateKey]]]"/>
            <x15:cachedUniqueName index="1" name="[Columns].[FullColumnName].&amp;['DimCurrency'[CurrencyKey]]]"/>
            <x15:cachedUniqueName index="2" name="[Columns].[FullColumnName].&amp;['DimCurrency'[CurrencyName]]]"/>
            <x15:cachedUniqueName index="3" name="[Columns].[FullColumnName].&amp;['DimCurrency'[RowNumber-2662979B-1795-4F74-8F37-6A1BA8059B61]]]"/>
            <x15:cachedUniqueName index="4" name="[Columns].[FullColumnName].&amp;['DimCustomer'[AddressLine1]]]"/>
            <x15:cachedUniqueName index="5" name="[Columns].[FullColumnName].&amp;['DimCustomer'[AddressLine2]]]"/>
            <x15:cachedUniqueName index="6" name="[Columns].[FullColumnName].&amp;['DimCustomer'[BirthDate]]]"/>
            <x15:cachedUniqueName index="7" name="[Columns].[FullColumnName].&amp;['DimCustomer'[CommuteDistance]]]"/>
            <x15:cachedUniqueName index="8" name="[Columns].[FullColumnName].&amp;['DimCustomer'[CustomerAlternateKey]]]"/>
            <x15:cachedUniqueName index="9" name="[Columns].[FullColumnName].&amp;['DimCustomer'[CustomerKey]]]"/>
            <x15:cachedUniqueName index="10" name="[Columns].[FullColumnName].&amp;['DimCustomer'[DateFirstPurchase]]]"/>
            <x15:cachedUniqueName index="11" name="[Columns].[FullColumnName].&amp;['DimCustomer'[EmailAddress]]]"/>
            <x15:cachedUniqueName index="12" name="[Columns].[FullColumnName].&amp;['DimCustomer'[EnglishEducation]]]"/>
            <x15:cachedUniqueName index="13" name="[Columns].[FullColumnName].&amp;['DimCustomer'[EnglishOccupation]]]"/>
            <x15:cachedUniqueName index="14" name="[Columns].[FullColumnName].&amp;['DimCustomer'[FirstName]]]"/>
            <x15:cachedUniqueName index="15" name="[Columns].[FullColumnName].&amp;['DimCustomer'[FrenchEducation]]]"/>
            <x15:cachedUniqueName index="16" name="[Columns].[FullColumnName].&amp;['DimCustomer'[FrenchOccupation]]]"/>
            <x15:cachedUniqueName index="17" name="[Columns].[FullColumnName].&amp;['DimCustomer'[Gender]]]"/>
            <x15:cachedUniqueName index="18" name="[Columns].[FullColumnName].&amp;['DimCustomer'[GeographyKey]]]"/>
            <x15:cachedUniqueName index="19" name="[Columns].[FullColumnName].&amp;['DimCustomer'[HouseOwnerFlag]]]"/>
            <x15:cachedUniqueName index="20" name="[Columns].[FullColumnName].&amp;['DimCustomer'[LastName]]]"/>
            <x15:cachedUniqueName index="21" name="[Columns].[FullColumnName].&amp;['DimCustomer'[MaritalStatus]]]"/>
            <x15:cachedUniqueName index="22" name="[Columns].[FullColumnName].&amp;['DimCustomer'[MiddleName]]]"/>
            <x15:cachedUniqueName index="23" name="[Columns].[FullColumnName].&amp;['DimCustomer'[NameStyle]]]"/>
            <x15:cachedUniqueName index="24" name="[Columns].[FullColumnName].&amp;['DimCustomer'[NumberCarsOwned]]]"/>
            <x15:cachedUniqueName index="25" name="[Columns].[FullColumnName].&amp;['DimCustomer'[NumberChildrenAtHome]]]"/>
            <x15:cachedUniqueName index="26" name="[Columns].[FullColumnName].&amp;['DimCustomer'[Phone]]]"/>
            <x15:cachedUniqueName index="27" name="[Columns].[FullColumnName].&amp;['DimCustomer'[RowNumber-2662979B-1795-4F74-8F37-6A1BA8059B61]]]"/>
            <x15:cachedUniqueName index="28" name="[Columns].[FullColumnName].&amp;['DimCustomer'[SpanishEducation]]]"/>
            <x15:cachedUniqueName index="29" name="[Columns].[FullColumnName].&amp;['DimCustomer'[SpanishOccupation]]]"/>
            <x15:cachedUniqueName index="30" name="[Columns].[FullColumnName].&amp;['DimCustomer'[Suffix]]]"/>
            <x15:cachedUniqueName index="31" name="[Columns].[FullColumnName].&amp;['DimCustomer'[Title]]]"/>
            <x15:cachedUniqueName index="32" name="[Columns].[FullColumnName].&amp;['DimCustomer'[TotalChildren]]]"/>
            <x15:cachedUniqueName index="33" name="[Columns].[FullColumnName].&amp;['DimCustomer'[YearlyIncome]]]"/>
            <x15:cachedUniqueName index="34" name="[Columns].[FullColumnName].&amp;['DimDate'[CalendarQuarter]]]"/>
            <x15:cachedUniqueName index="35" name="[Columns].[FullColumnName].&amp;['DimDate'[CalendarSemester]]]"/>
            <x15:cachedUniqueName index="36" name="[Columns].[FullColumnName].&amp;['DimDate'[CalendarYear]]]"/>
            <x15:cachedUniqueName index="37" name="[Columns].[FullColumnName].&amp;['DimDate'[DateKey]]]"/>
            <x15:cachedUniqueName index="38" name="[Columns].[FullColumnName].&amp;['DimDate'[DayNumberOfMonth]]]"/>
            <x15:cachedUniqueName index="39" name="[Columns].[FullColumnName].&amp;['DimDate'[DayNumberOfWeek]]]"/>
            <x15:cachedUniqueName index="40" name="[Columns].[FullColumnName].&amp;['DimDate'[DayNumberOfYear]]]"/>
            <x15:cachedUniqueName index="41" name="[Columns].[FullColumnName].&amp;['DimDate'[EnglishDayNameOfWeek]]]"/>
            <x15:cachedUniqueName index="42" name="[Columns].[FullColumnName].&amp;['DimDate'[EnglishMonthName]]]"/>
            <x15:cachedUniqueName index="43" name="[Columns].[FullColumnName].&amp;['DimDate'[FiscalQuarter]]]"/>
            <x15:cachedUniqueName index="44" name="[Columns].[FullColumnName].&amp;['DimDate'[FiscalSemester]]]"/>
            <x15:cachedUniqueName index="45" name="[Columns].[FullColumnName].&amp;['DimDate'[FiscalYear]]]"/>
            <x15:cachedUniqueName index="46" name="[Columns].[FullColumnName].&amp;['DimDate'[FrenchDayNameOfWeek]]]"/>
            <x15:cachedUniqueName index="47" name="[Columns].[FullColumnName].&amp;['DimDate'[FrenchMonthName]]]"/>
            <x15:cachedUniqueName index="48" name="[Columns].[FullColumnName].&amp;['DimDate'[FullDateAlternateKey]]]"/>
            <x15:cachedUniqueName index="49" name="[Columns].[FullColumnName].&amp;['DimDate'[MonthNumberOfYear]]]"/>
            <x15:cachedUniqueName index="50" name="[Columns].[FullColumnName].&amp;['DimDate'[RowNumber-2662979B-1795-4F74-8F37-6A1BA8059B61]]]"/>
            <x15:cachedUniqueName index="51" name="[Columns].[FullColumnName].&amp;['DimDate'[SpanishDayNameOfWeek]]]"/>
            <x15:cachedUniqueName index="52" name="[Columns].[FullColumnName].&amp;['DimDate'[SpanishMonthName]]]"/>
            <x15:cachedUniqueName index="53" name="[Columns].[FullColumnName].&amp;['DimDate'[WeekNumberOfYear]]]"/>
            <x15:cachedUniqueName index="54" name="[Columns].[FullColumnName].&amp;['DimProduct'[ArabicDescription]]]"/>
            <x15:cachedUniqueName index="55" name="[Columns].[FullColumnName].&amp;['DimProduct'[ChineseDescription]]]"/>
            <x15:cachedUniqueName index="56" name="[Columns].[FullColumnName].&amp;['DimProduct'[Class]]]"/>
            <x15:cachedUniqueName index="57" name="[Columns].[FullColumnName].&amp;['DimProduct'[Color]]]"/>
            <x15:cachedUniqueName index="58" name="[Columns].[FullColumnName].&amp;['DimProduct'[DaysToManufacture]]]"/>
            <x15:cachedUniqueName index="59" name="[Columns].[FullColumnName].&amp;['DimProduct'[DealerPrice]]]"/>
            <x15:cachedUniqueName index="60" name="[Columns].[FullColumnName].&amp;['DimProduct'[EndDate]]]"/>
            <x15:cachedUniqueName index="61" name="[Columns].[FullColumnName].&amp;['DimProduct'[EnglishDescription]]]"/>
            <x15:cachedUniqueName index="62" name="[Columns].[FullColumnName].&amp;['DimProduct'[EnglishProductName]]]"/>
            <x15:cachedUniqueName index="63" name="[Columns].[FullColumnName].&amp;['DimProduct'[FinishedGoodsFlag]]]"/>
            <x15:cachedUniqueName index="64" name="[Columns].[FullColumnName].&amp;['DimProduct'[FrenchDescription]]]"/>
            <x15:cachedUniqueName index="65" name="[Columns].[FullColumnName].&amp;['DimProduct'[FrenchProductName]]]"/>
            <x15:cachedUniqueName index="66" name="[Columns].[FullColumnName].&amp;['DimProduct'[GermanDescription]]]"/>
            <x15:cachedUniqueName index="67" name="[Columns].[FullColumnName].&amp;['DimProduct'[HebrewDescription]]]"/>
            <x15:cachedUniqueName index="68" name="[Columns].[FullColumnName].&amp;['DimProduct'[JapaneseDescription]]]"/>
            <x15:cachedUniqueName index="69" name="[Columns].[FullColumnName].&amp;['DimProduct'[ListPrice]]]"/>
            <x15:cachedUniqueName index="70" name="[Columns].[FullColumnName].&amp;['DimProduct'[ModelName]]]"/>
            <x15:cachedUniqueName index="71" name="[Columns].[FullColumnName].&amp;['DimProduct'[ProductAlternateKey]]]"/>
            <x15:cachedUniqueName index="72" name="[Columns].[FullColumnName].&amp;['DimProduct'[ProductKey]]]"/>
            <x15:cachedUniqueName index="73" name="[Columns].[FullColumnName].&amp;['DimProduct'[ProductLine]]]"/>
            <x15:cachedUniqueName index="74" name="[Columns].[FullColumnName].&amp;['DimProduct'[ProductSubcategoryKey]]]"/>
            <x15:cachedUniqueName index="75" name="[Columns].[FullColumnName].&amp;['DimProduct'[ReorderPoint]]]"/>
            <x15:cachedUniqueName index="76" name="[Columns].[FullColumnName].&amp;['DimProduct'[RowNumber-2662979B-1795-4F74-8F37-6A1BA8059B61]]]"/>
            <x15:cachedUniqueName index="77" name="[Columns].[FullColumnName].&amp;['DimProduct'[SafetyStockLevel]]]"/>
            <x15:cachedUniqueName index="78" name="[Columns].[FullColumnName].&amp;['DimProduct'[Size]]]"/>
            <x15:cachedUniqueName index="79" name="[Columns].[FullColumnName].&amp;['DimProduct'[SizeRange]]]"/>
            <x15:cachedUniqueName index="80" name="[Columns].[FullColumnName].&amp;['DimProduct'[SizeUnitMeasureCode]]]"/>
            <x15:cachedUniqueName index="81" name="[Columns].[FullColumnName].&amp;['DimProduct'[SpanishProductName]]]"/>
            <x15:cachedUniqueName index="82" name="[Columns].[FullColumnName].&amp;['DimProduct'[StandardCost]]]"/>
            <x15:cachedUniqueName index="83" name="[Columns].[FullColumnName].&amp;['DimProduct'[StartDate]]]"/>
            <x15:cachedUniqueName index="84" name="[Columns].[FullColumnName].&amp;['DimProduct'[Status]]]"/>
            <x15:cachedUniqueName index="85" name="[Columns].[FullColumnName].&amp;['DimProduct'[Style]]]"/>
            <x15:cachedUniqueName index="86" name="[Columns].[FullColumnName].&amp;['DimProduct'[ThaiDescription]]]"/>
            <x15:cachedUniqueName index="87" name="[Columns].[FullColumnName].&amp;['DimProduct'[TurkishDescription]]]"/>
            <x15:cachedUniqueName index="88" name="[Columns].[FullColumnName].&amp;['DimProduct'[Weight]]]"/>
            <x15:cachedUniqueName index="89" name="[Columns].[FullColumnName].&amp;['DimProduct'[WeightUnitMeasureCode]]]"/>
            <x15:cachedUniqueName index="90" name="[Columns].[FullColumnName].&amp;['DimPromotion'[DiscountPct]]]"/>
            <x15:cachedUniqueName index="91" name="[Columns].[FullColumnName].&amp;['DimPromotion'[EndDate]]]"/>
            <x15:cachedUniqueName index="92" name="[Columns].[FullColumnName].&amp;['DimPromotion'[EnglishPromotionCategory]]]"/>
            <x15:cachedUniqueName index="93" name="[Columns].[FullColumnName].&amp;['DimPromotion'[EnglishPromotionName]]]"/>
            <x15:cachedUniqueName index="94" name="[Columns].[FullColumnName].&amp;['DimPromotion'[EnglishPromotionType]]]"/>
            <x15:cachedUniqueName index="95" name="[Columns].[FullColumnName].&amp;['DimPromotion'[FrenchPromotionCategory]]]"/>
            <x15:cachedUniqueName index="96" name="[Columns].[FullColumnName].&amp;['DimPromotion'[FrenchPromotionName]]]"/>
            <x15:cachedUniqueName index="97" name="[Columns].[FullColumnName].&amp;['DimPromotion'[FrenchPromotionType]]]"/>
            <x15:cachedUniqueName index="98" name="[Columns].[FullColumnName].&amp;['DimPromotion'[MaxQty]]]"/>
            <x15:cachedUniqueName index="99" name="[Columns].[FullColumnName].&amp;['DimPromotion'[MinQty]]]"/>
            <x15:cachedUniqueName index="100" name="[Columns].[FullColumnName].&amp;['DimPromotion'[PromotionAlternateKey]]]"/>
            <x15:cachedUniqueName index="101" name="[Columns].[FullColumnName].&amp;['DimPromotion'[PromotionKey]]]"/>
            <x15:cachedUniqueName index="102" name="[Columns].[FullColumnName].&amp;['DimPromotion'[RowNumber-2662979B-1795-4F74-8F37-6A1BA8059B61]]]"/>
            <x15:cachedUniqueName index="103" name="[Columns].[FullColumnName].&amp;['DimPromotion'[SpanishPromotionCategory]]]"/>
            <x15:cachedUniqueName index="104" name="[Columns].[FullColumnName].&amp;['DimPromotion'[SpanishPromotionName]]]"/>
            <x15:cachedUniqueName index="105" name="[Columns].[FullColumnName].&amp;['DimPromotion'[SpanishPromotionType]]]"/>
            <x15:cachedUniqueName index="106" name="[Columns].[FullColumnName].&amp;['DimPromotion'[StartDate]]]"/>
            <x15:cachedUniqueName index="107" name="[Columns].[FullColumnName].&amp;['FactInternetSales'[CarrierTrackingNumber]]]"/>
            <x15:cachedUniqueName index="108" name="[Columns].[FullColumnName].&amp;['FactInternetSales'[CurrencyKey]]]"/>
            <x15:cachedUniqueName index="109" name="[Columns].[FullColumnName].&amp;['FactInternetSales'[CustomerKey]]]"/>
            <x15:cachedUniqueName index="110" name="[Columns].[FullColumnName].&amp;['FactInternetSales'[CustomerPONumber]]]"/>
            <x15:cachedUniqueName index="111" name="[Columns].[FullColumnName].&amp;['FactInternetSales'[DiscountAmount]]]"/>
            <x15:cachedUniqueName index="112" name="[Columns].[FullColumnName].&amp;['FactInternetSales'[DueDate]]]"/>
            <x15:cachedUniqueName index="113" name="[Columns].[FullColumnName].&amp;['FactInternetSales'[DueDateKey]]]"/>
            <x15:cachedUniqueName index="114" name="[Columns].[FullColumnName].&amp;['FactInternetSales'[ExtendedAmount]]]"/>
            <x15:cachedUniqueName index="115" name="[Columns].[FullColumnName].&amp;['FactInternetSales'[Freight]]]"/>
            <x15:cachedUniqueName index="116" name="[Columns].[FullColumnName].&amp;['FactInternetSales'[OrderDate]]]"/>
            <x15:cachedUniqueName index="117" name="[Columns].[FullColumnName].&amp;['FactInternetSales'[OrderDateKey]]]"/>
            <x15:cachedUniqueName index="118" name="[Columns].[FullColumnName].&amp;['FactInternetSales'[OrderQuantity]]]"/>
            <x15:cachedUniqueName index="119" name="[Columns].[FullColumnName].&amp;['FactInternetSales'[ProductKey]]]"/>
            <x15:cachedUniqueName index="120" name="[Columns].[FullColumnName].&amp;['FactInternetSales'[ProductStandardCost]]]"/>
            <x15:cachedUniqueName index="121" name="[Columns].[FullColumnName].&amp;['FactInternetSales'[PromotionKey]]]"/>
            <x15:cachedUniqueName index="122" name="[Columns].[FullColumnName].&amp;['FactInternetSales'[RevisionNumber]]]"/>
            <x15:cachedUniqueName index="123" name="[Columns].[FullColumnName].&amp;['FactInternetSales'[RowNumber-2662979B-1795-4F74-8F37-6A1BA8059B61]]]"/>
            <x15:cachedUniqueName index="124" name="[Columns].[FullColumnName].&amp;['FactInternetSales'[SalesAmount]]]"/>
            <x15:cachedUniqueName index="125" name="[Columns].[FullColumnName].&amp;['FactInternetSales'[SalesOrderLineNumber]]]"/>
            <x15:cachedUniqueName index="126" name="[Columns].[FullColumnName].&amp;['FactInternetSales'[SalesOrderNumber]]]"/>
            <x15:cachedUniqueName index="127" name="[Columns].[FullColumnName].&amp;['FactInternetSales'[SalesTerritoryKey]]]"/>
            <x15:cachedUniqueName index="128" name="[Columns].[FullColumnName].&amp;['FactInternetSales'[ShipDate]]]"/>
            <x15:cachedUniqueName index="129" name="[Columns].[FullColumnName].&amp;['FactInternetSales'[ShipDateKey]]]"/>
            <x15:cachedUniqueName index="130" name="[Columns].[FullColumnName].&amp;['FactInternetSales'[TaxAmt]]]"/>
            <x15:cachedUniqueName index="131" name="[Columns].[FullColumnName].&amp;['FactInternetSales'[TotalProductCost]]]"/>
            <x15:cachedUniqueName index="132" name="[Columns].[FullColumnName].&amp;['FactInternetSales'[UnitPrice]]]"/>
            <x15:cachedUniqueName index="133" name="[Columns].[FullColumnName].&amp;['FactInternetSales'[UnitPriceDiscountPct]]]"/>
          </x15:cachedUniqueNames>
        </ext>
      </extLst>
    </cacheField>
    <cacheField name="[Measures].[Rows]" caption="Rows" numFmtId="0" hierarchy="143" level="32767"/>
    <cacheField name="[Measures].[Cardinality]" caption="Cardinality" numFmtId="0" hierarchy="145" level="32767"/>
    <cacheField name="[Measures].[Columns Total Size]" caption="Columns Total Size" numFmtId="0" hierarchy="148" level="32767"/>
    <cacheField name="[Measures].[Data Size]" caption="Data Size" numFmtId="0" hierarchy="149" level="32767"/>
    <cacheField name="[Measures].[Columns Hierarchies Size]" caption="Columns Hierarchies Size" numFmtId="0" hierarchy="147" level="32767"/>
    <cacheField name="[Measures].[Dictionary Size]" caption="Dictionary Size" numFmtId="0" hierarchy="150" level="32767"/>
    <cacheField name="[Measures].[Partitions #]" caption="Partitions #" numFmtId="0" hierarchy="142" level="32767"/>
    <cacheField name="[Measures].[Encoding_]" caption="Encoding_" numFmtId="0" hierarchy="141" level="32767"/>
    <cacheField name="[Measures].[Database Size %]" caption="Database Size %" numFmtId="0" hierarchy="158" level="32767"/>
    <cacheField name="[Measures].[Total Segments #]" caption="Total Segments #" numFmtId="0" hierarchy="179" level="32767"/>
    <cacheField name="[Measures].[Pageable Segments #]" caption="Pageable Segments #" numFmtId="0" hierarchy="180" level="32767"/>
    <cacheField name="[Measures].[Resident Segments #]" caption="Resident Segments #" numFmtId="0" hierarchy="181" level="32767"/>
    <cacheField name="[Measures].[Average Temperature]" caption="Average Temperature" numFmtId="0" hierarchy="183" level="32767"/>
    <cacheField name="[Measures].[Last Accessed]" caption="Last Accessed" numFmtId="0" hierarchy="182" level="32767"/>
  </cacheFields>
  <cacheHierarchies count="204">
    <cacheHierarchy uniqueName="[Calculation Groups].[CalculationGroup]" caption="CalculationGroup" attribute="1" defaultMemberUniqueName="[Calculation Groups].[CalculationGroup].[All]" allUniqueName="[Calculation Groups].[CalculationGroup].[All]" dimensionUniqueName="[Calculation Groups]" displayFolder="" count="0" memberValueDatatype="130" unbalanced="0"/>
    <cacheHierarchy uniqueName="[Calculation Groups].[Description]" caption="Description" attribute="1" defaultMemberUniqueName="[Calculation Groups].[Description].[All]" allUniqueName="[Calculation Groups].[Description].[All]" dimensionUniqueName="[Calculation Groups]" displayFolder="" count="0" memberValueDatatype="130" unbalanced="0"/>
    <cacheHierarchy uniqueName="[Calculation Groups].[IsHidden]" caption="IsHidden" attribute="1" defaultMemberUniqueName="[Calculation Groups].[IsHidden].[All]" allUniqueName="[Calculation Groups].[IsHidden].[All]" dimensionUniqueName="[Calculation Groups]" displayFolder="" count="0" memberValueDatatype="11" unbalanced="0"/>
    <cacheHierarchy uniqueName="[Calculation Groups].[MultipleOrEmptySelectionExpression]" caption="MultipleOrEmptySelectionExpression" attribute="1" defaultMemberUniqueName="[Calculation Groups].[MultipleOrEmptySelectionExpression].[All]" allUniqueName="[Calculation Groups].[MultipleOrEmptySelectionExpression].[All]" dimensionUniqueName="[Calculation Groups]" displayFolder="" count="0" memberValueDatatype="130" unbalanced="0"/>
    <cacheHierarchy uniqueName="[Calculation Groups].[MultipleOrEmptySelectionExpressionDescription]" caption="MultipleOrEmptySelectionExpressionDescription" attribute="1" defaultMemberUniqueName="[Calculation Groups].[MultipleOrEmptySelectionExpressionDescription].[All]" allUniqueName="[Calculation Groups].[MultipleOrEmptySelectionExpressionDescription].[All]" dimensionUniqueName="[Calculation Groups]" displayFolder="" count="0" memberValueDatatype="130" unbalanced="0"/>
    <cacheHierarchy uniqueName="[Calculation Groups].[MultipleOrEmptySelectionFormatStringExpression]" caption="MultipleOrEmptySelectionFormatStringExpression" attribute="1" defaultMemberUniqueName="[Calculation Groups].[MultipleOrEmptySelectionFormatStringExpression].[All]" allUniqueName="[Calculation Groups].[MultipleOrEmptySelectionFormatStringExpression].[All]" dimensionUniqueName="[Calculation Groups]" displayFolder="" count="0" memberValueDatatype="130" unbalanced="0"/>
    <cacheHierarchy uniqueName="[Calculation Groups].[NoSelectionExpression]" caption="NoSelectionExpression" attribute="1" defaultMemberUniqueName="[Calculation Groups].[NoSelectionExpression].[All]" allUniqueName="[Calculation Groups].[NoSelectionExpression].[All]" dimensionUniqueName="[Calculation Groups]" displayFolder="" count="0" memberValueDatatype="130" unbalanced="0"/>
    <cacheHierarchy uniqueName="[Calculation Groups].[NoSelectionExpressionDescription]" caption="NoSelectionExpressionDescription" attribute="1" defaultMemberUniqueName="[Calculation Groups].[NoSelectionExpressionDescription].[All]" allUniqueName="[Calculation Groups].[NoSelectionExpressionDescription].[All]" dimensionUniqueName="[Calculation Groups]" displayFolder="" count="0" memberValueDatatype="130" unbalanced="0"/>
    <cacheHierarchy uniqueName="[Calculation Groups].[NoSelectionFormatStringExpression]" caption="NoSelectionFormatStringExpression" attribute="1" defaultMemberUniqueName="[Calculation Groups].[NoSelectionFormatStringExpression].[All]" allUniqueName="[Calculation Groups].[NoSelectionFormatStringExpression].[All]" dimensionUniqueName="[Calculation Groups]" displayFolder="" count="0" memberValueDatatype="130" unbalanced="0"/>
    <cacheHierarchy uniqueName="[Calculation Groups].[Precedence]" caption="Precedence" attribute="1" defaultMemberUniqueName="[Calculation Groups].[Precedence].[All]" allUniqueName="[Calculation Groups].[Precedence].[All]" dimensionUniqueName="[Calculation Groups]" displayFolder="" count="0" memberValueDatatype="20" unbalanced="0"/>
    <cacheHierarchy uniqueName="[Calculation Items].[Attribute]" caption="Attribute" attribute="1" defaultMemberUniqueName="[Calculation Items].[Attribute].[All]" allUniqueName="[Calculation Items].[Attribute].[All]" dimensionUniqueName="[Calculation Items]" displayFolder="" count="0" memberValueDatatype="130" unbalanced="0"/>
    <cacheHierarchy uniqueName="[Calculation Items].[CalculationGroup]" caption="CalculationGroup" attribute="1" defaultMemberUniqueName="[Calculation Items].[CalculationGroup].[All]" allUniqueName="[Calculation Items].[CalculationGroup].[All]" dimensionUniqueName="[Calculation Items]" displayFolder="" count="0" memberValueDatatype="130" unbalanced="0"/>
    <cacheHierarchy uniqueName="[Calculation Items].[Description]" caption="Description" attribute="1" defaultMemberUniqueName="[Calculation Items].[Description].[All]" allUniqueName="[Calculation Items].[Description].[All]" dimensionUniqueName="[Calculation Items]" displayFolder="" count="0" memberValueDatatype="130" unbalanced="0"/>
    <cacheHierarchy uniqueName="[Calculation Items].[ErrorMessage]" caption="ErrorMessage" attribute="1" defaultMemberUniqueName="[Calculation Items].[ErrorMessage].[All]" allUniqueName="[Calculation Items].[ErrorMessage].[All]" dimensionUniqueName="[Calculation Items]" displayFolder="" count="0" memberValueDatatype="130" unbalanced="0"/>
    <cacheHierarchy uniqueName="[Calculation Items].[FormatStringDefinition]" caption="FormatStringDefinition" attribute="1" defaultMemberUniqueName="[Calculation Items].[FormatStringDefinition].[All]" allUniqueName="[Calculation Items].[FormatStringDefinition].[All]" dimensionUniqueName="[Calculation Items]" displayFolder="" count="0" memberValueDatatype="130" unbalanced="0"/>
    <cacheHierarchy uniqueName="[Calculation Items].[FormatStringErrorMessage]" caption="FormatStringErrorMessage" attribute="1" defaultMemberUniqueName="[Calculation Items].[FormatStringErrorMessage].[All]" allUniqueName="[Calculation Items].[FormatStringErrorMessage].[All]" dimensionUniqueName="[Calculation Items]" displayFolder="" count="0" memberValueDatatype="130" unbalanced="0"/>
    <cacheHierarchy uniqueName="[Calculation Items].[FormatStringState]" caption="FormatStringState" attribute="1" defaultMemberUniqueName="[Calculation Items].[FormatStringState].[All]" allUniqueName="[Calculation Items].[FormatStringState].[All]" dimensionUniqueName="[Calculation Items]" displayFolder="" count="0" memberValueDatatype="130" unbalanced="0"/>
    <cacheHierarchy uniqueName="[Calculation Items].[IsHidden]" caption="IsHidden" attribute="1" defaultMemberUniqueName="[Calculation Items].[IsHidden].[All]" allUniqueName="[Calculation Items].[IsHidden].[All]" dimensionUniqueName="[Calculation Items]" displayFolder="" count="0" memberValueDatatype="11" unbalanced="0"/>
    <cacheHierarchy uniqueName="[Calculation Items].[ItemExpression]" caption="ItemExpression" attribute="1" defaultMemberUniqueName="[Calculation Items].[ItemExpression].[All]" allUniqueName="[Calculation Items].[ItemExpression].[All]" dimensionUniqueName="[Calculation Items]" displayFolder="" count="0" memberValueDatatype="130" unbalanced="0"/>
    <cacheHierarchy uniqueName="[Calculation Items].[ItemName]" caption="ItemName" attribute="1" defaultMemberUniqueName="[Calculation Items].[ItemName].[All]" allUniqueName="[Calculation Items].[ItemName].[All]" dimensionUniqueName="[Calculation Items]" displayFolder="" count="0" memberValueDatatype="130" unbalanced="0"/>
    <cacheHierarchy uniqueName="[Calculation Items].[Precedence]" caption="Precedence" attribute="1" defaultMemberUniqueName="[Calculation Items].[Precedence].[All]" allUniqueName="[Calculation Items].[Precedence].[All]" dimensionUniqueName="[Calculation Items]" displayFolder="" count="0" memberValueDatatype="20" unbalanced="0"/>
    <cacheHierarchy uniqueName="[Calculation Items].[State]" caption="State" attribute="1" defaultMemberUniqueName="[Calculation Items].[State].[All]" allUniqueName="[Calculation Items].[State].[All]" dimensionUniqueName="[Calculation Items]" displayFolder="" count="0" memberValueDatatype="130" unbalanced="0"/>
    <cacheHierarchy uniqueName="[Columns].[ColumnExpression]" caption="ColumnExpression" attribute="1" defaultMemberUniqueName="[Columns].[ColumnExpression].[All]" allUniqueName="[Columns].[ColumnExpression].[All]" dimensionUniqueName="[Columns]" displayFolder="" count="0" memberValueDatatype="130" unbalanced="0"/>
    <cacheHierarchy uniqueName="[Columns].[ColumnType]" caption="ColumnType" attribute="1" defaultMemberUniqueName="[Columns].[ColumnType].[All]" allUniqueName="[Columns].[ColumnType].[All]" dimensionUniqueName="[Columns]" displayFolder="" count="0" memberValueDatatype="130" unbalanced="0"/>
    <cacheHierarchy uniqueName="[Columns].[DataType]" caption="DataType" attribute="1" defaultMemberUniqueName="[Columns].[DataType].[All]" allUniqueName="[Columns].[DataType].[All]" dimensionUniqueName="[Columns]" displayFolder="" count="0" memberValueDatatype="130" unbalanced="0"/>
    <cacheHierarchy uniqueName="[Columns].[Description]" caption="Description" attribute="1" defaultMemberUniqueName="[Columns].[Description].[All]" allUniqueName="[Columns].[Description].[All]" dimensionUniqueName="[Columns]" displayFolder="" count="0" memberValueDatatype="130" unbalanced="0"/>
    <cacheHierarchy uniqueName="[Columns].[DisplayFolder]" caption="DisplayFolder" attribute="1" defaultMemberUniqueName="[Columns].[DisplayFolder].[All]" allUniqueName="[Columns].[DisplayFolder].[All]" dimensionUniqueName="[Columns]" displayFolder="" count="0" memberValueDatatype="130" unbalanced="0"/>
    <cacheHierarchy uniqueName="[Columns].[Encoding]" caption="Encoding" attribute="1" defaultMemberUniqueName="[Columns].[Encoding].[All]" allUniqueName="[Columns].[Encoding].[All]" dimensionUniqueName="[Columns]" displayFolder="" count="0" memberValueDatatype="130" unbalanced="0"/>
    <cacheHierarchy uniqueName="[Columns].[EncodingHint]" caption="EncodingHint" attribute="1" defaultMemberUniqueName="[Columns].[EncodingHint].[All]" allUniqueName="[Columns].[EncodingHint].[All]" dimensionUniqueName="[Columns]" displayFolder="" count="0" memberValueDatatype="130" unbalanced="0"/>
    <cacheHierarchy uniqueName="[Columns].[FormatString]" caption="FormatString" attribute="1" defaultMemberUniqueName="[Columns].[FormatString].[All]" allUniqueName="[Columns].[FormatString].[All]" dimensionUniqueName="[Columns]" displayFolder="" count="0" memberValueDatatype="130" unbalanced="0"/>
    <cacheHierarchy uniqueName="[Columns].[FullColumnName]" caption="FullColumnName" attribute="1" defaultMemberUniqueName="[Columns].[FullColumnName].[All]" allUniqueName="[Columns].[FullColumnName].[All]" dimensionUniqueName="[Columns]" displayFolder="" count="2" memberValueDatatype="130" unbalanced="0">
      <fieldsUsage count="2">
        <fieldUsage x="-1"/>
        <fieldUsage x="1"/>
      </fieldsUsage>
    </cacheHierarchy>
    <cacheHierarchy uniqueName="[Columns].[IsAvailableInMDX]" caption="IsAvailableInMDX" attribute="1" defaultMemberUniqueName="[Columns].[IsAvailableInMDX].[All]" allUniqueName="[Columns].[IsAvailableInMDX].[All]" dimensionUniqueName="[Columns]" displayFolder="" count="0" memberValueDatatype="11" unbalanced="0"/>
    <cacheHierarchy uniqueName="[Columns].[IsHidden]" caption="IsHidden" attribute="1" defaultMemberUniqueName="[Columns].[IsHidden].[All]" allUniqueName="[Columns].[IsHidden].[All]" dimensionUniqueName="[Columns]" displayFolder="" count="0" memberValueDatatype="11" unbalanced="0"/>
    <cacheHierarchy uniqueName="[Columns].[IsKey]" caption="IsKey" attribute="1" defaultMemberUniqueName="[Columns].[IsKey].[All]" allUniqueName="[Columns].[IsKey].[All]" dimensionUniqueName="[Columns]" displayFolder="" count="0" memberValueDatatype="11" unbalanced="0"/>
    <cacheHierarchy uniqueName="[Columns].[IsNullable]" caption="IsNullable" attribute="1" defaultMemberUniqueName="[Columns].[IsNullable].[All]" allUniqueName="[Columns].[IsNullable].[All]" dimensionUniqueName="[Columns]" displayFolder="" count="0" memberValueDatatype="11" unbalanced="0"/>
    <cacheHierarchy uniqueName="[Columns].[IsRowNumber]" caption="IsRowNumber" attribute="1" defaultMemberUniqueName="[Columns].[IsRowNumber].[All]" allUniqueName="[Columns].[IsRowNumber].[All]" dimensionUniqueName="[Columns]" displayFolder="" count="2" memberValueDatatype="11" unbalanced="0">
      <fieldsUsage count="2">
        <fieldUsage x="-1"/>
        <fieldUsage x="0"/>
      </fieldsUsage>
    </cacheHierarchy>
    <cacheHierarchy uniqueName="[Columns].[IsUnique]" caption="IsUnique" attribute="1" defaultMemberUniqueName="[Columns].[IsUnique].[All]" allUniqueName="[Columns].[IsUnique].[All]" dimensionUniqueName="[Columns]" displayFolder="" count="0" memberValueDatatype="11" unbalanced="0"/>
    <cacheHierarchy uniqueName="[Columns].[KeepUniqueRows]" caption="KeepUniqueRows" attribute="1" defaultMemberUniqueName="[Columns].[KeepUniqueRows].[All]" allUniqueName="[Columns].[KeepUniqueRows].[All]" dimensionUniqueName="[Columns]" displayFolder="" count="0" memberValueDatatype="11" unbalanced="0"/>
    <cacheHierarchy uniqueName="[Columns].[SortByColumnName]" caption="SortByColumnName" attribute="1" defaultMemberUniqueName="[Columns].[SortByColumnName].[All]" allUniqueName="[Columns].[SortByColumnName].[All]" dimensionUniqueName="[Columns]" displayFolder="" count="0" memberValueDatatype="130" unbalanced="0"/>
    <cacheHierarchy uniqueName="[Columns].[State]" caption="State" attribute="1" defaultMemberUniqueName="[Columns].[State].[All]" allUniqueName="[Columns].[State].[All]" dimensionUniqueName="[Columns]" displayFolder="" count="0" memberValueDatatype="130" unbalanced="0"/>
    <cacheHierarchy uniqueName="[Columns].[Tables-Columns]" caption="Tables-Columns" defaultMemberUniqueName="[Columns].[Tables-Columns].[All]" allUniqueName="[Columns].[Tables-Columns].[All]" dimensionUniqueName="[Columns]" displayFolder="" count="0" unbalanced="0"/>
    <cacheHierarchy uniqueName="[Columns Hierarchies].[ColumnName]" caption="ColumnName" attribute="1" defaultMemberUniqueName="[Columns Hierarchies].[ColumnName].[All]" allUniqueName="[Columns Hierarchies].[ColumnName].[All]" dimensionUniqueName="[Columns Hierarchies]" displayFolder="" count="0" memberValueDatatype="130" unbalanced="0"/>
    <cacheHierarchy uniqueName="[Columns Hierarchies].[StructureName]" caption="StructureName" attribute="1" defaultMemberUniqueName="[Columns Hierarchies].[StructureName].[All]" allUniqueName="[Columns Hierarchies].[StructureName].[All]" dimensionUniqueName="[Columns Hierarchies]" displayFolder="" count="0" memberValueDatatype="130" unbalanced="0"/>
    <cacheHierarchy uniqueName="[Columns Segments].[BitsCount]" caption="BitsCount" attribute="1" defaultMemberUniqueName="[Columns Segments].[BitsCount].[All]" allUniqueName="[Columns Segments].[BitsCount].[All]" dimensionUniqueName="[Columns Segments]" displayFolder="" count="0" memberValueDatatype="20" unbalanced="0"/>
    <cacheHierarchy uniqueName="[Columns Segments].[BookmarkBitsCount]" caption="BookmarkBitsCount" attribute="1" defaultMemberUniqueName="[Columns Segments].[BookmarkBitsCount].[All]" allUniqueName="[Columns Segments].[BookmarkBitsCount].[All]" dimensionUniqueName="[Columns Segments]" displayFolder="" count="0" memberValueDatatype="20" unbalanced="0"/>
    <cacheHierarchy uniqueName="[Columns Segments].[ColumnName]" caption="ColumnName" attribute="1" defaultMemberUniqueName="[Columns Segments].[ColumnName].[All]" allUniqueName="[Columns Segments].[ColumnName].[All]" dimensionUniqueName="[Columns Segments]" displayFolder="" count="0" memberValueDatatype="130" unbalanced="0"/>
    <cacheHierarchy uniqueName="[Columns Segments].[CompressionType]" caption="CompressionType" attribute="1" defaultMemberUniqueName="[Columns Segments].[CompressionType].[All]" allUniqueName="[Columns Segments].[CompressionType].[All]" dimensionUniqueName="[Columns Segments]" displayFolder="" count="0" memberValueDatatype="130" unbalanced="0"/>
    <cacheHierarchy uniqueName="[Columns Segments].[IsPageable]" caption="IsPageable" attribute="1" defaultMemberUniqueName="[Columns Segments].[IsPageable].[All]" allUniqueName="[Columns Segments].[IsPageable].[All]" dimensionUniqueName="[Columns Segments]" displayFolder="" count="0" memberValueDatatype="11" unbalanced="0"/>
    <cacheHierarchy uniqueName="[Columns Segments].[IsResident]" caption="IsResident" attribute="1" defaultMemberUniqueName="[Columns Segments].[IsResident].[All]" allUniqueName="[Columns Segments].[IsResident].[All]" dimensionUniqueName="[Columns Segments]" displayFolder="" count="0" memberValueDatatype="11" unbalanced="0"/>
    <cacheHierarchy uniqueName="[Columns Segments].[LastAccessed]" caption="LastAccessed" attribute="1" time="1" defaultMemberUniqueName="[Columns Segments].[LastAccessed].[All]" allUniqueName="[Columns Segments].[LastAccessed].[All]" dimensionUniqueName="[Columns Segments]" displayFolder="" count="0" memberValueDatatype="7" unbalanced="0"/>
    <cacheHierarchy uniqueName="[Columns Segments].[PartitionName]" caption="PartitionName" attribute="1" defaultMemberUniqueName="[Columns Segments].[PartitionName].[All]" allUniqueName="[Columns Segments].[PartitionName].[All]" dimensionUniqueName="[Columns Segments]" displayFolder="" count="0" memberValueDatatype="130" unbalanced="0"/>
    <cacheHierarchy uniqueName="[Columns Segments].[PartitionState]" caption="PartitionState" attribute="1" defaultMemberUniqueName="[Columns Segments].[PartitionState].[All]" allUniqueName="[Columns Segments].[PartitionState].[All]" dimensionUniqueName="[Columns Segments]" displayFolder="" count="0" memberValueDatatype="130" unbalanced="0"/>
    <cacheHierarchy uniqueName="[Columns Segments].[PartitionType]" caption="PartitionType" attribute="1" defaultMemberUniqueName="[Columns Segments].[PartitionType].[All]" allUniqueName="[Columns Segments].[PartitionType].[All]" dimensionUniqueName="[Columns Segments]" displayFolder="" count="0" memberValueDatatype="130" unbalanced="0"/>
    <cacheHierarchy uniqueName="[Columns Segments].[SegmentNumber]" caption="SegmentNumber" attribute="1" defaultMemberUniqueName="[Columns Segments].[SegmentNumber].[All]" allUniqueName="[Columns Segments].[SegmentNumber].[All]" dimensionUniqueName="[Columns Segments]" displayFolder="" count="0" memberValueDatatype="20" unbalanced="0"/>
    <cacheHierarchy uniqueName="[Columns Segments].[TablePartitionNumber]" caption="TablePartitionNumber" attribute="1" defaultMemberUniqueName="[Columns Segments].[TablePartitionNumber].[All]" allUniqueName="[Columns Segments].[TablePartitionNumber].[All]" dimensionUniqueName="[Columns Segments]" displayFolder="" count="0" memberValueDatatype="20" unbalanced="0"/>
    <cacheHierarchy uniqueName="[Columns Segments].[Temperature]" caption="Temperature" attribute="1" defaultMemberUniqueName="[Columns Segments].[Temperature].[All]" allUniqueName="[Columns Segments].[Temperature].[All]" dimensionUniqueName="[Columns Segments]" displayFolder="" count="0" memberValueDatatype="5" unbalanced="0"/>
    <cacheHierarchy uniqueName="[Columns Segments].[VertipaqState]" caption="VertipaqState" attribute="1" defaultMemberUniqueName="[Columns Segments].[VertipaqState].[All]" allUniqueName="[Columns Segments].[VertipaqState].[All]" dimensionUniqueName="[Columns Segments]" displayFolder="" count="0" memberValueDatatype="130" unbalanced="0"/>
    <cacheHierarchy uniqueName="[DaxExpressions].[DAX Expression]" caption="DAX Expression" attribute="1" defaultMemberUniqueName="[DaxExpressions].[DAX Expression].[All]" allUniqueName="[DaxExpressions].[DAX Expression].[All]" dimensionUniqueName="[DaxExpressions]" displayFolder="" count="0" memberValueDatatype="130" unbalanced="0"/>
    <cacheHierarchy uniqueName="[DaxExpressions].[Description]" caption="Description" attribute="1" defaultMemberUniqueName="[DaxExpressions].[Description].[All]" allUniqueName="[DaxExpressions].[Description].[All]" dimensionUniqueName="[DaxExpressions]" displayFolder="" count="0" memberValueDatatype="130" unbalanced="0"/>
    <cacheHierarchy uniqueName="[DaxExpressions].[DisplayFolder]" caption="DisplayFolder" attribute="1" defaultMemberUniqueName="[DaxExpressions].[DisplayFolder].[All]" allUniqueName="[DaxExpressions].[DisplayFolder].[All]" dimensionUniqueName="[DaxExpressions]" displayFolder="" count="0" memberValueDatatype="130" unbalanced="0"/>
    <cacheHierarchy uniqueName="[DaxExpressions].[FormatString]" caption="FormatString" attribute="1" defaultMemberUniqueName="[DaxExpressions].[FormatString].[All]" allUniqueName="[DaxExpressions].[FormatString].[All]" dimensionUniqueName="[DaxExpressions]" displayFolder="" count="0" memberValueDatatype="130" unbalanced="0"/>
    <cacheHierarchy uniqueName="[DaxExpressions].[IsHidden]" caption="IsHidden" attribute="1" defaultMemberUniqueName="[DaxExpressions].[IsHidden].[All]" allUniqueName="[DaxExpressions].[IsHidden].[All]" dimensionUniqueName="[DaxExpressions]" displayFolder="" count="0" memberValueDatatype="130" unbalanced="0"/>
    <cacheHierarchy uniqueName="[DaxExpressions].[Name]" caption="Name" attribute="1" defaultMemberUniqueName="[DaxExpressions].[Name].[All]" allUniqueName="[DaxExpressions].[Name].[All]" dimensionUniqueName="[DaxExpressions]" displayFolder="" count="0" memberValueDatatype="130" unbalanced="0"/>
    <cacheHierarchy uniqueName="[DaxExpressions].[Table]" caption="Table" attribute="1" defaultMemberUniqueName="[DaxExpressions].[Table].[All]" allUniqueName="[DaxExpressions].[Table].[All]" dimensionUniqueName="[DaxExpressions]" displayFolder="" count="0" memberValueDatatype="130" unbalanced="0"/>
    <cacheHierarchy uniqueName="[DaxExpressions].[Type]" caption="Type" attribute="1" defaultMemberUniqueName="[DaxExpressions].[Type].[All]" allUniqueName="[DaxExpressions].[Type].[All]" dimensionUniqueName="[DaxExpressions]" displayFolder="" count="0" memberValueDatatype="130" unbalanced="0"/>
    <cacheHierarchy uniqueName="[Measures List].[DataType]" caption="DataType" attribute="1" defaultMemberUniqueName="[Measures List].[DataType].[All]" allUniqueName="[Measures List].[DataType].[All]" dimensionUniqueName="[Measures List]" displayFolder="" count="0" memberValueDatatype="130" unbalanced="0"/>
    <cacheHierarchy uniqueName="[Measures List].[Description]" caption="Description" attribute="1" defaultMemberUniqueName="[Measures List].[Description].[All]" allUniqueName="[Measures List].[Description].[All]" dimensionUniqueName="[Measures List]" displayFolder="" count="0" memberValueDatatype="130" unbalanced="0"/>
    <cacheHierarchy uniqueName="[Measures List].[DetailRowsExpression]" caption="DetailRowsExpression" attribute="1" defaultMemberUniqueName="[Measures List].[DetailRowsExpression].[All]" allUniqueName="[Measures List].[DetailRowsExpression].[All]" dimensionUniqueName="[Measures List]" displayFolder="" count="0" memberValueDatatype="130" unbalanced="0"/>
    <cacheHierarchy uniqueName="[Measures List].[DisplayFolder]" caption="DisplayFolder" attribute="1" defaultMemberUniqueName="[Measures List].[DisplayFolder].[All]" allUniqueName="[Measures List].[DisplayFolder].[All]" dimensionUniqueName="[Measures List]" displayFolder="" count="0" memberValueDatatype="130" unbalanced="0"/>
    <cacheHierarchy uniqueName="[Measures List].[FormatString]" caption="FormatString" attribute="1" defaultMemberUniqueName="[Measures List].[FormatString].[All]" allUniqueName="[Measures List].[FormatString].[All]" dimensionUniqueName="[Measures List]" displayFolder="" count="0" memberValueDatatype="130" unbalanced="0"/>
    <cacheHierarchy uniqueName="[Measures List].[FullMeasureName]" caption="FullMeasureName" attribute="1" defaultMemberUniqueName="[Measures List].[FullMeasureName].[All]" allUniqueName="[Measures List].[FullMeasureName].[All]" dimensionUniqueName="[Measures List]" displayFolder="" count="0" memberValueDatatype="130" unbalanced="0"/>
    <cacheHierarchy uniqueName="[Measures List].[IsHidden]" caption="IsHidden" attribute="1" defaultMemberUniqueName="[Measures List].[IsHidden].[All]" allUniqueName="[Measures List].[IsHidden].[All]" dimensionUniqueName="[Measures List]" displayFolder="" count="0" memberValueDatatype="11" unbalanced="0"/>
    <cacheHierarchy uniqueName="[Measures List].[KpiStatusExpression]" caption="KpiStatusExpression" attribute="1" defaultMemberUniqueName="[Measures List].[KpiStatusExpression].[All]" allUniqueName="[Measures List].[KpiStatusExpression].[All]" dimensionUniqueName="[Measures List]" displayFolder="" count="0" memberValueDatatype="130" unbalanced="0"/>
    <cacheHierarchy uniqueName="[Measures List].[KpiTargetExpression]" caption="KpiTargetExpression" attribute="1" defaultMemberUniqueName="[Measures List].[KpiTargetExpression].[All]" allUniqueName="[Measures List].[KpiTargetExpression].[All]" dimensionUniqueName="[Measures List]" displayFolder="" count="0" memberValueDatatype="130" unbalanced="0"/>
    <cacheHierarchy uniqueName="[Measures List].[KpiTargetFormatString]" caption="KpiTargetFormatString" attribute="1" defaultMemberUniqueName="[Measures List].[KpiTargetFormatString].[All]" allUniqueName="[Measures List].[KpiTargetFormatString].[All]" dimensionUniqueName="[Measures List]" displayFolder="" count="0" memberValueDatatype="130" unbalanced="0"/>
    <cacheHierarchy uniqueName="[Measures List].[KpiTrendExpression]" caption="KpiTrendExpression" attribute="1" defaultMemberUniqueName="[Measures List].[KpiTrendExpression].[All]" allUniqueName="[Measures List].[KpiTrendExpression].[All]" dimensionUniqueName="[Measures List]" displayFolder="" count="0" memberValueDatatype="130" unbalanced="0"/>
    <cacheHierarchy uniqueName="[Measures List].[MeasureExpression]" caption="MeasureExpression" attribute="1" defaultMemberUniqueName="[Measures List].[MeasureExpression].[All]" allUniqueName="[Measures List].[MeasureExpression].[All]" dimensionUniqueName="[Measures List]" displayFolder="" count="0" memberValueDatatype="130" unbalanced="0"/>
    <cacheHierarchy uniqueName="[Measures List].[MeasureName]" caption="MeasureName" attribute="1" defaultMemberUniqueName="[Measures List].[MeasureName].[All]" allUniqueName="[Measures List].[MeasureName].[All]" dimensionUniqueName="[Measures List]" displayFolder="" count="0" memberValueDatatype="130" unbalanced="0"/>
    <cacheHierarchy uniqueName="[Relationships].[Cardinality (Filter)]" caption="Cardinality (Filter)" attribute="1" defaultMemberUniqueName="[Relationships].[Cardinality (Filter)].[All]" allUniqueName="[Relationships].[Cardinality (Filter)].[All]" dimensionUniqueName="[Relationships]" displayFolder="" count="0" memberValueDatatype="130" unbalanced="0"/>
    <cacheHierarchy uniqueName="[Relationships].[CrossFilteringBehavior]" caption="CrossFilteringBehavior" attribute="1" defaultMemberUniqueName="[Relationships].[CrossFilteringBehavior].[All]" allUniqueName="[Relationships].[CrossFilteringBehavior].[All]" dimensionUniqueName="[Relationships]" displayFolder="" count="0" memberValueDatatype="130" unbalanced="0"/>
    <cacheHierarchy uniqueName="[Relationships].[FromCardinalityType]" caption="FromCardinalityType" attribute="1" defaultMemberUniqueName="[Relationships].[FromCardinalityType].[All]" allUniqueName="[Relationships].[FromCardinalityType].[All]" dimensionUniqueName="[Relationships]" displayFolder="" count="0" memberValueDatatype="130" unbalanced="0"/>
    <cacheHierarchy uniqueName="[Relationships].[FromFullColumnName]" caption="FromFullColumnName" attribute="1" defaultMemberUniqueName="[Relationships].[FromFullColumnName].[All]" allUniqueName="[Relationships].[FromFullColumnName].[All]" dimensionUniqueName="[Relationships]" displayFolder="" count="0" memberValueDatatype="130" unbalanced="0"/>
    <cacheHierarchy uniqueName="[Relationships].[IsActive]" caption="IsActive" attribute="1" defaultMemberUniqueName="[Relationships].[IsActive].[All]" allUniqueName="[Relationships].[IsActive].[All]" dimensionUniqueName="[Relationships]" displayFolder="" count="0" memberValueDatatype="11" unbalanced="0"/>
    <cacheHierarchy uniqueName="[Relationships].[JoinOnDateBehavior]" caption="JoinOnDateBehavior" attribute="1" defaultMemberUniqueName="[Relationships].[JoinOnDateBehavior].[All]" allUniqueName="[Relationships].[JoinOnDateBehavior].[All]" dimensionUniqueName="[Relationships]" displayFolder="" count="0" memberValueDatatype="130" unbalanced="0"/>
    <cacheHierarchy uniqueName="[Relationships].[OneToManyRatio]" caption="OneToManyRatio" attribute="1" defaultMemberUniqueName="[Relationships].[OneToManyRatio].[All]" allUniqueName="[Relationships].[OneToManyRatio].[All]" dimensionUniqueName="[Relationships]" displayFolder="" count="0" memberValueDatatype="5" unbalanced="0"/>
    <cacheHierarchy uniqueName="[Relationships].[Relationship]" caption="Relationship" attribute="1" defaultMemberUniqueName="[Relationships].[Relationship].[All]" allUniqueName="[Relationships].[Relationship].[All]" dimensionUniqueName="[Relationships]" displayFolder="" count="0" memberValueDatatype="130" unbalanced="0"/>
    <cacheHierarchy uniqueName="[Relationships].[RelationshipName]" caption="RelationshipName" attribute="1" defaultMemberUniqueName="[Relationships].[RelationshipName].[All]" allUniqueName="[Relationships].[RelationshipName].[All]" dimensionUniqueName="[Relationships]" displayFolder="" count="0" memberValueDatatype="130" unbalanced="0"/>
    <cacheHierarchy uniqueName="[Relationships].[RelationshipType]" caption="RelationshipType" attribute="1" defaultMemberUniqueName="[Relationships].[RelationshipType].[All]" allUniqueName="[Relationships].[RelationshipType].[All]" dimensionUniqueName="[Relationships]" displayFolder="" count="0" memberValueDatatype="130" unbalanced="0"/>
    <cacheHierarchy uniqueName="[Relationships].[RelyOnReferentialIntegrity]" caption="RelyOnReferentialIntegrity" attribute="1" defaultMemberUniqueName="[Relationships].[RelyOnReferentialIntegrity].[All]" allUniqueName="[Relationships].[RelyOnReferentialIntegrity].[All]" dimensionUniqueName="[Relationships]" displayFolder="" count="0" memberValueDatatype="11" unbalanced="0"/>
    <cacheHierarchy uniqueName="[Relationships].[SecurityFilteringBehavior]" caption="SecurityFilteringBehavior" attribute="1" defaultMemberUniqueName="[Relationships].[SecurityFilteringBehavior].[All]" allUniqueName="[Relationships].[SecurityFilteringBehavior].[All]" dimensionUniqueName="[Relationships]" displayFolder="" count="0" memberValueDatatype="130" unbalanced="0"/>
    <cacheHierarchy uniqueName="[Relationships].[ToCardinalityType]" caption="ToCardinalityType" attribute="1" defaultMemberUniqueName="[Relationships].[ToCardinalityType].[All]" allUniqueName="[Relationships].[ToCardinalityType].[All]" dimensionUniqueName="[Relationships]" displayFolder="" count="0" memberValueDatatype="130" unbalanced="0"/>
    <cacheHierarchy uniqueName="[Relationships].[ToFullColumnName]" caption="ToFullColumnName" attribute="1" defaultMemberUniqueName="[Relationships].[ToFullColumnName].[All]" allUniqueName="[Relationships].[ToFullColumnName].[All]" dimensionUniqueName="[Relationships]" displayFolder="" count="0" memberValueDatatype="130" unbalanced="0"/>
    <cacheHierarchy uniqueName="[Roles Expressions].[FilterExpression]" caption="FilterExpression" attribute="1" defaultMemberUniqueName="[Roles Expressions].[FilterExpression].[All]" allUniqueName="[Roles Expressions].[FilterExpression].[All]" dimensionUniqueName="[Roles Expressions]" displayFolder="" count="0" memberValueDatatype="130" unbalanced="0"/>
    <cacheHierarchy uniqueName="[Roles Expressions].[RoleName]" caption="RoleName" attribute="1" defaultMemberUniqueName="[Roles Expressions].[RoleName].[All]" allUniqueName="[Roles Expressions].[RoleName].[All]" dimensionUniqueName="[Roles Expressions]" displayFolder="" count="0" memberValueDatatype="130" unbalanced="0"/>
    <cacheHierarchy uniqueName="[User Hierarchies].[IsHidden]" caption="IsHidden" attribute="1" defaultMemberUniqueName="[User Hierarchies].[IsHidden].[All]" allUniqueName="[User Hierarchies].[IsHidden].[All]" dimensionUniqueName="[User Hierarchies]" displayFolder="" count="0" memberValueDatatype="11" unbalanced="0"/>
    <cacheHierarchy uniqueName="[User Hierarchies].[Levels]" caption="Levels" attribute="1" defaultMemberUniqueName="[User Hierarchies].[Levels].[All]" allUniqueName="[User Hierarchies].[Levels].[All]" dimensionUniqueName="[User Hierarchies]" displayFolder="" count="0" memberValueDatatype="130" unbalanced="0"/>
    <cacheHierarchy uniqueName="[User Hierarchies].[UserHierarchyName]" caption="UserHierarchyName" attribute="1" defaultMemberUniqueName="[User Hierarchies].[UserHierarchyName].[All]" allUniqueName="[User Hierarchies].[UserHierarchyName].[All]" dimensionUniqueName="[User Hierarchies]" displayFolder="" count="0" memberValueDatatype="130" unbalanced="0"/>
    <cacheHierarchy uniqueName="[Columns].[ColumnCardinality]" caption="ColumnCardinality" attribute="1" defaultMemberUniqueName="[Columns].[ColumnCardinality].[All]" allUniqueName="[Columns].[ColumnCardinality].[All]" dimensionUniqueName="[Columns]" displayFolder="" count="0" memberValueDatatype="20" unbalanced="0" hidden="1"/>
    <cacheHierarchy uniqueName="[Columns].[ColumnName]" caption="ColumnName" attribute="1" defaultMemberUniqueName="[Columns].[ColumnName].[All]" allUniqueName="[Columns].[ColumnName].[All]" dimensionUniqueName="[Columns]" displayFolder="" count="0" memberValueDatatype="130" unbalanced="0" hidden="1"/>
    <cacheHierarchy uniqueName="[Columns].[DataSize]" caption="DataSize" attribute="1" defaultMemberUniqueName="[Columns].[DataSize].[All]" allUniqueName="[Columns].[DataSize].[All]" dimensionUniqueName="[Columns]" displayFolder="" count="0" memberValueDatatype="20" unbalanced="0" hidden="1"/>
    <cacheHierarchy uniqueName="[Columns].[DictionarySize]" caption="DictionarySize" attribute="1" defaultMemberUniqueName="[Columns].[DictionarySize].[All]" allUniqueName="[Columns].[DictionarySize].[All]" dimensionUniqueName="[Columns]" displayFolder="" count="0" memberValueDatatype="20" unbalanced="0" hidden="1"/>
    <cacheHierarchy uniqueName="[Columns].[HierarchiesSize]" caption="HierarchiesSize" attribute="1" defaultMemberUniqueName="[Columns].[HierarchiesSize].[All]" allUniqueName="[Columns].[HierarchiesSize].[All]" dimensionUniqueName="[Columns]" displayFolder="" count="0" memberValueDatatype="20" unbalanced="0" hidden="1"/>
    <cacheHierarchy uniqueName="[Columns].[Selectivity]" caption="Selectivity" attribute="1" defaultMemberUniqueName="[Columns].[Selectivity].[All]" allUniqueName="[Columns].[Selectivity].[All]" dimensionUniqueName="[Columns]" displayFolder="" count="0" memberValueDatatype="5" unbalanced="0" hidden="1"/>
    <cacheHierarchy uniqueName="[Columns].[TableName]" caption="TableName" attribute="1" defaultMemberUniqueName="[Columns].[TableName].[All]" allUniqueName="[Columns].[TableName].[All]" dimensionUniqueName="[Columns]" displayFolder="" count="0" memberValueDatatype="130" unbalanced="0" hidden="1"/>
    <cacheHierarchy uniqueName="[Columns].[TotalSize]" caption="TotalSize" attribute="1" defaultMemberUniqueName="[Columns].[TotalSize].[All]" allUniqueName="[Columns].[TotalSize].[All]" dimensionUniqueName="[Columns]" displayFolder="" count="0" memberValueDatatype="20" unbalanced="0" hidden="1"/>
    <cacheHierarchy uniqueName="[Columns Hierarchies].[FullColumnName]" caption="FullColumnName" attribute="1" defaultMemberUniqueName="[Columns Hierarchies].[FullColumnName].[All]" allUniqueName="[Columns Hierarchies].[FullColumnName].[All]" dimensionUniqueName="[Columns Hierarchies]" displayFolder="" count="0" memberValueDatatype="130" unbalanced="0" hidden="1"/>
    <cacheHierarchy uniqueName="[Columns Hierarchies].[SegmentNumber]" caption="SegmentNumber" attribute="1" defaultMemberUniqueName="[Columns Hierarchies].[SegmentNumber].[All]" allUniqueName="[Columns Hierarchies].[SegmentNumber].[All]" dimensionUniqueName="[Columns Hierarchies]" displayFolder="" count="0" memberValueDatatype="20" unbalanced="0" hidden="1"/>
    <cacheHierarchy uniqueName="[Columns Hierarchies].[TableName]" caption="TableName" attribute="1" defaultMemberUniqueName="[Columns Hierarchies].[TableName].[All]" allUniqueName="[Columns Hierarchies].[TableName].[All]" dimensionUniqueName="[Columns Hierarchies]" displayFolder="" count="0" memberValueDatatype="130" unbalanced="0" hidden="1"/>
    <cacheHierarchy uniqueName="[Columns Hierarchies].[TablePartitionNumber]" caption="TablePartitionNumber" attribute="1" defaultMemberUniqueName="[Columns Hierarchies].[TablePartitionNumber].[All]" allUniqueName="[Columns Hierarchies].[TablePartitionNumber].[All]" dimensionUniqueName="[Columns Hierarchies]" displayFolder="" count="0" memberValueDatatype="20" unbalanced="0" hidden="1"/>
    <cacheHierarchy uniqueName="[Columns Hierarchies].[UsedSize]" caption="UsedSize" attribute="1" defaultMemberUniqueName="[Columns Hierarchies].[UsedSize].[All]" allUniqueName="[Columns Hierarchies].[UsedSize].[All]" dimensionUniqueName="[Columns Hierarchies]" displayFolder="" count="0" memberValueDatatype="20" unbalanced="0" hidden="1"/>
    <cacheHierarchy uniqueName="[Columns Segments].[FullColumnName]" caption="FullColumnName" attribute="1" defaultMemberUniqueName="[Columns Segments].[FullColumnName].[All]" allUniqueName="[Columns Segments].[FullColumnName].[All]" dimensionUniqueName="[Columns Segments]" displayFolder="" count="0" memberValueDatatype="130" unbalanced="0" hidden="1"/>
    <cacheHierarchy uniqueName="[Columns Segments].[RefreshedTime]" caption="RefreshedTime" attribute="1" time="1" defaultMemberUniqueName="[Columns Segments].[RefreshedTime].[All]" allUniqueName="[Columns Segments].[RefreshedTime].[All]" dimensionUniqueName="[Columns Segments]" displayFolder="" count="0" memberValueDatatype="7" unbalanced="0" hidden="1"/>
    <cacheHierarchy uniqueName="[Columns Segments].[SegmentRows]" caption="SegmentRows" attribute="1" defaultMemberUniqueName="[Columns Segments].[SegmentRows].[All]" allUniqueName="[Columns Segments].[SegmentRows].[All]" dimensionUniqueName="[Columns Segments]" displayFolder="" count="0" memberValueDatatype="20" unbalanced="0" hidden="1"/>
    <cacheHierarchy uniqueName="[Columns Segments].[TableName]" caption="TableName" attribute="1" defaultMemberUniqueName="[Columns Segments].[TableName].[All]" allUniqueName="[Columns Segments].[TableName].[All]" dimensionUniqueName="[Columns Segments]" displayFolder="" count="0" memberValueDatatype="130" unbalanced="0" hidden="1"/>
    <cacheHierarchy uniqueName="[Columns Segments].[UsedSize]" caption="UsedSize" attribute="1" defaultMemberUniqueName="[Columns Segments].[UsedSize].[All]" allUniqueName="[Columns Segments].[UsedSize].[All]" dimensionUniqueName="[Columns Segments]" displayFolder="" count="0" memberValueDatatype="20" unbalanced="0" hidden="1"/>
    <cacheHierarchy uniqueName="[Measures List].[TableName]" caption="TableName" attribute="1" defaultMemberUniqueName="[Measures List].[TableName].[All]" allUniqueName="[Measures List].[TableName].[All]" dimensionUniqueName="[Measures List]" displayFolder="" count="0" memberValueDatatype="130" unbalanced="0" hidden="1"/>
    <cacheHierarchy uniqueName="[Relationships].[FromCardinality]" caption="FromCardinality" attribute="1" defaultMemberUniqueName="[Relationships].[FromCardinality].[All]" allUniqueName="[Relationships].[FromCardinality].[All]" dimensionUniqueName="[Relationships]" displayFolder="" count="0" memberValueDatatype="20" unbalanced="0" hidden="1"/>
    <cacheHierarchy uniqueName="[Relationships].[FromTableName]" caption="FromTableName" attribute="1" defaultMemberUniqueName="[Relationships].[FromTableName].[All]" allUniqueName="[Relationships].[FromTableName].[All]" dimensionUniqueName="[Relationships]" displayFolder="" count="0" memberValueDatatype="130" unbalanced="0" hidden="1"/>
    <cacheHierarchy uniqueName="[Relationships].[InvalidRows]" caption="InvalidRows" attribute="1" defaultMemberUniqueName="[Relationships].[InvalidRows].[All]" allUniqueName="[Relationships].[InvalidRows].[All]" dimensionUniqueName="[Relationships]" displayFolder="" count="0" memberValueDatatype="20" unbalanced="0" hidden="1"/>
    <cacheHierarchy uniqueName="[Relationships].[MissingKeys]" caption="MissingKeys" attribute="1" defaultMemberUniqueName="[Relationships].[MissingKeys].[All]" allUniqueName="[Relationships].[MissingKeys].[All]" dimensionUniqueName="[Relationships]" displayFolder="" count="0" memberValueDatatype="20" unbalanced="0" hidden="1"/>
    <cacheHierarchy uniqueName="[Relationships].[ToCardinality]" caption="ToCardinality" attribute="1" defaultMemberUniqueName="[Relationships].[ToCardinality].[All]" allUniqueName="[Relationships].[ToCardinality].[All]" dimensionUniqueName="[Relationships]" displayFolder="" count="0" memberValueDatatype="20" unbalanced="0" hidden="1"/>
    <cacheHierarchy uniqueName="[Relationships].[ToTableName]" caption="ToTableName" attribute="1" defaultMemberUniqueName="[Relationships].[ToTableName].[All]" allUniqueName="[Relationships].[ToTableName].[All]" dimensionUniqueName="[Relationships]" displayFolder="" count="0" memberValueDatatype="130" unbalanced="0" hidden="1"/>
    <cacheHierarchy uniqueName="[Relationships].[UsedSize]" caption="UsedSize" attribute="1" defaultMemberUniqueName="[Relationships].[UsedSize].[All]" allUniqueName="[Relationships].[UsedSize].[All]" dimensionUniqueName="[Relationships]" displayFolder="" count="0" memberValueDatatype="20" unbalanced="0" hidden="1"/>
    <cacheHierarchy uniqueName="[Relationships].[UsedSizeFrom]" caption="UsedSizeFrom" attribute="1" defaultMemberUniqueName="[Relationships].[UsedSizeFrom].[All]" allUniqueName="[Relationships].[UsedSizeFrom].[All]" dimensionUniqueName="[Relationships]" displayFolder="" count="0" memberValueDatatype="20" unbalanced="0" hidden="1"/>
    <cacheHierarchy uniqueName="[Relationships].[UsedSizeTo]" caption="UsedSizeTo" attribute="1" defaultMemberUniqueName="[Relationships].[UsedSizeTo].[All]" allUniqueName="[Relationships].[UsedSizeTo].[All]" dimensionUniqueName="[Relationships]" displayFolder="" count="0" memberValueDatatype="20" unbalanced="0" hidden="1"/>
    <cacheHierarchy uniqueName="[Roles Expressions].[TableName]" caption="TableName" attribute="1" defaultMemberUniqueName="[Roles Expressions].[TableName].[All]" allUniqueName="[Roles Expressions].[TableName].[All]" dimensionUniqueName="[Roles Expressions]" displayFolder="" count="0" memberValueDatatype="130" unbalanced="0" hidden="1"/>
    <cacheHierarchy uniqueName="[Tables].[ColumnsSize]" caption="ColumnsSize" attribute="1" defaultMemberUniqueName="[Tables].[ColumnsSize].[All]" allUniqueName="[Tables].[ColumnsSize].[All]" dimensionUniqueName="[Tables]" displayFolder="" count="0" memberValueDatatype="20" unbalanced="0" hidden="1"/>
    <cacheHierarchy uniqueName="[Tables].[Description]" caption="Description" attribute="1" defaultMemberUniqueName="[Tables].[Description].[All]" allUniqueName="[Tables].[Description].[All]" dimensionUniqueName="[Tables]" displayFolder="" count="0" memberValueDatatype="130" unbalanced="0" hidden="1"/>
    <cacheHierarchy uniqueName="[Tables].[IsHidden]" caption="IsHidden" attribute="1" defaultMemberUniqueName="[Tables].[IsHidden].[All]" allUniqueName="[Tables].[IsHidden].[All]" dimensionUniqueName="[Tables]" displayFolder="" count="0" memberValueDatatype="11" unbalanced="0" hidden="1"/>
    <cacheHierarchy uniqueName="[Tables].[IsLocalDateTable]" caption="IsLocalDateTable" attribute="1" defaultMemberUniqueName="[Tables].[IsLocalDateTable].[All]" allUniqueName="[Tables].[IsLocalDateTable].[All]" dimensionUniqueName="[Tables]" displayFolder="" count="0" memberValueDatatype="11" unbalanced="0" hidden="1"/>
    <cacheHierarchy uniqueName="[Tables].[IsPrivate]" caption="IsPrivate" attribute="1" defaultMemberUniqueName="[Tables].[IsPrivate].[All]" allUniqueName="[Tables].[IsPrivate].[All]" dimensionUniqueName="[Tables]" displayFolder="" count="0" memberValueDatatype="11" unbalanced="0" hidden="1"/>
    <cacheHierarchy uniqueName="[Tables].[IsTemplateDateTable]" caption="IsTemplateDateTable" attribute="1" defaultMemberUniqueName="[Tables].[IsTemplateDateTable].[All]" allUniqueName="[Tables].[IsTemplateDateTable].[All]" dimensionUniqueName="[Tables]" displayFolder="" count="0" memberValueDatatype="11" unbalanced="0" hidden="1"/>
    <cacheHierarchy uniqueName="[Tables].[ReferentialIntegrityViolationCount]" caption="ReferentialIntegrityViolationCount" attribute="1" defaultMemberUniqueName="[Tables].[ReferentialIntegrityViolationCount].[All]" allUniqueName="[Tables].[ReferentialIntegrityViolationCount].[All]" dimensionUniqueName="[Tables]" displayFolder="" count="0" memberValueDatatype="20" unbalanced="0" hidden="1"/>
    <cacheHierarchy uniqueName="[Tables].[RelationshipsSize]" caption="RelationshipsSize" attribute="1" defaultMemberUniqueName="[Tables].[RelationshipsSize].[All]" allUniqueName="[Tables].[RelationshipsSize].[All]" dimensionUniqueName="[Tables]" displayFolder="" count="0" memberValueDatatype="20" unbalanced="0" hidden="1"/>
    <cacheHierarchy uniqueName="[Tables].[RowsCount]" caption="RowsCount" attribute="1" defaultMemberUniqueName="[Tables].[RowsCount].[All]" allUniqueName="[Tables].[RowsCount].[All]" dimensionUniqueName="[Tables]" displayFolder="" count="0" memberValueDatatype="20" unbalanced="0" hidden="1"/>
    <cacheHierarchy uniqueName="[Tables].[TableExpression]" caption="TableExpression" attribute="1" defaultMemberUniqueName="[Tables].[TableExpression].[All]" allUniqueName="[Tables].[TableExpression].[All]" dimensionUniqueName="[Tables]" displayFolder="" count="0" memberValueDatatype="130" unbalanced="0" hidden="1"/>
    <cacheHierarchy uniqueName="[Tables].[TableName]" caption="TableName" attribute="1" defaultMemberUniqueName="[Tables].[TableName].[All]" allUniqueName="[Tables].[TableName].[All]" dimensionUniqueName="[Tables]" displayFolder="" count="0" memberValueDatatype="130" unbalanced="0" hidden="1"/>
    <cacheHierarchy uniqueName="[Tables].[TableSize]" caption="TableSize" attribute="1" defaultMemberUniqueName="[Tables].[TableSize].[All]" allUniqueName="[Tables].[TableSize].[All]" dimensionUniqueName="[Tables]" displayFolder="" count="0" memberValueDatatype="20" unbalanced="0" hidden="1"/>
    <cacheHierarchy uniqueName="[Tables].[UserHierarchiesSize]" caption="UserHierarchiesSize" attribute="1" defaultMemberUniqueName="[Tables].[UserHierarchiesSize].[All]" allUniqueName="[Tables].[UserHierarchiesSize].[All]" dimensionUniqueName="[Tables]" displayFolder="" count="0" memberValueDatatype="20" unbalanced="0" hidden="1"/>
    <cacheHierarchy uniqueName="[User Hierarchies].[TableName]" caption="TableName" attribute="1" defaultMemberUniqueName="[User Hierarchies].[TableName].[All]" allUniqueName="[User Hierarchies].[TableName].[All]" dimensionUniqueName="[User Hierarchies]" displayFolder="" count="0" memberValueDatatype="130" unbalanced="0" hidden="1"/>
    <cacheHierarchy uniqueName="[User Hierarchies].[UsedSize]" caption="UsedSize" attribute="1" defaultMemberUniqueName="[User Hierarchies].[UsedSize].[All]" allUniqueName="[User Hierarchies].[UsedSize].[All]" dimensionUniqueName="[User Hierarchies]" displayFolder="" count="0" memberValueDatatype="20" unbalanced="0" hidden="1"/>
    <cacheHierarchy uniqueName="[Measures].[Encoding_]" caption="Encoding_" measure="1" displayFolder="" measureGroup="Columns" count="0" oneField="1">
      <fieldsUsage count="1">
        <fieldUsage x="9"/>
      </fieldsUsage>
    </cacheHierarchy>
    <cacheHierarchy uniqueName="[Measures].[Partitions #]" caption="Partitions #" measure="1" displayFolder="" measureGroup="Columns" count="0" oneField="1">
      <fieldsUsage count="1">
        <fieldUsage x="8"/>
      </fieldsUsage>
    </cacheHierarchy>
    <cacheHierarchy uniqueName="[Measures].[Rows]" caption="Rows" measure="1" displayFolder="" measureGroup="Columns" count="0" oneField="1">
      <fieldsUsage count="1">
        <fieldUsage x="2"/>
      </fieldsUsage>
    </cacheHierarchy>
    <cacheHierarchy uniqueName="[Measures].[Segments #]" caption="Segments #" measure="1" displayFolder="" measureGroup="Columns" count="0"/>
    <cacheHierarchy uniqueName="[Measures].[Cardinality]" caption="Cardinality" measure="1" displayFolder="" measureGroup="Columns" count="0" oneField="1">
      <fieldsUsage count="1">
        <fieldUsage x="3"/>
      </fieldsUsage>
    </cacheHierarchy>
    <cacheHierarchy uniqueName="[Measures].[Columns #]" caption="Columns #" measure="1" displayFolder="" measureGroup="Columns" count="0"/>
    <cacheHierarchy uniqueName="[Measures].[Columns Hierarchies Size]" caption="Columns Hierarchies Size" measure="1" displayFolder="" measureGroup="Columns" count="0" oneField="1">
      <fieldsUsage count="1">
        <fieldUsage x="6"/>
      </fieldsUsage>
    </cacheHierarchy>
    <cacheHierarchy uniqueName="[Measures].[Columns Total Size]" caption="Columns Total Size" measure="1" displayFolder="" measureGroup="Columns" count="0" oneField="1">
      <fieldsUsage count="1">
        <fieldUsage x="4"/>
      </fieldsUsage>
    </cacheHierarchy>
    <cacheHierarchy uniqueName="[Measures].[Data Size]" caption="Data Size" measure="1" displayFolder="" measureGroup="Columns" count="0" oneField="1">
      <fieldsUsage count="1">
        <fieldUsage x="5"/>
      </fieldsUsage>
    </cacheHierarchy>
    <cacheHierarchy uniqueName="[Measures].[Dictionary Size]" caption="Dictionary Size" measure="1" displayFolder="" measureGroup="Columns" count="0" oneField="1">
      <fieldsUsage count="1">
        <fieldUsage x="7"/>
      </fieldsUsage>
    </cacheHierarchy>
    <cacheHierarchy uniqueName="[Measures].[Max From Cardinality]" caption="Max From Cardinality" measure="1" displayFolder="" measureGroup="Columns" count="0"/>
    <cacheHierarchy uniqueName="[Measures].[Max To Cardinality]" caption="Max To Cardinality" measure="1" displayFolder="" measureGroup="Columns" count="0"/>
    <cacheHierarchy uniqueName="[Measures].[Relationships Size]" caption="Relationships Size" measure="1" displayFolder="" measureGroup="Columns" count="0"/>
    <cacheHierarchy uniqueName="[Measures].[Table Size]" caption="Table Size" measure="1" displayFolder="" measureGroup="Columns" count="0"/>
    <cacheHierarchy uniqueName="[Measures].[User Hierarchies Size]" caption="User Hierarchies Size" measure="1" displayFolder="" measureGroup="Columns" count="0"/>
    <cacheHierarchy uniqueName="[Measures].[Type Name]" caption="Type Name" measure="1" displayFolder="" measureGroup="Columns" count="0"/>
    <cacheHierarchy uniqueName="[Measures].[Table Size %]" caption="Table Size %" measure="1" displayFolder="" measureGroup="Columns" count="0"/>
    <cacheHierarchy uniqueName="[Measures].[Database Size %]" caption="Database Size %" measure="1" displayFolder="" measureGroup="Columns" count="0" oneField="1">
      <fieldsUsage count="1">
        <fieldUsage x="10"/>
      </fieldsUsage>
    </cacheHierarchy>
    <cacheHierarchy uniqueName="[Measures].[RI Violations #]" caption="RI Violations #" measure="1" displayFolder="" measureGroup="Columns" count="0"/>
    <cacheHierarchy uniqueName="[Measures].[Missing Keys]" caption="Missing Keys" measure="1" displayFolder="" measureGroup="Columns" count="0"/>
    <cacheHierarchy uniqueName="[Measures].[Invalid Rows]" caption="Invalid Rows" measure="1" displayFolder="" measureGroup="Columns" count="0"/>
    <cacheHierarchy uniqueName="[Measures].[Bid. Filters]" caption="Bid. Filters" measure="1" displayFolder="" measureGroup="Columns" count="0"/>
    <cacheHierarchy uniqueName="[Measures].[MMR]" caption="MMR" measure="1" displayFolder="" measureGroup="Columns" count="0"/>
    <cacheHierarchy uniqueName="[Measures].[Relationship Type]" caption="Relationship Type" measure="1" displayFolder="" measureGroup="Columns" count="0"/>
    <cacheHierarchy uniqueName="[Measures].[One to Many Ratio %]" caption="One to Many Ratio %" measure="1" displayFolder="" measureGroup="Columns" count="0"/>
    <cacheHierarchy uniqueName="[Measures].[Last Refresh]" caption="Last Refresh" measure="1" displayFolder="" measureGroup="Columns" count="0"/>
    <cacheHierarchy uniqueName="[Measures].[Tables #]" caption="Tables #" measure="1" displayFolder="" measureGroup="Columns" count="0"/>
    <cacheHierarchy uniqueName="[Measures].[Dax Expressions #]" caption="Dax Expressions #" measure="1" displayFolder="" measureGroup="Columns" count="0"/>
    <cacheHierarchy uniqueName="[Measures].[Measures #]" caption="Measures #" measure="1" displayFolder="" measureGroup="Columns" count="0"/>
    <cacheHierarchy uniqueName="[Measures].[Calculated tables #]" caption="Calculated tables #" measure="1" displayFolder="" measureGroup="Columns" count="0"/>
    <cacheHierarchy uniqueName="[Measures].[Calculated columns #]" caption="Calculated columns #" measure="1" displayFolder="" measureGroup="Columns" count="0"/>
    <cacheHierarchy uniqueName="[Measures].[Roles #]" caption="Roles #" measure="1" displayFolder="" measureGroup="Columns" count="0"/>
    <cacheHierarchy uniqueName="[Measures].[Calculation items #]" caption="Calculation items #" measure="1" displayFolder="" measureGroup="Columns" count="0"/>
    <cacheHierarchy uniqueName="[Measures].[Calculation items format #]" caption="Calculation items format #" measure="1" displayFolder="" measureGroup="Columns" count="0"/>
    <cacheHierarchy uniqueName="[Measures].[Detail Rows #]" caption="Detail Rows #" measure="1" displayFolder="" measureGroup="Columns" count="0"/>
    <cacheHierarchy uniqueName="[Measures].[Kpi Status #]" caption="Kpi Status #" measure="1" displayFolder="" measureGroup="Columns" count="0"/>
    <cacheHierarchy uniqueName="[Measures].[Kpi Target #]" caption="Kpi Target #" measure="1" displayFolder="" measureGroup="Columns" count="0"/>
    <cacheHierarchy uniqueName="[Measures].[Kpi Trend #]" caption="Kpi Trend #" measure="1" displayFolder="" measureGroup="Columns" count="0"/>
    <cacheHierarchy uniqueName="[Measures].[Total Segments #]" caption="Total Segments #" measure="1" displayFolder="" measureGroup="Columns" count="0" oneField="1">
      <fieldsUsage count="1">
        <fieldUsage x="11"/>
      </fieldsUsage>
    </cacheHierarchy>
    <cacheHierarchy uniqueName="[Measures].[Pageable Segments #]" caption="Pageable Segments #" measure="1" displayFolder="" measureGroup="Columns" count="0" oneField="1">
      <fieldsUsage count="1">
        <fieldUsage x="12"/>
      </fieldsUsage>
    </cacheHierarchy>
    <cacheHierarchy uniqueName="[Measures].[Resident Segments #]" caption="Resident Segments #" measure="1" displayFolder="" measureGroup="Columns" count="0" oneField="1">
      <fieldsUsage count="1">
        <fieldUsage x="13"/>
      </fieldsUsage>
    </cacheHierarchy>
    <cacheHierarchy uniqueName="[Measures].[Last Accessed]" caption="Last Accessed" measure="1" displayFolder="" measureGroup="Columns" count="0" oneField="1">
      <fieldsUsage count="1">
        <fieldUsage x="15"/>
      </fieldsUsage>
    </cacheHierarchy>
    <cacheHierarchy uniqueName="[Measures].[Average Temperature]" caption="Average Temperature" measure="1" displayFolder="" measureGroup="Columns" count="0" oneField="1">
      <fieldsUsage count="1">
        <fieldUsage x="14"/>
      </fieldsUsage>
    </cacheHierarchy>
    <cacheHierarchy uniqueName="[Measures].[Calculation groups #]" caption="Calculation groups #" measure="1" displayFolder="" measureGroup="Columns" count="0"/>
    <cacheHierarchy uniqueName="[Measures].[__XL_Count Tables]" caption="__XL_Count Tables" measure="1" displayFolder="" measureGroup="Tables" count="0" hidden="1"/>
    <cacheHierarchy uniqueName="[Measures].[__XL_Count Columns]" caption="__XL_Count Columns" measure="1" displayFolder="" measureGroup="Columns" count="0" hidden="1"/>
    <cacheHierarchy uniqueName="[Measures].[__XL_Count Columns Segments]" caption="__XL_Count Columns Segments" measure="1" displayFolder="" measureGroup="Columns Segments" count="0" hidden="1"/>
    <cacheHierarchy uniqueName="[Measures].[__XL_Count Columns Hierarchies]" caption="__XL_Count Columns Hierarchies" measure="1" displayFolder="" measureGroup="Columns Hierarchies" count="0" hidden="1"/>
    <cacheHierarchy uniqueName="[Measures].[__XL_Count User Hierarchies]" caption="__XL_Count User Hierarchies" measure="1" displayFolder="" measureGroup="User Hierarchies" count="0" hidden="1"/>
    <cacheHierarchy uniqueName="[Measures].[__XL_Count Relationships]" caption="__XL_Count Relationships" measure="1" displayFolder="" measureGroup="Relationships" count="0" hidden="1"/>
    <cacheHierarchy uniqueName="[Measures].[__XL_Count Measures List]" caption="__XL_Count Measures List" measure="1" displayFolder="" measureGroup="Measures List" count="0" hidden="1"/>
    <cacheHierarchy uniqueName="[Measures].[__XL_Count Roles Expressions]" caption="__XL_Count Roles Expressions" measure="1" displayFolder="" measureGroup="Roles Expressions" count="0" hidden="1"/>
    <cacheHierarchy uniqueName="[Measures].[__XL_Count Calculation Items]" caption="__XL_Count Calculation Items" measure="1" displayFolder="" measureGroup="Calculation Items" count="0" hidden="1"/>
    <cacheHierarchy uniqueName="[Measures].[__XL_Count DaxExpressions]" caption="__XL_Count DaxExpressions" measure="1" displayFolder="" measureGroup="DaxExpressions" count="0" hidden="1"/>
    <cacheHierarchy uniqueName="[Measures].[__XL_Count Calculation Groups]" caption="__XL_Count Calculation Groups" measure="1" displayFolder="" measureGroup="Calculation Groups" count="0" hidden="1"/>
    <cacheHierarchy uniqueName="[Measures].[__No measures defined]" caption="__No measures defined" measure="1" displayFolder="" count="0" hidden="1"/>
    <cacheHierarchy uniqueName="[Measures].[ColumnSelected]" caption="ColumnSelected" measure="1" displayFolder="" measureGroup="Columns" count="0" hidden="1"/>
    <cacheHierarchy uniqueName="[Measures].[ColumnsHierarchiesSelected]" caption="ColumnsHierarchiesSelected" measure="1" displayFolder="" measureGroup="Columns" count="0" hidden="1"/>
    <cacheHierarchy uniqueName="[Measures].[ColumnsSegmentsSelected]" caption="ColumnsSegmentsSelected" measure="1" displayFolder="" measureGroup="Columns" count="0" hidden="1"/>
    <cacheHierarchy uniqueName="[Measures].[TableSelected]" caption="TableSelected" measure="1" displayFolder="" measureGroup="Columns" count="0" hidden="1"/>
    <cacheHierarchy uniqueName="[Measures].[UserHierarchiesSelected]" caption="UserHierarchiesSelected" measure="1" displayFolder="" measureGroup="Columns" count="0" hidden="1"/>
    <cacheHierarchy uniqueName="[Measures].[NonColumnSelected]" caption="NonColumnSelected" measure="1" displayFolder="" measureGroup="Columns" count="0" hidden="1"/>
    <cacheHierarchy uniqueName="[Measures].[PartitionsSelected]" caption="PartitionsSelected" measure="1" displayFolder="" measureGroup="Columns" count="0" hidden="1"/>
  </cacheHierarchies>
  <kpis count="0"/>
  <dimensions count="11">
    <dimension name="Calculation Groups" uniqueName="[Calculation Groups]" caption="Calculation Groups"/>
    <dimension name="Calculation Items" uniqueName="[Calculation Items]" caption="Calculation Items"/>
    <dimension name="Columns" uniqueName="[Columns]" caption="Columns"/>
    <dimension name="Columns Hierarchies" uniqueName="[Columns Hierarchies]" caption="Columns Hierarchies"/>
    <dimension name="Columns Segments" uniqueName="[Columns Segments]" caption="Columns Segments"/>
    <dimension name="DaxExpressions" uniqueName="[DaxExpressions]" caption="DaxExpressions"/>
    <dimension measure="1" name="Measures" uniqueName="[Measures]" caption="Measures"/>
    <dimension name="Measures List" uniqueName="[Measures List]" caption="Measures List"/>
    <dimension name="Relationships" uniqueName="[Relationships]" caption="Relationships"/>
    <dimension name="Roles Expressions" uniqueName="[Roles Expressions]" caption="Roles Expressions"/>
    <dimension name="User Hierarchies" uniqueName="[User Hierarchies]" caption="User Hierarchies"/>
  </dimensions>
  <measureGroups count="11">
    <measureGroup name="Calculation Groups" caption="Calculation Groups"/>
    <measureGroup name="Calculation Items" caption="Calculation Items"/>
    <measureGroup name="Columns" caption="Columns"/>
    <measureGroup name="Columns Hierarchies" caption="Columns Hierarchies"/>
    <measureGroup name="Columns Segments" caption="Columns Segments"/>
    <measureGroup name="DaxExpressions" caption="DaxExpressions"/>
    <measureGroup name="Measures List" caption="Measures List"/>
    <measureGroup name="Relationships" caption="Relationships"/>
    <measureGroup name="Roles Expressions" caption="Roles Expressions"/>
    <measureGroup name="Tables" caption="Tables"/>
    <measureGroup name="User Hierarchies" caption="User Hierarchies"/>
  </measureGroups>
  <maps count="12">
    <map measureGroup="0" dimension="0"/>
    <map measureGroup="1" dimension="1"/>
    <map measureGroup="2" dimension="2"/>
    <map measureGroup="3" dimension="2"/>
    <map measureGroup="3" dimension="3"/>
    <map measureGroup="4" dimension="2"/>
    <map measureGroup="4" dimension="4"/>
    <map measureGroup="5" dimension="5"/>
    <map measureGroup="6" dimension="7"/>
    <map measureGroup="7" dimension="8"/>
    <map measureGroup="8" dimension="9"/>
    <map measureGroup="10" dimension="10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invalid="1" saveData="0" refreshedBy="Kamil Soszka" refreshedDate="45823.682513425927" createdVersion="3" refreshedVersion="8" minRefreshableVersion="3" recordCount="0" tupleCache="1" supportSubquery="1" supportAdvancedDrill="1" xr:uid="{47F05C36-59CF-4777-BFA7-D5E20530EC4D}">
  <cacheSource type="external" connectionId="14"/>
  <cacheFields count="1">
    <cacheField name="[Measures].[MeasuresLevel]" caption="MeasuresLevel" numFmtId="0" hierarchy="65">
      <sharedItems count="12">
        <s v="[Measures].[Last Refresh]" c="Last Refresh"/>
        <s v="[Measures].[Partitions #]" c="Partitions #"/>
        <s v="[Measures].[Table Size]" c="Table Size"/>
        <s v="[Measures].[Calculated columns #]" c="Calculated columns #"/>
        <s v="[Measures].[Calculation groups #]" c="Calculation groups #"/>
        <s v="[Measures].[Tables #]" c="Tables #"/>
        <s v="[Measures].[Calculation items #]" c="Calculation items #"/>
        <s v="[Measures].[Calculated tables #]" c="Calculated tables #"/>
        <s v="[Measures].[Measures #]" c="Measures #"/>
        <s v="[Measures].[Segments #]" c="Segments #"/>
        <s v="[Measures].[Columns #]" c="Columns #"/>
        <s v="[Measures].[Roles #]" c="Roles #"/>
      </sharedItems>
    </cacheField>
  </cacheFields>
  <cacheHierarchies count="205">
    <cacheHierarchy uniqueName="[Calculation Groups].[CalculationGroup]" caption="CalculationGroup" attribute="1" defaultMemberUniqueName="[Calculation Groups].[CalculationGroup].[All]" allUniqueName="[Calculation Groups].[CalculationGroup].[All]" dimensionUniqueName="[Calculation Groups]" displayFolder="" count="2" memberValueDatatype="130" unbalanced="0"/>
    <cacheHierarchy uniqueName="[Calculation Groups].[Description]" caption="Description" attribute="1" defaultMemberUniqueName="[Calculation Groups].[Description].[All]" allUniqueName="[Calculation Groups].[Description].[All]" dimensionUniqueName="[Calculation Groups]" displayFolder="" count="2" memberValueDatatype="130" unbalanced="0"/>
    <cacheHierarchy uniqueName="[Calculation Groups].[IsHidden]" caption="IsHidden" attribute="1" defaultMemberUniqueName="[Calculation Groups].[IsHidden].[All]" allUniqueName="[Calculation Groups].[IsHidden].[All]" dimensionUniqueName="[Calculation Groups]" displayFolder="" count="2" memberValueDatatype="11" unbalanced="0"/>
    <cacheHierarchy uniqueName="[Calculation Groups].[MultipleOrEmptySelectionExpression]" caption="MultipleOrEmptySelectionExpression" attribute="1" defaultMemberUniqueName="[Calculation Groups].[MultipleOrEmptySelectionExpression].[All]" allUniqueName="[Calculation Groups].[MultipleOrEmptySelectionExpression].[All]" dimensionUniqueName="[Calculation Groups]" displayFolder="" count="2" memberValueDatatype="130" unbalanced="0"/>
    <cacheHierarchy uniqueName="[Calculation Groups].[MultipleOrEmptySelectionExpressionDescription]" caption="MultipleOrEmptySelectionExpressionDescription" attribute="1" defaultMemberUniqueName="[Calculation Groups].[MultipleOrEmptySelectionExpressionDescription].[All]" allUniqueName="[Calculation Groups].[MultipleOrEmptySelectionExpressionDescription].[All]" dimensionUniqueName="[Calculation Groups]" displayFolder="" count="2" memberValueDatatype="130" unbalanced="0"/>
    <cacheHierarchy uniqueName="[Calculation Groups].[MultipleOrEmptySelectionFormatStringExpression]" caption="MultipleOrEmptySelectionFormatStringExpression" attribute="1" defaultMemberUniqueName="[Calculation Groups].[MultipleOrEmptySelectionFormatStringExpression].[All]" allUniqueName="[Calculation Groups].[MultipleOrEmptySelectionFormatStringExpression].[All]" dimensionUniqueName="[Calculation Groups]" displayFolder="" count="2" memberValueDatatype="130" unbalanced="0"/>
    <cacheHierarchy uniqueName="[Calculation Groups].[NoSelectionExpression]" caption="NoSelectionExpression" attribute="1" defaultMemberUniqueName="[Calculation Groups].[NoSelectionExpression].[All]" allUniqueName="[Calculation Groups].[NoSelectionExpression].[All]" dimensionUniqueName="[Calculation Groups]" displayFolder="" count="2" memberValueDatatype="130" unbalanced="0"/>
    <cacheHierarchy uniqueName="[Calculation Groups].[NoSelectionExpressionDescription]" caption="NoSelectionExpressionDescription" attribute="1" defaultMemberUniqueName="[Calculation Groups].[NoSelectionExpressionDescription].[All]" allUniqueName="[Calculation Groups].[NoSelectionExpressionDescription].[All]" dimensionUniqueName="[Calculation Groups]" displayFolder="" count="2" memberValueDatatype="130" unbalanced="0"/>
    <cacheHierarchy uniqueName="[Calculation Groups].[NoSelectionFormatStringExpression]" caption="NoSelectionFormatStringExpression" attribute="1" defaultMemberUniqueName="[Calculation Groups].[NoSelectionFormatStringExpression].[All]" allUniqueName="[Calculation Groups].[NoSelectionFormatStringExpression].[All]" dimensionUniqueName="[Calculation Groups]" displayFolder="" count="2" memberValueDatatype="130" unbalanced="0"/>
    <cacheHierarchy uniqueName="[Calculation Groups].[Precedence]" caption="Precedence" attribute="1" defaultMemberUniqueName="[Calculation Groups].[Precedence].[All]" allUniqueName="[Calculation Groups].[Precedence].[All]" dimensionUniqueName="[Calculation Groups]" displayFolder="" count="2" memberValueDatatype="20" unbalanced="0"/>
    <cacheHierarchy uniqueName="[Calculation Items].[Attribute]" caption="Attribute" attribute="1" defaultMemberUniqueName="[Calculation Items].[Attribute].[All]" allUniqueName="[Calculation Items].[Attribute].[All]" dimensionUniqueName="[Calculation Items]" displayFolder="" count="2" memberValueDatatype="130" unbalanced="0"/>
    <cacheHierarchy uniqueName="[Calculation Items].[CalculationGroup]" caption="CalculationGroup" attribute="1" defaultMemberUniqueName="[Calculation Items].[CalculationGroup].[All]" allUniqueName="[Calculation Items].[CalculationGroup].[All]" dimensionUniqueName="[Calculation Items]" displayFolder="" count="2" memberValueDatatype="130" unbalanced="0"/>
    <cacheHierarchy uniqueName="[Calculation Items].[Description]" caption="Description" attribute="1" defaultMemberUniqueName="[Calculation Items].[Description].[All]" allUniqueName="[Calculation Items].[Description].[All]" dimensionUniqueName="[Calculation Items]" displayFolder="" count="2" memberValueDatatype="130" unbalanced="0"/>
    <cacheHierarchy uniqueName="[Calculation Items].[ErrorMessage]" caption="ErrorMessage" attribute="1" defaultMemberUniqueName="[Calculation Items].[ErrorMessage].[All]" allUniqueName="[Calculation Items].[ErrorMessage].[All]" dimensionUniqueName="[Calculation Items]" displayFolder="" count="2" memberValueDatatype="130" unbalanced="0"/>
    <cacheHierarchy uniqueName="[Calculation Items].[FormatStringDefinition]" caption="FormatStringDefinition" attribute="1" defaultMemberUniqueName="[Calculation Items].[FormatStringDefinition].[All]" allUniqueName="[Calculation Items].[FormatStringDefinition].[All]" dimensionUniqueName="[Calculation Items]" displayFolder="" count="2" memberValueDatatype="130" unbalanced="0"/>
    <cacheHierarchy uniqueName="[Calculation Items].[FormatStringErrorMessage]" caption="FormatStringErrorMessage" attribute="1" defaultMemberUniqueName="[Calculation Items].[FormatStringErrorMessage].[All]" allUniqueName="[Calculation Items].[FormatStringErrorMessage].[All]" dimensionUniqueName="[Calculation Items]" displayFolder="" count="2" memberValueDatatype="130" unbalanced="0"/>
    <cacheHierarchy uniqueName="[Calculation Items].[FormatStringState]" caption="FormatStringState" attribute="1" defaultMemberUniqueName="[Calculation Items].[FormatStringState].[All]" allUniqueName="[Calculation Items].[FormatStringState].[All]" dimensionUniqueName="[Calculation Items]" displayFolder="" count="2" memberValueDatatype="130" unbalanced="0"/>
    <cacheHierarchy uniqueName="[Calculation Items].[IsHidden]" caption="IsHidden" attribute="1" defaultMemberUniqueName="[Calculation Items].[IsHidden].[All]" allUniqueName="[Calculation Items].[IsHidden].[All]" dimensionUniqueName="[Calculation Items]" displayFolder="" count="2" memberValueDatatype="11" unbalanced="0"/>
    <cacheHierarchy uniqueName="[Calculation Items].[ItemExpression]" caption="ItemExpression" attribute="1" defaultMemberUniqueName="[Calculation Items].[ItemExpression].[All]" allUniqueName="[Calculation Items].[ItemExpression].[All]" dimensionUniqueName="[Calculation Items]" displayFolder="" count="2" memberValueDatatype="130" unbalanced="0"/>
    <cacheHierarchy uniqueName="[Calculation Items].[ItemName]" caption="ItemName" attribute="1" defaultMemberUniqueName="[Calculation Items].[ItemName].[All]" allUniqueName="[Calculation Items].[ItemName].[All]" dimensionUniqueName="[Calculation Items]" displayFolder="" count="2" memberValueDatatype="130" unbalanced="0"/>
    <cacheHierarchy uniqueName="[Calculation Items].[Precedence]" caption="Precedence" attribute="1" defaultMemberUniqueName="[Calculation Items].[Precedence].[All]" allUniqueName="[Calculation Items].[Precedence].[All]" dimensionUniqueName="[Calculation Items]" displayFolder="" count="2" memberValueDatatype="20" unbalanced="0"/>
    <cacheHierarchy uniqueName="[Calculation Items].[State]" caption="State" attribute="1" defaultMemberUniqueName="[Calculation Items].[State].[All]" allUniqueName="[Calculation Items].[State].[All]" dimensionUniqueName="[Calculation Items]" displayFolder="" count="2" memberValueDatatype="130" unbalanced="0"/>
    <cacheHierarchy uniqueName="[Columns].[ColumnExpression]" caption="ColumnExpression" attribute="1" defaultMemberUniqueName="[Columns].[ColumnExpression].[All]" allUniqueName="[Columns].[ColumnExpression].[All]" dimensionUniqueName="[Columns]" displayFolder="" count="2" memberValueDatatype="130" unbalanced="0"/>
    <cacheHierarchy uniqueName="[Columns].[ColumnType]" caption="ColumnType" attribute="1" defaultMemberUniqueName="[Columns].[ColumnType].[All]" allUniqueName="[Columns].[ColumnType].[All]" dimensionUniqueName="[Columns]" displayFolder="" count="2" memberValueDatatype="130" unbalanced="0"/>
    <cacheHierarchy uniqueName="[Columns].[DataType]" caption="DataType" attribute="1" defaultMemberUniqueName="[Columns].[DataType].[All]" allUniqueName="[Columns].[DataType].[All]" dimensionUniqueName="[Columns]" displayFolder="" count="2" memberValueDatatype="130" unbalanced="0"/>
    <cacheHierarchy uniqueName="[Columns].[Description]" caption="Description" attribute="1" defaultMemberUniqueName="[Columns].[Description].[All]" allUniqueName="[Columns].[Description].[All]" dimensionUniqueName="[Columns]" displayFolder="" count="2" memberValueDatatype="130" unbalanced="0"/>
    <cacheHierarchy uniqueName="[Columns].[DisplayFolder]" caption="DisplayFolder" attribute="1" defaultMemberUniqueName="[Columns].[DisplayFolder].[All]" allUniqueName="[Columns].[DisplayFolder].[All]" dimensionUniqueName="[Columns]" displayFolder="" count="2" memberValueDatatype="130" unbalanced="0"/>
    <cacheHierarchy uniqueName="[Columns].[Encoding]" caption="Encoding" attribute="1" defaultMemberUniqueName="[Columns].[Encoding].[All]" allUniqueName="[Columns].[Encoding].[All]" dimensionUniqueName="[Columns]" displayFolder="" count="2" memberValueDatatype="130" unbalanced="0"/>
    <cacheHierarchy uniqueName="[Columns].[EncodingHint]" caption="EncodingHint" attribute="1" defaultMemberUniqueName="[Columns].[EncodingHint].[All]" allUniqueName="[Columns].[EncodingHint].[All]" dimensionUniqueName="[Columns]" displayFolder="" count="2" memberValueDatatype="130" unbalanced="0"/>
    <cacheHierarchy uniqueName="[Columns].[FormatString]" caption="FormatString" attribute="1" defaultMemberUniqueName="[Columns].[FormatString].[All]" allUniqueName="[Columns].[FormatString].[All]" dimensionUniqueName="[Columns]" displayFolder="" count="2" memberValueDatatype="130" unbalanced="0"/>
    <cacheHierarchy uniqueName="[Columns].[FullColumnName]" caption="FullColumnName" attribute="1" defaultMemberUniqueName="[Columns].[FullColumnName].[All]" allUniqueName="[Columns].[FullColumnName].[All]" dimensionUniqueName="[Columns]" displayFolder="" count="2" memberValueDatatype="130" unbalanced="0"/>
    <cacheHierarchy uniqueName="[Columns].[IsAvailableInMDX]" caption="IsAvailableInMDX" attribute="1" defaultMemberUniqueName="[Columns].[IsAvailableInMDX].[All]" allUniqueName="[Columns].[IsAvailableInMDX].[All]" dimensionUniqueName="[Columns]" displayFolder="" count="2" memberValueDatatype="11" unbalanced="0"/>
    <cacheHierarchy uniqueName="[Columns].[IsHidden]" caption="IsHidden" attribute="1" defaultMemberUniqueName="[Columns].[IsHidden].[All]" allUniqueName="[Columns].[IsHidden].[All]" dimensionUniqueName="[Columns]" displayFolder="" count="2" memberValueDatatype="11" unbalanced="0"/>
    <cacheHierarchy uniqueName="[Columns].[IsKey]" caption="IsKey" attribute="1" defaultMemberUniqueName="[Columns].[IsKey].[All]" allUniqueName="[Columns].[IsKey].[All]" dimensionUniqueName="[Columns]" displayFolder="" count="2" memberValueDatatype="11" unbalanced="0"/>
    <cacheHierarchy uniqueName="[Columns].[IsNullable]" caption="IsNullable" attribute="1" defaultMemberUniqueName="[Columns].[IsNullable].[All]" allUniqueName="[Columns].[IsNullable].[All]" dimensionUniqueName="[Columns]" displayFolder="" count="2" memberValueDatatype="11" unbalanced="0"/>
    <cacheHierarchy uniqueName="[Columns].[IsRowNumber]" caption="IsRowNumber" attribute="1" defaultMemberUniqueName="[Columns].[IsRowNumber].[All]" allUniqueName="[Columns].[IsRowNumber].[All]" dimensionUniqueName="[Columns]" displayFolder="" count="2" memberValueDatatype="11" unbalanced="0"/>
    <cacheHierarchy uniqueName="[Columns].[IsUnique]" caption="IsUnique" attribute="1" defaultMemberUniqueName="[Columns].[IsUnique].[All]" allUniqueName="[Columns].[IsUnique].[All]" dimensionUniqueName="[Columns]" displayFolder="" count="2" memberValueDatatype="11" unbalanced="0"/>
    <cacheHierarchy uniqueName="[Columns].[KeepUniqueRows]" caption="KeepUniqueRows" attribute="1" defaultMemberUniqueName="[Columns].[KeepUniqueRows].[All]" allUniqueName="[Columns].[KeepUniqueRows].[All]" dimensionUniqueName="[Columns]" displayFolder="" count="2" memberValueDatatype="11" unbalanced="0"/>
    <cacheHierarchy uniqueName="[Columns].[SortByColumnName]" caption="SortByColumnName" attribute="1" defaultMemberUniqueName="[Columns].[SortByColumnName].[All]" allUniqueName="[Columns].[SortByColumnName].[All]" dimensionUniqueName="[Columns]" displayFolder="" count="2" memberValueDatatype="130" unbalanced="0"/>
    <cacheHierarchy uniqueName="[Columns].[State]" caption="State" attribute="1" defaultMemberUniqueName="[Columns].[State].[All]" allUniqueName="[Columns].[State].[All]" dimensionUniqueName="[Columns]" displayFolder="" count="2" memberValueDatatype="130" unbalanced="0"/>
    <cacheHierarchy uniqueName="[Columns].[Tables-Columns]" caption="Tables-Columns" defaultMemberUniqueName="[Columns].[Tables-Columns].[All]" allUniqueName="[Columns].[Tables-Columns].[All]" dimensionUniqueName="[Columns]" displayFolder="" count="3" unbalanced="0"/>
    <cacheHierarchy uniqueName="[Columns Hierarchies].[ColumnName]" caption="ColumnName" attribute="1" defaultMemberUniqueName="[Columns Hierarchies].[ColumnName].[All]" allUniqueName="[Columns Hierarchies].[ColumnName].[All]" dimensionUniqueName="[Columns Hierarchies]" displayFolder="" count="2" memberValueDatatype="130" unbalanced="0"/>
    <cacheHierarchy uniqueName="[Columns Hierarchies].[StructureName]" caption="StructureName" attribute="1" defaultMemberUniqueName="[Columns Hierarchies].[StructureName].[All]" allUniqueName="[Columns Hierarchies].[StructureName].[All]" dimensionUniqueName="[Columns Hierarchies]" displayFolder="" count="2" memberValueDatatype="130" unbalanced="0"/>
    <cacheHierarchy uniqueName="[Columns Segments].[BitsCount]" caption="BitsCount" attribute="1" defaultMemberUniqueName="[Columns Segments].[BitsCount].[All]" allUniqueName="[Columns Segments].[BitsCount].[All]" dimensionUniqueName="[Columns Segments]" displayFolder="" count="2" memberValueDatatype="20" unbalanced="0"/>
    <cacheHierarchy uniqueName="[Columns Segments].[BookmarkBitsCount]" caption="BookmarkBitsCount" attribute="1" defaultMemberUniqueName="[Columns Segments].[BookmarkBitsCount].[All]" allUniqueName="[Columns Segments].[BookmarkBitsCount].[All]" dimensionUniqueName="[Columns Segments]" displayFolder="" count="2" memberValueDatatype="20" unbalanced="0"/>
    <cacheHierarchy uniqueName="[Columns Segments].[ColumnName]" caption="ColumnName" attribute="1" defaultMemberUniqueName="[Columns Segments].[ColumnName].[All]" allUniqueName="[Columns Segments].[ColumnName].[All]" dimensionUniqueName="[Columns Segments]" displayFolder="" count="2" memberValueDatatype="130" unbalanced="0"/>
    <cacheHierarchy uniqueName="[Columns Segments].[CompressionType]" caption="CompressionType" attribute="1" defaultMemberUniqueName="[Columns Segments].[CompressionType].[All]" allUniqueName="[Columns Segments].[CompressionType].[All]" dimensionUniqueName="[Columns Segments]" displayFolder="" count="2" memberValueDatatype="130" unbalanced="0"/>
    <cacheHierarchy uniqueName="[Columns Segments].[IsPageable]" caption="IsPageable" attribute="1" defaultMemberUniqueName="[Columns Segments].[IsPageable].[All]" allUniqueName="[Columns Segments].[IsPageable].[All]" dimensionUniqueName="[Columns Segments]" displayFolder="" count="2" memberValueDatatype="11" unbalanced="0"/>
    <cacheHierarchy uniqueName="[Columns Segments].[IsResident]" caption="IsResident" attribute="1" defaultMemberUniqueName="[Columns Segments].[IsResident].[All]" allUniqueName="[Columns Segments].[IsResident].[All]" dimensionUniqueName="[Columns Segments]" displayFolder="" count="2" memberValueDatatype="11" unbalanced="0"/>
    <cacheHierarchy uniqueName="[Columns Segments].[LastAccessed]" caption="LastAccessed" attribute="1" time="1" defaultMemberUniqueName="[Columns Segments].[LastAccessed].[All]" allUniqueName="[Columns Segments].[LastAccessed].[All]" dimensionUniqueName="[Columns Segments]" displayFolder="" count="2" memberValueDatatype="7" unbalanced="0"/>
    <cacheHierarchy uniqueName="[Columns Segments].[PartitionName]" caption="PartitionName" attribute="1" defaultMemberUniqueName="[Columns Segments].[PartitionName].[All]" allUniqueName="[Columns Segments].[PartitionName].[All]" dimensionUniqueName="[Columns Segments]" displayFolder="" count="2" memberValueDatatype="130" unbalanced="0"/>
    <cacheHierarchy uniqueName="[Columns Segments].[PartitionState]" caption="PartitionState" attribute="1" defaultMemberUniqueName="[Columns Segments].[PartitionState].[All]" allUniqueName="[Columns Segments].[PartitionState].[All]" dimensionUniqueName="[Columns Segments]" displayFolder="" count="2" memberValueDatatype="130" unbalanced="0"/>
    <cacheHierarchy uniqueName="[Columns Segments].[PartitionType]" caption="PartitionType" attribute="1" defaultMemberUniqueName="[Columns Segments].[PartitionType].[All]" allUniqueName="[Columns Segments].[PartitionType].[All]" dimensionUniqueName="[Columns Segments]" displayFolder="" count="2" memberValueDatatype="130" unbalanced="0"/>
    <cacheHierarchy uniqueName="[Columns Segments].[SegmentNumber]" caption="SegmentNumber" attribute="1" defaultMemberUniqueName="[Columns Segments].[SegmentNumber].[All]" allUniqueName="[Columns Segments].[SegmentNumber].[All]" dimensionUniqueName="[Columns Segments]" displayFolder="" count="2" memberValueDatatype="20" unbalanced="0"/>
    <cacheHierarchy uniqueName="[Columns Segments].[TablePartitionNumber]" caption="TablePartitionNumber" attribute="1" defaultMemberUniqueName="[Columns Segments].[TablePartitionNumber].[All]" allUniqueName="[Columns Segments].[TablePartitionNumber].[All]" dimensionUniqueName="[Columns Segments]" displayFolder="" count="2" memberValueDatatype="20" unbalanced="0"/>
    <cacheHierarchy uniqueName="[Columns Segments].[Temperature]" caption="Temperature" attribute="1" defaultMemberUniqueName="[Columns Segments].[Temperature].[All]" allUniqueName="[Columns Segments].[Temperature].[All]" dimensionUniqueName="[Columns Segments]" displayFolder="" count="2" memberValueDatatype="5" unbalanced="0"/>
    <cacheHierarchy uniqueName="[Columns Segments].[VertipaqState]" caption="VertipaqState" attribute="1" defaultMemberUniqueName="[Columns Segments].[VertipaqState].[All]" allUniqueName="[Columns Segments].[VertipaqState].[All]" dimensionUniqueName="[Columns Segments]" displayFolder="" count="2" memberValueDatatype="130" unbalanced="0"/>
    <cacheHierarchy uniqueName="[DaxExpressions].[DAX Expression]" caption="DAX Expression" attribute="1" defaultMemberUniqueName="[DaxExpressions].[DAX Expression].[All]" allUniqueName="[DaxExpressions].[DAX Expression].[All]" dimensionUniqueName="[DaxExpressions]" displayFolder="" count="2" memberValueDatatype="130" unbalanced="0"/>
    <cacheHierarchy uniqueName="[DaxExpressions].[Description]" caption="Description" attribute="1" defaultMemberUniqueName="[DaxExpressions].[Description].[All]" allUniqueName="[DaxExpressions].[Description].[All]" dimensionUniqueName="[DaxExpressions]" displayFolder="" count="2" memberValueDatatype="130" unbalanced="0"/>
    <cacheHierarchy uniqueName="[DaxExpressions].[DisplayFolder]" caption="DisplayFolder" attribute="1" defaultMemberUniqueName="[DaxExpressions].[DisplayFolder].[All]" allUniqueName="[DaxExpressions].[DisplayFolder].[All]" dimensionUniqueName="[DaxExpressions]" displayFolder="" count="2" memberValueDatatype="130" unbalanced="0"/>
    <cacheHierarchy uniqueName="[DaxExpressions].[FormatString]" caption="FormatString" attribute="1" defaultMemberUniqueName="[DaxExpressions].[FormatString].[All]" allUniqueName="[DaxExpressions].[FormatString].[All]" dimensionUniqueName="[DaxExpressions]" displayFolder="" count="2" memberValueDatatype="130" unbalanced="0"/>
    <cacheHierarchy uniqueName="[DaxExpressions].[IsHidden]" caption="IsHidden" attribute="1" defaultMemberUniqueName="[DaxExpressions].[IsHidden].[All]" allUniqueName="[DaxExpressions].[IsHidden].[All]" dimensionUniqueName="[DaxExpressions]" displayFolder="" count="2" memberValueDatatype="130" unbalanced="0"/>
    <cacheHierarchy uniqueName="[DaxExpressions].[Name]" caption="Name" attribute="1" defaultMemberUniqueName="[DaxExpressions].[Name].[All]" allUniqueName="[DaxExpressions].[Name].[All]" dimensionUniqueName="[DaxExpressions]" displayFolder="" count="2" memberValueDatatype="130" unbalanced="0"/>
    <cacheHierarchy uniqueName="[DaxExpressions].[Table]" caption="Table" attribute="1" defaultMemberUniqueName="[DaxExpressions].[Table].[All]" allUniqueName="[DaxExpressions].[Table].[All]" dimensionUniqueName="[DaxExpressions]" displayFolder="" count="2" memberValueDatatype="130" unbalanced="0"/>
    <cacheHierarchy uniqueName="[DaxExpressions].[Type]" caption="Type" attribute="1" defaultMemberUniqueName="[DaxExpressions].[Type].[All]" allUniqueName="[DaxExpressions].[Type].[All]" dimensionUniqueName="[DaxExpressions]" displayFolder="" count="2" memberValueDatatype="130" unbalanced="0"/>
    <cacheHierarchy uniqueName="[Measures]" caption="Measures" attribute="1" keyAttribute="1" defaultMemberUniqueName="[Measures].[__No measures defined]" dimensionUniqueName="[Measures]" displayFolder="" measures="1" count="1" memberValueDatatype="130" unbalanced="0">
      <fieldsUsage count="1">
        <fieldUsage x="0"/>
      </fieldsUsage>
    </cacheHierarchy>
    <cacheHierarchy uniqueName="[Measures List].[DataType]" caption="DataType" attribute="1" defaultMemberUniqueName="[Measures List].[DataType].[All]" allUniqueName="[Measures List].[DataType].[All]" dimensionUniqueName="[Measures List]" displayFolder="" count="2" memberValueDatatype="130" unbalanced="0"/>
    <cacheHierarchy uniqueName="[Measures List].[Description]" caption="Description" attribute="1" defaultMemberUniqueName="[Measures List].[Description].[All]" allUniqueName="[Measures List].[Description].[All]" dimensionUniqueName="[Measures List]" displayFolder="" count="2" memberValueDatatype="130" unbalanced="0"/>
    <cacheHierarchy uniqueName="[Measures List].[DetailRowsExpression]" caption="DetailRowsExpression" attribute="1" defaultMemberUniqueName="[Measures List].[DetailRowsExpression].[All]" allUniqueName="[Measures List].[DetailRowsExpression].[All]" dimensionUniqueName="[Measures List]" displayFolder="" count="2" memberValueDatatype="130" unbalanced="0"/>
    <cacheHierarchy uniqueName="[Measures List].[DisplayFolder]" caption="DisplayFolder" attribute="1" defaultMemberUniqueName="[Measures List].[DisplayFolder].[All]" allUniqueName="[Measures List].[DisplayFolder].[All]" dimensionUniqueName="[Measures List]" displayFolder="" count="2" memberValueDatatype="130" unbalanced="0"/>
    <cacheHierarchy uniqueName="[Measures List].[FormatString]" caption="FormatString" attribute="1" defaultMemberUniqueName="[Measures List].[FormatString].[All]" allUniqueName="[Measures List].[FormatString].[All]" dimensionUniqueName="[Measures List]" displayFolder="" count="2" memberValueDatatype="130" unbalanced="0"/>
    <cacheHierarchy uniqueName="[Measures List].[FullMeasureName]" caption="FullMeasureName" attribute="1" defaultMemberUniqueName="[Measures List].[FullMeasureName].[All]" allUniqueName="[Measures List].[FullMeasureName].[All]" dimensionUniqueName="[Measures List]" displayFolder="" count="2" memberValueDatatype="130" unbalanced="0"/>
    <cacheHierarchy uniqueName="[Measures List].[IsHidden]" caption="IsHidden" attribute="1" defaultMemberUniqueName="[Measures List].[IsHidden].[All]" allUniqueName="[Measures List].[IsHidden].[All]" dimensionUniqueName="[Measures List]" displayFolder="" count="2" memberValueDatatype="11" unbalanced="0"/>
    <cacheHierarchy uniqueName="[Measures List].[KpiStatusExpression]" caption="KpiStatusExpression" attribute="1" defaultMemberUniqueName="[Measures List].[KpiStatusExpression].[All]" allUniqueName="[Measures List].[KpiStatusExpression].[All]" dimensionUniqueName="[Measures List]" displayFolder="" count="2" memberValueDatatype="130" unbalanced="0"/>
    <cacheHierarchy uniqueName="[Measures List].[KpiTargetExpression]" caption="KpiTargetExpression" attribute="1" defaultMemberUniqueName="[Measures List].[KpiTargetExpression].[All]" allUniqueName="[Measures List].[KpiTargetExpression].[All]" dimensionUniqueName="[Measures List]" displayFolder="" count="2" memberValueDatatype="130" unbalanced="0"/>
    <cacheHierarchy uniqueName="[Measures List].[KpiTargetFormatString]" caption="KpiTargetFormatString" attribute="1" defaultMemberUniqueName="[Measures List].[KpiTargetFormatString].[All]" allUniqueName="[Measures List].[KpiTargetFormatString].[All]" dimensionUniqueName="[Measures List]" displayFolder="" count="2" memberValueDatatype="130" unbalanced="0"/>
    <cacheHierarchy uniqueName="[Measures List].[KpiTrendExpression]" caption="KpiTrendExpression" attribute="1" defaultMemberUniqueName="[Measures List].[KpiTrendExpression].[All]" allUniqueName="[Measures List].[KpiTrendExpression].[All]" dimensionUniqueName="[Measures List]" displayFolder="" count="2" memberValueDatatype="130" unbalanced="0"/>
    <cacheHierarchy uniqueName="[Measures List].[MeasureExpression]" caption="MeasureExpression" attribute="1" defaultMemberUniqueName="[Measures List].[MeasureExpression].[All]" allUniqueName="[Measures List].[MeasureExpression].[All]" dimensionUniqueName="[Measures List]" displayFolder="" count="2" memberValueDatatype="130" unbalanced="0"/>
    <cacheHierarchy uniqueName="[Measures List].[MeasureName]" caption="MeasureName" attribute="1" defaultMemberUniqueName="[Measures List].[MeasureName].[All]" allUniqueName="[Measures List].[MeasureName].[All]" dimensionUniqueName="[Measures List]" displayFolder="" count="2" memberValueDatatype="130" unbalanced="0"/>
    <cacheHierarchy uniqueName="[Relationships].[Cardinality (Filter)]" caption="Cardinality (Filter)" attribute="1" defaultMemberUniqueName="[Relationships].[Cardinality (Filter)].[All]" allUniqueName="[Relationships].[Cardinality (Filter)].[All]" dimensionUniqueName="[Relationships]" displayFolder="" count="2" memberValueDatatype="130" unbalanced="0"/>
    <cacheHierarchy uniqueName="[Relationships].[CrossFilteringBehavior]" caption="CrossFilteringBehavior" attribute="1" defaultMemberUniqueName="[Relationships].[CrossFilteringBehavior].[All]" allUniqueName="[Relationships].[CrossFilteringBehavior].[All]" dimensionUniqueName="[Relationships]" displayFolder="" count="2" memberValueDatatype="130" unbalanced="0"/>
    <cacheHierarchy uniqueName="[Relationships].[FromCardinalityType]" caption="FromCardinalityType" attribute="1" defaultMemberUniqueName="[Relationships].[FromCardinalityType].[All]" allUniqueName="[Relationships].[FromCardinalityType].[All]" dimensionUniqueName="[Relationships]" displayFolder="" count="2" memberValueDatatype="130" unbalanced="0"/>
    <cacheHierarchy uniqueName="[Relationships].[FromFullColumnName]" caption="FromFullColumnName" attribute="1" defaultMemberUniqueName="[Relationships].[FromFullColumnName].[All]" allUniqueName="[Relationships].[FromFullColumnName].[All]" dimensionUniqueName="[Relationships]" displayFolder="" count="2" memberValueDatatype="130" unbalanced="0"/>
    <cacheHierarchy uniqueName="[Relationships].[IsActive]" caption="IsActive" attribute="1" defaultMemberUniqueName="[Relationships].[IsActive].[All]" allUniqueName="[Relationships].[IsActive].[All]" dimensionUniqueName="[Relationships]" displayFolder="" count="2" memberValueDatatype="11" unbalanced="0"/>
    <cacheHierarchy uniqueName="[Relationships].[JoinOnDateBehavior]" caption="JoinOnDateBehavior" attribute="1" defaultMemberUniqueName="[Relationships].[JoinOnDateBehavior].[All]" allUniqueName="[Relationships].[JoinOnDateBehavior].[All]" dimensionUniqueName="[Relationships]" displayFolder="" count="2" memberValueDatatype="130" unbalanced="0"/>
    <cacheHierarchy uniqueName="[Relationships].[OneToManyRatio]" caption="OneToManyRatio" attribute="1" defaultMemberUniqueName="[Relationships].[OneToManyRatio].[All]" allUniqueName="[Relationships].[OneToManyRatio].[All]" dimensionUniqueName="[Relationships]" displayFolder="" count="2" memberValueDatatype="5" unbalanced="0"/>
    <cacheHierarchy uniqueName="[Relationships].[Relationship]" caption="Relationship" attribute="1" defaultMemberUniqueName="[Relationships].[Relationship].[All]" allUniqueName="[Relationships].[Relationship].[All]" dimensionUniqueName="[Relationships]" displayFolder="" count="2" memberValueDatatype="130" unbalanced="0"/>
    <cacheHierarchy uniqueName="[Relationships].[RelationshipName]" caption="RelationshipName" attribute="1" defaultMemberUniqueName="[Relationships].[RelationshipName].[All]" allUniqueName="[Relationships].[RelationshipName].[All]" dimensionUniqueName="[Relationships]" displayFolder="" count="2" memberValueDatatype="130" unbalanced="0"/>
    <cacheHierarchy uniqueName="[Relationships].[RelationshipType]" caption="RelationshipType" attribute="1" defaultMemberUniqueName="[Relationships].[RelationshipType].[All]" allUniqueName="[Relationships].[RelationshipType].[All]" dimensionUniqueName="[Relationships]" displayFolder="" count="2" memberValueDatatype="130" unbalanced="0"/>
    <cacheHierarchy uniqueName="[Relationships].[RelyOnReferentialIntegrity]" caption="RelyOnReferentialIntegrity" attribute="1" defaultMemberUniqueName="[Relationships].[RelyOnReferentialIntegrity].[All]" allUniqueName="[Relationships].[RelyOnReferentialIntegrity].[All]" dimensionUniqueName="[Relationships]" displayFolder="" count="2" memberValueDatatype="11" unbalanced="0"/>
    <cacheHierarchy uniqueName="[Relationships].[SecurityFilteringBehavior]" caption="SecurityFilteringBehavior" attribute="1" defaultMemberUniqueName="[Relationships].[SecurityFilteringBehavior].[All]" allUniqueName="[Relationships].[SecurityFilteringBehavior].[All]" dimensionUniqueName="[Relationships]" displayFolder="" count="2" memberValueDatatype="130" unbalanced="0"/>
    <cacheHierarchy uniqueName="[Relationships].[ToCardinalityType]" caption="ToCardinalityType" attribute="1" defaultMemberUniqueName="[Relationships].[ToCardinalityType].[All]" allUniqueName="[Relationships].[ToCardinalityType].[All]" dimensionUniqueName="[Relationships]" displayFolder="" count="2" memberValueDatatype="130" unbalanced="0"/>
    <cacheHierarchy uniqueName="[Relationships].[ToFullColumnName]" caption="ToFullColumnName" attribute="1" defaultMemberUniqueName="[Relationships].[ToFullColumnName].[All]" allUniqueName="[Relationships].[ToFullColumnName].[All]" dimensionUniqueName="[Relationships]" displayFolder="" count="2" memberValueDatatype="130" unbalanced="0"/>
    <cacheHierarchy uniqueName="[Roles Expressions].[FilterExpression]" caption="FilterExpression" attribute="1" defaultMemberUniqueName="[Roles Expressions].[FilterExpression].[All]" allUniqueName="[Roles Expressions].[FilterExpression].[All]" dimensionUniqueName="[Roles Expressions]" displayFolder="" count="2" memberValueDatatype="130" unbalanced="0"/>
    <cacheHierarchy uniqueName="[Roles Expressions].[RoleName]" caption="RoleName" attribute="1" defaultMemberUniqueName="[Roles Expressions].[RoleName].[All]" allUniqueName="[Roles Expressions].[RoleName].[All]" dimensionUniqueName="[Roles Expressions]" displayFolder="" count="2" memberValueDatatype="130" unbalanced="0"/>
    <cacheHierarchy uniqueName="[User Hierarchies].[IsHidden]" caption="IsHidden" attribute="1" defaultMemberUniqueName="[User Hierarchies].[IsHidden].[All]" allUniqueName="[User Hierarchies].[IsHidden].[All]" dimensionUniqueName="[User Hierarchies]" displayFolder="" count="2" memberValueDatatype="11" unbalanced="0"/>
    <cacheHierarchy uniqueName="[User Hierarchies].[Levels]" caption="Levels" attribute="1" defaultMemberUniqueName="[User Hierarchies].[Levels].[All]" allUniqueName="[User Hierarchies].[Levels].[All]" dimensionUniqueName="[User Hierarchies]" displayFolder="" count="2" memberValueDatatype="130" unbalanced="0"/>
    <cacheHierarchy uniqueName="[User Hierarchies].[UserHierarchyName]" caption="UserHierarchyName" attribute="1" defaultMemberUniqueName="[User Hierarchies].[UserHierarchyName].[All]" allUniqueName="[User Hierarchies].[UserHierarchyName].[All]" dimensionUniqueName="[User Hierarchies]" displayFolder="" count="2" memberValueDatatype="130" unbalanced="0"/>
    <cacheHierarchy uniqueName="[Columns].[ColumnCardinality]" caption="ColumnCardinality" attribute="1" defaultMemberUniqueName="[Columns].[ColumnCardinality].[All]" allUniqueName="[Columns].[ColumnCardinality].[All]" dimensionUniqueName="[Columns]" displayFolder="" count="2" memberValueDatatype="20" unbalanced="0" hidden="1"/>
    <cacheHierarchy uniqueName="[Columns].[ColumnName]" caption="ColumnName" attribute="1" defaultMemberUniqueName="[Columns].[ColumnName].[All]" allUniqueName="[Columns].[ColumnName].[All]" dimensionUniqueName="[Columns]" displayFolder="" count="2" memberValueDatatype="130" unbalanced="0" hidden="1"/>
    <cacheHierarchy uniqueName="[Columns].[DataSize]" caption="DataSize" attribute="1" defaultMemberUniqueName="[Columns].[DataSize].[All]" allUniqueName="[Columns].[DataSize].[All]" dimensionUniqueName="[Columns]" displayFolder="" count="2" memberValueDatatype="20" unbalanced="0" hidden="1"/>
    <cacheHierarchy uniqueName="[Columns].[DictionarySize]" caption="DictionarySize" attribute="1" defaultMemberUniqueName="[Columns].[DictionarySize].[All]" allUniqueName="[Columns].[DictionarySize].[All]" dimensionUniqueName="[Columns]" displayFolder="" count="2" memberValueDatatype="20" unbalanced="0" hidden="1"/>
    <cacheHierarchy uniqueName="[Columns].[HierarchiesSize]" caption="HierarchiesSize" attribute="1" defaultMemberUniqueName="[Columns].[HierarchiesSize].[All]" allUniqueName="[Columns].[HierarchiesSize].[All]" dimensionUniqueName="[Columns]" displayFolder="" count="2" memberValueDatatype="20" unbalanced="0" hidden="1"/>
    <cacheHierarchy uniqueName="[Columns].[Selectivity]" caption="Selectivity" attribute="1" defaultMemberUniqueName="[Columns].[Selectivity].[All]" allUniqueName="[Columns].[Selectivity].[All]" dimensionUniqueName="[Columns]" displayFolder="" count="2" memberValueDatatype="5" unbalanced="0" hidden="1"/>
    <cacheHierarchy uniqueName="[Columns].[TableName]" caption="TableName" attribute="1" defaultMemberUniqueName="[Columns].[TableName].[All]" allUniqueName="[Columns].[TableName].[All]" dimensionUniqueName="[Columns]" displayFolder="" count="2" memberValueDatatype="130" unbalanced="0" hidden="1"/>
    <cacheHierarchy uniqueName="[Columns].[TotalSize]" caption="TotalSize" attribute="1" defaultMemberUniqueName="[Columns].[TotalSize].[All]" allUniqueName="[Columns].[TotalSize].[All]" dimensionUniqueName="[Columns]" displayFolder="" count="2" memberValueDatatype="20" unbalanced="0" hidden="1"/>
    <cacheHierarchy uniqueName="[Columns Hierarchies].[FullColumnName]" caption="FullColumnName" attribute="1" defaultMemberUniqueName="[Columns Hierarchies].[FullColumnName].[All]" allUniqueName="[Columns Hierarchies].[FullColumnName].[All]" dimensionUniqueName="[Columns Hierarchies]" displayFolder="" count="2" memberValueDatatype="130" unbalanced="0" hidden="1"/>
    <cacheHierarchy uniqueName="[Columns Hierarchies].[SegmentNumber]" caption="SegmentNumber" attribute="1" defaultMemberUniqueName="[Columns Hierarchies].[SegmentNumber].[All]" allUniqueName="[Columns Hierarchies].[SegmentNumber].[All]" dimensionUniqueName="[Columns Hierarchies]" displayFolder="" count="2" memberValueDatatype="20" unbalanced="0" hidden="1"/>
    <cacheHierarchy uniqueName="[Columns Hierarchies].[TableName]" caption="TableName" attribute="1" defaultMemberUniqueName="[Columns Hierarchies].[TableName].[All]" allUniqueName="[Columns Hierarchies].[TableName].[All]" dimensionUniqueName="[Columns Hierarchies]" displayFolder="" count="2" memberValueDatatype="130" unbalanced="0" hidden="1"/>
    <cacheHierarchy uniqueName="[Columns Hierarchies].[TablePartitionNumber]" caption="TablePartitionNumber" attribute="1" defaultMemberUniqueName="[Columns Hierarchies].[TablePartitionNumber].[All]" allUniqueName="[Columns Hierarchies].[TablePartitionNumber].[All]" dimensionUniqueName="[Columns Hierarchies]" displayFolder="" count="2" memberValueDatatype="20" unbalanced="0" hidden="1"/>
    <cacheHierarchy uniqueName="[Columns Hierarchies].[UsedSize]" caption="UsedSize" attribute="1" defaultMemberUniqueName="[Columns Hierarchies].[UsedSize].[All]" allUniqueName="[Columns Hierarchies].[UsedSize].[All]" dimensionUniqueName="[Columns Hierarchies]" displayFolder="" count="2" memberValueDatatype="20" unbalanced="0" hidden="1"/>
    <cacheHierarchy uniqueName="[Columns Segments].[FullColumnName]" caption="FullColumnName" attribute="1" defaultMemberUniqueName="[Columns Segments].[FullColumnName].[All]" allUniqueName="[Columns Segments].[FullColumnName].[All]" dimensionUniqueName="[Columns Segments]" displayFolder="" count="2" memberValueDatatype="130" unbalanced="0" hidden="1"/>
    <cacheHierarchy uniqueName="[Columns Segments].[RefreshedTime]" caption="RefreshedTime" attribute="1" time="1" defaultMemberUniqueName="[Columns Segments].[RefreshedTime].[All]" allUniqueName="[Columns Segments].[RefreshedTime].[All]" dimensionUniqueName="[Columns Segments]" displayFolder="" count="2" memberValueDatatype="7" unbalanced="0" hidden="1"/>
    <cacheHierarchy uniqueName="[Columns Segments].[SegmentRows]" caption="SegmentRows" attribute="1" defaultMemberUniqueName="[Columns Segments].[SegmentRows].[All]" allUniqueName="[Columns Segments].[SegmentRows].[All]" dimensionUniqueName="[Columns Segments]" displayFolder="" count="2" memberValueDatatype="20" unbalanced="0" hidden="1"/>
    <cacheHierarchy uniqueName="[Columns Segments].[TableName]" caption="TableName" attribute="1" defaultMemberUniqueName="[Columns Segments].[TableName].[All]" allUniqueName="[Columns Segments].[TableName].[All]" dimensionUniqueName="[Columns Segments]" displayFolder="" count="2" memberValueDatatype="130" unbalanced="0" hidden="1"/>
    <cacheHierarchy uniqueName="[Columns Segments].[UsedSize]" caption="UsedSize" attribute="1" defaultMemberUniqueName="[Columns Segments].[UsedSize].[All]" allUniqueName="[Columns Segments].[UsedSize].[All]" dimensionUniqueName="[Columns Segments]" displayFolder="" count="2" memberValueDatatype="20" unbalanced="0" hidden="1"/>
    <cacheHierarchy uniqueName="[Measures List].[TableName]" caption="TableName" attribute="1" defaultMemberUniqueName="[Measures List].[TableName].[All]" allUniqueName="[Measures List].[TableName].[All]" dimensionUniqueName="[Measures List]" displayFolder="" count="2" memberValueDatatype="130" unbalanced="0" hidden="1"/>
    <cacheHierarchy uniqueName="[Relationships].[FromCardinality]" caption="FromCardinality" attribute="1" defaultMemberUniqueName="[Relationships].[FromCardinality].[All]" allUniqueName="[Relationships].[FromCardinality].[All]" dimensionUniqueName="[Relationships]" displayFolder="" count="2" memberValueDatatype="20" unbalanced="0" hidden="1"/>
    <cacheHierarchy uniqueName="[Relationships].[FromTableName]" caption="FromTableName" attribute="1" defaultMemberUniqueName="[Relationships].[FromTableName].[All]" allUniqueName="[Relationships].[FromTableName].[All]" dimensionUniqueName="[Relationships]" displayFolder="" count="2" memberValueDatatype="130" unbalanced="0" hidden="1"/>
    <cacheHierarchy uniqueName="[Relationships].[InvalidRows]" caption="InvalidRows" attribute="1" defaultMemberUniqueName="[Relationships].[InvalidRows].[All]" allUniqueName="[Relationships].[InvalidRows].[All]" dimensionUniqueName="[Relationships]" displayFolder="" count="2" memberValueDatatype="20" unbalanced="0" hidden="1"/>
    <cacheHierarchy uniqueName="[Relationships].[MissingKeys]" caption="MissingKeys" attribute="1" defaultMemberUniqueName="[Relationships].[MissingKeys].[All]" allUniqueName="[Relationships].[MissingKeys].[All]" dimensionUniqueName="[Relationships]" displayFolder="" count="2" memberValueDatatype="20" unbalanced="0" hidden="1"/>
    <cacheHierarchy uniqueName="[Relationships].[ToCardinality]" caption="ToCardinality" attribute="1" defaultMemberUniqueName="[Relationships].[ToCardinality].[All]" allUniqueName="[Relationships].[ToCardinality].[All]" dimensionUniqueName="[Relationships]" displayFolder="" count="2" memberValueDatatype="20" unbalanced="0" hidden="1"/>
    <cacheHierarchy uniqueName="[Relationships].[ToTableName]" caption="ToTableName" attribute="1" defaultMemberUniqueName="[Relationships].[ToTableName].[All]" allUniqueName="[Relationships].[ToTableName].[All]" dimensionUniqueName="[Relationships]" displayFolder="" count="2" memberValueDatatype="130" unbalanced="0" hidden="1"/>
    <cacheHierarchy uniqueName="[Relationships].[UsedSize]" caption="UsedSize" attribute="1" defaultMemberUniqueName="[Relationships].[UsedSize].[All]" allUniqueName="[Relationships].[UsedSize].[All]" dimensionUniqueName="[Relationships]" displayFolder="" count="2" memberValueDatatype="20" unbalanced="0" hidden="1"/>
    <cacheHierarchy uniqueName="[Relationships].[UsedSizeFrom]" caption="UsedSizeFrom" attribute="1" defaultMemberUniqueName="[Relationships].[UsedSizeFrom].[All]" allUniqueName="[Relationships].[UsedSizeFrom].[All]" dimensionUniqueName="[Relationships]" displayFolder="" count="2" memberValueDatatype="20" unbalanced="0" hidden="1"/>
    <cacheHierarchy uniqueName="[Relationships].[UsedSizeTo]" caption="UsedSizeTo" attribute="1" defaultMemberUniqueName="[Relationships].[UsedSizeTo].[All]" allUniqueName="[Relationships].[UsedSizeTo].[All]" dimensionUniqueName="[Relationships]" displayFolder="" count="2" memberValueDatatype="20" unbalanced="0" hidden="1"/>
    <cacheHierarchy uniqueName="[Roles Expressions].[TableName]" caption="TableName" attribute="1" defaultMemberUniqueName="[Roles Expressions].[TableName].[All]" allUniqueName="[Roles Expressions].[TableName].[All]" dimensionUniqueName="[Roles Expressions]" displayFolder="" count="2" memberValueDatatype="130" unbalanced="0" hidden="1"/>
    <cacheHierarchy uniqueName="[Tables].[ColumnsSize]" caption="ColumnsSize" attribute="1" defaultMemberUniqueName="[Tables].[ColumnsSize].[All]" allUniqueName="[Tables].[ColumnsSize].[All]" dimensionUniqueName="[Tables]" displayFolder="" count="2" memberValueDatatype="20" unbalanced="0" hidden="1"/>
    <cacheHierarchy uniqueName="[Tables].[Description]" caption="Description" attribute="1" defaultMemberUniqueName="[Tables].[Description].[All]" allUniqueName="[Tables].[Description].[All]" dimensionUniqueName="[Tables]" displayFolder="" count="2" memberValueDatatype="130" unbalanced="0" hidden="1"/>
    <cacheHierarchy uniqueName="[Tables].[IsHidden]" caption="IsHidden" attribute="1" defaultMemberUniqueName="[Tables].[IsHidden].[All]" allUniqueName="[Tables].[IsHidden].[All]" dimensionUniqueName="[Tables]" displayFolder="" count="2" memberValueDatatype="11" unbalanced="0" hidden="1"/>
    <cacheHierarchy uniqueName="[Tables].[IsLocalDateTable]" caption="IsLocalDateTable" attribute="1" defaultMemberUniqueName="[Tables].[IsLocalDateTable].[All]" allUniqueName="[Tables].[IsLocalDateTable].[All]" dimensionUniqueName="[Tables]" displayFolder="" count="2" memberValueDatatype="11" unbalanced="0" hidden="1"/>
    <cacheHierarchy uniqueName="[Tables].[IsPrivate]" caption="IsPrivate" attribute="1" defaultMemberUniqueName="[Tables].[IsPrivate].[All]" allUniqueName="[Tables].[IsPrivate].[All]" dimensionUniqueName="[Tables]" displayFolder="" count="2" memberValueDatatype="11" unbalanced="0" hidden="1"/>
    <cacheHierarchy uniqueName="[Tables].[IsTemplateDateTable]" caption="IsTemplateDateTable" attribute="1" defaultMemberUniqueName="[Tables].[IsTemplateDateTable].[All]" allUniqueName="[Tables].[IsTemplateDateTable].[All]" dimensionUniqueName="[Tables]" displayFolder="" count="2" memberValueDatatype="11" unbalanced="0" hidden="1"/>
    <cacheHierarchy uniqueName="[Tables].[ReferentialIntegrityViolationCount]" caption="ReferentialIntegrityViolationCount" attribute="1" defaultMemberUniqueName="[Tables].[ReferentialIntegrityViolationCount].[All]" allUniqueName="[Tables].[ReferentialIntegrityViolationCount].[All]" dimensionUniqueName="[Tables]" displayFolder="" count="2" memberValueDatatype="20" unbalanced="0" hidden="1"/>
    <cacheHierarchy uniqueName="[Tables].[RelationshipsSize]" caption="RelationshipsSize" attribute="1" defaultMemberUniqueName="[Tables].[RelationshipsSize].[All]" allUniqueName="[Tables].[RelationshipsSize].[All]" dimensionUniqueName="[Tables]" displayFolder="" count="2" memberValueDatatype="20" unbalanced="0" hidden="1"/>
    <cacheHierarchy uniqueName="[Tables].[RowsCount]" caption="RowsCount" attribute="1" defaultMemberUniqueName="[Tables].[RowsCount].[All]" allUniqueName="[Tables].[RowsCount].[All]" dimensionUniqueName="[Tables]" displayFolder="" count="2" memberValueDatatype="20" unbalanced="0" hidden="1"/>
    <cacheHierarchy uniqueName="[Tables].[TableExpression]" caption="TableExpression" attribute="1" defaultMemberUniqueName="[Tables].[TableExpression].[All]" allUniqueName="[Tables].[TableExpression].[All]" dimensionUniqueName="[Tables]" displayFolder="" count="2" memberValueDatatype="130" unbalanced="0" hidden="1"/>
    <cacheHierarchy uniqueName="[Tables].[TableName]" caption="TableName" attribute="1" defaultMemberUniqueName="[Tables].[TableName].[All]" allUniqueName="[Tables].[TableName].[All]" dimensionUniqueName="[Tables]" displayFolder="" count="2" memberValueDatatype="130" unbalanced="0" hidden="1"/>
    <cacheHierarchy uniqueName="[Tables].[TableSize]" caption="TableSize" attribute="1" defaultMemberUniqueName="[Tables].[TableSize].[All]" allUniqueName="[Tables].[TableSize].[All]" dimensionUniqueName="[Tables]" displayFolder="" count="2" memberValueDatatype="20" unbalanced="0" hidden="1"/>
    <cacheHierarchy uniqueName="[Tables].[UserHierarchiesSize]" caption="UserHierarchiesSize" attribute="1" defaultMemberUniqueName="[Tables].[UserHierarchiesSize].[All]" allUniqueName="[Tables].[UserHierarchiesSize].[All]" dimensionUniqueName="[Tables]" displayFolder="" count="2" memberValueDatatype="20" unbalanced="0" hidden="1"/>
    <cacheHierarchy uniqueName="[User Hierarchies].[TableName]" caption="TableName" attribute="1" defaultMemberUniqueName="[User Hierarchies].[TableName].[All]" allUniqueName="[User Hierarchies].[TableName].[All]" dimensionUniqueName="[User Hierarchies]" displayFolder="" count="2" memberValueDatatype="130" unbalanced="0" hidden="1"/>
    <cacheHierarchy uniqueName="[User Hierarchies].[UsedSize]" caption="UsedSize" attribute="1" defaultMemberUniqueName="[User Hierarchies].[UsedSize].[All]" allUniqueName="[User Hierarchies].[UsedSize].[All]" dimensionUniqueName="[User Hierarchies]" displayFolder="" count="2" memberValueDatatype="20" unbalanced="0" hidden="1"/>
    <cacheHierarchy uniqueName="[Measures].[Encoding_]" caption="Encoding_" measure="1" displayFolder="" measureGroup="Columns" count="0"/>
    <cacheHierarchy uniqueName="[Measures].[Partitions #]" caption="Partitions #" measure="1" displayFolder="" measureGroup="Columns" count="0"/>
    <cacheHierarchy uniqueName="[Measures].[Rows]" caption="Rows" measure="1" displayFolder="" measureGroup="Columns" count="0"/>
    <cacheHierarchy uniqueName="[Measures].[Segments #]" caption="Segments #" measure="1" displayFolder="" measureGroup="Columns" count="0"/>
    <cacheHierarchy uniqueName="[Measures].[Cardinality]" caption="Cardinality" measure="1" displayFolder="" measureGroup="Columns" count="0"/>
    <cacheHierarchy uniqueName="[Measures].[Columns #]" caption="Columns #" measure="1" displayFolder="" measureGroup="Columns" count="0"/>
    <cacheHierarchy uniqueName="[Measures].[Columns Hierarchies Size]" caption="Columns Hierarchies Size" measure="1" displayFolder="" measureGroup="Columns" count="0"/>
    <cacheHierarchy uniqueName="[Measures].[Columns Total Size]" caption="Columns Total Size" measure="1" displayFolder="" measureGroup="Columns" count="0"/>
    <cacheHierarchy uniqueName="[Measures].[Data Size]" caption="Data Size" measure="1" displayFolder="" measureGroup="Columns" count="0"/>
    <cacheHierarchy uniqueName="[Measures].[Dictionary Size]" caption="Dictionary Size" measure="1" displayFolder="" measureGroup="Columns" count="0"/>
    <cacheHierarchy uniqueName="[Measures].[Max From Cardinality]" caption="Max From Cardinality" measure="1" displayFolder="" measureGroup="Columns" count="0"/>
    <cacheHierarchy uniqueName="[Measures].[Max To Cardinality]" caption="Max To Cardinality" measure="1" displayFolder="" measureGroup="Columns" count="0"/>
    <cacheHierarchy uniqueName="[Measures].[Relationships Size]" caption="Relationships Size" measure="1" displayFolder="" measureGroup="Columns" count="0"/>
    <cacheHierarchy uniqueName="[Measures].[Table Size]" caption="Table Size" measure="1" displayFolder="" measureGroup="Columns" count="0"/>
    <cacheHierarchy uniqueName="[Measures].[User Hierarchies Size]" caption="User Hierarchies Size" measure="1" displayFolder="" measureGroup="Columns" count="0"/>
    <cacheHierarchy uniqueName="[Measures].[Type Name]" caption="Type Name" measure="1" displayFolder="" measureGroup="Columns" count="0"/>
    <cacheHierarchy uniqueName="[Measures].[Table Size %]" caption="Table Size %" measure="1" displayFolder="" measureGroup="Columns" count="0"/>
    <cacheHierarchy uniqueName="[Measures].[Database Size %]" caption="Database Size %" measure="1" displayFolder="" measureGroup="Columns" count="0"/>
    <cacheHierarchy uniqueName="[Measures].[RI Violations #]" caption="RI Violations #" measure="1" displayFolder="" measureGroup="Columns" count="0"/>
    <cacheHierarchy uniqueName="[Measures].[Missing Keys]" caption="Missing Keys" measure="1" displayFolder="" measureGroup="Columns" count="0"/>
    <cacheHierarchy uniqueName="[Measures].[Invalid Rows]" caption="Invalid Rows" measure="1" displayFolder="" measureGroup="Columns" count="0"/>
    <cacheHierarchy uniqueName="[Measures].[Bid. Filters]" caption="Bid. Filters" measure="1" displayFolder="" measureGroup="Columns" count="0"/>
    <cacheHierarchy uniqueName="[Measures].[MMR]" caption="MMR" measure="1" displayFolder="" measureGroup="Columns" count="0"/>
    <cacheHierarchy uniqueName="[Measures].[Relationship Type]" caption="Relationship Type" measure="1" displayFolder="" measureGroup="Columns" count="0"/>
    <cacheHierarchy uniqueName="[Measures].[One to Many Ratio %]" caption="One to Many Ratio %" measure="1" displayFolder="" measureGroup="Columns" count="0"/>
    <cacheHierarchy uniqueName="[Measures].[Last Refresh]" caption="Last Refresh" measure="1" displayFolder="" measureGroup="Columns" count="0"/>
    <cacheHierarchy uniqueName="[Measures].[Tables #]" caption="Tables #" measure="1" displayFolder="" measureGroup="Columns" count="0"/>
    <cacheHierarchy uniqueName="[Measures].[Dax Expressions #]" caption="Dax Expressions #" measure="1" displayFolder="" measureGroup="Columns" count="0"/>
    <cacheHierarchy uniqueName="[Measures].[Measures #]" caption="Measures #" measure="1" displayFolder="" measureGroup="Columns" count="0"/>
    <cacheHierarchy uniqueName="[Measures].[Calculated tables #]" caption="Calculated tables #" measure="1" displayFolder="" measureGroup="Columns" count="0"/>
    <cacheHierarchy uniqueName="[Measures].[Calculated columns #]" caption="Calculated columns #" measure="1" displayFolder="" measureGroup="Columns" count="0"/>
    <cacheHierarchy uniqueName="[Measures].[Roles #]" caption="Roles #" measure="1" displayFolder="" measureGroup="Columns" count="0"/>
    <cacheHierarchy uniqueName="[Measures].[Calculation items #]" caption="Calculation items #" measure="1" displayFolder="" measureGroup="Columns" count="0"/>
    <cacheHierarchy uniqueName="[Measures].[Calculation items format #]" caption="Calculation items format #" measure="1" displayFolder="" measureGroup="Columns" count="0"/>
    <cacheHierarchy uniqueName="[Measures].[Detail Rows #]" caption="Detail Rows #" measure="1" displayFolder="" measureGroup="Columns" count="0"/>
    <cacheHierarchy uniqueName="[Measures].[Kpi Status #]" caption="Kpi Status #" measure="1" displayFolder="" measureGroup="Columns" count="0"/>
    <cacheHierarchy uniqueName="[Measures].[Kpi Target #]" caption="Kpi Target #" measure="1" displayFolder="" measureGroup="Columns" count="0"/>
    <cacheHierarchy uniqueName="[Measures].[Kpi Trend #]" caption="Kpi Trend #" measure="1" displayFolder="" measureGroup="Columns" count="0"/>
    <cacheHierarchy uniqueName="[Measures].[Total Segments #]" caption="Total Segments #" measure="1" displayFolder="" measureGroup="Columns" count="0"/>
    <cacheHierarchy uniqueName="[Measures].[Pageable Segments #]" caption="Pageable Segments #" measure="1" displayFolder="" measureGroup="Columns" count="0"/>
    <cacheHierarchy uniqueName="[Measures].[Resident Segments #]" caption="Resident Segments #" measure="1" displayFolder="" measureGroup="Columns" count="0"/>
    <cacheHierarchy uniqueName="[Measures].[Last Accessed]" caption="Last Accessed" measure="1" displayFolder="" measureGroup="Columns" count="0"/>
    <cacheHierarchy uniqueName="[Measures].[Average Temperature]" caption="Average Temperature" measure="1" displayFolder="" measureGroup="Columns" count="0"/>
    <cacheHierarchy uniqueName="[Measures].[Calculation groups #]" caption="Calculation groups #" measure="1" displayFolder="" measureGroup="Columns" count="0"/>
    <cacheHierarchy uniqueName="[Measures].[__XL_Count Tables]" caption="__XL_Count Tables" measure="1" displayFolder="" measureGroup="Tables" count="0" hidden="1"/>
    <cacheHierarchy uniqueName="[Measures].[__XL_Count Columns]" caption="__XL_Count Columns" measure="1" displayFolder="" measureGroup="Columns" count="0" hidden="1"/>
    <cacheHierarchy uniqueName="[Measures].[__XL_Count Columns Segments]" caption="__XL_Count Columns Segments" measure="1" displayFolder="" measureGroup="Columns Segments" count="0" hidden="1"/>
    <cacheHierarchy uniqueName="[Measures].[__XL_Count Columns Hierarchies]" caption="__XL_Count Columns Hierarchies" measure="1" displayFolder="" measureGroup="Columns Hierarchies" count="0" hidden="1"/>
    <cacheHierarchy uniqueName="[Measures].[__XL_Count User Hierarchies]" caption="__XL_Count User Hierarchies" measure="1" displayFolder="" measureGroup="User Hierarchies" count="0" hidden="1"/>
    <cacheHierarchy uniqueName="[Measures].[__XL_Count Relationships]" caption="__XL_Count Relationships" measure="1" displayFolder="" measureGroup="Relationships" count="0" hidden="1"/>
    <cacheHierarchy uniqueName="[Measures].[__XL_Count Measures List]" caption="__XL_Count Measures List" measure="1" displayFolder="" measureGroup="Measures List" count="0" hidden="1"/>
    <cacheHierarchy uniqueName="[Measures].[__XL_Count Roles Expressions]" caption="__XL_Count Roles Expressions" measure="1" displayFolder="" measureGroup="Roles Expressions" count="0" hidden="1"/>
    <cacheHierarchy uniqueName="[Measures].[__XL_Count Calculation Items]" caption="__XL_Count Calculation Items" measure="1" displayFolder="" measureGroup="Calculation Items" count="0" hidden="1"/>
    <cacheHierarchy uniqueName="[Measures].[__XL_Count DaxExpressions]" caption="__XL_Count DaxExpressions" measure="1" displayFolder="" measureGroup="DaxExpressions" count="0" hidden="1"/>
    <cacheHierarchy uniqueName="[Measures].[__XL_Count Calculation Groups]" caption="__XL_Count Calculation Groups" measure="1" displayFolder="" measureGroup="Calculation Groups" count="0" hidden="1"/>
    <cacheHierarchy uniqueName="[Measures].[__No measures defined]" caption="__No measures defined" measure="1" displayFolder="" count="0" hidden="1"/>
    <cacheHierarchy uniqueName="[Measures].[ColumnSelected]" caption="ColumnSelected" measure="1" displayFolder="" measureGroup="Columns" count="0" hidden="1"/>
    <cacheHierarchy uniqueName="[Measures].[ColumnsHierarchiesSelected]" caption="ColumnsHierarchiesSelected" measure="1" displayFolder="" measureGroup="Columns" count="0" hidden="1"/>
    <cacheHierarchy uniqueName="[Measures].[ColumnsSegmentsSelected]" caption="ColumnsSegmentsSelected" measure="1" displayFolder="" measureGroup="Columns" count="0" hidden="1"/>
    <cacheHierarchy uniqueName="[Measures].[TableSelected]" caption="TableSelected" measure="1" displayFolder="" measureGroup="Columns" count="0" hidden="1"/>
    <cacheHierarchy uniqueName="[Measures].[UserHierarchiesSelected]" caption="UserHierarchiesSelected" measure="1" displayFolder="" measureGroup="Columns" count="0" hidden="1"/>
    <cacheHierarchy uniqueName="[Measures].[NonColumnSelected]" caption="NonColumnSelected" measure="1" displayFolder="" measureGroup="Columns" count="0" hidden="1"/>
    <cacheHierarchy uniqueName="[Measures].[PartitionsSelected]" caption="PartitionsSelected" measure="1" displayFolder="" measureGroup="Columns" count="0" hidden="1"/>
  </cacheHierarchies>
  <kpis count="0"/>
  <tupleCache>
    <entries count="12">
      <n v="45823.33136728395" in="0">
        <tpls c="1">
          <tpl fld="0" item="0"/>
        </tpls>
      </n>
      <n v="6" in="1">
        <tpls c="1">
          <tpl fld="0" item="1"/>
        </tpls>
      </n>
      <n v="6748651" in="1">
        <tpls c="1">
          <tpl fld="0" item="2"/>
        </tpls>
      </n>
      <m in="1">
        <tpls c="1">
          <tpl fld="0" item="3"/>
        </tpls>
      </m>
      <m in="2">
        <tpls c="1">
          <tpl fld="0" item="4"/>
        </tpls>
      </m>
      <n v="6" in="1">
        <tpls c="1">
          <tpl fld="0" item="5"/>
        </tpls>
      </n>
      <m in="1">
        <tpls c="1">
          <tpl fld="0" item="6"/>
        </tpls>
      </m>
      <m in="1">
        <tpls c="1">
          <tpl fld="0" item="7"/>
        </tpls>
      </m>
      <m in="1">
        <tpls c="1">
          <tpl fld="0" item="8"/>
        </tpls>
      </m>
      <n v="6" in="1">
        <tpls c="1">
          <tpl fld="0" item="9"/>
        </tpls>
      </n>
      <n v="134" in="1">
        <tpls c="1">
          <tpl fld="0" item="10"/>
        </tpls>
      </n>
      <m in="1">
        <tpls c="1">
          <tpl fld="0" item="11"/>
        </tpls>
      </m>
    </entries>
    <queryCache count="13">
      <query mdx="[Measures].[Last Refresh]">
        <tpls c="1">
          <tpl fld="0" item="0"/>
        </tpls>
      </query>
      <query mdx="[Measures].[Partitions #]">
        <tpls c="1">
          <tpl fld="0" item="1"/>
        </tpls>
      </query>
      <query mdx="[Measures].[Table Size]">
        <tpls c="1">
          <tpl fld="0" item="2"/>
        </tpls>
      </query>
      <query mdx="[Measures].[Calculated columns #]">
        <tpls c="1">
          <tpl fld="0" item="3"/>
        </tpls>
      </query>
      <query mdx="[Measures].[Calculation groups #]">
        <tpls c="1">
          <tpl fld="0" item="4"/>
        </tpls>
      </query>
      <query mdx="[Measures].[Tables #]">
        <tpls c="1">
          <tpl fld="0" item="5"/>
        </tpls>
      </query>
      <query mdx="[Measures].[Calculation items #]">
        <tpls c="1">
          <tpl fld="0" item="6"/>
        </tpls>
      </query>
      <query mdx="[Measures].[Calculated tables #]">
        <tpls c="1">
          <tpl fld="0" item="7"/>
        </tpls>
      </query>
      <query mdx="[Measures].[Measures #]">
        <tpls c="1">
          <tpl fld="0" item="8"/>
        </tpls>
      </query>
      <query mdx="[Measures].[Segments #]">
        <tpls c="1">
          <tpl fld="0" item="9"/>
        </tpls>
      </query>
      <query mdx="[Measures].[Columns #]">
        <tpls c="1">
          <tpl fld="0" item="10"/>
        </tpls>
      </query>
      <query mdx="[Measures].[Roles #]">
        <tpls c="1">
          <tpl fld="0" item="11"/>
        </tpls>
      </query>
      <query mdx="([Tables].[IsLocalDateTable].[True],[Measures].[Tables #])"/>
    </queryCache>
    <serverFormats count="3">
      <serverFormat format="yyyy-MM-dd HH:mm:ss"/>
      <serverFormat format="#,0"/>
      <serverFormat format="0"/>
    </serverFormats>
  </tupleCache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A8F266-938B-43BF-81F1-7AAB01D9478D}" name="Tables" cacheId="16" applyNumberFormats="0" applyBorderFormats="0" applyFontFormats="0" applyPatternFormats="0" applyAlignmentFormats="0" applyWidthHeightFormats="1" dataCaption="Values" tag="a1f8c80b-5057-4faf-b817-6f51ece89370" updatedVersion="8" minRefreshableVersion="3" useAutoFormatting="1" itemPrintTitles="1" createdVersion="5" indent="0" outline="1" outlineData="1" multipleFieldFilters="0">
  <location ref="A3:W10" firstHeaderRow="0" firstDataRow="1" firstDataCol="1" rowPageCount="1" colPageCount="1"/>
  <pivotFields count="25">
    <pivotField axis="axisRow" allDrilled="1" showAll="0" dataSourceSort="1">
      <items count="7">
        <item c="1" x="0"/>
        <item c="1" x="1"/>
        <item c="1" x="2"/>
        <item c="1" x="3"/>
        <item c="1" x="4"/>
        <item c="1" x="5"/>
        <item t="default"/>
      </items>
    </pivotField>
    <pivotField axis="axisRow" showAll="0" dataSourceSort="1">
      <items count="1">
        <item t="default"/>
      </items>
    </pivotField>
    <pivotField axis="axisPage" allDrilled="1" showAll="0" dataSourceSort="1" defaultAttributeDrillState="1">
      <items count="1"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1">
    <field x="0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-2"/>
  </colFields>
  <colItems count="2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</colItems>
  <pageFields count="1">
    <pageField fld="2" hier="35" name="[Columns].[IsRowNumber].[All]" cap="All"/>
  </pageFields>
  <dataFields count="22">
    <dataField fld="3" subtotal="count" baseField="0" baseItem="0"/>
    <dataField fld="4" subtotal="count" baseField="0" baseItem="0"/>
    <dataField fld="5" subtotal="count" baseField="0" baseItem="0"/>
    <dataField fld="6" subtotal="count" baseField="0" baseItem="0"/>
    <dataField fld="7" subtotal="count" baseField="0" baseItem="0"/>
    <dataField fld="8" subtotal="count" baseField="0" baseItem="0"/>
    <dataField fld="18" subtotal="count" baseField="1" baseItem="13" numFmtId="166"/>
    <dataField fld="19" subtotal="count" baseField="1" baseItem="13" numFmtId="165"/>
    <dataField fld="9" subtotal="count" baseField="0" baseItem="0"/>
    <dataField fld="10" subtotal="count" baseField="0" baseItem="0"/>
    <dataField fld="11" subtotal="count" baseField="0" baseItem="0"/>
    <dataField fld="17" subtotal="count" baseField="1" baseItem="13" numFmtId="167"/>
    <dataField fld="12" subtotal="count" baseField="0" baseItem="0"/>
    <dataField fld="13" subtotal="count" baseField="0" baseItem="0"/>
    <dataField fld="14" subtotal="count" baseField="0" baseItem="0"/>
    <dataField fld="15" subtotal="count" baseField="0" baseItem="0"/>
    <dataField fld="16" subtotal="count" baseField="0" baseItem="0"/>
    <dataField fld="20" subtotal="count" baseField="0" baseItem="0"/>
    <dataField fld="21" subtotal="count" baseField="0" baseItem="0"/>
    <dataField fld="22" subtotal="count" baseField="0" baseItem="0"/>
    <dataField fld="23" subtotal="count" baseField="0" baseItem="0"/>
    <dataField fld="24" subtotal="count" baseField="0" baseItem="0"/>
  </dataFields>
  <pivotHierarchies count="2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40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olumns]"/>
        <x15:activeTabTopLevelEntity name="[Tables]"/>
        <x15:activeTabTopLevelEntity name="[User Hierarchies]"/>
        <x15:activeTabTopLevelEntity name="[Columns Segments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BAB3856-3F7D-4DFF-9944-59C343E08C4C}" name="Columns" cacheId="34" applyNumberFormats="0" applyBorderFormats="0" applyFontFormats="0" applyPatternFormats="0" applyAlignmentFormats="0" applyWidthHeightFormats="1" dataCaption="Values" tag="f434f23a-15c3-483d-b9c1-0eeaa2fc2dc1" updatedVersion="8" minRefreshableVersion="3" useAutoFormatting="1" itemPrintTitles="1" createdVersion="5" indent="0" outline="1" outlineData="1" multipleFieldFilters="0">
  <location ref="A3:O138" firstHeaderRow="0" firstDataRow="1" firstDataCol="1" rowPageCount="1" colPageCount="1"/>
  <pivotFields count="16">
    <pivotField axis="axisPage" allDrilled="1" subtotalTop="0" showAll="0" dataSourceSort="1" defaultSubtotal="0" defaultAttributeDrillState="1"/>
    <pivotField axis="axisRow" allDrilled="1" subtotalTop="0" showAll="0" sortType="descending" defaultSubtotal="0" defaultAttributeDrillState="1">
      <items count="13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</pivotFields>
  <rowFields count="1">
    <field x="1"/>
  </rowFields>
  <rowItems count="135">
    <i>
      <x v="126"/>
    </i>
    <i>
      <x v="11"/>
    </i>
    <i>
      <x v="8"/>
    </i>
    <i>
      <x v="4"/>
    </i>
    <i>
      <x v="26"/>
    </i>
    <i>
      <x v="109"/>
    </i>
    <i>
      <x v="116"/>
    </i>
    <i>
      <x v="128"/>
    </i>
    <i>
      <x v="112"/>
    </i>
    <i>
      <x v="113"/>
    </i>
    <i>
      <x v="129"/>
    </i>
    <i>
      <x v="117"/>
    </i>
    <i>
      <x v="9"/>
    </i>
    <i>
      <x v="14"/>
    </i>
    <i>
      <x v="6"/>
    </i>
    <i>
      <x v="20"/>
    </i>
    <i>
      <x v="119"/>
    </i>
    <i>
      <x v="54"/>
    </i>
    <i>
      <x v="64"/>
    </i>
    <i>
      <x v="86"/>
    </i>
    <i>
      <x v="62"/>
    </i>
    <i>
      <x v="71"/>
    </i>
    <i>
      <x v="67"/>
    </i>
    <i>
      <x v="65"/>
    </i>
    <i>
      <x v="81"/>
    </i>
    <i>
      <x v="10"/>
    </i>
    <i>
      <x v="18"/>
    </i>
    <i>
      <x v="87"/>
    </i>
    <i>
      <x v="66"/>
    </i>
    <i>
      <x v="61"/>
    </i>
    <i>
      <x v="68"/>
    </i>
    <i>
      <x v="22"/>
    </i>
    <i>
      <x v="55"/>
    </i>
    <i>
      <x v="37"/>
    </i>
    <i>
      <x v="70"/>
    </i>
    <i>
      <x v="5"/>
    </i>
    <i>
      <x v="7"/>
    </i>
    <i>
      <x v="2"/>
    </i>
    <i>
      <x v="29"/>
    </i>
    <i>
      <x v="13"/>
    </i>
    <i>
      <x v="16"/>
    </i>
    <i>
      <x v="48"/>
    </i>
    <i>
      <x v="28"/>
    </i>
    <i>
      <x v="12"/>
    </i>
    <i>
      <x v="15"/>
    </i>
    <i>
      <x v="19"/>
    </i>
    <i>
      <x/>
    </i>
    <i>
      <x v="21"/>
    </i>
    <i>
      <x v="17"/>
    </i>
    <i>
      <x v="52"/>
    </i>
    <i>
      <x v="42"/>
    </i>
    <i>
      <x v="47"/>
    </i>
    <i>
      <x v="41"/>
    </i>
    <i>
      <x v="51"/>
    </i>
    <i>
      <x v="46"/>
    </i>
    <i>
      <x v="104"/>
    </i>
    <i>
      <x v="120"/>
    </i>
    <i>
      <x v="131"/>
    </i>
    <i>
      <x v="96"/>
    </i>
    <i>
      <x v="93"/>
    </i>
    <i>
      <x v="78"/>
    </i>
    <i>
      <x v="57"/>
    </i>
    <i>
      <x v="79"/>
    </i>
    <i>
      <x v="97"/>
    </i>
    <i>
      <x v="105"/>
    </i>
    <i>
      <x v="124"/>
    </i>
    <i>
      <x v="132"/>
    </i>
    <i>
      <x v="130"/>
    </i>
    <i>
      <x v="115"/>
    </i>
    <i>
      <x v="114"/>
    </i>
    <i>
      <x v="94"/>
    </i>
    <i>
      <x v="73"/>
    </i>
    <i>
      <x v="56"/>
    </i>
    <i>
      <x v="31"/>
    </i>
    <i>
      <x v="103"/>
    </i>
    <i>
      <x v="95"/>
    </i>
    <i>
      <x v="92"/>
    </i>
    <i>
      <x v="85"/>
    </i>
    <i>
      <x v="84"/>
    </i>
    <i>
      <x v="89"/>
    </i>
    <i>
      <x v="30"/>
    </i>
    <i>
      <x v="80"/>
    </i>
    <i>
      <x v="110"/>
    </i>
    <i>
      <x v="107"/>
    </i>
    <i>
      <x v="33"/>
    </i>
    <i>
      <x v="40"/>
    </i>
    <i>
      <x v="53"/>
    </i>
    <i>
      <x v="32"/>
    </i>
    <i>
      <x v="24"/>
    </i>
    <i>
      <x v="38"/>
    </i>
    <i>
      <x v="72"/>
    </i>
    <i>
      <x v="25"/>
    </i>
    <i>
      <x v="49"/>
    </i>
    <i>
      <x v="39"/>
    </i>
    <i>
      <x v="127"/>
    </i>
    <i>
      <x v="82"/>
    </i>
    <i>
      <x v="59"/>
    </i>
    <i>
      <x v="69"/>
    </i>
    <i>
      <x v="125"/>
    </i>
    <i>
      <x v="108"/>
    </i>
    <i>
      <x v="34"/>
    </i>
    <i>
      <x v="43"/>
    </i>
    <i>
      <x v="36"/>
    </i>
    <i>
      <x v="45"/>
    </i>
    <i>
      <x v="75"/>
    </i>
    <i>
      <x v="77"/>
    </i>
    <i>
      <x v="58"/>
    </i>
    <i>
      <x v="83"/>
    </i>
    <i>
      <x v="60"/>
    </i>
    <i>
      <x v="88"/>
    </i>
    <i>
      <x v="121"/>
    </i>
    <i>
      <x v="63"/>
    </i>
    <i>
      <x v="44"/>
    </i>
    <i>
      <x v="35"/>
    </i>
    <i>
      <x v="122"/>
    </i>
    <i>
      <x v="23"/>
    </i>
    <i>
      <x v="118"/>
    </i>
    <i>
      <x v="133"/>
    </i>
    <i>
      <x v="111"/>
    </i>
    <i>
      <x v="1"/>
    </i>
    <i>
      <x v="74"/>
    </i>
    <i>
      <x v="101"/>
    </i>
    <i>
      <x v="100"/>
    </i>
    <i>
      <x v="106"/>
    </i>
    <i>
      <x v="91"/>
    </i>
    <i>
      <x v="90"/>
    </i>
    <i>
      <x v="99"/>
    </i>
    <i>
      <x v="98"/>
    </i>
    <i>
      <x v="123"/>
    </i>
    <i>
      <x v="76"/>
    </i>
    <i>
      <x v="27"/>
    </i>
    <i>
      <x v="102"/>
    </i>
    <i>
      <x v="50"/>
    </i>
    <i>
      <x v="3"/>
    </i>
    <i t="grand">
      <x/>
    </i>
  </rowItems>
  <colFields count="1">
    <field x="-2"/>
  </colFields>
  <col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colItems>
  <pageFields count="1">
    <pageField fld="0" hier="35" name="[Columns].[IsRowNumber].[All]" cap="All"/>
  </pageFields>
  <dataFields count="14">
    <dataField fld="2" subtotal="count" baseField="0" baseItem="0"/>
    <dataField fld="3" subtotal="count" baseField="0" baseItem="0"/>
    <dataField fld="4" subtotal="count" baseField="0" baseItem="0"/>
    <dataField fld="5" subtotal="count" baseField="0" baseItem="0"/>
    <dataField fld="6" subtotal="count" baseField="0" baseItem="0"/>
    <dataField fld="7" subtotal="count" baseField="0" baseItem="0"/>
    <dataField fld="10" subtotal="count" baseField="0" baseItem="0"/>
    <dataField fld="8" subtotal="count" baseField="0" baseItem="0"/>
    <dataField fld="9" subtotal="count" baseField="0" baseItem="0"/>
    <dataField fld="11" subtotal="count" baseField="0" baseItem="0"/>
    <dataField fld="12" subtotal="count" baseField="0" baseItem="0"/>
    <dataField fld="13" subtotal="count" baseField="0" baseItem="0"/>
    <dataField fld="14" subtotal="count" baseField="0" baseItem="0"/>
    <dataField fld="15" subtotal="count" baseField="0" baseItem="0"/>
  </dataFields>
  <pivotHierarchies count="2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30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olumns]"/>
        <x15:activeTabTopLevelEntity name="[Tables]"/>
        <x15:activeTabTopLevelEntity name="[User Hierarchies]"/>
        <x15:activeTabTopLevelEntity name="[Columns Segment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C33D611-F9B2-4E1F-8B76-61356C563C2C}" name="Tables" cacheId="31" applyNumberFormats="0" applyBorderFormats="0" applyFontFormats="0" applyPatternFormats="0" applyAlignmentFormats="0" applyWidthHeightFormats="1" dataCaption="Values" tag="81327fd5-e246-4b67-bc4d-501245a0193f" updatedVersion="8" minRefreshableVersion="3" useAutoFormatting="1" subtotalHiddenItems="1" itemPrintTitles="1" createdVersion="5" indent="0" outline="1" outlineData="1" multipleFieldFilters="0">
  <location ref="A3:I16" firstHeaderRow="0" firstDataRow="1" firstDataCol="1"/>
  <pivotFields count="11">
    <pivotField dataField="1" showAll="0"/>
    <pivotField dataField="1" showAll="0"/>
    <pivotField axis="axisRow" allDrilled="1" showAll="0" dataSourceSort="1">
      <items count="7">
        <item c="1" x="0"/>
        <item c="1" x="1"/>
        <item c="1" x="2"/>
        <item c="1" x="3"/>
        <item c="1" x="4"/>
        <item c="1" x="5"/>
        <item t="default"/>
      </items>
    </pivotField>
    <pivotField axis="axisRow" showAll="0" dataSourceSort="1">
      <items count="1">
        <item t="default"/>
      </items>
    </pivotField>
    <pivotField axis="axisRow" allDrilled="1" showAll="0" dataSourceSort="1" defaultAttributeDrillState="1">
      <items count="7">
        <item x="0"/>
        <item x="1"/>
        <item x="2"/>
        <item x="3"/>
        <item x="4"/>
        <item x="5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2">
    <field x="2"/>
    <field x="4"/>
  </rowFields>
  <rowItems count="13">
    <i>
      <x/>
    </i>
    <i r="1">
      <x/>
    </i>
    <i>
      <x v="1"/>
    </i>
    <i r="1">
      <x v="1"/>
    </i>
    <i>
      <x v="2"/>
    </i>
    <i r="1">
      <x v="2"/>
    </i>
    <i>
      <x v="3"/>
    </i>
    <i r="1">
      <x v="3"/>
    </i>
    <i>
      <x v="4"/>
    </i>
    <i r="1">
      <x v="4"/>
    </i>
    <i>
      <x v="5"/>
    </i>
    <i r="1">
      <x v="5"/>
    </i>
    <i t="grand">
      <x/>
    </i>
  </rowItems>
  <colFields count="1">
    <field x="-2"/>
  </colFields>
  <colItems count="8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</colItems>
  <dataFields count="8">
    <dataField fld="0" subtotal="count" baseField="0" baseItem="0"/>
    <dataField fld="1" subtotal="count" baseField="0" baseItem="0"/>
    <dataField fld="5" subtotal="count" baseField="0" baseItem="0"/>
    <dataField fld="6" subtotal="count" baseField="0" baseItem="0"/>
    <dataField fld="7" subtotal="count" baseField="0" baseItem="0"/>
    <dataField fld="8" subtotal="count" baseField="0" baseItem="0"/>
    <dataField fld="9" subtotal="count" baseField="0" baseItem="0"/>
    <dataField fld="10" subtotal="count" baseField="0" baseItem="0"/>
  </dataFields>
  <pivotHierarchies count="2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2">
    <rowHierarchyUsage hierarchyUsage="40"/>
    <rowHierarchyUsage hierarchyUsage="50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olumns]"/>
        <x15:activeTabTopLevelEntity name="[Tables]"/>
        <x15:activeTabTopLevelEntity name="[User Hierarchies]"/>
        <x15:activeTabTopLevelEntity name="[Columns Segments]"/>
        <x15:activeTabTopLevelEntity name="[DaxExpressions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BE89C62-637C-4146-BFE8-E315E57E4C66}" name="UserHierarchies" cacheId="28" applyNumberFormats="0" applyBorderFormats="0" applyFontFormats="0" applyPatternFormats="0" applyAlignmentFormats="0" applyWidthHeightFormats="1" dataCaption="Values" tag="59da4aa7-4236-4648-aa60-f13e22ffdac9" updatedVersion="8" minRefreshableVersion="3" useAutoFormatting="1" itemPrintTitles="1" createdVersion="5" indent="0" outline="1" outlineData="1" multipleFieldFilters="0">
  <location ref="A3:B3" firstHeaderRow="1" firstDataRow="1" firstDataCol="1" rowPageCount="1" colPageCount="1"/>
  <pivotFields count="5">
    <pivotField axis="axisRow" allDrilled="1" showAll="0" dataSourceSort="1">
      <items count="2">
        <item c="1" x="0"/>
        <item t="default"/>
      </items>
    </pivotField>
    <pivotField axis="axisRow" showAll="0" dataSourceSort="1">
      <items count="1">
        <item t="default"/>
      </items>
    </pivotField>
    <pivotField axis="axisPage" allDrilled="1" showAll="0" dataSourceSort="1" defaultAttributeDrillState="1">
      <items count="1">
        <item t="default"/>
      </items>
    </pivotField>
    <pivotField dataField="1" showAll="0"/>
    <pivotField axis="axisRow" allDrilled="1" showAll="0" dataSourceSort="1" defaultAttributeDrillState="1">
      <items count="2">
        <item x="0"/>
        <item t="default"/>
      </items>
    </pivotField>
  </pivotFields>
  <rowFields count="2">
    <field x="0"/>
    <field x="4"/>
  </rowFields>
  <pageFields count="1">
    <pageField fld="2" hier="35" name="[Columns].[IsRowNumber].[All]" cap="All"/>
  </pageFields>
  <dataFields count="1">
    <dataField fld="3" subtotal="count" baseField="0" baseItem="0"/>
  </dataFields>
  <pivotHierarchies count="2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2">
    <rowHierarchyUsage hierarchyUsage="40"/>
    <rowHierarchyUsage hierarchyUsage="96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olumns]"/>
        <x15:activeTabTopLevelEntity name="[Tables]"/>
        <x15:activeTabTopLevelEntity name="[User Hierarchies]"/>
        <x15:activeTabTopLevelEntity name="[Columns Segments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EE25F78-3CFB-45A3-9104-BABCF69C6872}" name="Relationships" cacheId="25" applyNumberFormats="0" applyBorderFormats="0" applyFontFormats="0" applyPatternFormats="0" applyAlignmentFormats="0" applyWidthHeightFormats="1" dataCaption="Values" tag="b138a726-78b3-4e77-9364-427f4dcd7401" updatedVersion="8" minRefreshableVersion="3" useAutoFormatting="1" subtotalHiddenItems="1" itemPrintTitles="1" createdVersion="5" indent="0" outline="1" outlineData="1" multipleFieldFilters="0">
  <location ref="A4:J13" firstHeaderRow="0" firstDataRow="1" firstDataCol="1" rowPageCount="2" colPageCount="1"/>
  <pivotFields count="14">
    <pivotField axis="axisRow" allDrilled="1" showAll="0" dataSourceSort="1">
      <items count="2">
        <item c="1" x="0"/>
        <item t="default"/>
      </items>
    </pivotField>
    <pivotField axis="axisRow" showAll="0" dataSourceSort="1">
      <items count="1">
        <item t="default"/>
      </items>
    </pivotField>
    <pivotField axis="axisPage" allDrilled="1" showAll="0" dataSourceSort="1" defaultAttributeDrillState="1">
      <items count="1">
        <item t="default"/>
      </items>
    </pivotField>
    <pivotField axis="axisRow" allDrilled="1" showAll="0" dataSourceSort="1" defaultAttributeDrillState="1">
      <items count="8">
        <item x="0"/>
        <item x="1"/>
        <item x="2"/>
        <item x="3"/>
        <item x="4"/>
        <item x="5"/>
        <item x="6"/>
        <item t="default"/>
      </items>
    </pivotField>
    <pivotField axis="axisPage" allDrilled="1" showAll="0" dataSourceSort="1" defaultAttributeDrillState="1">
      <items count="1"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2">
    <field x="0"/>
    <field x="3"/>
  </rowFields>
  <rowItems count="9">
    <i>
      <x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pageFields count="2">
    <pageField fld="2" hier="35" name="[Columns].[IsRowNumber].[All]" cap="All"/>
    <pageField fld="4" hier="78" name="[Relationships].[Cardinality (Filter)].[All]" cap="All"/>
  </pageFields>
  <dataFields count="9">
    <dataField fld="5" subtotal="count" baseField="0" baseItem="0"/>
    <dataField fld="6" subtotal="count" baseField="0" baseItem="0"/>
    <dataField fld="7" subtotal="count" baseField="0" baseItem="0"/>
    <dataField name="1:M Ratio %" fld="13" subtotal="count" baseField="0" baseItem="0"/>
    <dataField fld="8" subtotal="count" baseField="0" baseItem="0"/>
    <dataField fld="9" subtotal="count" baseField="0" baseItem="0"/>
    <dataField fld="10" subtotal="count" baseField="0" baseItem="0"/>
    <dataField fld="11" subtotal="count" baseField="0" baseItem="0"/>
    <dataField fld="12" subtotal="count" baseField="0" baseItem="0"/>
  </dataFields>
  <pivotHierarchies count="2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caption="1:M Ratio %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2">
    <rowHierarchyUsage hierarchyUsage="40"/>
    <rowHierarchyUsage hierarchyUsage="85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olumns]"/>
        <x15:activeTabTopLevelEntity name="[Tables]"/>
        <x15:activeTabTopLevelEntity name="[User Hierarchies]"/>
        <x15:activeTabTopLevelEntity name="[Columns Segments]"/>
        <x15:activeTabTopLevelEntity name="[Relationships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A6057B5-E419-4955-8427-D5ECED63A103}" name="Compression" cacheId="22" applyNumberFormats="0" applyBorderFormats="0" applyFontFormats="0" applyPatternFormats="0" applyAlignmentFormats="0" applyWidthHeightFormats="1" dataCaption="Values" tag="f0bd1038-2e4f-4066-a28d-2db801f60e3d" updatedVersion="8" minRefreshableVersion="3" useAutoFormatting="1" colGrandTotals="0" itemPrintTitles="1" createdVersion="5" indent="0" outline="1" outlineData="1" multipleFieldFilters="0">
  <location ref="A3:E21" firstHeaderRow="0" firstDataRow="1" firstDataCol="1" rowPageCount="1" colPageCount="1"/>
  <pivotFields count="7">
    <pivotField axis="axisPage" allDrilled="1" showAll="0" dataSourceSort="1" defaultAttributeDrillState="1">
      <items count="1">
        <item t="default"/>
      </items>
    </pivotField>
    <pivotField axis="axisRow" allDrilled="1" showAll="0" dataSourceSort="1" defaultAttributeDrillState="1">
      <items count="3">
        <item x="0"/>
        <item x="1"/>
        <item t="default"/>
      </items>
    </pivotField>
    <pivotField axis="axisRow" allDrilled="1" showAll="0" dataSourceSort="1">
      <items count="16">
        <item x="0" e="0"/>
        <item x="1" e="0"/>
        <item x="2" e="0"/>
        <item x="3" e="0"/>
        <item x="4" e="0"/>
        <item x="5" e="0"/>
        <item x="6" e="0"/>
        <item x="7" e="0"/>
        <item x="8" e="0"/>
        <item x="9" e="0"/>
        <item x="10" e="0"/>
        <item x="11" e="0"/>
        <item x="12" e="0"/>
        <item x="13" e="0"/>
        <item x="14" e="0"/>
        <item t="default"/>
      </items>
    </pivotField>
    <pivotField dataField="1" showAll="0"/>
    <pivotField dataField="1" showAll="0"/>
    <pivotField dataField="1" showAll="0"/>
    <pivotField dataField="1" showAll="0"/>
  </pivotFields>
  <rowFields count="2">
    <field x="1"/>
    <field x="2"/>
  </rowFields>
  <rowItems count="18">
    <i>
      <x/>
    </i>
    <i r="1">
      <x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pageFields count="1">
    <pageField fld="0" hier="35" name="[Columns].[IsRowNumber].[All]" cap="All"/>
  </pageFields>
  <dataFields count="4">
    <dataField fld="3" subtotal="count" baseField="0" baseItem="0"/>
    <dataField fld="4" subtotal="count" baseField="0" baseItem="0"/>
    <dataField fld="5" subtotal="count" baseField="0" baseItem="0"/>
    <dataField fld="6" subtotal="count" baseField="0" baseItem="0"/>
  </dataFields>
  <pivotHierarchies count="2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2">
    <rowHierarchyUsage hierarchyUsage="46"/>
    <rowHierarchyUsage hierarchyUsage="43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olumns]"/>
        <x15:activeTabTopLevelEntity name="[Tables]"/>
        <x15:activeTabTopLevelEntity name="[User Hierarchies]"/>
        <x15:activeTabTopLevelEntity name="[Columns Segments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B8B25D3-B693-4C16-A0C2-C656694DD8A5}" name="ColumnsDataTypes" cacheId="13" applyNumberFormats="0" applyBorderFormats="0" applyFontFormats="0" applyPatternFormats="0" applyAlignmentFormats="0" applyWidthHeightFormats="1" dataCaption="Values" tag="99e483fa-c0c1-4a8c-8d30-3313ab43e6a9" updatedVersion="8" minRefreshableVersion="3" useAutoFormatting="1" itemPrintTitles="1" createdVersion="5" indent="0" outline="1" outlineData="1" multipleFieldFilters="0">
  <location ref="A3:K131" firstHeaderRow="0" firstDataRow="1" firstDataCol="1" rowPageCount="1" colPageCount="1"/>
  <pivotFields count="13">
    <pivotField axis="axisPage" allDrilled="1" showAll="0" dataSourceSort="1" defaultAttributeDrillState="1">
      <items count="1">
        <item t="default"/>
      </items>
    </pivotField>
    <pivotField axis="axisRow" allDrilled="1" showAll="0" dataSourceSort="1">
      <items count="7">
        <item x="0" e="0"/>
        <item x="1"/>
        <item x="2" e="0"/>
        <item x="3"/>
        <item x="4"/>
        <item x="5"/>
        <item t="default"/>
      </items>
    </pivotField>
    <pivotField axis="axisRow" allDrilled="1" showAll="0" dataSourceSort="1" defaultAttributeDrillState="1">
      <items count="12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2">
    <field x="1"/>
    <field x="2"/>
  </rowFields>
  <rowItems count="128">
    <i>
      <x/>
    </i>
    <i>
      <x v="1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2"/>
    </i>
    <i>
      <x v="3"/>
    </i>
    <i r="1">
      <x v="10"/>
    </i>
    <i r="1">
      <x v="11"/>
    </i>
    <i r="1">
      <x v="12"/>
    </i>
    <i r="1">
      <x v="13"/>
    </i>
    <i>
      <x v="4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>
      <x v="5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 r="1">
      <x v="77"/>
    </i>
    <i r="1">
      <x v="78"/>
    </i>
    <i r="1">
      <x v="79"/>
    </i>
    <i r="1">
      <x v="80"/>
    </i>
    <i r="1">
      <x v="81"/>
    </i>
    <i r="1">
      <x v="82"/>
    </i>
    <i r="1">
      <x v="83"/>
    </i>
    <i r="1">
      <x v="84"/>
    </i>
    <i r="1">
      <x v="85"/>
    </i>
    <i r="1">
      <x v="86"/>
    </i>
    <i r="1">
      <x v="87"/>
    </i>
    <i r="1">
      <x v="88"/>
    </i>
    <i r="1">
      <x v="89"/>
    </i>
    <i r="1">
      <x v="90"/>
    </i>
    <i r="1">
      <x v="91"/>
    </i>
    <i r="1">
      <x v="92"/>
    </i>
    <i r="1">
      <x v="93"/>
    </i>
    <i r="1">
      <x v="94"/>
    </i>
    <i r="1">
      <x v="95"/>
    </i>
    <i r="1">
      <x v="96"/>
    </i>
    <i r="1">
      <x v="97"/>
    </i>
    <i r="1">
      <x v="98"/>
    </i>
    <i r="1">
      <x v="99"/>
    </i>
    <i r="1">
      <x v="100"/>
    </i>
    <i r="1">
      <x v="101"/>
    </i>
    <i r="1">
      <x v="102"/>
    </i>
    <i r="1">
      <x v="103"/>
    </i>
    <i r="1">
      <x v="104"/>
    </i>
    <i r="1">
      <x v="105"/>
    </i>
    <i r="1">
      <x v="106"/>
    </i>
    <i r="1">
      <x v="107"/>
    </i>
    <i r="1">
      <x v="108"/>
    </i>
    <i r="1">
      <x v="109"/>
    </i>
    <i r="1">
      <x v="110"/>
    </i>
    <i r="1">
      <x v="111"/>
    </i>
    <i r="1">
      <x v="112"/>
    </i>
    <i r="1">
      <x v="113"/>
    </i>
    <i r="1">
      <x v="114"/>
    </i>
    <i r="1">
      <x v="115"/>
    </i>
    <i r="1">
      <x v="116"/>
    </i>
    <i r="1">
      <x v="117"/>
    </i>
    <i r="1">
      <x v="118"/>
    </i>
    <i r="1">
      <x v="119"/>
    </i>
    <i r="1">
      <x v="120"/>
    </i>
    <i t="grand">
      <x/>
    </i>
  </rowItems>
  <colFields count="1">
    <field x="-2"/>
  </colFields>
  <colItems count="10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</colItems>
  <pageFields count="1">
    <pageField fld="0" hier="35" name="[Columns].[IsRowNumber].[All]" cap="All"/>
  </pageFields>
  <dataFields count="10">
    <dataField fld="3" subtotal="count" baseField="0" baseItem="0"/>
    <dataField fld="4" subtotal="count" baseField="0" baseItem="0"/>
    <dataField fld="5" subtotal="count" baseField="0" baseItem="0"/>
    <dataField fld="6" subtotal="count" baseField="0" baseItem="0"/>
    <dataField fld="7" subtotal="count" baseField="0" baseItem="0"/>
    <dataField fld="8" subtotal="count" baseField="0" baseItem="0"/>
    <dataField fld="9" subtotal="count" baseField="0" baseItem="0"/>
    <dataField fld="10" subtotal="count" baseField="0" baseItem="0"/>
    <dataField fld="11" subtotal="count" baseField="0" baseItem="0"/>
    <dataField fld="12" subtotal="count" baseField="0" baseItem="0"/>
  </dataFields>
  <pivotHierarchies count="2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2">
    <rowHierarchyUsage hierarchyUsage="24"/>
    <rowHierarchyUsage hierarchyUsage="30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olumns]"/>
        <x15:activeTabTopLevelEntity name="[Tables]"/>
        <x15:activeTabTopLevelEntity name="[User Hierarchies]"/>
        <x15:activeTabTopLevelEntity name="[Columns Segments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BE5D6E4-8B08-4A3C-8400-7A2BC55216C6}" name="Encoding" cacheId="19" applyNumberFormats="0" applyBorderFormats="0" applyFontFormats="0" applyPatternFormats="0" applyAlignmentFormats="0" applyWidthHeightFormats="1" dataCaption="Values" tag="eb0ac110-0010-4a23-b6b5-f77d96c04bce" updatedVersion="8" minRefreshableVersion="3" useAutoFormatting="1" itemPrintTitles="1" createdVersion="5" indent="0" outline="1" outlineData="1" multipleFieldFilters="0">
  <location ref="A3:L16" firstHeaderRow="0" firstDataRow="1" firstDataCol="1" rowPageCount="1" colPageCount="1"/>
  <pivotFields count="15">
    <pivotField axis="axisPage" allDrilled="1" showAll="0" dataSourceSort="1" defaultAttributeDrillState="1">
      <items count="1">
        <item t="default"/>
      </items>
    </pivotField>
    <pivotField axis="axisRow" allDrilled="1" showAll="0" dataSourceSort="1">
      <items count="7">
        <item x="0" e="0"/>
        <item x="1" e="0"/>
        <item x="2" e="0"/>
        <item x="3" e="0"/>
        <item x="4" e="0"/>
        <item x="5" e="0"/>
        <item t="default"/>
      </items>
    </pivotField>
    <pivotField axis="axisRow" allDrilled="1" showAll="0" dataSourceSort="1" defaultAttributeDrillState="1">
      <items count="8">
        <item x="0"/>
        <item x="1"/>
        <item x="2"/>
        <item x="3"/>
        <item x="4"/>
        <item x="5"/>
        <item x="6"/>
        <item t="default"/>
      </items>
    </pivotField>
    <pivotField axis="axisRow" allDrilled="1" showAll="0" dataSourceSort="1" defaultAttributeDrillState="1">
      <items count="3">
        <item x="0"/>
        <item x="1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3">
    <field x="3"/>
    <field x="1"/>
    <field x="2"/>
  </rowFields>
  <rowItems count="13">
    <i>
      <x/>
    </i>
    <i r="1">
      <x/>
    </i>
    <i r="1">
      <x v="1"/>
    </i>
    <i r="1">
      <x v="2"/>
    </i>
    <i r="1">
      <x v="3"/>
    </i>
    <i r="1">
      <x v="4"/>
    </i>
    <i r="1">
      <x v="5"/>
    </i>
    <i>
      <x v="1"/>
    </i>
    <i r="1">
      <x v="1"/>
    </i>
    <i r="1">
      <x v="2"/>
    </i>
    <i r="1">
      <x v="3"/>
    </i>
    <i r="1">
      <x v="4"/>
    </i>
    <i t="grand">
      <x/>
    </i>
  </rowItems>
  <colFields count="1">
    <field x="-2"/>
  </colFields>
  <colItems count="11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</colItems>
  <pageFields count="1">
    <pageField fld="0" hier="35" name="[Columns].[IsRowNumber].[All]" cap="All"/>
  </pageFields>
  <dataFields count="11">
    <dataField fld="4" subtotal="count" baseField="0" baseItem="0"/>
    <dataField fld="5" subtotal="count" baseField="0" baseItem="0"/>
    <dataField fld="6" subtotal="count" baseField="0" baseItem="0"/>
    <dataField fld="7" subtotal="count" baseField="0" baseItem="0"/>
    <dataField fld="8" subtotal="count" baseField="0" baseItem="0"/>
    <dataField fld="9" subtotal="count" baseField="0" baseItem="0"/>
    <dataField fld="10" subtotal="count" baseField="0" baseItem="0"/>
    <dataField fld="11" subtotal="count" baseField="0" baseItem="0"/>
    <dataField fld="12" subtotal="count" baseField="0" baseItem="0"/>
    <dataField fld="13" subtotal="count" baseField="0" baseItem="0"/>
    <dataField fld="14" subtotal="count" baseField="0" baseItem="0"/>
  </dataFields>
  <pivotHierarchies count="2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3">
    <rowHierarchyUsage hierarchyUsage="27"/>
    <rowHierarchyUsage hierarchyUsage="24"/>
    <rowHierarchyUsage hierarchyUsage="30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olumns]"/>
        <x15:activeTabTopLevelEntity name="[Tables]"/>
        <x15:activeTabTopLevelEntity name="[User Hierarchies]"/>
        <x15:activeTabTopLevelEntity name="[Columns Segments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easures List" backgroundRefresh="0" connectionId="1" xr16:uid="{DD134C6F-59F8-41F7-A904-BBD8B8D9191A}" autoFormatId="16" applyNumberFormats="0" applyBorderFormats="0" applyFontFormats="0" applyPatternFormats="0" applyAlignmentFormats="0" applyWidthHeightFormats="0">
  <queryTableRefresh nextId="46">
    <queryTableFields count="8">
      <queryTableField id="38" name="Table" tableColumnId="2"/>
      <queryTableField id="39" name="Type" tableColumnId="3"/>
      <queryTableField id="40" name="Name" tableColumnId="4"/>
      <queryTableField id="41" name="DAX Expression" tableColumnId="5"/>
      <queryTableField id="42" name="DisplayFolder" tableColumnId="6"/>
      <queryTableField id="43" name="FormatString" tableColumnId="7"/>
      <queryTableField id="44" name="IsHidden" tableColumnId="8"/>
      <queryTableField id="45" name="Description" tableColumnId="9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0064F08-4847-472A-91C9-3F16AF8CED42}" name="DaxExpressions" displayName="DaxExpressions" ref="A1:H2" tableType="queryTable" insertRow="1" totalsRowShown="0">
  <autoFilter ref="A1:H2" xr:uid="{E584D407-417A-4F50-8D73-D0155C3D1026}"/>
  <tableColumns count="8">
    <tableColumn id="2" xr3:uid="{504957BD-78BD-4B23-9DDE-C1BA74A4466E}" uniqueName="2" name="Table" queryTableFieldId="38"/>
    <tableColumn id="3" xr3:uid="{FBC3067F-7A0C-4E12-8107-55F00D9B13F2}" uniqueName="3" name="Type" queryTableFieldId="39"/>
    <tableColumn id="4" xr3:uid="{C8DC7472-8E71-4E7B-B49E-7C6096058047}" uniqueName="4" name="Name" queryTableFieldId="40"/>
    <tableColumn id="5" xr3:uid="{5F36B0AB-E907-4BCB-9619-CBA3A704E5EB}" uniqueName="5" name="DAX Expression" queryTableFieldId="41" dataDxfId="0"/>
    <tableColumn id="6" xr3:uid="{D40587CE-99B8-4836-BEB3-407AFE51282D}" uniqueName="6" name="DisplayFolder" queryTableFieldId="42"/>
    <tableColumn id="7" xr3:uid="{78D7819D-7115-4B73-810D-66E58BB3E17E}" uniqueName="7" name="FormatString" queryTableFieldId="43"/>
    <tableColumn id="8" xr3:uid="{39D8AF83-566A-4421-BC42-ED2F44BDFB3E}" uniqueName="8" name="IsHidden" queryTableFieldId="44"/>
    <tableColumn id="9" xr3:uid="{1A92125B-CD0F-4014-BE54-F15DAA5B3267}" uniqueName="9" name="Description" queryTableFieldId="45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www.sqlbi.com/learn/dax-tools-video-course/" TargetMode="External"/><Relationship Id="rId1" Type="http://schemas.openxmlformats.org/officeDocument/2006/relationships/hyperlink" Target="https://daxstudio.org/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E10985-2D6D-47F7-99B2-8663896C1772}">
  <sheetPr codeName="Sheet9"/>
  <dimension ref="A1:B22"/>
  <sheetViews>
    <sheetView workbookViewId="0">
      <selection activeCell="B2" sqref="B2"/>
    </sheetView>
  </sheetViews>
  <sheetFormatPr defaultRowHeight="14.4" x14ac:dyDescent="0.3"/>
  <cols>
    <col min="1" max="1" width="40.5546875" customWidth="1"/>
    <col min="2" max="2" width="27.88671875" customWidth="1"/>
  </cols>
  <sheetData>
    <row r="1" spans="1:2" ht="25.8" x14ac:dyDescent="0.5">
      <c r="A1" s="15" t="s">
        <v>45</v>
      </c>
    </row>
    <row r="2" spans="1:2" ht="57.6" x14ac:dyDescent="0.3">
      <c r="A2" s="17" t="s">
        <v>56</v>
      </c>
    </row>
    <row r="3" spans="1:2" ht="57.6" x14ac:dyDescent="0.3">
      <c r="A3" s="17" t="s">
        <v>55</v>
      </c>
    </row>
    <row r="4" spans="1:2" x14ac:dyDescent="0.3">
      <c r="A4" s="17"/>
    </row>
    <row r="5" spans="1:2" x14ac:dyDescent="0.3">
      <c r="A5" s="17" t="s">
        <v>57</v>
      </c>
    </row>
    <row r="6" spans="1:2" x14ac:dyDescent="0.3">
      <c r="A6" s="16" t="s">
        <v>46</v>
      </c>
    </row>
    <row r="7" spans="1:2" x14ac:dyDescent="0.3">
      <c r="A7" s="16" t="s">
        <v>47</v>
      </c>
    </row>
    <row r="9" spans="1:2" x14ac:dyDescent="0.3">
      <c r="A9" s="14" t="s">
        <v>48</v>
      </c>
    </row>
    <row r="10" spans="1:2" ht="28.8" x14ac:dyDescent="0.3">
      <c r="A10" s="13" t="s">
        <v>49</v>
      </c>
      <c r="B10" s="18" t="s">
        <v>51</v>
      </c>
    </row>
    <row r="11" spans="1:2" ht="43.2" x14ac:dyDescent="0.3">
      <c r="A11" s="13" t="s">
        <v>50</v>
      </c>
      <c r="B11" s="18" t="s">
        <v>52</v>
      </c>
    </row>
    <row r="22" spans="1:1" x14ac:dyDescent="0.3">
      <c r="A22" t="s">
        <v>54</v>
      </c>
    </row>
  </sheetData>
  <hyperlinks>
    <hyperlink ref="A10" r:id="rId1" xr:uid="{BBE0598D-5011-4C2F-AC03-87BBD5D8955B}"/>
    <hyperlink ref="A11" r:id="rId2" xr:uid="{12F2051A-5A10-4A01-BEC8-6B7890AEFF24}"/>
  </hyperlinks>
  <pageMargins left="0.7" right="0.7" top="0.75" bottom="0.75" header="0.3" footer="0.3"/>
  <pageSetup orientation="portrait"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B46F88-ED28-4B39-A824-A768A2F17B4D}">
  <sheetPr codeName="Sheet11"/>
  <dimension ref="A1:D16"/>
  <sheetViews>
    <sheetView showGridLines="0" tabSelected="1" workbookViewId="0">
      <selection activeCell="A5" sqref="A5"/>
    </sheetView>
  </sheetViews>
  <sheetFormatPr defaultRowHeight="14.4" x14ac:dyDescent="0.3"/>
  <cols>
    <col min="1" max="1" width="19.88671875" customWidth="1"/>
    <col min="2" max="2" width="19.5546875" customWidth="1"/>
    <col min="3" max="3" width="39.33203125" customWidth="1"/>
    <col min="4" max="4" width="47.6640625" bestFit="1" customWidth="1"/>
    <col min="6" max="6" width="14.88671875" bestFit="1" customWidth="1"/>
  </cols>
  <sheetData>
    <row r="1" spans="1:4" ht="18" x14ac:dyDescent="0.35">
      <c r="A1" s="20" t="s">
        <v>58</v>
      </c>
    </row>
    <row r="2" spans="1:4" ht="15.6" x14ac:dyDescent="0.3">
      <c r="A2" s="21" t="s">
        <v>66</v>
      </c>
      <c r="B2" s="32" t="str">
        <f>FileNameRange</f>
        <v>C:\Users\kamil\OneDrive - ksoszka\Kamil Soszka Business Intelligence\VPAX\AdventureWorksDW2022 VPAX.vpax</v>
      </c>
      <c r="C2" s="32"/>
      <c r="D2" s="32"/>
    </row>
    <row r="3" spans="1:4" x14ac:dyDescent="0.3">
      <c r="A3" s="16"/>
      <c r="B3" s="14"/>
      <c r="C3" s="14"/>
      <c r="D3" s="14"/>
    </row>
    <row r="4" spans="1:4" ht="18" x14ac:dyDescent="0.35">
      <c r="A4" s="23" t="s">
        <v>59</v>
      </c>
      <c r="B4" s="24" vm="2">
        <f>CUBEVALUE( "ThisWorkbookDataModel", CUBEMEMBER( "ThisWorkbookDataModel", "[Measures].[Table Size]") )</f>
        <v>6748651</v>
      </c>
      <c r="C4" s="14"/>
    </row>
    <row r="5" spans="1:4" ht="18" x14ac:dyDescent="0.35">
      <c r="A5" s="26" t="s">
        <v>60</v>
      </c>
      <c r="B5" s="19" vm="3">
        <f>CUBEVALUE( "ThisWorkbookDataModel", CUBEMEMBER( "ThisWorkbookDataModel", "[Measures].[Tables #]") )</f>
        <v>6</v>
      </c>
    </row>
    <row r="6" spans="1:4" ht="18" x14ac:dyDescent="0.35">
      <c r="A6" s="27" t="s">
        <v>63</v>
      </c>
      <c r="B6" s="25" vm="6">
        <f>CUBEVALUE( "ThisWorkbookDataModel", CUBEMEMBER( "ThisWorkbookDataModel", "[Measures].[Partitions #]") )</f>
        <v>6</v>
      </c>
    </row>
    <row r="7" spans="1:4" ht="18" x14ac:dyDescent="0.35">
      <c r="A7" s="22" t="s">
        <v>64</v>
      </c>
      <c r="B7" s="19" vm="7">
        <f>CUBEVALUE( "ThisWorkbookDataModel", CUBEMEMBER( "ThisWorkbookDataModel", "[Measures].[Segments #]") )</f>
        <v>6</v>
      </c>
    </row>
    <row r="8" spans="1:4" ht="18" x14ac:dyDescent="0.35">
      <c r="A8" s="27" t="s">
        <v>61</v>
      </c>
      <c r="B8" s="25" vm="4">
        <f>CUBEVALUE( "ThisWorkbookDataModel", CUBEMEMBER( "ThisWorkbookDataModel", "[Measures].[Columns #]") )</f>
        <v>134</v>
      </c>
    </row>
    <row r="9" spans="1:4" ht="18" x14ac:dyDescent="0.35">
      <c r="A9" s="28" t="s">
        <v>67</v>
      </c>
      <c r="B9" s="19" t="str" vm="8">
        <f>CUBEVALUE( "ThisWorkbookDataModel", CUBEMEMBER( "ThisWorkbookDataModel", "[Measures].[Measures #]") )</f>
        <v/>
      </c>
    </row>
    <row r="10" spans="1:4" ht="18" x14ac:dyDescent="0.35">
      <c r="A10" s="27" t="s">
        <v>68</v>
      </c>
      <c r="B10" s="25" t="str" vm="9">
        <f>CUBEVALUE( "ThisWorkbookDataModel", CUBEMEMBER( "ThisWorkbookDataModel", "[Measures].[Calculated tables #]") )</f>
        <v/>
      </c>
    </row>
    <row r="11" spans="1:4" ht="18" x14ac:dyDescent="0.35">
      <c r="A11" s="28" t="s">
        <v>69</v>
      </c>
      <c r="B11" s="19" t="str" vm="10">
        <f>CUBEVALUE( "ThisWorkbookDataModel", CUBEMEMBER( "ThisWorkbookDataModel", "[Measures].[Calculated columns #]") )</f>
        <v/>
      </c>
    </row>
    <row r="12" spans="1:4" ht="18" x14ac:dyDescent="0.35">
      <c r="A12" s="27" t="s">
        <v>79</v>
      </c>
      <c r="B12" s="25" t="str" vm="14">
        <f>CUBEVALUE( "ThisWorkbookDataModel", CUBEMEMBER( "ThisWorkbookDataModel", "[Measures].[Calculation groups #]") )</f>
        <v/>
      </c>
    </row>
    <row r="13" spans="1:4" ht="18" x14ac:dyDescent="0.35">
      <c r="A13" s="27" t="s">
        <v>71</v>
      </c>
      <c r="B13" s="25" t="str" vm="11">
        <f>CUBEVALUE( "ThisWorkbookDataModel", CUBEMEMBER( "ThisWorkbookDataModel", "[Measures].[Calculation items #]") )</f>
        <v/>
      </c>
    </row>
    <row r="14" spans="1:4" ht="18" x14ac:dyDescent="0.35">
      <c r="A14" s="28" t="s">
        <v>70</v>
      </c>
      <c r="B14" s="19" t="str" vm="12">
        <f>CUBEVALUE( "ThisWorkbookDataModel", CUBEMEMBER( "ThisWorkbookDataModel", "[Measures].[Roles #]") )</f>
        <v/>
      </c>
    </row>
    <row r="15" spans="1:4" ht="18" x14ac:dyDescent="0.35">
      <c r="A15" s="23" t="s">
        <v>65</v>
      </c>
      <c r="B15" s="25">
        <f>IFERROR(CUBEVALUE( "ThisWorkbookDataModel", CUBEMEMBER( "ThisWorkbookDataModel", "([Tables].[IsLocalDateTable].[True],[Measures].[Tables #])") ),0)</f>
        <v>0</v>
      </c>
    </row>
    <row r="16" spans="1:4" ht="18" customHeight="1" x14ac:dyDescent="0.3">
      <c r="A16" s="21" t="s">
        <v>62</v>
      </c>
      <c r="B16" s="29" vm="5">
        <f>CUBEVALUE( "ThisWorkbookDataModel", CUBEMEMBER( "ThisWorkbookDataModel", "[Measures].[Last Refresh]") )</f>
        <v>45823.33136728395</v>
      </c>
      <c r="C16" s="14"/>
    </row>
  </sheetData>
  <mergeCells count="1">
    <mergeCell ref="B2:D2"/>
  </mergeCells>
  <conditionalFormatting sqref="B15">
    <cfRule type="cellIs" dxfId="1" priority="1" operator="greaterThan">
      <formula>0</formula>
    </cfRule>
  </conditionalFormatting>
  <hyperlinks>
    <hyperlink ref="A5" location="Tables!A1" display="Tables" xr:uid="{CC6E82EA-F22F-4773-BEB9-7C83FC57656E}"/>
    <hyperlink ref="A6" location="Partitions!A1" display="Partitions" xr:uid="{2292857A-31B4-4BB0-AF4C-112720914D2D}"/>
    <hyperlink ref="A8" location="Columns!A1" display="Columns" xr:uid="{8708C646-CBA5-45F7-8026-1C2AE0E64B61}"/>
    <hyperlink ref="A9" location="'DAX Expressions'!A1" display="Measures" xr:uid="{D27CCF8D-D75E-437C-B9FA-8EB5C52A0ECA}"/>
    <hyperlink ref="A10" location="'DAX Expressions'!A1" display="Measures" xr:uid="{AE580A42-8185-4773-9095-DD474F0404D8}"/>
    <hyperlink ref="A11" location="'DAX Expressions'!A1" display="Measures" xr:uid="{40E0C694-2FFB-4D4A-A8A2-584F9655D4C1}"/>
    <hyperlink ref="A13" location="'DAX Expressions'!A1" display="Measures" xr:uid="{132870A9-4A7F-4802-9045-E2BE6FEEB1C8}"/>
    <hyperlink ref="A14" location="'DAX Expressions'!A1" display="Measures" xr:uid="{ACB52A4D-A191-4103-ADCB-444D5CF6FDB2}"/>
    <hyperlink ref="A12" location="'DAX Expressions'!A1" display="Measures" xr:uid="{50EBEE0B-BDA8-4C14-B932-3E70F8F7E5DC}"/>
  </hyperlinks>
  <pageMargins left="0.7" right="0.7" top="0.75" bottom="0.75" header="0.3" footer="0.3"/>
  <pageSetup paperSize="9" orientation="portrait" r:id="rId1"/>
  <ignoredErrors>
    <ignoredError sqref="B10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71873C-7428-4ADD-A196-3622786C7328}">
  <sheetPr codeName="Sheet1"/>
  <dimension ref="A1:W10"/>
  <sheetViews>
    <sheetView showGridLines="0" zoomScaleNormal="100" workbookViewId="0">
      <pane xSplit="1" ySplit="3" topLeftCell="B4" activePane="bottomRight" state="frozen"/>
      <selection pane="topRight" activeCell="C1" sqref="C1"/>
      <selection pane="bottomLeft" activeCell="A4" sqref="A4"/>
      <selection pane="bottomRight" activeCell="A4" sqref="A4"/>
    </sheetView>
  </sheetViews>
  <sheetFormatPr defaultRowHeight="14.4" x14ac:dyDescent="0.3"/>
  <cols>
    <col min="1" max="1" width="17.21875" bestFit="1" customWidth="1"/>
    <col min="2" max="2" width="10" bestFit="1" customWidth="1"/>
    <col min="3" max="3" width="9.21875" bestFit="1" customWidth="1"/>
    <col min="4" max="4" width="16.77734375" bestFit="1" customWidth="1"/>
    <col min="5" max="5" width="9.109375" bestFit="1" customWidth="1"/>
    <col min="6" max="6" width="13.33203125" bestFit="1" customWidth="1"/>
    <col min="7" max="7" width="22" bestFit="1" customWidth="1"/>
    <col min="8" max="8" width="9.5546875" bestFit="1" customWidth="1"/>
    <col min="9" max="9" width="5.6640625" bestFit="1" customWidth="1"/>
    <col min="10" max="10" width="9.77734375" bestFit="1" customWidth="1"/>
    <col min="11" max="11" width="18.33203125" bestFit="1" customWidth="1"/>
    <col min="12" max="12" width="15.88671875" bestFit="1" customWidth="1"/>
    <col min="13" max="13" width="12.88671875" bestFit="1" customWidth="1"/>
    <col min="14" max="14" width="11.109375" bestFit="1" customWidth="1"/>
    <col min="15" max="15" width="14.44140625" bestFit="1" customWidth="1"/>
    <col min="16" max="16" width="10.6640625" bestFit="1" customWidth="1"/>
    <col min="17" max="17" width="10.44140625" bestFit="1" customWidth="1"/>
    <col min="18" max="18" width="9.77734375" bestFit="1" customWidth="1"/>
    <col min="19" max="19" width="15.44140625" bestFit="1" customWidth="1"/>
    <col min="20" max="20" width="19" bestFit="1" customWidth="1"/>
    <col min="21" max="21" width="18.5546875" bestFit="1" customWidth="1"/>
    <col min="22" max="22" width="19.44140625" bestFit="1" customWidth="1"/>
    <col min="23" max="23" width="12.44140625" bestFit="1" customWidth="1"/>
  </cols>
  <sheetData>
    <row r="1" spans="1:23" x14ac:dyDescent="0.3">
      <c r="A1" s="1" t="s">
        <v>12</v>
      </c>
      <c r="B1" t="s" vm="13">
        <v>44</v>
      </c>
    </row>
    <row r="3" spans="1:23" x14ac:dyDescent="0.3">
      <c r="A3" s="1" t="s">
        <v>0</v>
      </c>
      <c r="B3" t="s">
        <v>30</v>
      </c>
      <c r="C3" t="s">
        <v>31</v>
      </c>
      <c r="D3" t="s">
        <v>32</v>
      </c>
      <c r="E3" t="s">
        <v>3</v>
      </c>
      <c r="F3" t="s">
        <v>33</v>
      </c>
      <c r="G3" t="s">
        <v>34</v>
      </c>
      <c r="H3" t="s">
        <v>40</v>
      </c>
      <c r="I3" t="s">
        <v>41</v>
      </c>
      <c r="J3" t="s">
        <v>4</v>
      </c>
      <c r="K3" t="s">
        <v>7</v>
      </c>
      <c r="L3" t="s">
        <v>8</v>
      </c>
      <c r="M3" t="s">
        <v>37</v>
      </c>
      <c r="N3" t="s">
        <v>35</v>
      </c>
      <c r="O3" t="s">
        <v>9</v>
      </c>
      <c r="P3" t="s">
        <v>10</v>
      </c>
      <c r="Q3" t="s">
        <v>11</v>
      </c>
      <c r="R3" t="s">
        <v>36</v>
      </c>
      <c r="S3" t="s">
        <v>72</v>
      </c>
      <c r="T3" t="s">
        <v>73</v>
      </c>
      <c r="U3" t="s">
        <v>74</v>
      </c>
      <c r="V3" t="s">
        <v>75</v>
      </c>
      <c r="W3" t="s">
        <v>76</v>
      </c>
    </row>
    <row r="4" spans="1:23" x14ac:dyDescent="0.3">
      <c r="A4" s="2" t="s">
        <v>206</v>
      </c>
      <c r="B4" s="4">
        <v>105</v>
      </c>
      <c r="C4" s="4">
        <v>42584</v>
      </c>
      <c r="D4" s="4">
        <v>42584</v>
      </c>
      <c r="E4" s="4">
        <v>800</v>
      </c>
      <c r="F4" s="4">
        <v>39664</v>
      </c>
      <c r="G4" s="4">
        <v>2120</v>
      </c>
      <c r="H4" s="11"/>
      <c r="I4" s="10"/>
      <c r="J4" s="33" t="s">
        <v>2</v>
      </c>
      <c r="K4" s="4"/>
      <c r="L4" s="4"/>
      <c r="M4" s="12"/>
      <c r="N4" s="3"/>
      <c r="O4" s="3">
        <v>6.3100018062869157E-3</v>
      </c>
      <c r="P4" s="4">
        <v>1</v>
      </c>
      <c r="Q4" s="4">
        <v>1</v>
      </c>
      <c r="R4" s="4">
        <v>4</v>
      </c>
      <c r="S4" s="4">
        <v>4</v>
      </c>
      <c r="T4" s="4"/>
      <c r="U4" s="4"/>
      <c r="V4" s="30"/>
      <c r="W4" s="31"/>
    </row>
    <row r="5" spans="1:23" x14ac:dyDescent="0.3">
      <c r="A5" s="2" t="s">
        <v>207</v>
      </c>
      <c r="B5" s="4">
        <v>18484</v>
      </c>
      <c r="C5" s="4">
        <v>3261702</v>
      </c>
      <c r="D5" s="4">
        <v>3261702</v>
      </c>
      <c r="E5" s="4">
        <v>378024</v>
      </c>
      <c r="F5" s="4">
        <v>2297710</v>
      </c>
      <c r="G5" s="4">
        <v>585968</v>
      </c>
      <c r="H5" s="11"/>
      <c r="I5" s="10"/>
      <c r="J5" s="33" t="s">
        <v>2</v>
      </c>
      <c r="K5" s="4"/>
      <c r="L5" s="4"/>
      <c r="M5" s="12"/>
      <c r="N5" s="3"/>
      <c r="O5" s="3">
        <v>0.48331170184974748</v>
      </c>
      <c r="P5" s="4">
        <v>1</v>
      </c>
      <c r="Q5" s="4">
        <v>1</v>
      </c>
      <c r="R5" s="4">
        <v>30</v>
      </c>
      <c r="S5" s="4">
        <v>30</v>
      </c>
      <c r="T5" s="4"/>
      <c r="U5" s="4"/>
      <c r="V5" s="30"/>
      <c r="W5" s="31"/>
    </row>
    <row r="6" spans="1:23" x14ac:dyDescent="0.3">
      <c r="A6" s="2" t="s">
        <v>208</v>
      </c>
      <c r="B6" s="4">
        <v>3652</v>
      </c>
      <c r="C6" s="4">
        <v>191856</v>
      </c>
      <c r="D6" s="4">
        <v>191856</v>
      </c>
      <c r="E6" s="4">
        <v>41664</v>
      </c>
      <c r="F6" s="4">
        <v>117744</v>
      </c>
      <c r="G6" s="4">
        <v>32448</v>
      </c>
      <c r="H6" s="11"/>
      <c r="I6" s="10"/>
      <c r="J6" s="33" t="s">
        <v>2</v>
      </c>
      <c r="K6" s="4"/>
      <c r="L6" s="4"/>
      <c r="M6" s="12"/>
      <c r="N6" s="3"/>
      <c r="O6" s="3">
        <v>2.8428792657969718E-2</v>
      </c>
      <c r="P6" s="4">
        <v>1</v>
      </c>
      <c r="Q6" s="4">
        <v>1</v>
      </c>
      <c r="R6" s="4">
        <v>20</v>
      </c>
      <c r="S6" s="4">
        <v>20</v>
      </c>
      <c r="T6" s="4"/>
      <c r="U6" s="4"/>
      <c r="V6" s="30"/>
      <c r="W6" s="31"/>
    </row>
    <row r="7" spans="1:23" x14ac:dyDescent="0.3">
      <c r="A7" s="2" t="s">
        <v>209</v>
      </c>
      <c r="B7" s="4">
        <v>606</v>
      </c>
      <c r="C7" s="4">
        <v>636410</v>
      </c>
      <c r="D7" s="4">
        <v>636410</v>
      </c>
      <c r="E7" s="4">
        <v>18816</v>
      </c>
      <c r="F7" s="4">
        <v>590818</v>
      </c>
      <c r="G7" s="4">
        <v>26776</v>
      </c>
      <c r="H7" s="11"/>
      <c r="I7" s="10"/>
      <c r="J7" s="33" t="s">
        <v>2</v>
      </c>
      <c r="K7" s="4"/>
      <c r="L7" s="4"/>
      <c r="M7" s="12"/>
      <c r="N7" s="3"/>
      <c r="O7" s="3">
        <v>9.4301809354195382E-2</v>
      </c>
      <c r="P7" s="4">
        <v>1</v>
      </c>
      <c r="Q7" s="4">
        <v>1</v>
      </c>
      <c r="R7" s="4">
        <v>36</v>
      </c>
      <c r="S7" s="4">
        <v>36</v>
      </c>
      <c r="T7" s="4"/>
      <c r="U7" s="4"/>
      <c r="V7" s="30"/>
      <c r="W7" s="31"/>
    </row>
    <row r="8" spans="1:23" x14ac:dyDescent="0.3">
      <c r="A8" s="2" t="s">
        <v>210</v>
      </c>
      <c r="B8" s="4">
        <v>16</v>
      </c>
      <c r="C8" s="4">
        <v>162348</v>
      </c>
      <c r="D8" s="4">
        <v>162348</v>
      </c>
      <c r="E8" s="4">
        <v>2408</v>
      </c>
      <c r="F8" s="4">
        <v>158884</v>
      </c>
      <c r="G8" s="4">
        <v>1056</v>
      </c>
      <c r="H8" s="11"/>
      <c r="I8" s="10"/>
      <c r="J8" s="33" t="s">
        <v>2</v>
      </c>
      <c r="K8" s="4"/>
      <c r="L8" s="4"/>
      <c r="M8" s="12"/>
      <c r="N8" s="3"/>
      <c r="O8" s="3">
        <v>2.4056363264302747E-2</v>
      </c>
      <c r="P8" s="4">
        <v>1</v>
      </c>
      <c r="Q8" s="4">
        <v>1</v>
      </c>
      <c r="R8" s="4">
        <v>17</v>
      </c>
      <c r="S8" s="4">
        <v>17</v>
      </c>
      <c r="T8" s="4"/>
      <c r="U8" s="4"/>
      <c r="V8" s="30"/>
      <c r="W8" s="31"/>
    </row>
    <row r="9" spans="1:23" x14ac:dyDescent="0.3">
      <c r="A9" s="2" t="s">
        <v>211</v>
      </c>
      <c r="B9" s="4">
        <v>60398</v>
      </c>
      <c r="C9" s="4">
        <v>2453751</v>
      </c>
      <c r="D9" s="4">
        <v>2411111</v>
      </c>
      <c r="E9" s="4">
        <v>972128</v>
      </c>
      <c r="F9" s="4">
        <v>1085551</v>
      </c>
      <c r="G9" s="4">
        <v>353432</v>
      </c>
      <c r="H9" s="11"/>
      <c r="I9" s="10"/>
      <c r="J9" s="33" t="s">
        <v>2</v>
      </c>
      <c r="K9" s="4"/>
      <c r="L9" s="4">
        <v>42640</v>
      </c>
      <c r="M9" s="12"/>
      <c r="N9" s="3"/>
      <c r="O9" s="3">
        <v>0.3635913310674978</v>
      </c>
      <c r="P9" s="4">
        <v>1</v>
      </c>
      <c r="Q9" s="4">
        <v>1</v>
      </c>
      <c r="R9" s="4">
        <v>27</v>
      </c>
      <c r="S9" s="4">
        <v>27</v>
      </c>
      <c r="T9" s="4"/>
      <c r="U9" s="4"/>
      <c r="V9" s="30"/>
      <c r="W9" s="31"/>
    </row>
    <row r="10" spans="1:23" x14ac:dyDescent="0.3">
      <c r="A10" s="2" t="s">
        <v>1</v>
      </c>
      <c r="B10" s="4">
        <v>83261</v>
      </c>
      <c r="C10" s="4">
        <v>6748651</v>
      </c>
      <c r="D10" s="4">
        <v>6706011</v>
      </c>
      <c r="E10" s="4">
        <v>1413840</v>
      </c>
      <c r="F10" s="4">
        <v>4290371</v>
      </c>
      <c r="G10" s="4">
        <v>1001800</v>
      </c>
      <c r="H10" s="11"/>
      <c r="I10" s="10"/>
      <c r="J10" s="33" t="s">
        <v>2</v>
      </c>
      <c r="K10" s="4"/>
      <c r="L10" s="4">
        <v>42640</v>
      </c>
      <c r="M10" s="12"/>
      <c r="N10" s="3"/>
      <c r="O10" s="3">
        <v>1</v>
      </c>
      <c r="P10" s="4">
        <v>6</v>
      </c>
      <c r="Q10" s="4">
        <v>6</v>
      </c>
      <c r="R10" s="4">
        <v>134</v>
      </c>
      <c r="S10" s="4">
        <v>134</v>
      </c>
      <c r="T10" s="4"/>
      <c r="U10" s="4"/>
      <c r="V10" s="30"/>
      <c r="W10" s="31"/>
    </row>
  </sheetData>
  <dataConsolidate/>
  <pageMargins left="0.7" right="0.7" top="0.75" bottom="0.75" header="0.3" footer="0.3"/>
  <pageSetup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C34FC4-9511-4965-A177-796B073DBFB9}">
  <sheetPr codeName="Sheet2"/>
  <dimension ref="A1:O138"/>
  <sheetViews>
    <sheetView showGridLines="0" zoomScaleNormal="100" workbookViewId="0">
      <pane xSplit="1" ySplit="3" topLeftCell="B4" activePane="bottomRight" state="frozen"/>
      <selection pane="topRight" activeCell="C1" sqref="C1"/>
      <selection pane="bottomLeft" activeCell="A4" sqref="A4"/>
      <selection pane="bottomRight" activeCell="J10" sqref="J10"/>
    </sheetView>
  </sheetViews>
  <sheetFormatPr defaultRowHeight="14.4" x14ac:dyDescent="0.3"/>
  <cols>
    <col min="1" max="1" width="64.6640625" bestFit="1" customWidth="1"/>
    <col min="2" max="2" width="6.5546875" bestFit="1" customWidth="1"/>
    <col min="3" max="3" width="10" bestFit="1" customWidth="1"/>
    <col min="4" max="4" width="16.77734375" bestFit="1" customWidth="1"/>
    <col min="5" max="5" width="9.109375" bestFit="1" customWidth="1"/>
    <col min="6" max="6" width="22" bestFit="1" customWidth="1"/>
    <col min="7" max="7" width="13.33203125" bestFit="1" customWidth="1"/>
    <col min="8" max="8" width="14.44140625" bestFit="1" customWidth="1"/>
    <col min="9" max="9" width="10.44140625" bestFit="1" customWidth="1"/>
    <col min="10" max="10" width="9.77734375" bestFit="1" customWidth="1"/>
    <col min="11" max="11" width="15.44140625" bestFit="1" customWidth="1"/>
    <col min="12" max="12" width="19" bestFit="1" customWidth="1"/>
    <col min="13" max="13" width="18.5546875" bestFit="1" customWidth="1"/>
    <col min="14" max="14" width="19.44140625" bestFit="1" customWidth="1"/>
    <col min="15" max="15" width="12.44140625" bestFit="1" customWidth="1"/>
    <col min="16" max="16" width="17.88671875" bestFit="1" customWidth="1"/>
  </cols>
  <sheetData>
    <row r="1" spans="1:15" x14ac:dyDescent="0.3">
      <c r="A1" s="1" t="s">
        <v>12</v>
      </c>
      <c r="B1" t="s" vm="13">
        <v>44</v>
      </c>
    </row>
    <row r="3" spans="1:15" x14ac:dyDescent="0.3">
      <c r="A3" s="1" t="s">
        <v>0</v>
      </c>
      <c r="B3" t="s">
        <v>14</v>
      </c>
      <c r="C3" t="s">
        <v>30</v>
      </c>
      <c r="D3" t="s">
        <v>32</v>
      </c>
      <c r="E3" t="s">
        <v>3</v>
      </c>
      <c r="F3" t="s">
        <v>34</v>
      </c>
      <c r="G3" t="s">
        <v>33</v>
      </c>
      <c r="H3" t="s">
        <v>9</v>
      </c>
      <c r="I3" t="s">
        <v>11</v>
      </c>
      <c r="J3" t="s">
        <v>4</v>
      </c>
      <c r="K3" t="s">
        <v>72</v>
      </c>
      <c r="L3" t="s">
        <v>73</v>
      </c>
      <c r="M3" t="s">
        <v>74</v>
      </c>
      <c r="N3" t="s">
        <v>75</v>
      </c>
      <c r="O3" t="s">
        <v>76</v>
      </c>
    </row>
    <row r="4" spans="1:15" x14ac:dyDescent="0.3">
      <c r="A4" s="2" t="s">
        <v>205</v>
      </c>
      <c r="B4" s="4">
        <v>60398</v>
      </c>
      <c r="C4" s="4">
        <v>27659</v>
      </c>
      <c r="D4" s="4">
        <v>1174927</v>
      </c>
      <c r="E4" s="4">
        <v>120928</v>
      </c>
      <c r="F4" s="4">
        <v>221280</v>
      </c>
      <c r="G4" s="4">
        <v>832719</v>
      </c>
      <c r="H4" s="3">
        <v>0.17409805307757062</v>
      </c>
      <c r="I4" s="4">
        <v>1</v>
      </c>
      <c r="J4" s="33" t="s">
        <v>5</v>
      </c>
      <c r="K4" s="4">
        <v>1</v>
      </c>
      <c r="L4" s="4"/>
      <c r="M4" s="4"/>
      <c r="N4" s="30"/>
      <c r="O4" s="31"/>
    </row>
    <row r="5" spans="1:15" x14ac:dyDescent="0.3">
      <c r="A5" s="2" t="s">
        <v>149</v>
      </c>
      <c r="B5" s="4">
        <v>18484</v>
      </c>
      <c r="C5" s="4">
        <v>18484</v>
      </c>
      <c r="D5" s="4">
        <v>910197</v>
      </c>
      <c r="E5" s="4">
        <v>37104</v>
      </c>
      <c r="F5" s="4">
        <v>147888</v>
      </c>
      <c r="G5" s="4">
        <v>725205</v>
      </c>
      <c r="H5" s="3">
        <v>0.1348709542099599</v>
      </c>
      <c r="I5" s="4">
        <v>1</v>
      </c>
      <c r="J5" s="33" t="s">
        <v>5</v>
      </c>
      <c r="K5" s="4">
        <v>1</v>
      </c>
      <c r="L5" s="4"/>
      <c r="M5" s="4"/>
      <c r="N5" s="30"/>
      <c r="O5" s="31"/>
    </row>
    <row r="6" spans="1:15" x14ac:dyDescent="0.3">
      <c r="A6" s="2" t="s">
        <v>148</v>
      </c>
      <c r="B6" s="4">
        <v>18484</v>
      </c>
      <c r="C6" s="4">
        <v>18484</v>
      </c>
      <c r="D6" s="4">
        <v>674015</v>
      </c>
      <c r="E6" s="4">
        <v>37104</v>
      </c>
      <c r="F6" s="4">
        <v>147888</v>
      </c>
      <c r="G6" s="4">
        <v>489023</v>
      </c>
      <c r="H6" s="3">
        <v>9.9874034084737828E-2</v>
      </c>
      <c r="I6" s="4">
        <v>1</v>
      </c>
      <c r="J6" s="33" t="s">
        <v>5</v>
      </c>
      <c r="K6" s="4">
        <v>1</v>
      </c>
      <c r="L6" s="4"/>
      <c r="M6" s="4"/>
      <c r="N6" s="30"/>
      <c r="O6" s="31"/>
    </row>
    <row r="7" spans="1:15" x14ac:dyDescent="0.3">
      <c r="A7" s="2" t="s">
        <v>145</v>
      </c>
      <c r="B7" s="4">
        <v>18484</v>
      </c>
      <c r="C7" s="4">
        <v>12797</v>
      </c>
      <c r="D7" s="4">
        <v>653991</v>
      </c>
      <c r="E7" s="4">
        <v>37104</v>
      </c>
      <c r="F7" s="4">
        <v>102384</v>
      </c>
      <c r="G7" s="4">
        <v>514503</v>
      </c>
      <c r="H7" s="3">
        <v>9.6906922583491137E-2</v>
      </c>
      <c r="I7" s="4">
        <v>1</v>
      </c>
      <c r="J7" s="33" t="s">
        <v>5</v>
      </c>
      <c r="K7" s="4">
        <v>1</v>
      </c>
      <c r="L7" s="4"/>
      <c r="M7" s="4"/>
      <c r="N7" s="30"/>
      <c r="O7" s="31"/>
    </row>
    <row r="8" spans="1:15" x14ac:dyDescent="0.3">
      <c r="A8" s="2" t="s">
        <v>160</v>
      </c>
      <c r="B8" s="4">
        <v>18484</v>
      </c>
      <c r="C8" s="4">
        <v>8890</v>
      </c>
      <c r="D8" s="4">
        <v>358839</v>
      </c>
      <c r="E8" s="4">
        <v>37104</v>
      </c>
      <c r="F8" s="4">
        <v>71136</v>
      </c>
      <c r="G8" s="4">
        <v>250599</v>
      </c>
      <c r="H8" s="3">
        <v>5.3171959847975542E-2</v>
      </c>
      <c r="I8" s="4">
        <v>1</v>
      </c>
      <c r="J8" s="33" t="s">
        <v>5</v>
      </c>
      <c r="K8" s="4">
        <v>1</v>
      </c>
      <c r="L8" s="4"/>
      <c r="M8" s="4"/>
      <c r="N8" s="30"/>
      <c r="O8" s="31"/>
    </row>
    <row r="9" spans="1:15" x14ac:dyDescent="0.3">
      <c r="A9" s="2" t="s">
        <v>132</v>
      </c>
      <c r="B9" s="4">
        <v>60398</v>
      </c>
      <c r="C9" s="4">
        <v>18484</v>
      </c>
      <c r="D9" s="4">
        <v>195000</v>
      </c>
      <c r="E9" s="4">
        <v>120928</v>
      </c>
      <c r="F9" s="4">
        <v>73944</v>
      </c>
      <c r="G9" s="4">
        <v>128</v>
      </c>
      <c r="H9" s="3">
        <v>2.8894663540906175E-2</v>
      </c>
      <c r="I9" s="4">
        <v>1</v>
      </c>
      <c r="J9" s="33" t="s">
        <v>13</v>
      </c>
      <c r="K9" s="4">
        <v>1</v>
      </c>
      <c r="L9" s="4"/>
      <c r="M9" s="4"/>
      <c r="N9" s="30"/>
      <c r="O9" s="31"/>
    </row>
    <row r="10" spans="1:15" x14ac:dyDescent="0.3">
      <c r="A10" s="2" t="s">
        <v>92</v>
      </c>
      <c r="B10" s="4">
        <v>60398</v>
      </c>
      <c r="C10" s="4">
        <v>1124</v>
      </c>
      <c r="D10" s="4">
        <v>148836</v>
      </c>
      <c r="E10" s="4">
        <v>96768</v>
      </c>
      <c r="F10" s="4">
        <v>9008</v>
      </c>
      <c r="G10" s="4">
        <v>43060</v>
      </c>
      <c r="H10" s="3">
        <v>2.2054185347560571E-2</v>
      </c>
      <c r="I10" s="4">
        <v>1</v>
      </c>
      <c r="J10" s="33" t="s">
        <v>5</v>
      </c>
      <c r="K10" s="4">
        <v>1</v>
      </c>
      <c r="L10" s="4"/>
      <c r="M10" s="4"/>
      <c r="N10" s="30"/>
      <c r="O10" s="31"/>
    </row>
    <row r="11" spans="1:15" x14ac:dyDescent="0.3">
      <c r="A11" s="2" t="s">
        <v>93</v>
      </c>
      <c r="B11" s="4">
        <v>60398</v>
      </c>
      <c r="C11" s="4">
        <v>1124</v>
      </c>
      <c r="D11" s="4">
        <v>148836</v>
      </c>
      <c r="E11" s="4">
        <v>96768</v>
      </c>
      <c r="F11" s="4">
        <v>9008</v>
      </c>
      <c r="G11" s="4">
        <v>43060</v>
      </c>
      <c r="H11" s="3">
        <v>2.2054185347560571E-2</v>
      </c>
      <c r="I11" s="4">
        <v>1</v>
      </c>
      <c r="J11" s="33" t="s">
        <v>5</v>
      </c>
      <c r="K11" s="4">
        <v>1</v>
      </c>
      <c r="L11" s="4"/>
      <c r="M11" s="4"/>
      <c r="N11" s="30"/>
      <c r="O11" s="31"/>
    </row>
    <row r="12" spans="1:15" x14ac:dyDescent="0.3">
      <c r="A12" s="2" t="s">
        <v>91</v>
      </c>
      <c r="B12" s="4">
        <v>60398</v>
      </c>
      <c r="C12" s="4">
        <v>1124</v>
      </c>
      <c r="D12" s="4">
        <v>148824</v>
      </c>
      <c r="E12" s="4">
        <v>96768</v>
      </c>
      <c r="F12" s="4">
        <v>9008</v>
      </c>
      <c r="G12" s="4">
        <v>43048</v>
      </c>
      <c r="H12" s="3">
        <v>2.2052407214419593E-2</v>
      </c>
      <c r="I12" s="4">
        <v>1</v>
      </c>
      <c r="J12" s="33" t="s">
        <v>5</v>
      </c>
      <c r="K12" s="4">
        <v>1</v>
      </c>
      <c r="L12" s="4"/>
      <c r="M12" s="4"/>
      <c r="N12" s="30"/>
      <c r="O12" s="31"/>
    </row>
    <row r="13" spans="1:15" x14ac:dyDescent="0.3">
      <c r="A13" s="2" t="s">
        <v>133</v>
      </c>
      <c r="B13" s="4">
        <v>60398</v>
      </c>
      <c r="C13" s="4">
        <v>1124</v>
      </c>
      <c r="D13" s="4">
        <v>127080</v>
      </c>
      <c r="E13" s="4">
        <v>96768</v>
      </c>
      <c r="F13" s="4">
        <v>9008</v>
      </c>
      <c r="G13" s="4">
        <v>21304</v>
      </c>
      <c r="H13" s="3">
        <v>1.8830429962965932E-2</v>
      </c>
      <c r="I13" s="4">
        <v>1</v>
      </c>
      <c r="J13" s="33" t="s">
        <v>5</v>
      </c>
      <c r="K13" s="4">
        <v>1</v>
      </c>
      <c r="L13" s="4"/>
      <c r="M13" s="4"/>
      <c r="N13" s="30"/>
      <c r="O13" s="31"/>
    </row>
    <row r="14" spans="1:15" x14ac:dyDescent="0.3">
      <c r="A14" s="2" t="s">
        <v>142</v>
      </c>
      <c r="B14" s="4">
        <v>60398</v>
      </c>
      <c r="C14" s="4">
        <v>1124</v>
      </c>
      <c r="D14" s="4">
        <v>127080</v>
      </c>
      <c r="E14" s="4">
        <v>96768</v>
      </c>
      <c r="F14" s="4">
        <v>9008</v>
      </c>
      <c r="G14" s="4">
        <v>21304</v>
      </c>
      <c r="H14" s="3">
        <v>1.8830429962965932E-2</v>
      </c>
      <c r="I14" s="4">
        <v>1</v>
      </c>
      <c r="J14" s="33" t="s">
        <v>5</v>
      </c>
      <c r="K14" s="4">
        <v>1</v>
      </c>
      <c r="L14" s="4"/>
      <c r="M14" s="4"/>
      <c r="N14" s="30"/>
      <c r="O14" s="31"/>
    </row>
    <row r="15" spans="1:15" x14ac:dyDescent="0.3">
      <c r="A15" s="2" t="s">
        <v>134</v>
      </c>
      <c r="B15" s="4">
        <v>60398</v>
      </c>
      <c r="C15" s="4">
        <v>1124</v>
      </c>
      <c r="D15" s="4">
        <v>127072</v>
      </c>
      <c r="E15" s="4">
        <v>96768</v>
      </c>
      <c r="F15" s="4">
        <v>9008</v>
      </c>
      <c r="G15" s="4">
        <v>21296</v>
      </c>
      <c r="H15" s="3">
        <v>1.8829244540871946E-2</v>
      </c>
      <c r="I15" s="4">
        <v>1</v>
      </c>
      <c r="J15" s="33" t="s">
        <v>5</v>
      </c>
      <c r="K15" s="4">
        <v>1</v>
      </c>
      <c r="L15" s="4"/>
      <c r="M15" s="4"/>
      <c r="N15" s="30"/>
      <c r="O15" s="31"/>
    </row>
    <row r="16" spans="1:15" x14ac:dyDescent="0.3">
      <c r="A16" s="2" t="s">
        <v>101</v>
      </c>
      <c r="B16" s="4">
        <v>18484</v>
      </c>
      <c r="C16" s="4">
        <v>18484</v>
      </c>
      <c r="D16" s="4">
        <v>111176</v>
      </c>
      <c r="E16" s="4">
        <v>37104</v>
      </c>
      <c r="F16" s="4">
        <v>73944</v>
      </c>
      <c r="G16" s="4">
        <v>128</v>
      </c>
      <c r="H16" s="3">
        <v>1.6473810840121974E-2</v>
      </c>
      <c r="I16" s="4">
        <v>1</v>
      </c>
      <c r="J16" s="33" t="s">
        <v>13</v>
      </c>
      <c r="K16" s="4">
        <v>1</v>
      </c>
      <c r="L16" s="4"/>
      <c r="M16" s="4"/>
      <c r="N16" s="30"/>
      <c r="O16" s="31"/>
    </row>
    <row r="17" spans="1:15" x14ac:dyDescent="0.3">
      <c r="A17" s="2" t="s">
        <v>152</v>
      </c>
      <c r="B17" s="4">
        <v>18484</v>
      </c>
      <c r="C17" s="4">
        <v>670</v>
      </c>
      <c r="D17" s="4">
        <v>61822</v>
      </c>
      <c r="E17" s="4">
        <v>24776</v>
      </c>
      <c r="F17" s="4">
        <v>5376</v>
      </c>
      <c r="G17" s="4">
        <v>31670</v>
      </c>
      <c r="H17" s="3">
        <v>9.1606455867994947E-3</v>
      </c>
      <c r="I17" s="4">
        <v>1</v>
      </c>
      <c r="J17" s="33" t="s">
        <v>5</v>
      </c>
      <c r="K17" s="4">
        <v>1</v>
      </c>
      <c r="L17" s="4"/>
      <c r="M17" s="4"/>
      <c r="N17" s="30"/>
      <c r="O17" s="31"/>
    </row>
    <row r="18" spans="1:15" x14ac:dyDescent="0.3">
      <c r="A18" s="2" t="s">
        <v>84</v>
      </c>
      <c r="B18" s="4">
        <v>18484</v>
      </c>
      <c r="C18" s="4">
        <v>6139</v>
      </c>
      <c r="D18" s="4">
        <v>61792</v>
      </c>
      <c r="E18" s="4">
        <v>37104</v>
      </c>
      <c r="F18" s="4">
        <v>24560</v>
      </c>
      <c r="G18" s="4">
        <v>128</v>
      </c>
      <c r="H18" s="3">
        <v>9.1562002539470489E-3</v>
      </c>
      <c r="I18" s="4">
        <v>1</v>
      </c>
      <c r="J18" s="33" t="s">
        <v>13</v>
      </c>
      <c r="K18" s="4">
        <v>1</v>
      </c>
      <c r="L18" s="4"/>
      <c r="M18" s="4"/>
      <c r="N18" s="30"/>
      <c r="O18" s="31"/>
    </row>
    <row r="19" spans="1:15" x14ac:dyDescent="0.3">
      <c r="A19" s="2" t="s">
        <v>157</v>
      </c>
      <c r="B19" s="4">
        <v>18484</v>
      </c>
      <c r="C19" s="4">
        <v>375</v>
      </c>
      <c r="D19" s="4">
        <v>49638</v>
      </c>
      <c r="E19" s="4">
        <v>21256</v>
      </c>
      <c r="F19" s="4">
        <v>3008</v>
      </c>
      <c r="G19" s="4">
        <v>25374</v>
      </c>
      <c r="H19" s="3">
        <v>7.3552477376589778E-3</v>
      </c>
      <c r="I19" s="4">
        <v>1</v>
      </c>
      <c r="J19" s="33" t="s">
        <v>5</v>
      </c>
      <c r="K19" s="4">
        <v>1</v>
      </c>
      <c r="L19" s="4"/>
      <c r="M19" s="4"/>
      <c r="N19" s="30"/>
      <c r="O19" s="31"/>
    </row>
    <row r="20" spans="1:15" x14ac:dyDescent="0.3">
      <c r="A20" s="2" t="s">
        <v>136</v>
      </c>
      <c r="B20" s="4">
        <v>60398</v>
      </c>
      <c r="C20" s="4">
        <v>158</v>
      </c>
      <c r="D20" s="4">
        <v>40024</v>
      </c>
      <c r="E20" s="4">
        <v>33744</v>
      </c>
      <c r="F20" s="4">
        <v>1280</v>
      </c>
      <c r="G20" s="4">
        <v>5000</v>
      </c>
      <c r="H20" s="3">
        <v>5.9306667362114297E-3</v>
      </c>
      <c r="I20" s="4">
        <v>1</v>
      </c>
      <c r="J20" s="33" t="s">
        <v>5</v>
      </c>
      <c r="K20" s="4">
        <v>1</v>
      </c>
      <c r="L20" s="4"/>
      <c r="M20" s="4"/>
      <c r="N20" s="30"/>
      <c r="O20" s="31"/>
    </row>
    <row r="21" spans="1:15" x14ac:dyDescent="0.3">
      <c r="A21" s="2" t="s">
        <v>171</v>
      </c>
      <c r="B21" s="4">
        <v>606</v>
      </c>
      <c r="C21" s="4">
        <v>114</v>
      </c>
      <c r="D21" s="4">
        <v>38301</v>
      </c>
      <c r="E21" s="4">
        <v>488</v>
      </c>
      <c r="F21" s="4">
        <v>928</v>
      </c>
      <c r="G21" s="4">
        <v>36885</v>
      </c>
      <c r="H21" s="3">
        <v>5.6753564527192175E-3</v>
      </c>
      <c r="I21" s="4">
        <v>1</v>
      </c>
      <c r="J21" s="33" t="s">
        <v>5</v>
      </c>
      <c r="K21" s="4">
        <v>1</v>
      </c>
      <c r="L21" s="4"/>
      <c r="M21" s="4"/>
      <c r="N21" s="30"/>
      <c r="O21" s="31"/>
    </row>
    <row r="22" spans="1:15" x14ac:dyDescent="0.3">
      <c r="A22" s="2" t="s">
        <v>177</v>
      </c>
      <c r="B22" s="4">
        <v>606</v>
      </c>
      <c r="C22" s="4">
        <v>114</v>
      </c>
      <c r="D22" s="4">
        <v>37163</v>
      </c>
      <c r="E22" s="4">
        <v>488</v>
      </c>
      <c r="F22" s="4">
        <v>928</v>
      </c>
      <c r="G22" s="4">
        <v>35747</v>
      </c>
      <c r="H22" s="3">
        <v>5.5067301598497242E-3</v>
      </c>
      <c r="I22" s="4">
        <v>1</v>
      </c>
      <c r="J22" s="33" t="s">
        <v>5</v>
      </c>
      <c r="K22" s="4">
        <v>1</v>
      </c>
      <c r="L22" s="4"/>
      <c r="M22" s="4"/>
      <c r="N22" s="30"/>
      <c r="O22" s="31"/>
    </row>
    <row r="23" spans="1:15" x14ac:dyDescent="0.3">
      <c r="A23" s="2" t="s">
        <v>191</v>
      </c>
      <c r="B23" s="4">
        <v>606</v>
      </c>
      <c r="C23" s="4">
        <v>114</v>
      </c>
      <c r="D23" s="4">
        <v>35642</v>
      </c>
      <c r="E23" s="4">
        <v>488</v>
      </c>
      <c r="F23" s="4">
        <v>928</v>
      </c>
      <c r="G23" s="4">
        <v>34226</v>
      </c>
      <c r="H23" s="3">
        <v>5.2813517842306562E-3</v>
      </c>
      <c r="I23" s="4">
        <v>1</v>
      </c>
      <c r="J23" s="33" t="s">
        <v>5</v>
      </c>
      <c r="K23" s="4">
        <v>1</v>
      </c>
      <c r="L23" s="4"/>
      <c r="M23" s="4"/>
      <c r="N23" s="30"/>
      <c r="O23" s="31"/>
    </row>
    <row r="24" spans="1:15" x14ac:dyDescent="0.3">
      <c r="A24" s="2" t="s">
        <v>176</v>
      </c>
      <c r="B24" s="4">
        <v>606</v>
      </c>
      <c r="C24" s="4">
        <v>504</v>
      </c>
      <c r="D24" s="4">
        <v>35281</v>
      </c>
      <c r="E24" s="4">
        <v>824</v>
      </c>
      <c r="F24" s="4">
        <v>4048</v>
      </c>
      <c r="G24" s="4">
        <v>30409</v>
      </c>
      <c r="H24" s="3">
        <v>5.2278596122395425E-3</v>
      </c>
      <c r="I24" s="4">
        <v>1</v>
      </c>
      <c r="J24" s="33" t="s">
        <v>5</v>
      </c>
      <c r="K24" s="4">
        <v>1</v>
      </c>
      <c r="L24" s="4"/>
      <c r="M24" s="4"/>
      <c r="N24" s="30"/>
      <c r="O24" s="31"/>
    </row>
    <row r="25" spans="1:15" x14ac:dyDescent="0.3">
      <c r="A25" s="2" t="s">
        <v>183</v>
      </c>
      <c r="B25" s="4">
        <v>606</v>
      </c>
      <c r="C25" s="4">
        <v>504</v>
      </c>
      <c r="D25" s="4">
        <v>35262</v>
      </c>
      <c r="E25" s="4">
        <v>824</v>
      </c>
      <c r="F25" s="4">
        <v>4048</v>
      </c>
      <c r="G25" s="4">
        <v>30390</v>
      </c>
      <c r="H25" s="3">
        <v>5.225044234766326E-3</v>
      </c>
      <c r="I25" s="4">
        <v>1</v>
      </c>
      <c r="J25" s="33" t="s">
        <v>5</v>
      </c>
      <c r="K25" s="4">
        <v>1</v>
      </c>
      <c r="L25" s="4"/>
      <c r="M25" s="4"/>
      <c r="N25" s="30"/>
      <c r="O25" s="31"/>
    </row>
    <row r="26" spans="1:15" x14ac:dyDescent="0.3">
      <c r="A26" s="2" t="s">
        <v>180</v>
      </c>
      <c r="B26" s="4">
        <v>606</v>
      </c>
      <c r="C26" s="4">
        <v>114</v>
      </c>
      <c r="D26" s="4">
        <v>35154</v>
      </c>
      <c r="E26" s="4">
        <v>488</v>
      </c>
      <c r="F26" s="4">
        <v>928</v>
      </c>
      <c r="G26" s="4">
        <v>33738</v>
      </c>
      <c r="H26" s="3">
        <v>5.2090410364975161E-3</v>
      </c>
      <c r="I26" s="4">
        <v>1</v>
      </c>
      <c r="J26" s="33" t="s">
        <v>5</v>
      </c>
      <c r="K26" s="4">
        <v>1</v>
      </c>
      <c r="L26" s="4"/>
      <c r="M26" s="4"/>
      <c r="N26" s="30"/>
      <c r="O26" s="31"/>
    </row>
    <row r="27" spans="1:15" x14ac:dyDescent="0.3">
      <c r="A27" s="2" t="s">
        <v>178</v>
      </c>
      <c r="B27" s="4">
        <v>606</v>
      </c>
      <c r="C27" s="4">
        <v>238</v>
      </c>
      <c r="D27" s="4">
        <v>35144</v>
      </c>
      <c r="E27" s="4">
        <v>536</v>
      </c>
      <c r="F27" s="4">
        <v>1920</v>
      </c>
      <c r="G27" s="4">
        <v>32688</v>
      </c>
      <c r="H27" s="3">
        <v>5.2075592588800342E-3</v>
      </c>
      <c r="I27" s="4">
        <v>1</v>
      </c>
      <c r="J27" s="33" t="s">
        <v>5</v>
      </c>
      <c r="K27" s="4">
        <v>1</v>
      </c>
      <c r="L27" s="4"/>
      <c r="M27" s="4"/>
      <c r="N27" s="30"/>
      <c r="O27" s="31"/>
    </row>
    <row r="28" spans="1:15" x14ac:dyDescent="0.3">
      <c r="A28" s="2" t="s">
        <v>188</v>
      </c>
      <c r="B28" s="4">
        <v>606</v>
      </c>
      <c r="C28" s="4">
        <v>238</v>
      </c>
      <c r="D28" s="4">
        <v>34550</v>
      </c>
      <c r="E28" s="4">
        <v>536</v>
      </c>
      <c r="F28" s="4">
        <v>1920</v>
      </c>
      <c r="G28" s="4">
        <v>32094</v>
      </c>
      <c r="H28" s="3">
        <v>5.1195416684015815E-3</v>
      </c>
      <c r="I28" s="4">
        <v>1</v>
      </c>
      <c r="J28" s="33" t="s">
        <v>5</v>
      </c>
      <c r="K28" s="4">
        <v>1</v>
      </c>
      <c r="L28" s="4"/>
      <c r="M28" s="4"/>
      <c r="N28" s="30"/>
      <c r="O28" s="31"/>
    </row>
    <row r="29" spans="1:15" x14ac:dyDescent="0.3">
      <c r="A29" s="2" t="s">
        <v>85</v>
      </c>
      <c r="B29" s="4">
        <v>18484</v>
      </c>
      <c r="C29" s="4">
        <v>1124</v>
      </c>
      <c r="D29" s="4">
        <v>34336</v>
      </c>
      <c r="E29" s="4">
        <v>29704</v>
      </c>
      <c r="F29" s="4">
        <v>4504</v>
      </c>
      <c r="G29" s="4">
        <v>128</v>
      </c>
      <c r="H29" s="3">
        <v>5.0878316273874589E-3</v>
      </c>
      <c r="I29" s="4">
        <v>1</v>
      </c>
      <c r="J29" s="33" t="s">
        <v>13</v>
      </c>
      <c r="K29" s="4">
        <v>1</v>
      </c>
      <c r="L29" s="4"/>
      <c r="M29" s="4"/>
      <c r="N29" s="30"/>
      <c r="O29" s="31"/>
    </row>
    <row r="30" spans="1:15" x14ac:dyDescent="0.3">
      <c r="A30" s="2" t="s">
        <v>102</v>
      </c>
      <c r="B30" s="4">
        <v>18484</v>
      </c>
      <c r="C30" s="4">
        <v>336</v>
      </c>
      <c r="D30" s="4">
        <v>33768</v>
      </c>
      <c r="E30" s="4">
        <v>21256</v>
      </c>
      <c r="F30" s="4">
        <v>2704</v>
      </c>
      <c r="G30" s="4">
        <v>9808</v>
      </c>
      <c r="H30" s="3">
        <v>5.0036666587144601E-3</v>
      </c>
      <c r="I30" s="4">
        <v>1</v>
      </c>
      <c r="J30" s="33" t="s">
        <v>5</v>
      </c>
      <c r="K30" s="4">
        <v>1</v>
      </c>
      <c r="L30" s="4"/>
      <c r="M30" s="4"/>
      <c r="N30" s="30"/>
      <c r="O30" s="31"/>
    </row>
    <row r="31" spans="1:15" x14ac:dyDescent="0.3">
      <c r="A31" s="2" t="s">
        <v>192</v>
      </c>
      <c r="B31" s="4">
        <v>606</v>
      </c>
      <c r="C31" s="4">
        <v>115</v>
      </c>
      <c r="D31" s="4">
        <v>32685</v>
      </c>
      <c r="E31" s="4">
        <v>488</v>
      </c>
      <c r="F31" s="4">
        <v>928</v>
      </c>
      <c r="G31" s="4">
        <v>31269</v>
      </c>
      <c r="H31" s="3">
        <v>4.84319014274112E-3</v>
      </c>
      <c r="I31" s="4">
        <v>1</v>
      </c>
      <c r="J31" s="33" t="s">
        <v>5</v>
      </c>
      <c r="K31" s="4">
        <v>1</v>
      </c>
      <c r="L31" s="4"/>
      <c r="M31" s="4"/>
      <c r="N31" s="30"/>
      <c r="O31" s="31"/>
    </row>
    <row r="32" spans="1:15" x14ac:dyDescent="0.3">
      <c r="A32" s="2" t="s">
        <v>179</v>
      </c>
      <c r="B32" s="4">
        <v>606</v>
      </c>
      <c r="C32" s="4">
        <v>114</v>
      </c>
      <c r="D32" s="4">
        <v>30199</v>
      </c>
      <c r="E32" s="4">
        <v>488</v>
      </c>
      <c r="F32" s="4">
        <v>928</v>
      </c>
      <c r="G32" s="4">
        <v>28783</v>
      </c>
      <c r="H32" s="3">
        <v>4.4748202270350028E-3</v>
      </c>
      <c r="I32" s="4">
        <v>1</v>
      </c>
      <c r="J32" s="33" t="s">
        <v>5</v>
      </c>
      <c r="K32" s="4">
        <v>1</v>
      </c>
      <c r="L32" s="4"/>
      <c r="M32" s="4"/>
      <c r="N32" s="30"/>
      <c r="O32" s="31"/>
    </row>
    <row r="33" spans="1:15" x14ac:dyDescent="0.3">
      <c r="A33" s="2" t="s">
        <v>175</v>
      </c>
      <c r="B33" s="4">
        <v>606</v>
      </c>
      <c r="C33" s="4">
        <v>115</v>
      </c>
      <c r="D33" s="4">
        <v>29757</v>
      </c>
      <c r="E33" s="4">
        <v>488</v>
      </c>
      <c r="F33" s="4">
        <v>928</v>
      </c>
      <c r="G33" s="4">
        <v>28341</v>
      </c>
      <c r="H33" s="3">
        <v>4.4093256563422821E-3</v>
      </c>
      <c r="I33" s="4">
        <v>1</v>
      </c>
      <c r="J33" s="33" t="s">
        <v>5</v>
      </c>
      <c r="K33" s="4">
        <v>1</v>
      </c>
      <c r="L33" s="4"/>
      <c r="M33" s="4"/>
      <c r="N33" s="30"/>
      <c r="O33" s="31"/>
    </row>
    <row r="34" spans="1:15" x14ac:dyDescent="0.3">
      <c r="A34" s="2" t="s">
        <v>181</v>
      </c>
      <c r="B34" s="4">
        <v>606</v>
      </c>
      <c r="C34" s="4">
        <v>115</v>
      </c>
      <c r="D34" s="4">
        <v>28344</v>
      </c>
      <c r="E34" s="4">
        <v>488</v>
      </c>
      <c r="F34" s="4">
        <v>928</v>
      </c>
      <c r="G34" s="4">
        <v>26928</v>
      </c>
      <c r="H34" s="3">
        <v>4.199950478992024E-3</v>
      </c>
      <c r="I34" s="4">
        <v>1</v>
      </c>
      <c r="J34" s="33" t="s">
        <v>5</v>
      </c>
      <c r="K34" s="4">
        <v>1</v>
      </c>
      <c r="L34" s="4"/>
      <c r="M34" s="4"/>
      <c r="N34" s="30"/>
      <c r="O34" s="31"/>
    </row>
    <row r="35" spans="1:15" x14ac:dyDescent="0.3">
      <c r="A35" s="2" t="s">
        <v>159</v>
      </c>
      <c r="B35" s="4">
        <v>18484</v>
      </c>
      <c r="C35" s="4">
        <v>44</v>
      </c>
      <c r="D35" s="4">
        <v>26724</v>
      </c>
      <c r="E35" s="4">
        <v>8696</v>
      </c>
      <c r="F35" s="4">
        <v>368</v>
      </c>
      <c r="G35" s="4">
        <v>17660</v>
      </c>
      <c r="H35" s="3">
        <v>3.9599025049598799E-3</v>
      </c>
      <c r="I35" s="4">
        <v>1</v>
      </c>
      <c r="J35" s="33" t="s">
        <v>5</v>
      </c>
      <c r="K35" s="4">
        <v>1</v>
      </c>
      <c r="L35" s="4"/>
      <c r="M35" s="4"/>
      <c r="N35" s="30"/>
      <c r="O35" s="31"/>
    </row>
    <row r="36" spans="1:15" x14ac:dyDescent="0.3">
      <c r="A36" s="2" t="s">
        <v>172</v>
      </c>
      <c r="B36" s="4">
        <v>606</v>
      </c>
      <c r="C36" s="4">
        <v>114</v>
      </c>
      <c r="D36" s="4">
        <v>25530</v>
      </c>
      <c r="E36" s="4">
        <v>488</v>
      </c>
      <c r="F36" s="4">
        <v>928</v>
      </c>
      <c r="G36" s="4">
        <v>24114</v>
      </c>
      <c r="H36" s="3">
        <v>3.7829782574324853E-3</v>
      </c>
      <c r="I36" s="4">
        <v>1</v>
      </c>
      <c r="J36" s="33" t="s">
        <v>5</v>
      </c>
      <c r="K36" s="4">
        <v>1</v>
      </c>
      <c r="L36" s="4"/>
      <c r="M36" s="4"/>
      <c r="N36" s="30"/>
      <c r="O36" s="31"/>
    </row>
    <row r="37" spans="1:15" x14ac:dyDescent="0.3">
      <c r="A37" s="2" t="s">
        <v>110</v>
      </c>
      <c r="B37" s="4">
        <v>3652</v>
      </c>
      <c r="C37" s="4">
        <v>3652</v>
      </c>
      <c r="D37" s="4">
        <v>24616</v>
      </c>
      <c r="E37" s="4">
        <v>9872</v>
      </c>
      <c r="F37" s="4">
        <v>14616</v>
      </c>
      <c r="G37" s="4">
        <v>128</v>
      </c>
      <c r="H37" s="3">
        <v>3.6475437831945969E-3</v>
      </c>
      <c r="I37" s="4">
        <v>1</v>
      </c>
      <c r="J37" s="33" t="s">
        <v>13</v>
      </c>
      <c r="K37" s="4">
        <v>1</v>
      </c>
      <c r="L37" s="4"/>
      <c r="M37" s="4"/>
      <c r="N37" s="30"/>
      <c r="O37" s="31"/>
    </row>
    <row r="38" spans="1:15" x14ac:dyDescent="0.3">
      <c r="A38" s="2" t="s">
        <v>182</v>
      </c>
      <c r="B38" s="4">
        <v>606</v>
      </c>
      <c r="C38" s="4">
        <v>120</v>
      </c>
      <c r="D38" s="4">
        <v>23468</v>
      </c>
      <c r="E38" s="4">
        <v>488</v>
      </c>
      <c r="F38" s="4">
        <v>976</v>
      </c>
      <c r="G38" s="4">
        <v>22004</v>
      </c>
      <c r="H38" s="3">
        <v>3.4774357127076213E-3</v>
      </c>
      <c r="I38" s="4">
        <v>1</v>
      </c>
      <c r="J38" s="33" t="s">
        <v>5</v>
      </c>
      <c r="K38" s="4">
        <v>1</v>
      </c>
      <c r="L38" s="4"/>
      <c r="M38" s="4"/>
      <c r="N38" s="30"/>
      <c r="O38" s="31"/>
    </row>
    <row r="39" spans="1:15" x14ac:dyDescent="0.3">
      <c r="A39" s="2" t="s">
        <v>146</v>
      </c>
      <c r="B39" s="4">
        <v>18484</v>
      </c>
      <c r="C39" s="4">
        <v>167</v>
      </c>
      <c r="D39" s="4">
        <v>22306</v>
      </c>
      <c r="E39" s="4">
        <v>448</v>
      </c>
      <c r="F39" s="4">
        <v>1344</v>
      </c>
      <c r="G39" s="4">
        <v>20514</v>
      </c>
      <c r="H39" s="3">
        <v>3.3052531535561701E-3</v>
      </c>
      <c r="I39" s="4">
        <v>1</v>
      </c>
      <c r="J39" s="33" t="s">
        <v>5</v>
      </c>
      <c r="K39" s="4">
        <v>1</v>
      </c>
      <c r="L39" s="4"/>
      <c r="M39" s="4"/>
      <c r="N39" s="30"/>
      <c r="O39" s="31"/>
    </row>
    <row r="40" spans="1:15" x14ac:dyDescent="0.3">
      <c r="A40" s="2" t="s">
        <v>147</v>
      </c>
      <c r="B40" s="4">
        <v>18484</v>
      </c>
      <c r="C40" s="4">
        <v>5</v>
      </c>
      <c r="D40" s="4">
        <v>22094</v>
      </c>
      <c r="E40" s="4">
        <v>4832</v>
      </c>
      <c r="F40" s="4">
        <v>48</v>
      </c>
      <c r="G40" s="4">
        <v>17214</v>
      </c>
      <c r="H40" s="3">
        <v>3.273839468065544E-3</v>
      </c>
      <c r="I40" s="4">
        <v>1</v>
      </c>
      <c r="J40" s="33" t="s">
        <v>5</v>
      </c>
      <c r="K40" s="4">
        <v>1</v>
      </c>
      <c r="L40" s="4"/>
      <c r="M40" s="4"/>
      <c r="N40" s="30"/>
      <c r="O40" s="31"/>
    </row>
    <row r="41" spans="1:15" x14ac:dyDescent="0.3">
      <c r="A41" s="2" t="s">
        <v>144</v>
      </c>
      <c r="B41" s="4">
        <v>105</v>
      </c>
      <c r="C41" s="4">
        <v>105</v>
      </c>
      <c r="D41" s="4">
        <v>21728</v>
      </c>
      <c r="E41" s="4">
        <v>224</v>
      </c>
      <c r="F41" s="4">
        <v>848</v>
      </c>
      <c r="G41" s="4">
        <v>20656</v>
      </c>
      <c r="H41" s="3">
        <v>3.2196064072656889E-3</v>
      </c>
      <c r="I41" s="4">
        <v>1</v>
      </c>
      <c r="J41" s="33" t="s">
        <v>5</v>
      </c>
      <c r="K41" s="4">
        <v>1</v>
      </c>
      <c r="L41" s="4"/>
      <c r="M41" s="4"/>
      <c r="N41" s="30"/>
      <c r="O41" s="31"/>
    </row>
    <row r="42" spans="1:15" x14ac:dyDescent="0.3">
      <c r="A42" s="2" t="s">
        <v>162</v>
      </c>
      <c r="B42" s="4">
        <v>18484</v>
      </c>
      <c r="C42" s="4">
        <v>5</v>
      </c>
      <c r="D42" s="4">
        <v>20838</v>
      </c>
      <c r="E42" s="4">
        <v>3552</v>
      </c>
      <c r="F42" s="4">
        <v>48</v>
      </c>
      <c r="G42" s="4">
        <v>17238</v>
      </c>
      <c r="H42" s="3">
        <v>3.0877281993097585E-3</v>
      </c>
      <c r="I42" s="4">
        <v>1</v>
      </c>
      <c r="J42" s="33" t="s">
        <v>5</v>
      </c>
      <c r="K42" s="4">
        <v>1</v>
      </c>
      <c r="L42" s="4"/>
      <c r="M42" s="4"/>
      <c r="N42" s="30"/>
      <c r="O42" s="31"/>
    </row>
    <row r="43" spans="1:15" x14ac:dyDescent="0.3">
      <c r="A43" s="2" t="s">
        <v>151</v>
      </c>
      <c r="B43" s="4">
        <v>18484</v>
      </c>
      <c r="C43" s="4">
        <v>5</v>
      </c>
      <c r="D43" s="4">
        <v>20822</v>
      </c>
      <c r="E43" s="4">
        <v>3552</v>
      </c>
      <c r="F43" s="4">
        <v>48</v>
      </c>
      <c r="G43" s="4">
        <v>17222</v>
      </c>
      <c r="H43" s="3">
        <v>3.0853573551217865E-3</v>
      </c>
      <c r="I43" s="4">
        <v>1</v>
      </c>
      <c r="J43" s="33" t="s">
        <v>5</v>
      </c>
      <c r="K43" s="4">
        <v>1</v>
      </c>
      <c r="L43" s="4"/>
      <c r="M43" s="4"/>
      <c r="N43" s="30"/>
      <c r="O43" s="31"/>
    </row>
    <row r="44" spans="1:15" x14ac:dyDescent="0.3">
      <c r="A44" s="2" t="s">
        <v>154</v>
      </c>
      <c r="B44" s="4">
        <v>18484</v>
      </c>
      <c r="C44" s="4">
        <v>5</v>
      </c>
      <c r="D44" s="4">
        <v>20798</v>
      </c>
      <c r="E44" s="4">
        <v>3552</v>
      </c>
      <c r="F44" s="4">
        <v>48</v>
      </c>
      <c r="G44" s="4">
        <v>17198</v>
      </c>
      <c r="H44" s="3">
        <v>3.0818010888398291E-3</v>
      </c>
      <c r="I44" s="4">
        <v>1</v>
      </c>
      <c r="J44" s="33" t="s">
        <v>5</v>
      </c>
      <c r="K44" s="4">
        <v>1</v>
      </c>
      <c r="L44" s="4"/>
      <c r="M44" s="4"/>
      <c r="N44" s="30"/>
      <c r="O44" s="31"/>
    </row>
    <row r="45" spans="1:15" x14ac:dyDescent="0.3">
      <c r="A45" s="2" t="s">
        <v>86</v>
      </c>
      <c r="B45" s="4">
        <v>3652</v>
      </c>
      <c r="C45" s="4">
        <v>3652</v>
      </c>
      <c r="D45" s="4">
        <v>20720</v>
      </c>
      <c r="E45" s="4">
        <v>5976</v>
      </c>
      <c r="F45" s="4">
        <v>14616</v>
      </c>
      <c r="G45" s="4">
        <v>128</v>
      </c>
      <c r="H45" s="3">
        <v>3.0702432234234662E-3</v>
      </c>
      <c r="I45" s="4">
        <v>1</v>
      </c>
      <c r="J45" s="33" t="s">
        <v>13</v>
      </c>
      <c r="K45" s="4">
        <v>1</v>
      </c>
      <c r="L45" s="4"/>
      <c r="M45" s="4"/>
      <c r="N45" s="30"/>
      <c r="O45" s="31"/>
    </row>
    <row r="46" spans="1:15" x14ac:dyDescent="0.3">
      <c r="A46" s="2" t="s">
        <v>161</v>
      </c>
      <c r="B46" s="4">
        <v>18484</v>
      </c>
      <c r="C46" s="4">
        <v>5</v>
      </c>
      <c r="D46" s="4">
        <v>20542</v>
      </c>
      <c r="E46" s="4">
        <v>3136</v>
      </c>
      <c r="F46" s="4">
        <v>48</v>
      </c>
      <c r="G46" s="4">
        <v>17358</v>
      </c>
      <c r="H46" s="3">
        <v>3.0438675818322803E-3</v>
      </c>
      <c r="I46" s="4">
        <v>1</v>
      </c>
      <c r="J46" s="33" t="s">
        <v>5</v>
      </c>
      <c r="K46" s="4">
        <v>1</v>
      </c>
      <c r="L46" s="4"/>
      <c r="M46" s="4"/>
      <c r="N46" s="30"/>
      <c r="O46" s="31"/>
    </row>
    <row r="47" spans="1:15" x14ac:dyDescent="0.3">
      <c r="A47" s="2" t="s">
        <v>150</v>
      </c>
      <c r="B47" s="4">
        <v>18484</v>
      </c>
      <c r="C47" s="4">
        <v>5</v>
      </c>
      <c r="D47" s="4">
        <v>20444</v>
      </c>
      <c r="E47" s="4">
        <v>3136</v>
      </c>
      <c r="F47" s="4">
        <v>48</v>
      </c>
      <c r="G47" s="4">
        <v>17260</v>
      </c>
      <c r="H47" s="3">
        <v>3.0293461611809532E-3</v>
      </c>
      <c r="I47" s="4">
        <v>1</v>
      </c>
      <c r="J47" s="33" t="s">
        <v>5</v>
      </c>
      <c r="K47" s="4">
        <v>1</v>
      </c>
      <c r="L47" s="4"/>
      <c r="M47" s="4"/>
      <c r="N47" s="30"/>
      <c r="O47" s="31"/>
    </row>
    <row r="48" spans="1:15" x14ac:dyDescent="0.3">
      <c r="A48" s="2" t="s">
        <v>153</v>
      </c>
      <c r="B48" s="4">
        <v>18484</v>
      </c>
      <c r="C48" s="4">
        <v>5</v>
      </c>
      <c r="D48" s="4">
        <v>20392</v>
      </c>
      <c r="E48" s="4">
        <v>3136</v>
      </c>
      <c r="F48" s="4">
        <v>48</v>
      </c>
      <c r="G48" s="4">
        <v>17208</v>
      </c>
      <c r="H48" s="3">
        <v>3.0216409175700446E-3</v>
      </c>
      <c r="I48" s="4">
        <v>1</v>
      </c>
      <c r="J48" s="33" t="s">
        <v>5</v>
      </c>
      <c r="K48" s="4">
        <v>1</v>
      </c>
      <c r="L48" s="4"/>
      <c r="M48" s="4"/>
      <c r="N48" s="30"/>
      <c r="O48" s="31"/>
    </row>
    <row r="49" spans="1:15" x14ac:dyDescent="0.3">
      <c r="A49" s="2" t="s">
        <v>156</v>
      </c>
      <c r="B49" s="4">
        <v>18484</v>
      </c>
      <c r="C49" s="4">
        <v>2</v>
      </c>
      <c r="D49" s="4">
        <v>19928</v>
      </c>
      <c r="E49" s="4">
        <v>2800</v>
      </c>
      <c r="F49" s="4">
        <v>32</v>
      </c>
      <c r="G49" s="4">
        <v>17096</v>
      </c>
      <c r="H49" s="3">
        <v>2.9528864361188629E-3</v>
      </c>
      <c r="I49" s="4">
        <v>1</v>
      </c>
      <c r="J49" s="33" t="s">
        <v>5</v>
      </c>
      <c r="K49" s="4">
        <v>1</v>
      </c>
      <c r="L49" s="4"/>
      <c r="M49" s="4"/>
      <c r="N49" s="30"/>
      <c r="O49" s="31"/>
    </row>
    <row r="50" spans="1:15" x14ac:dyDescent="0.3">
      <c r="A50" s="2" t="s">
        <v>143</v>
      </c>
      <c r="B50" s="4">
        <v>105</v>
      </c>
      <c r="C50" s="4">
        <v>105</v>
      </c>
      <c r="D50" s="4">
        <v>19824</v>
      </c>
      <c r="E50" s="4">
        <v>224</v>
      </c>
      <c r="F50" s="4">
        <v>848</v>
      </c>
      <c r="G50" s="4">
        <v>18752</v>
      </c>
      <c r="H50" s="3">
        <v>2.9374759488970462E-3</v>
      </c>
      <c r="I50" s="4">
        <v>1</v>
      </c>
      <c r="J50" s="33" t="s">
        <v>5</v>
      </c>
      <c r="K50" s="4">
        <v>1</v>
      </c>
      <c r="L50" s="4"/>
      <c r="M50" s="4"/>
      <c r="N50" s="30"/>
      <c r="O50" s="31"/>
    </row>
    <row r="51" spans="1:15" x14ac:dyDescent="0.3">
      <c r="A51" s="2" t="s">
        <v>158</v>
      </c>
      <c r="B51" s="4">
        <v>18484</v>
      </c>
      <c r="C51" s="4">
        <v>2</v>
      </c>
      <c r="D51" s="4">
        <v>19672</v>
      </c>
      <c r="E51" s="4">
        <v>2544</v>
      </c>
      <c r="F51" s="4">
        <v>32</v>
      </c>
      <c r="G51" s="4">
        <v>17096</v>
      </c>
      <c r="H51" s="3">
        <v>2.9149529291113141E-3</v>
      </c>
      <c r="I51" s="4">
        <v>1</v>
      </c>
      <c r="J51" s="33" t="s">
        <v>5</v>
      </c>
      <c r="K51" s="4">
        <v>1</v>
      </c>
      <c r="L51" s="4"/>
      <c r="M51" s="4"/>
      <c r="N51" s="30"/>
      <c r="O51" s="31"/>
    </row>
    <row r="52" spans="1:15" x14ac:dyDescent="0.3">
      <c r="A52" s="2" t="s">
        <v>155</v>
      </c>
      <c r="B52" s="4">
        <v>18484</v>
      </c>
      <c r="C52" s="4">
        <v>2</v>
      </c>
      <c r="D52" s="4">
        <v>19552</v>
      </c>
      <c r="E52" s="4">
        <v>2424</v>
      </c>
      <c r="F52" s="4">
        <v>32</v>
      </c>
      <c r="G52" s="4">
        <v>17096</v>
      </c>
      <c r="H52" s="3">
        <v>2.8971715977015259E-3</v>
      </c>
      <c r="I52" s="4">
        <v>1</v>
      </c>
      <c r="J52" s="33" t="s">
        <v>5</v>
      </c>
      <c r="K52" s="4">
        <v>1</v>
      </c>
      <c r="L52" s="4"/>
      <c r="M52" s="4"/>
      <c r="N52" s="30"/>
      <c r="O52" s="31"/>
    </row>
    <row r="53" spans="1:15" x14ac:dyDescent="0.3">
      <c r="A53" s="2" t="s">
        <v>170</v>
      </c>
      <c r="B53" s="4">
        <v>3652</v>
      </c>
      <c r="C53" s="4">
        <v>12</v>
      </c>
      <c r="D53" s="4">
        <v>19418</v>
      </c>
      <c r="E53" s="4">
        <v>1960</v>
      </c>
      <c r="F53" s="4">
        <v>112</v>
      </c>
      <c r="G53" s="4">
        <v>17346</v>
      </c>
      <c r="H53" s="3">
        <v>2.8773157776272621E-3</v>
      </c>
      <c r="I53" s="4">
        <v>1</v>
      </c>
      <c r="J53" s="33" t="s">
        <v>5</v>
      </c>
      <c r="K53" s="4">
        <v>1</v>
      </c>
      <c r="L53" s="4"/>
      <c r="M53" s="4"/>
      <c r="N53" s="30"/>
      <c r="O53" s="31"/>
    </row>
    <row r="54" spans="1:15" x14ac:dyDescent="0.3">
      <c r="A54" s="2" t="s">
        <v>166</v>
      </c>
      <c r="B54" s="4">
        <v>3652</v>
      </c>
      <c r="C54" s="4">
        <v>12</v>
      </c>
      <c r="D54" s="4">
        <v>19412</v>
      </c>
      <c r="E54" s="4">
        <v>1960</v>
      </c>
      <c r="F54" s="4">
        <v>112</v>
      </c>
      <c r="G54" s="4">
        <v>17340</v>
      </c>
      <c r="H54" s="3">
        <v>2.8764267110567726E-3</v>
      </c>
      <c r="I54" s="4">
        <v>1</v>
      </c>
      <c r="J54" s="33" t="s">
        <v>5</v>
      </c>
      <c r="K54" s="4">
        <v>1</v>
      </c>
      <c r="L54" s="4"/>
      <c r="M54" s="4"/>
      <c r="N54" s="30"/>
      <c r="O54" s="31"/>
    </row>
    <row r="55" spans="1:15" x14ac:dyDescent="0.3">
      <c r="A55" s="2" t="s">
        <v>168</v>
      </c>
      <c r="B55" s="4">
        <v>3652</v>
      </c>
      <c r="C55" s="4">
        <v>12</v>
      </c>
      <c r="D55" s="4">
        <v>19410</v>
      </c>
      <c r="E55" s="4">
        <v>1960</v>
      </c>
      <c r="F55" s="4">
        <v>112</v>
      </c>
      <c r="G55" s="4">
        <v>17338</v>
      </c>
      <c r="H55" s="3">
        <v>2.8761303555332762E-3</v>
      </c>
      <c r="I55" s="4">
        <v>1</v>
      </c>
      <c r="J55" s="33" t="s">
        <v>5</v>
      </c>
      <c r="K55" s="4">
        <v>1</v>
      </c>
      <c r="L55" s="4"/>
      <c r="M55" s="4"/>
      <c r="N55" s="30"/>
      <c r="O55" s="31"/>
    </row>
    <row r="56" spans="1:15" x14ac:dyDescent="0.3">
      <c r="A56" s="2" t="s">
        <v>165</v>
      </c>
      <c r="B56" s="4">
        <v>3652</v>
      </c>
      <c r="C56" s="4">
        <v>7</v>
      </c>
      <c r="D56" s="4">
        <v>18826</v>
      </c>
      <c r="E56" s="4">
        <v>1520</v>
      </c>
      <c r="F56" s="4">
        <v>64</v>
      </c>
      <c r="G56" s="4">
        <v>17242</v>
      </c>
      <c r="H56" s="3">
        <v>2.7895945426723058E-3</v>
      </c>
      <c r="I56" s="4">
        <v>1</v>
      </c>
      <c r="J56" s="33" t="s">
        <v>5</v>
      </c>
      <c r="K56" s="4">
        <v>1</v>
      </c>
      <c r="L56" s="4"/>
      <c r="M56" s="4"/>
      <c r="N56" s="30"/>
      <c r="O56" s="31"/>
    </row>
    <row r="57" spans="1:15" x14ac:dyDescent="0.3">
      <c r="A57" s="2" t="s">
        <v>169</v>
      </c>
      <c r="B57" s="4">
        <v>3652</v>
      </c>
      <c r="C57" s="4">
        <v>7</v>
      </c>
      <c r="D57" s="4">
        <v>18818</v>
      </c>
      <c r="E57" s="4">
        <v>1520</v>
      </c>
      <c r="F57" s="4">
        <v>64</v>
      </c>
      <c r="G57" s="4">
        <v>17234</v>
      </c>
      <c r="H57" s="3">
        <v>2.7884091205783198E-3</v>
      </c>
      <c r="I57" s="4">
        <v>1</v>
      </c>
      <c r="J57" s="33" t="s">
        <v>5</v>
      </c>
      <c r="K57" s="4">
        <v>1</v>
      </c>
      <c r="L57" s="4"/>
      <c r="M57" s="4"/>
      <c r="N57" s="30"/>
      <c r="O57" s="31"/>
    </row>
    <row r="58" spans="1:15" x14ac:dyDescent="0.3">
      <c r="A58" s="2" t="s">
        <v>167</v>
      </c>
      <c r="B58" s="4">
        <v>3652</v>
      </c>
      <c r="C58" s="4">
        <v>7</v>
      </c>
      <c r="D58" s="4">
        <v>18816</v>
      </c>
      <c r="E58" s="4">
        <v>1520</v>
      </c>
      <c r="F58" s="4">
        <v>64</v>
      </c>
      <c r="G58" s="4">
        <v>17232</v>
      </c>
      <c r="H58" s="3">
        <v>2.7881127650548235E-3</v>
      </c>
      <c r="I58" s="4">
        <v>1</v>
      </c>
      <c r="J58" s="33" t="s">
        <v>5</v>
      </c>
      <c r="K58" s="4">
        <v>1</v>
      </c>
      <c r="L58" s="4"/>
      <c r="M58" s="4"/>
      <c r="N58" s="30"/>
      <c r="O58" s="31"/>
    </row>
    <row r="59" spans="1:15" x14ac:dyDescent="0.3">
      <c r="A59" s="2" t="s">
        <v>201</v>
      </c>
      <c r="B59" s="4">
        <v>16</v>
      </c>
      <c r="C59" s="4">
        <v>16</v>
      </c>
      <c r="D59" s="4">
        <v>18590</v>
      </c>
      <c r="E59" s="4">
        <v>144</v>
      </c>
      <c r="F59" s="4">
        <v>144</v>
      </c>
      <c r="G59" s="4">
        <v>18302</v>
      </c>
      <c r="H59" s="3">
        <v>2.7546245908997222E-3</v>
      </c>
      <c r="I59" s="4">
        <v>1</v>
      </c>
      <c r="J59" s="33" t="s">
        <v>5</v>
      </c>
      <c r="K59" s="4">
        <v>1</v>
      </c>
      <c r="L59" s="4"/>
      <c r="M59" s="4"/>
      <c r="N59" s="30"/>
      <c r="O59" s="31"/>
    </row>
    <row r="60" spans="1:15" x14ac:dyDescent="0.3">
      <c r="A60" s="2" t="s">
        <v>220</v>
      </c>
      <c r="B60" s="4">
        <v>60398</v>
      </c>
      <c r="C60" s="4">
        <v>45</v>
      </c>
      <c r="D60" s="4">
        <v>18556</v>
      </c>
      <c r="E60" s="4">
        <v>16712</v>
      </c>
      <c r="F60" s="4">
        <v>368</v>
      </c>
      <c r="G60" s="4">
        <v>1476</v>
      </c>
      <c r="H60" s="3">
        <v>2.7495865470002819E-3</v>
      </c>
      <c r="I60" s="4">
        <v>1</v>
      </c>
      <c r="J60" s="33" t="s">
        <v>5</v>
      </c>
      <c r="K60" s="4">
        <v>1</v>
      </c>
      <c r="L60" s="4"/>
      <c r="M60" s="4"/>
      <c r="N60" s="30"/>
      <c r="O60" s="31"/>
    </row>
    <row r="61" spans="1:15" x14ac:dyDescent="0.3">
      <c r="A61" s="2" t="s">
        <v>221</v>
      </c>
      <c r="B61" s="4">
        <v>60398</v>
      </c>
      <c r="C61" s="4">
        <v>45</v>
      </c>
      <c r="D61" s="4">
        <v>18556</v>
      </c>
      <c r="E61" s="4">
        <v>16712</v>
      </c>
      <c r="F61" s="4">
        <v>368</v>
      </c>
      <c r="G61" s="4">
        <v>1476</v>
      </c>
      <c r="H61" s="3">
        <v>2.7495865470002819E-3</v>
      </c>
      <c r="I61" s="4">
        <v>1</v>
      </c>
      <c r="J61" s="33" t="s">
        <v>5</v>
      </c>
      <c r="K61" s="4">
        <v>1</v>
      </c>
      <c r="L61" s="4"/>
      <c r="M61" s="4"/>
      <c r="N61" s="30"/>
      <c r="O61" s="31"/>
    </row>
    <row r="62" spans="1:15" x14ac:dyDescent="0.3">
      <c r="A62" s="2" t="s">
        <v>198</v>
      </c>
      <c r="B62" s="4">
        <v>16</v>
      </c>
      <c r="C62" s="4">
        <v>16</v>
      </c>
      <c r="D62" s="4">
        <v>18408</v>
      </c>
      <c r="E62" s="4">
        <v>144</v>
      </c>
      <c r="F62" s="4">
        <v>144</v>
      </c>
      <c r="G62" s="4">
        <v>18120</v>
      </c>
      <c r="H62" s="3">
        <v>2.7276562382615431E-3</v>
      </c>
      <c r="I62" s="4">
        <v>1</v>
      </c>
      <c r="J62" s="33" t="s">
        <v>5</v>
      </c>
      <c r="K62" s="4">
        <v>1</v>
      </c>
      <c r="L62" s="4"/>
      <c r="M62" s="4"/>
      <c r="N62" s="30"/>
      <c r="O62" s="31"/>
    </row>
    <row r="63" spans="1:15" x14ac:dyDescent="0.3">
      <c r="A63" s="2" t="s">
        <v>195</v>
      </c>
      <c r="B63" s="4">
        <v>16</v>
      </c>
      <c r="C63" s="4">
        <v>16</v>
      </c>
      <c r="D63" s="4">
        <v>18244</v>
      </c>
      <c r="E63" s="4">
        <v>144</v>
      </c>
      <c r="F63" s="4">
        <v>144</v>
      </c>
      <c r="G63" s="4">
        <v>17956</v>
      </c>
      <c r="H63" s="3">
        <v>2.7033550853348323E-3</v>
      </c>
      <c r="I63" s="4">
        <v>1</v>
      </c>
      <c r="J63" s="33" t="s">
        <v>5</v>
      </c>
      <c r="K63" s="4">
        <v>1</v>
      </c>
      <c r="L63" s="4"/>
      <c r="M63" s="4"/>
      <c r="N63" s="30"/>
      <c r="O63" s="31"/>
    </row>
    <row r="64" spans="1:15" x14ac:dyDescent="0.3">
      <c r="A64" s="2" t="s">
        <v>185</v>
      </c>
      <c r="B64" s="4">
        <v>606</v>
      </c>
      <c r="C64" s="4">
        <v>19</v>
      </c>
      <c r="D64" s="4">
        <v>17830</v>
      </c>
      <c r="E64" s="4">
        <v>352</v>
      </c>
      <c r="F64" s="4">
        <v>160</v>
      </c>
      <c r="G64" s="4">
        <v>17318</v>
      </c>
      <c r="H64" s="3">
        <v>2.6420094919710623E-3</v>
      </c>
      <c r="I64" s="4">
        <v>1</v>
      </c>
      <c r="J64" s="33" t="s">
        <v>5</v>
      </c>
      <c r="K64" s="4">
        <v>1</v>
      </c>
      <c r="L64" s="4"/>
      <c r="M64" s="4"/>
      <c r="N64" s="30"/>
      <c r="O64" s="31"/>
    </row>
    <row r="65" spans="1:15" x14ac:dyDescent="0.3">
      <c r="A65" s="2" t="s">
        <v>174</v>
      </c>
      <c r="B65" s="4">
        <v>606</v>
      </c>
      <c r="C65" s="4">
        <v>10</v>
      </c>
      <c r="D65" s="4">
        <v>17708</v>
      </c>
      <c r="E65" s="4">
        <v>336</v>
      </c>
      <c r="F65" s="4">
        <v>96</v>
      </c>
      <c r="G65" s="4">
        <v>17276</v>
      </c>
      <c r="H65" s="3">
        <v>2.6239318050377772E-3</v>
      </c>
      <c r="I65" s="4">
        <v>1</v>
      </c>
      <c r="J65" s="33" t="s">
        <v>5</v>
      </c>
      <c r="K65" s="4">
        <v>1</v>
      </c>
      <c r="L65" s="4"/>
      <c r="M65" s="4"/>
      <c r="N65" s="30"/>
      <c r="O65" s="31"/>
    </row>
    <row r="66" spans="1:15" x14ac:dyDescent="0.3">
      <c r="A66" s="2" t="s">
        <v>186</v>
      </c>
      <c r="B66" s="4">
        <v>606</v>
      </c>
      <c r="C66" s="4">
        <v>11</v>
      </c>
      <c r="D66" s="4">
        <v>17672</v>
      </c>
      <c r="E66" s="4">
        <v>296</v>
      </c>
      <c r="F66" s="4">
        <v>96</v>
      </c>
      <c r="G66" s="4">
        <v>17280</v>
      </c>
      <c r="H66" s="3">
        <v>2.6185974056148406E-3</v>
      </c>
      <c r="I66" s="4">
        <v>1</v>
      </c>
      <c r="J66" s="33" t="s">
        <v>5</v>
      </c>
      <c r="K66" s="4">
        <v>1</v>
      </c>
      <c r="L66" s="4"/>
      <c r="M66" s="4"/>
      <c r="N66" s="30"/>
      <c r="O66" s="31"/>
    </row>
    <row r="67" spans="1:15" x14ac:dyDescent="0.3">
      <c r="A67" s="2" t="s">
        <v>199</v>
      </c>
      <c r="B67" s="4">
        <v>16</v>
      </c>
      <c r="C67" s="4">
        <v>6</v>
      </c>
      <c r="D67" s="4">
        <v>17552</v>
      </c>
      <c r="E67" s="4">
        <v>136</v>
      </c>
      <c r="F67" s="4">
        <v>64</v>
      </c>
      <c r="G67" s="4">
        <v>17352</v>
      </c>
      <c r="H67" s="3">
        <v>2.6008160742050524E-3</v>
      </c>
      <c r="I67" s="4">
        <v>1</v>
      </c>
      <c r="J67" s="33" t="s">
        <v>5</v>
      </c>
      <c r="K67" s="4">
        <v>1</v>
      </c>
      <c r="L67" s="4"/>
      <c r="M67" s="4"/>
      <c r="N67" s="30"/>
      <c r="O67" s="31"/>
    </row>
    <row r="68" spans="1:15" x14ac:dyDescent="0.3">
      <c r="A68" s="2" t="s">
        <v>202</v>
      </c>
      <c r="B68" s="4">
        <v>16</v>
      </c>
      <c r="C68" s="4">
        <v>6</v>
      </c>
      <c r="D68" s="4">
        <v>17538</v>
      </c>
      <c r="E68" s="4">
        <v>136</v>
      </c>
      <c r="F68" s="4">
        <v>64</v>
      </c>
      <c r="G68" s="4">
        <v>17338</v>
      </c>
      <c r="H68" s="3">
        <v>2.5987415855405769E-3</v>
      </c>
      <c r="I68" s="4">
        <v>1</v>
      </c>
      <c r="J68" s="33" t="s">
        <v>5</v>
      </c>
      <c r="K68" s="4">
        <v>1</v>
      </c>
      <c r="L68" s="4"/>
      <c r="M68" s="4"/>
      <c r="N68" s="30"/>
      <c r="O68" s="31"/>
    </row>
    <row r="69" spans="1:15" x14ac:dyDescent="0.3">
      <c r="A69" s="2" t="s">
        <v>222</v>
      </c>
      <c r="B69" s="4">
        <v>60398</v>
      </c>
      <c r="C69" s="4">
        <v>42</v>
      </c>
      <c r="D69" s="4">
        <v>17520</v>
      </c>
      <c r="E69" s="4">
        <v>15704</v>
      </c>
      <c r="F69" s="4">
        <v>352</v>
      </c>
      <c r="G69" s="4">
        <v>1464</v>
      </c>
      <c r="H69" s="3">
        <v>2.5960743858291085E-3</v>
      </c>
      <c r="I69" s="4">
        <v>1</v>
      </c>
      <c r="J69" s="33" t="s">
        <v>5</v>
      </c>
      <c r="K69" s="4">
        <v>1</v>
      </c>
      <c r="L69" s="4"/>
      <c r="M69" s="4"/>
      <c r="N69" s="30"/>
      <c r="O69" s="31"/>
    </row>
    <row r="70" spans="1:15" x14ac:dyDescent="0.3">
      <c r="A70" s="2" t="s">
        <v>223</v>
      </c>
      <c r="B70" s="4">
        <v>60398</v>
      </c>
      <c r="C70" s="4">
        <v>42</v>
      </c>
      <c r="D70" s="4">
        <v>17520</v>
      </c>
      <c r="E70" s="4">
        <v>15704</v>
      </c>
      <c r="F70" s="4">
        <v>352</v>
      </c>
      <c r="G70" s="4">
        <v>1464</v>
      </c>
      <c r="H70" s="3">
        <v>2.5960743858291085E-3</v>
      </c>
      <c r="I70" s="4">
        <v>1</v>
      </c>
      <c r="J70" s="33" t="s">
        <v>5</v>
      </c>
      <c r="K70" s="4">
        <v>1</v>
      </c>
      <c r="L70" s="4"/>
      <c r="M70" s="4"/>
      <c r="N70" s="30"/>
      <c r="O70" s="31"/>
    </row>
    <row r="71" spans="1:15" x14ac:dyDescent="0.3">
      <c r="A71" s="2" t="s">
        <v>224</v>
      </c>
      <c r="B71" s="4">
        <v>60398</v>
      </c>
      <c r="C71" s="4">
        <v>42</v>
      </c>
      <c r="D71" s="4">
        <v>17520</v>
      </c>
      <c r="E71" s="4">
        <v>15704</v>
      </c>
      <c r="F71" s="4">
        <v>352</v>
      </c>
      <c r="G71" s="4">
        <v>1464</v>
      </c>
      <c r="H71" s="3">
        <v>2.5960743858291085E-3</v>
      </c>
      <c r="I71" s="4">
        <v>1</v>
      </c>
      <c r="J71" s="33" t="s">
        <v>5</v>
      </c>
      <c r="K71" s="4">
        <v>1</v>
      </c>
      <c r="L71" s="4"/>
      <c r="M71" s="4"/>
      <c r="N71" s="30"/>
      <c r="O71" s="31"/>
    </row>
    <row r="72" spans="1:15" x14ac:dyDescent="0.3">
      <c r="A72" s="2" t="s">
        <v>225</v>
      </c>
      <c r="B72" s="4">
        <v>60398</v>
      </c>
      <c r="C72" s="4">
        <v>42</v>
      </c>
      <c r="D72" s="4">
        <v>17520</v>
      </c>
      <c r="E72" s="4">
        <v>15704</v>
      </c>
      <c r="F72" s="4">
        <v>352</v>
      </c>
      <c r="G72" s="4">
        <v>1464</v>
      </c>
      <c r="H72" s="3">
        <v>2.5960743858291085E-3</v>
      </c>
      <c r="I72" s="4">
        <v>1</v>
      </c>
      <c r="J72" s="33" t="s">
        <v>5</v>
      </c>
      <c r="K72" s="4">
        <v>1</v>
      </c>
      <c r="L72" s="4"/>
      <c r="M72" s="4"/>
      <c r="N72" s="30"/>
      <c r="O72" s="31"/>
    </row>
    <row r="73" spans="1:15" x14ac:dyDescent="0.3">
      <c r="A73" s="2" t="s">
        <v>226</v>
      </c>
      <c r="B73" s="4">
        <v>60398</v>
      </c>
      <c r="C73" s="4">
        <v>42</v>
      </c>
      <c r="D73" s="4">
        <v>17520</v>
      </c>
      <c r="E73" s="4">
        <v>15704</v>
      </c>
      <c r="F73" s="4">
        <v>352</v>
      </c>
      <c r="G73" s="4">
        <v>1464</v>
      </c>
      <c r="H73" s="3">
        <v>2.5960743858291085E-3</v>
      </c>
      <c r="I73" s="4">
        <v>1</v>
      </c>
      <c r="J73" s="33" t="s">
        <v>5</v>
      </c>
      <c r="K73" s="4">
        <v>1</v>
      </c>
      <c r="L73" s="4"/>
      <c r="M73" s="4"/>
      <c r="N73" s="30"/>
      <c r="O73" s="31"/>
    </row>
    <row r="74" spans="1:15" x14ac:dyDescent="0.3">
      <c r="A74" s="2" t="s">
        <v>196</v>
      </c>
      <c r="B74" s="4">
        <v>16</v>
      </c>
      <c r="C74" s="4">
        <v>6</v>
      </c>
      <c r="D74" s="4">
        <v>17512</v>
      </c>
      <c r="E74" s="4">
        <v>136</v>
      </c>
      <c r="F74" s="4">
        <v>64</v>
      </c>
      <c r="G74" s="4">
        <v>17312</v>
      </c>
      <c r="H74" s="3">
        <v>2.5948889637351226E-3</v>
      </c>
      <c r="I74" s="4">
        <v>1</v>
      </c>
      <c r="J74" s="33" t="s">
        <v>5</v>
      </c>
      <c r="K74" s="4">
        <v>1</v>
      </c>
      <c r="L74" s="4"/>
      <c r="M74" s="4"/>
      <c r="N74" s="30"/>
      <c r="O74" s="31"/>
    </row>
    <row r="75" spans="1:15" x14ac:dyDescent="0.3">
      <c r="A75" s="2" t="s">
        <v>184</v>
      </c>
      <c r="B75" s="4">
        <v>606</v>
      </c>
      <c r="C75" s="4">
        <v>5</v>
      </c>
      <c r="D75" s="4">
        <v>17408</v>
      </c>
      <c r="E75" s="4">
        <v>240</v>
      </c>
      <c r="F75" s="4">
        <v>48</v>
      </c>
      <c r="G75" s="4">
        <v>17120</v>
      </c>
      <c r="H75" s="3">
        <v>2.5794784765133063E-3</v>
      </c>
      <c r="I75" s="4">
        <v>1</v>
      </c>
      <c r="J75" s="33" t="s">
        <v>5</v>
      </c>
      <c r="K75" s="4">
        <v>1</v>
      </c>
      <c r="L75" s="4"/>
      <c r="M75" s="4"/>
      <c r="N75" s="30"/>
      <c r="O75" s="31"/>
    </row>
    <row r="76" spans="1:15" x14ac:dyDescent="0.3">
      <c r="A76" s="2" t="s">
        <v>173</v>
      </c>
      <c r="B76" s="4">
        <v>606</v>
      </c>
      <c r="C76" s="4">
        <v>4</v>
      </c>
      <c r="D76" s="4">
        <v>17404</v>
      </c>
      <c r="E76" s="4">
        <v>248</v>
      </c>
      <c r="F76" s="4">
        <v>48</v>
      </c>
      <c r="G76" s="4">
        <v>17108</v>
      </c>
      <c r="H76" s="3">
        <v>2.5788857654663131E-3</v>
      </c>
      <c r="I76" s="4">
        <v>1</v>
      </c>
      <c r="J76" s="33" t="s">
        <v>5</v>
      </c>
      <c r="K76" s="4">
        <v>1</v>
      </c>
      <c r="L76" s="4"/>
      <c r="M76" s="4"/>
      <c r="N76" s="30"/>
      <c r="O76" s="31"/>
    </row>
    <row r="77" spans="1:15" x14ac:dyDescent="0.3">
      <c r="A77" s="2" t="s">
        <v>164</v>
      </c>
      <c r="B77" s="4">
        <v>18484</v>
      </c>
      <c r="C77" s="4">
        <v>6</v>
      </c>
      <c r="D77" s="4">
        <v>17384</v>
      </c>
      <c r="E77" s="4">
        <v>168</v>
      </c>
      <c r="F77" s="4">
        <v>64</v>
      </c>
      <c r="G77" s="4">
        <v>17152</v>
      </c>
      <c r="H77" s="3">
        <v>2.5759222102313484E-3</v>
      </c>
      <c r="I77" s="4">
        <v>1</v>
      </c>
      <c r="J77" s="33" t="s">
        <v>5</v>
      </c>
      <c r="K77" s="4">
        <v>1</v>
      </c>
      <c r="L77" s="4"/>
      <c r="M77" s="4"/>
      <c r="N77" s="30"/>
      <c r="O77" s="31"/>
    </row>
    <row r="78" spans="1:15" x14ac:dyDescent="0.3">
      <c r="A78" s="2" t="s">
        <v>200</v>
      </c>
      <c r="B78" s="4">
        <v>16</v>
      </c>
      <c r="C78" s="4">
        <v>3</v>
      </c>
      <c r="D78" s="4">
        <v>17334</v>
      </c>
      <c r="E78" s="4">
        <v>136</v>
      </c>
      <c r="F78" s="4">
        <v>32</v>
      </c>
      <c r="G78" s="4">
        <v>17166</v>
      </c>
      <c r="H78" s="3">
        <v>2.5685133221439367E-3</v>
      </c>
      <c r="I78" s="4">
        <v>1</v>
      </c>
      <c r="J78" s="33" t="s">
        <v>5</v>
      </c>
      <c r="K78" s="4">
        <v>1</v>
      </c>
      <c r="L78" s="4"/>
      <c r="M78" s="4"/>
      <c r="N78" s="30"/>
      <c r="O78" s="31"/>
    </row>
    <row r="79" spans="1:15" x14ac:dyDescent="0.3">
      <c r="A79" s="2" t="s">
        <v>197</v>
      </c>
      <c r="B79" s="4">
        <v>16</v>
      </c>
      <c r="C79" s="4">
        <v>3</v>
      </c>
      <c r="D79" s="4">
        <v>17326</v>
      </c>
      <c r="E79" s="4">
        <v>136</v>
      </c>
      <c r="F79" s="4">
        <v>32</v>
      </c>
      <c r="G79" s="4">
        <v>17158</v>
      </c>
      <c r="H79" s="3">
        <v>2.5673279000499507E-3</v>
      </c>
      <c r="I79" s="4">
        <v>1</v>
      </c>
      <c r="J79" s="33" t="s">
        <v>5</v>
      </c>
      <c r="K79" s="4">
        <v>1</v>
      </c>
      <c r="L79" s="4"/>
      <c r="M79" s="4"/>
      <c r="N79" s="30"/>
      <c r="O79" s="31"/>
    </row>
    <row r="80" spans="1:15" x14ac:dyDescent="0.3">
      <c r="A80" s="2" t="s">
        <v>194</v>
      </c>
      <c r="B80" s="4">
        <v>16</v>
      </c>
      <c r="C80" s="4">
        <v>3</v>
      </c>
      <c r="D80" s="4">
        <v>17324</v>
      </c>
      <c r="E80" s="4">
        <v>136</v>
      </c>
      <c r="F80" s="4">
        <v>32</v>
      </c>
      <c r="G80" s="4">
        <v>17156</v>
      </c>
      <c r="H80" s="3">
        <v>2.5670315445264543E-3</v>
      </c>
      <c r="I80" s="4">
        <v>1</v>
      </c>
      <c r="J80" s="33" t="s">
        <v>5</v>
      </c>
      <c r="K80" s="4">
        <v>1</v>
      </c>
      <c r="L80" s="4"/>
      <c r="M80" s="4"/>
      <c r="N80" s="30"/>
      <c r="O80" s="31"/>
    </row>
    <row r="81" spans="1:15" x14ac:dyDescent="0.3">
      <c r="A81" s="2" t="s">
        <v>190</v>
      </c>
      <c r="B81" s="4">
        <v>606</v>
      </c>
      <c r="C81" s="4">
        <v>4</v>
      </c>
      <c r="D81" s="4">
        <v>17316</v>
      </c>
      <c r="E81" s="4">
        <v>160</v>
      </c>
      <c r="F81" s="4">
        <v>48</v>
      </c>
      <c r="G81" s="4">
        <v>17108</v>
      </c>
      <c r="H81" s="3">
        <v>2.5658461224324683E-3</v>
      </c>
      <c r="I81" s="4">
        <v>1</v>
      </c>
      <c r="J81" s="33" t="s">
        <v>5</v>
      </c>
      <c r="K81" s="4">
        <v>1</v>
      </c>
      <c r="L81" s="4"/>
      <c r="M81" s="4"/>
      <c r="N81" s="30"/>
      <c r="O81" s="31"/>
    </row>
    <row r="82" spans="1:15" x14ac:dyDescent="0.3">
      <c r="A82" s="2" t="s">
        <v>189</v>
      </c>
      <c r="B82" s="4">
        <v>606</v>
      </c>
      <c r="C82" s="4">
        <v>2</v>
      </c>
      <c r="D82" s="4">
        <v>17312</v>
      </c>
      <c r="E82" s="4">
        <v>184</v>
      </c>
      <c r="F82" s="4">
        <v>32</v>
      </c>
      <c r="G82" s="4">
        <v>17096</v>
      </c>
      <c r="H82" s="3">
        <v>2.5652534113854756E-3</v>
      </c>
      <c r="I82" s="4">
        <v>1</v>
      </c>
      <c r="J82" s="33" t="s">
        <v>5</v>
      </c>
      <c r="K82" s="4">
        <v>1</v>
      </c>
      <c r="L82" s="4"/>
      <c r="M82" s="4"/>
      <c r="N82" s="30"/>
      <c r="O82" s="31"/>
    </row>
    <row r="83" spans="1:15" x14ac:dyDescent="0.3">
      <c r="A83" s="2" t="s">
        <v>193</v>
      </c>
      <c r="B83" s="4">
        <v>606</v>
      </c>
      <c r="C83" s="4">
        <v>3</v>
      </c>
      <c r="D83" s="4">
        <v>17266</v>
      </c>
      <c r="E83" s="4">
        <v>136</v>
      </c>
      <c r="F83" s="4">
        <v>32</v>
      </c>
      <c r="G83" s="4">
        <v>17098</v>
      </c>
      <c r="H83" s="3">
        <v>2.5584372343450566E-3</v>
      </c>
      <c r="I83" s="4">
        <v>1</v>
      </c>
      <c r="J83" s="33" t="s">
        <v>5</v>
      </c>
      <c r="K83" s="4">
        <v>1</v>
      </c>
      <c r="L83" s="4"/>
      <c r="M83" s="4"/>
      <c r="N83" s="30"/>
      <c r="O83" s="31"/>
    </row>
    <row r="84" spans="1:15" x14ac:dyDescent="0.3">
      <c r="A84" s="2" t="s">
        <v>163</v>
      </c>
      <c r="B84" s="4">
        <v>18484</v>
      </c>
      <c r="C84" s="4">
        <v>2</v>
      </c>
      <c r="D84" s="4">
        <v>17264</v>
      </c>
      <c r="E84" s="4">
        <v>144</v>
      </c>
      <c r="F84" s="4">
        <v>32</v>
      </c>
      <c r="G84" s="4">
        <v>17088</v>
      </c>
      <c r="H84" s="3">
        <v>2.5581408788215602E-3</v>
      </c>
      <c r="I84" s="4">
        <v>1</v>
      </c>
      <c r="J84" s="33" t="s">
        <v>5</v>
      </c>
      <c r="K84" s="4">
        <v>1</v>
      </c>
      <c r="L84" s="4"/>
      <c r="M84" s="4"/>
      <c r="N84" s="30"/>
      <c r="O84" s="31"/>
    </row>
    <row r="85" spans="1:15" x14ac:dyDescent="0.3">
      <c r="A85" s="2" t="s">
        <v>187</v>
      </c>
      <c r="B85" s="4">
        <v>606</v>
      </c>
      <c r="C85" s="4">
        <v>2</v>
      </c>
      <c r="D85" s="4">
        <v>17254</v>
      </c>
      <c r="E85" s="4">
        <v>136</v>
      </c>
      <c r="F85" s="4">
        <v>32</v>
      </c>
      <c r="G85" s="4">
        <v>17086</v>
      </c>
      <c r="H85" s="3">
        <v>2.5566591012040779E-3</v>
      </c>
      <c r="I85" s="4">
        <v>1</v>
      </c>
      <c r="J85" s="33" t="s">
        <v>5</v>
      </c>
      <c r="K85" s="4">
        <v>1</v>
      </c>
      <c r="L85" s="4"/>
      <c r="M85" s="4"/>
      <c r="N85" s="30"/>
      <c r="O85" s="31"/>
    </row>
    <row r="86" spans="1:15" x14ac:dyDescent="0.3">
      <c r="A86" s="2" t="s">
        <v>204</v>
      </c>
      <c r="B86" s="4">
        <v>60398</v>
      </c>
      <c r="C86" s="4">
        <v>1</v>
      </c>
      <c r="D86" s="4">
        <v>17056</v>
      </c>
      <c r="E86" s="4">
        <v>136</v>
      </c>
      <c r="F86" s="4">
        <v>16</v>
      </c>
      <c r="G86" s="4">
        <v>16904</v>
      </c>
      <c r="H86" s="3">
        <v>2.5273199043779268E-3</v>
      </c>
      <c r="I86" s="4">
        <v>1</v>
      </c>
      <c r="J86" s="33" t="s">
        <v>5</v>
      </c>
      <c r="K86" s="4">
        <v>1</v>
      </c>
      <c r="L86" s="4"/>
      <c r="M86" s="4"/>
      <c r="N86" s="30"/>
      <c r="O86" s="31"/>
    </row>
    <row r="87" spans="1:15" x14ac:dyDescent="0.3">
      <c r="A87" s="2" t="s">
        <v>203</v>
      </c>
      <c r="B87" s="4">
        <v>60398</v>
      </c>
      <c r="C87" s="4">
        <v>1</v>
      </c>
      <c r="D87" s="4">
        <v>17056</v>
      </c>
      <c r="E87" s="4">
        <v>136</v>
      </c>
      <c r="F87" s="4">
        <v>16</v>
      </c>
      <c r="G87" s="4">
        <v>16904</v>
      </c>
      <c r="H87" s="3">
        <v>2.5273199043779268E-3</v>
      </c>
      <c r="I87" s="4">
        <v>1</v>
      </c>
      <c r="J87" s="33" t="s">
        <v>5</v>
      </c>
      <c r="K87" s="4">
        <v>1</v>
      </c>
      <c r="L87" s="4"/>
      <c r="M87" s="4"/>
      <c r="N87" s="30"/>
      <c r="O87" s="31"/>
    </row>
    <row r="88" spans="1:15" x14ac:dyDescent="0.3">
      <c r="A88" s="2" t="s">
        <v>227</v>
      </c>
      <c r="B88" s="4">
        <v>18484</v>
      </c>
      <c r="C88" s="4">
        <v>16</v>
      </c>
      <c r="D88" s="4">
        <v>9248</v>
      </c>
      <c r="E88" s="4">
        <v>7744</v>
      </c>
      <c r="F88" s="4">
        <v>144</v>
      </c>
      <c r="G88" s="4">
        <v>1360</v>
      </c>
      <c r="H88" s="3">
        <v>1.3703479406476939E-3</v>
      </c>
      <c r="I88" s="4">
        <v>1</v>
      </c>
      <c r="J88" s="33" t="s">
        <v>5</v>
      </c>
      <c r="K88" s="4">
        <v>1</v>
      </c>
      <c r="L88" s="4"/>
      <c r="M88" s="4"/>
      <c r="N88" s="30"/>
      <c r="O88" s="31"/>
    </row>
    <row r="89" spans="1:15" x14ac:dyDescent="0.3">
      <c r="A89" s="2" t="s">
        <v>113</v>
      </c>
      <c r="B89" s="4">
        <v>3652</v>
      </c>
      <c r="C89" s="4">
        <v>366</v>
      </c>
      <c r="D89" s="4">
        <v>5904</v>
      </c>
      <c r="E89" s="4">
        <v>4304</v>
      </c>
      <c r="F89" s="4">
        <v>1472</v>
      </c>
      <c r="G89" s="4">
        <v>128</v>
      </c>
      <c r="H89" s="3">
        <v>8.7484150536159004E-4</v>
      </c>
      <c r="I89" s="4">
        <v>1</v>
      </c>
      <c r="J89" s="33" t="s">
        <v>13</v>
      </c>
      <c r="K89" s="4">
        <v>1</v>
      </c>
      <c r="L89" s="4"/>
      <c r="M89" s="4"/>
      <c r="N89" s="30"/>
      <c r="O89" s="31"/>
    </row>
    <row r="90" spans="1:15" x14ac:dyDescent="0.3">
      <c r="A90" s="2" t="s">
        <v>119</v>
      </c>
      <c r="B90" s="4">
        <v>3652</v>
      </c>
      <c r="C90" s="4">
        <v>53</v>
      </c>
      <c r="D90" s="4">
        <v>4996</v>
      </c>
      <c r="E90" s="4">
        <v>3056</v>
      </c>
      <c r="F90" s="4">
        <v>432</v>
      </c>
      <c r="G90" s="4">
        <v>1508</v>
      </c>
      <c r="H90" s="3">
        <v>7.4029609769419105E-4</v>
      </c>
      <c r="I90" s="4">
        <v>1</v>
      </c>
      <c r="J90" s="33" t="s">
        <v>5</v>
      </c>
      <c r="K90" s="4">
        <v>1</v>
      </c>
      <c r="L90" s="4"/>
      <c r="M90" s="4"/>
      <c r="N90" s="30"/>
      <c r="O90" s="31"/>
    </row>
    <row r="91" spans="1:15" x14ac:dyDescent="0.3">
      <c r="A91" s="2" t="s">
        <v>106</v>
      </c>
      <c r="B91" s="4">
        <v>18484</v>
      </c>
      <c r="C91" s="4">
        <v>6</v>
      </c>
      <c r="D91" s="4">
        <v>4536</v>
      </c>
      <c r="E91" s="4">
        <v>3152</v>
      </c>
      <c r="F91" s="4">
        <v>64</v>
      </c>
      <c r="G91" s="4">
        <v>1320</v>
      </c>
      <c r="H91" s="3">
        <v>6.7213432729000208E-4</v>
      </c>
      <c r="I91" s="4">
        <v>1</v>
      </c>
      <c r="J91" s="33" t="s">
        <v>5</v>
      </c>
      <c r="K91" s="4">
        <v>1</v>
      </c>
      <c r="L91" s="4"/>
      <c r="M91" s="4"/>
      <c r="N91" s="30"/>
      <c r="O91" s="31"/>
    </row>
    <row r="92" spans="1:15" x14ac:dyDescent="0.3">
      <c r="A92" s="2" t="s">
        <v>103</v>
      </c>
      <c r="B92" s="4">
        <v>18484</v>
      </c>
      <c r="C92" s="4">
        <v>5</v>
      </c>
      <c r="D92" s="4">
        <v>4444</v>
      </c>
      <c r="E92" s="4">
        <v>3080</v>
      </c>
      <c r="F92" s="4">
        <v>48</v>
      </c>
      <c r="G92" s="4">
        <v>1316</v>
      </c>
      <c r="H92" s="3">
        <v>6.5850197320916433E-4</v>
      </c>
      <c r="I92" s="4">
        <v>1</v>
      </c>
      <c r="J92" s="33" t="s">
        <v>5</v>
      </c>
      <c r="K92" s="4">
        <v>1</v>
      </c>
      <c r="L92" s="4"/>
      <c r="M92" s="4"/>
      <c r="N92" s="30"/>
      <c r="O92" s="31"/>
    </row>
    <row r="93" spans="1:15" x14ac:dyDescent="0.3">
      <c r="A93" s="2" t="s">
        <v>111</v>
      </c>
      <c r="B93" s="4">
        <v>3652</v>
      </c>
      <c r="C93" s="4">
        <v>31</v>
      </c>
      <c r="D93" s="4">
        <v>4244</v>
      </c>
      <c r="E93" s="4">
        <v>2568</v>
      </c>
      <c r="F93" s="4">
        <v>256</v>
      </c>
      <c r="G93" s="4">
        <v>1420</v>
      </c>
      <c r="H93" s="3">
        <v>6.28866420859517E-4</v>
      </c>
      <c r="I93" s="4">
        <v>1</v>
      </c>
      <c r="J93" s="33" t="s">
        <v>5</v>
      </c>
      <c r="K93" s="4">
        <v>1</v>
      </c>
      <c r="L93" s="4"/>
      <c r="M93" s="4"/>
      <c r="N93" s="30"/>
      <c r="O93" s="31"/>
    </row>
    <row r="94" spans="1:15" x14ac:dyDescent="0.3">
      <c r="A94" s="2" t="s">
        <v>121</v>
      </c>
      <c r="B94" s="4">
        <v>606</v>
      </c>
      <c r="C94" s="4">
        <v>606</v>
      </c>
      <c r="D94" s="4">
        <v>3504</v>
      </c>
      <c r="E94" s="4">
        <v>944</v>
      </c>
      <c r="F94" s="4">
        <v>2432</v>
      </c>
      <c r="G94" s="4">
        <v>128</v>
      </c>
      <c r="H94" s="3">
        <v>5.1921487716582169E-4</v>
      </c>
      <c r="I94" s="4">
        <v>1</v>
      </c>
      <c r="J94" s="33" t="s">
        <v>13</v>
      </c>
      <c r="K94" s="4">
        <v>1</v>
      </c>
      <c r="L94" s="4"/>
      <c r="M94" s="4"/>
      <c r="N94" s="30"/>
      <c r="O94" s="31"/>
    </row>
    <row r="95" spans="1:15" x14ac:dyDescent="0.3">
      <c r="A95" s="2" t="s">
        <v>104</v>
      </c>
      <c r="B95" s="4">
        <v>18484</v>
      </c>
      <c r="C95" s="4">
        <v>6</v>
      </c>
      <c r="D95" s="4">
        <v>3432</v>
      </c>
      <c r="E95" s="4">
        <v>2048</v>
      </c>
      <c r="F95" s="4">
        <v>64</v>
      </c>
      <c r="G95" s="4">
        <v>1320</v>
      </c>
      <c r="H95" s="3">
        <v>5.0854607831994864E-4</v>
      </c>
      <c r="I95" s="4">
        <v>1</v>
      </c>
      <c r="J95" s="33" t="s">
        <v>5</v>
      </c>
      <c r="K95" s="4">
        <v>1</v>
      </c>
      <c r="L95" s="4"/>
      <c r="M95" s="4"/>
      <c r="N95" s="30"/>
      <c r="O95" s="31"/>
    </row>
    <row r="96" spans="1:15" x14ac:dyDescent="0.3">
      <c r="A96" s="2" t="s">
        <v>117</v>
      </c>
      <c r="B96" s="4">
        <v>3652</v>
      </c>
      <c r="C96" s="4">
        <v>12</v>
      </c>
      <c r="D96" s="4">
        <v>3416</v>
      </c>
      <c r="E96" s="4">
        <v>1960</v>
      </c>
      <c r="F96" s="4">
        <v>112</v>
      </c>
      <c r="G96" s="4">
        <v>1344</v>
      </c>
      <c r="H96" s="3">
        <v>5.0617523413197692E-4</v>
      </c>
      <c r="I96" s="4">
        <v>1</v>
      </c>
      <c r="J96" s="33" t="s">
        <v>5</v>
      </c>
      <c r="K96" s="4">
        <v>1</v>
      </c>
      <c r="L96" s="4"/>
      <c r="M96" s="4"/>
      <c r="N96" s="30"/>
      <c r="O96" s="31"/>
    </row>
    <row r="97" spans="1:15" x14ac:dyDescent="0.3">
      <c r="A97" s="2" t="s">
        <v>112</v>
      </c>
      <c r="B97" s="4">
        <v>3652</v>
      </c>
      <c r="C97" s="4">
        <v>7</v>
      </c>
      <c r="D97" s="4">
        <v>2908</v>
      </c>
      <c r="E97" s="4">
        <v>1520</v>
      </c>
      <c r="F97" s="4">
        <v>64</v>
      </c>
      <c r="G97" s="4">
        <v>1324</v>
      </c>
      <c r="H97" s="3">
        <v>4.3090093116387258E-4</v>
      </c>
      <c r="I97" s="4">
        <v>1</v>
      </c>
      <c r="J97" s="33" t="s">
        <v>5</v>
      </c>
      <c r="K97" s="4">
        <v>1</v>
      </c>
      <c r="L97" s="4"/>
      <c r="M97" s="4"/>
      <c r="N97" s="30"/>
      <c r="O97" s="31"/>
    </row>
    <row r="98" spans="1:15" x14ac:dyDescent="0.3">
      <c r="A98" s="2" t="s">
        <v>141</v>
      </c>
      <c r="B98" s="4">
        <v>60398</v>
      </c>
      <c r="C98" s="4">
        <v>10</v>
      </c>
      <c r="D98" s="4">
        <v>2688</v>
      </c>
      <c r="E98" s="4">
        <v>1256</v>
      </c>
      <c r="F98" s="4">
        <v>96</v>
      </c>
      <c r="G98" s="4">
        <v>1336</v>
      </c>
      <c r="H98" s="3">
        <v>3.983018235792605E-4</v>
      </c>
      <c r="I98" s="4">
        <v>1</v>
      </c>
      <c r="J98" s="33" t="s">
        <v>5</v>
      </c>
      <c r="K98" s="4">
        <v>1</v>
      </c>
      <c r="L98" s="4"/>
      <c r="M98" s="4"/>
      <c r="N98" s="30"/>
      <c r="O98" s="31"/>
    </row>
    <row r="99" spans="1:15" x14ac:dyDescent="0.3">
      <c r="A99" s="2" t="s">
        <v>228</v>
      </c>
      <c r="B99" s="4">
        <v>606</v>
      </c>
      <c r="C99" s="4">
        <v>135</v>
      </c>
      <c r="D99" s="4">
        <v>2424</v>
      </c>
      <c r="E99" s="4">
        <v>1752</v>
      </c>
      <c r="F99" s="4">
        <v>544</v>
      </c>
      <c r="G99" s="4">
        <v>128</v>
      </c>
      <c r="H99" s="3">
        <v>3.5918289447772598E-4</v>
      </c>
      <c r="I99" s="4">
        <v>1</v>
      </c>
      <c r="J99" s="33" t="s">
        <v>13</v>
      </c>
      <c r="K99" s="4">
        <v>1</v>
      </c>
      <c r="L99" s="4"/>
      <c r="M99" s="4"/>
      <c r="N99" s="30"/>
      <c r="O99" s="31"/>
    </row>
    <row r="100" spans="1:15" x14ac:dyDescent="0.3">
      <c r="A100" s="2" t="s">
        <v>229</v>
      </c>
      <c r="B100" s="4">
        <v>606</v>
      </c>
      <c r="C100" s="4">
        <v>121</v>
      </c>
      <c r="D100" s="4">
        <v>2368</v>
      </c>
      <c r="E100" s="4">
        <v>1752</v>
      </c>
      <c r="F100" s="4">
        <v>488</v>
      </c>
      <c r="G100" s="4">
        <v>128</v>
      </c>
      <c r="H100" s="3">
        <v>3.5088493981982476E-4</v>
      </c>
      <c r="I100" s="4">
        <v>1</v>
      </c>
      <c r="J100" s="33" t="s">
        <v>13</v>
      </c>
      <c r="K100" s="4">
        <v>1</v>
      </c>
      <c r="L100" s="4"/>
      <c r="M100" s="4"/>
      <c r="N100" s="30"/>
      <c r="O100" s="31"/>
    </row>
    <row r="101" spans="1:15" x14ac:dyDescent="0.3">
      <c r="A101" s="2" t="s">
        <v>230</v>
      </c>
      <c r="B101" s="4">
        <v>606</v>
      </c>
      <c r="C101" s="4">
        <v>121</v>
      </c>
      <c r="D101" s="4">
        <v>2368</v>
      </c>
      <c r="E101" s="4">
        <v>1752</v>
      </c>
      <c r="F101" s="4">
        <v>488</v>
      </c>
      <c r="G101" s="4">
        <v>128</v>
      </c>
      <c r="H101" s="3">
        <v>3.5088493981982476E-4</v>
      </c>
      <c r="I101" s="4">
        <v>1</v>
      </c>
      <c r="J101" s="33" t="s">
        <v>13</v>
      </c>
      <c r="K101" s="4">
        <v>1</v>
      </c>
      <c r="L101" s="4"/>
      <c r="M101" s="4"/>
      <c r="N101" s="30"/>
      <c r="O101" s="31"/>
    </row>
    <row r="102" spans="1:15" x14ac:dyDescent="0.3">
      <c r="A102" s="2" t="s">
        <v>140</v>
      </c>
      <c r="B102" s="4">
        <v>60398</v>
      </c>
      <c r="C102" s="4">
        <v>8</v>
      </c>
      <c r="D102" s="4">
        <v>2232</v>
      </c>
      <c r="E102" s="4">
        <v>824</v>
      </c>
      <c r="F102" s="4">
        <v>80</v>
      </c>
      <c r="G102" s="4">
        <v>1328</v>
      </c>
      <c r="H102" s="3">
        <v>3.3073276422206451E-4</v>
      </c>
      <c r="I102" s="4">
        <v>1</v>
      </c>
      <c r="J102" s="33" t="s">
        <v>5</v>
      </c>
      <c r="K102" s="4">
        <v>1</v>
      </c>
      <c r="L102" s="4"/>
      <c r="M102" s="4"/>
      <c r="N102" s="30"/>
      <c r="O102" s="31"/>
    </row>
    <row r="103" spans="1:15" x14ac:dyDescent="0.3">
      <c r="A103" s="2" t="s">
        <v>131</v>
      </c>
      <c r="B103" s="4">
        <v>60398</v>
      </c>
      <c r="C103" s="4">
        <v>6</v>
      </c>
      <c r="D103" s="4">
        <v>2192</v>
      </c>
      <c r="E103" s="4">
        <v>808</v>
      </c>
      <c r="F103" s="4">
        <v>64</v>
      </c>
      <c r="G103" s="4">
        <v>1320</v>
      </c>
      <c r="H103" s="3">
        <v>3.2480565375213506E-4</v>
      </c>
      <c r="I103" s="4">
        <v>1</v>
      </c>
      <c r="J103" s="33" t="s">
        <v>5</v>
      </c>
      <c r="K103" s="4">
        <v>1</v>
      </c>
      <c r="L103" s="4"/>
      <c r="M103" s="4"/>
      <c r="N103" s="30"/>
      <c r="O103" s="31"/>
    </row>
    <row r="104" spans="1:15" x14ac:dyDescent="0.3">
      <c r="A104" s="2" t="s">
        <v>107</v>
      </c>
      <c r="B104" s="4">
        <v>3652</v>
      </c>
      <c r="C104" s="4">
        <v>4</v>
      </c>
      <c r="D104" s="4">
        <v>1880</v>
      </c>
      <c r="E104" s="4">
        <v>520</v>
      </c>
      <c r="F104" s="4">
        <v>48</v>
      </c>
      <c r="G104" s="4">
        <v>1312</v>
      </c>
      <c r="H104" s="3">
        <v>2.7857419208668517E-4</v>
      </c>
      <c r="I104" s="4">
        <v>1</v>
      </c>
      <c r="J104" s="33" t="s">
        <v>5</v>
      </c>
      <c r="K104" s="4">
        <v>1</v>
      </c>
      <c r="L104" s="4"/>
      <c r="M104" s="4"/>
      <c r="N104" s="30"/>
      <c r="O104" s="31"/>
    </row>
    <row r="105" spans="1:15" x14ac:dyDescent="0.3">
      <c r="A105" s="2" t="s">
        <v>114</v>
      </c>
      <c r="B105" s="4">
        <v>3652</v>
      </c>
      <c r="C105" s="4">
        <v>4</v>
      </c>
      <c r="D105" s="4">
        <v>1880</v>
      </c>
      <c r="E105" s="4">
        <v>520</v>
      </c>
      <c r="F105" s="4">
        <v>48</v>
      </c>
      <c r="G105" s="4">
        <v>1312</v>
      </c>
      <c r="H105" s="3">
        <v>2.7857419208668517E-4</v>
      </c>
      <c r="I105" s="4">
        <v>1</v>
      </c>
      <c r="J105" s="33" t="s">
        <v>5</v>
      </c>
      <c r="K105" s="4">
        <v>1</v>
      </c>
      <c r="L105" s="4"/>
      <c r="M105" s="4"/>
      <c r="N105" s="30"/>
      <c r="O105" s="31"/>
    </row>
    <row r="106" spans="1:15" x14ac:dyDescent="0.3">
      <c r="A106" s="2" t="s">
        <v>109</v>
      </c>
      <c r="B106" s="4">
        <v>3652</v>
      </c>
      <c r="C106" s="4">
        <v>10</v>
      </c>
      <c r="D106" s="4">
        <v>1696</v>
      </c>
      <c r="E106" s="4">
        <v>264</v>
      </c>
      <c r="F106" s="4">
        <v>96</v>
      </c>
      <c r="G106" s="4">
        <v>1336</v>
      </c>
      <c r="H106" s="3">
        <v>2.5130948392500962E-4</v>
      </c>
      <c r="I106" s="4">
        <v>1</v>
      </c>
      <c r="J106" s="33" t="s">
        <v>5</v>
      </c>
      <c r="K106" s="4">
        <v>1</v>
      </c>
      <c r="L106" s="4"/>
      <c r="M106" s="4"/>
      <c r="N106" s="30"/>
      <c r="O106" s="31"/>
    </row>
    <row r="107" spans="1:15" x14ac:dyDescent="0.3">
      <c r="A107" s="2" t="s">
        <v>116</v>
      </c>
      <c r="B107" s="4">
        <v>3652</v>
      </c>
      <c r="C107" s="4">
        <v>10</v>
      </c>
      <c r="D107" s="4">
        <v>1696</v>
      </c>
      <c r="E107" s="4">
        <v>264</v>
      </c>
      <c r="F107" s="4">
        <v>96</v>
      </c>
      <c r="G107" s="4">
        <v>1336</v>
      </c>
      <c r="H107" s="3">
        <v>2.5130948392500962E-4</v>
      </c>
      <c r="I107" s="4">
        <v>1</v>
      </c>
      <c r="J107" s="33" t="s">
        <v>5</v>
      </c>
      <c r="K107" s="4">
        <v>1</v>
      </c>
      <c r="L107" s="4"/>
      <c r="M107" s="4"/>
      <c r="N107" s="30"/>
      <c r="O107" s="31"/>
    </row>
    <row r="108" spans="1:15" x14ac:dyDescent="0.3">
      <c r="A108" s="2" t="s">
        <v>123</v>
      </c>
      <c r="B108" s="4">
        <v>606</v>
      </c>
      <c r="C108" s="4">
        <v>6</v>
      </c>
      <c r="D108" s="4">
        <v>1688</v>
      </c>
      <c r="E108" s="4">
        <v>304</v>
      </c>
      <c r="F108" s="4">
        <v>64</v>
      </c>
      <c r="G108" s="4">
        <v>1320</v>
      </c>
      <c r="H108" s="3">
        <v>2.5012406183102371E-4</v>
      </c>
      <c r="I108" s="4">
        <v>1</v>
      </c>
      <c r="J108" s="33" t="s">
        <v>5</v>
      </c>
      <c r="K108" s="4">
        <v>1</v>
      </c>
      <c r="L108" s="4"/>
      <c r="M108" s="4"/>
      <c r="N108" s="30"/>
      <c r="O108" s="31"/>
    </row>
    <row r="109" spans="1:15" x14ac:dyDescent="0.3">
      <c r="A109" s="2" t="s">
        <v>125</v>
      </c>
      <c r="B109" s="4">
        <v>606</v>
      </c>
      <c r="C109" s="4">
        <v>6</v>
      </c>
      <c r="D109" s="4">
        <v>1688</v>
      </c>
      <c r="E109" s="4">
        <v>304</v>
      </c>
      <c r="F109" s="4">
        <v>64</v>
      </c>
      <c r="G109" s="4">
        <v>1320</v>
      </c>
      <c r="H109" s="3">
        <v>2.5012406183102371E-4</v>
      </c>
      <c r="I109" s="4">
        <v>1</v>
      </c>
      <c r="J109" s="33" t="s">
        <v>5</v>
      </c>
      <c r="K109" s="4">
        <v>1</v>
      </c>
      <c r="L109" s="4"/>
      <c r="M109" s="4"/>
      <c r="N109" s="30"/>
      <c r="O109" s="31"/>
    </row>
    <row r="110" spans="1:15" x14ac:dyDescent="0.3">
      <c r="A110" s="2" t="s">
        <v>120</v>
      </c>
      <c r="B110" s="4">
        <v>606</v>
      </c>
      <c r="C110" s="4">
        <v>4</v>
      </c>
      <c r="D110" s="4">
        <v>1608</v>
      </c>
      <c r="E110" s="4">
        <v>248</v>
      </c>
      <c r="F110" s="4">
        <v>48</v>
      </c>
      <c r="G110" s="4">
        <v>1312</v>
      </c>
      <c r="H110" s="3">
        <v>2.3826984089116477E-4</v>
      </c>
      <c r="I110" s="4">
        <v>1</v>
      </c>
      <c r="J110" s="33" t="s">
        <v>5</v>
      </c>
      <c r="K110" s="4">
        <v>1</v>
      </c>
      <c r="L110" s="4"/>
      <c r="M110" s="4"/>
      <c r="N110" s="30"/>
      <c r="O110" s="31"/>
    </row>
    <row r="111" spans="1:15" x14ac:dyDescent="0.3">
      <c r="A111" s="2" t="s">
        <v>88</v>
      </c>
      <c r="B111" s="4">
        <v>606</v>
      </c>
      <c r="C111" s="4">
        <v>4</v>
      </c>
      <c r="D111" s="4">
        <v>1568</v>
      </c>
      <c r="E111" s="4">
        <v>232</v>
      </c>
      <c r="F111" s="4">
        <v>48</v>
      </c>
      <c r="G111" s="4">
        <v>1288</v>
      </c>
      <c r="H111" s="3">
        <v>2.3234273042123529E-4</v>
      </c>
      <c r="I111" s="4">
        <v>1</v>
      </c>
      <c r="J111" s="33" t="s">
        <v>5</v>
      </c>
      <c r="K111" s="4">
        <v>1</v>
      </c>
      <c r="L111" s="4"/>
      <c r="M111" s="4"/>
      <c r="N111" s="30"/>
      <c r="O111" s="31"/>
    </row>
    <row r="112" spans="1:15" x14ac:dyDescent="0.3">
      <c r="A112" s="2" t="s">
        <v>87</v>
      </c>
      <c r="B112" s="4">
        <v>606</v>
      </c>
      <c r="C112" s="4">
        <v>3</v>
      </c>
      <c r="D112" s="4">
        <v>1536</v>
      </c>
      <c r="E112" s="4">
        <v>232</v>
      </c>
      <c r="F112" s="4">
        <v>32</v>
      </c>
      <c r="G112" s="4">
        <v>1272</v>
      </c>
      <c r="H112" s="3">
        <v>2.2760104204529172E-4</v>
      </c>
      <c r="I112" s="4">
        <v>1</v>
      </c>
      <c r="J112" s="33" t="s">
        <v>5</v>
      </c>
      <c r="K112" s="4">
        <v>1</v>
      </c>
      <c r="L112" s="4"/>
      <c r="M112" s="4"/>
      <c r="N112" s="30"/>
      <c r="O112" s="31"/>
    </row>
    <row r="113" spans="1:15" x14ac:dyDescent="0.3">
      <c r="A113" s="2" t="s">
        <v>95</v>
      </c>
      <c r="B113" s="4">
        <v>606</v>
      </c>
      <c r="C113" s="4">
        <v>128</v>
      </c>
      <c r="D113" s="4">
        <v>1536</v>
      </c>
      <c r="E113" s="4">
        <v>888</v>
      </c>
      <c r="F113" s="4">
        <v>520</v>
      </c>
      <c r="G113" s="4">
        <v>128</v>
      </c>
      <c r="H113" s="3">
        <v>2.2760104204529172E-4</v>
      </c>
      <c r="I113" s="4">
        <v>1</v>
      </c>
      <c r="J113" s="33" t="s">
        <v>13</v>
      </c>
      <c r="K113" s="4">
        <v>1</v>
      </c>
      <c r="L113" s="4"/>
      <c r="M113" s="4"/>
      <c r="N113" s="30"/>
      <c r="O113" s="31"/>
    </row>
    <row r="114" spans="1:15" x14ac:dyDescent="0.3">
      <c r="A114" s="2" t="s">
        <v>137</v>
      </c>
      <c r="B114" s="4">
        <v>60398</v>
      </c>
      <c r="C114" s="4">
        <v>4</v>
      </c>
      <c r="D114" s="4">
        <v>1504</v>
      </c>
      <c r="E114" s="4">
        <v>144</v>
      </c>
      <c r="F114" s="4">
        <v>48</v>
      </c>
      <c r="G114" s="4">
        <v>1312</v>
      </c>
      <c r="H114" s="3">
        <v>2.2285935366934815E-4</v>
      </c>
      <c r="I114" s="4">
        <v>1</v>
      </c>
      <c r="J114" s="33" t="s">
        <v>5</v>
      </c>
      <c r="K114" s="4">
        <v>1</v>
      </c>
      <c r="L114" s="4"/>
      <c r="M114" s="4"/>
      <c r="N114" s="30"/>
      <c r="O114" s="31"/>
    </row>
    <row r="115" spans="1:15" x14ac:dyDescent="0.3">
      <c r="A115" s="2" t="s">
        <v>231</v>
      </c>
      <c r="B115" s="4">
        <v>606</v>
      </c>
      <c r="C115" s="4">
        <v>2</v>
      </c>
      <c r="D115" s="4">
        <v>1472</v>
      </c>
      <c r="E115" s="4">
        <v>136</v>
      </c>
      <c r="F115" s="4">
        <v>32</v>
      </c>
      <c r="G115" s="4">
        <v>1304</v>
      </c>
      <c r="H115" s="3">
        <v>2.1811766529340455E-4</v>
      </c>
      <c r="I115" s="4">
        <v>1</v>
      </c>
      <c r="J115" s="33" t="s">
        <v>5</v>
      </c>
      <c r="K115" s="4">
        <v>1</v>
      </c>
      <c r="L115" s="4"/>
      <c r="M115" s="4"/>
      <c r="N115" s="30"/>
      <c r="O115" s="31"/>
    </row>
    <row r="116" spans="1:15" x14ac:dyDescent="0.3">
      <c r="A116" s="2" t="s">
        <v>115</v>
      </c>
      <c r="B116" s="4">
        <v>3652</v>
      </c>
      <c r="C116" s="4">
        <v>2</v>
      </c>
      <c r="D116" s="4">
        <v>1472</v>
      </c>
      <c r="E116" s="4">
        <v>136</v>
      </c>
      <c r="F116" s="4">
        <v>32</v>
      </c>
      <c r="G116" s="4">
        <v>1304</v>
      </c>
      <c r="H116" s="3">
        <v>2.1811766529340455E-4</v>
      </c>
      <c r="I116" s="4">
        <v>1</v>
      </c>
      <c r="J116" s="33" t="s">
        <v>5</v>
      </c>
      <c r="K116" s="4">
        <v>1</v>
      </c>
      <c r="L116" s="4"/>
      <c r="M116" s="4"/>
      <c r="N116" s="30"/>
      <c r="O116" s="31"/>
    </row>
    <row r="117" spans="1:15" x14ac:dyDescent="0.3">
      <c r="A117" s="2" t="s">
        <v>108</v>
      </c>
      <c r="B117" s="4">
        <v>3652</v>
      </c>
      <c r="C117" s="4">
        <v>2</v>
      </c>
      <c r="D117" s="4">
        <v>1472</v>
      </c>
      <c r="E117" s="4">
        <v>136</v>
      </c>
      <c r="F117" s="4">
        <v>32</v>
      </c>
      <c r="G117" s="4">
        <v>1304</v>
      </c>
      <c r="H117" s="3">
        <v>2.1811766529340455E-4</v>
      </c>
      <c r="I117" s="4">
        <v>1</v>
      </c>
      <c r="J117" s="33" t="s">
        <v>5</v>
      </c>
      <c r="K117" s="4">
        <v>1</v>
      </c>
      <c r="L117" s="4"/>
      <c r="M117" s="4"/>
      <c r="N117" s="30"/>
      <c r="O117" s="31"/>
    </row>
    <row r="118" spans="1:15" x14ac:dyDescent="0.3">
      <c r="A118" s="2" t="s">
        <v>138</v>
      </c>
      <c r="B118" s="4">
        <v>60398</v>
      </c>
      <c r="C118" s="4">
        <v>1</v>
      </c>
      <c r="D118" s="4">
        <v>1452</v>
      </c>
      <c r="E118" s="4">
        <v>136</v>
      </c>
      <c r="F118" s="4">
        <v>16</v>
      </c>
      <c r="G118" s="4">
        <v>1300</v>
      </c>
      <c r="H118" s="3">
        <v>2.1515411005843983E-4</v>
      </c>
      <c r="I118" s="4">
        <v>1</v>
      </c>
      <c r="J118" s="33" t="s">
        <v>5</v>
      </c>
      <c r="K118" s="4">
        <v>1</v>
      </c>
      <c r="L118" s="4"/>
      <c r="M118" s="4"/>
      <c r="N118" s="30"/>
      <c r="O118" s="31"/>
    </row>
    <row r="119" spans="1:15" x14ac:dyDescent="0.3">
      <c r="A119" s="2" t="s">
        <v>232</v>
      </c>
      <c r="B119" s="4">
        <v>18484</v>
      </c>
      <c r="C119" s="4">
        <v>1</v>
      </c>
      <c r="D119" s="4">
        <v>1452</v>
      </c>
      <c r="E119" s="4">
        <v>136</v>
      </c>
      <c r="F119" s="4">
        <v>16</v>
      </c>
      <c r="G119" s="4">
        <v>1300</v>
      </c>
      <c r="H119" s="3">
        <v>2.1515411005843983E-4</v>
      </c>
      <c r="I119" s="4">
        <v>1</v>
      </c>
      <c r="J119" s="33" t="s">
        <v>5</v>
      </c>
      <c r="K119" s="4">
        <v>1</v>
      </c>
      <c r="L119" s="4"/>
      <c r="M119" s="4"/>
      <c r="N119" s="30"/>
      <c r="O119" s="31"/>
    </row>
    <row r="120" spans="1:15" x14ac:dyDescent="0.3">
      <c r="A120" s="2" t="s">
        <v>135</v>
      </c>
      <c r="B120" s="4">
        <v>60398</v>
      </c>
      <c r="C120" s="4">
        <v>1</v>
      </c>
      <c r="D120" s="4">
        <v>1452</v>
      </c>
      <c r="E120" s="4">
        <v>136</v>
      </c>
      <c r="F120" s="4">
        <v>16</v>
      </c>
      <c r="G120" s="4">
        <v>1300</v>
      </c>
      <c r="H120" s="3">
        <v>2.1515411005843983E-4</v>
      </c>
      <c r="I120" s="4">
        <v>1</v>
      </c>
      <c r="J120" s="33" t="s">
        <v>5</v>
      </c>
      <c r="K120" s="4">
        <v>1</v>
      </c>
      <c r="L120" s="4"/>
      <c r="M120" s="4"/>
      <c r="N120" s="30"/>
      <c r="O120" s="31"/>
    </row>
    <row r="121" spans="1:15" x14ac:dyDescent="0.3">
      <c r="A121" s="2" t="s">
        <v>98</v>
      </c>
      <c r="B121" s="4">
        <v>60398</v>
      </c>
      <c r="C121" s="4">
        <v>1</v>
      </c>
      <c r="D121" s="4">
        <v>1416</v>
      </c>
      <c r="E121" s="4">
        <v>136</v>
      </c>
      <c r="F121" s="4">
        <v>16</v>
      </c>
      <c r="G121" s="4">
        <v>1264</v>
      </c>
      <c r="H121" s="3">
        <v>2.098197106355033E-4</v>
      </c>
      <c r="I121" s="4">
        <v>1</v>
      </c>
      <c r="J121" s="33" t="s">
        <v>5</v>
      </c>
      <c r="K121" s="4">
        <v>1</v>
      </c>
      <c r="L121" s="4"/>
      <c r="M121" s="4"/>
      <c r="N121" s="30"/>
      <c r="O121" s="31"/>
    </row>
    <row r="122" spans="1:15" x14ac:dyDescent="0.3">
      <c r="A122" s="2" t="s">
        <v>97</v>
      </c>
      <c r="B122" s="4">
        <v>60398</v>
      </c>
      <c r="C122" s="4">
        <v>1</v>
      </c>
      <c r="D122" s="4">
        <v>1416</v>
      </c>
      <c r="E122" s="4">
        <v>136</v>
      </c>
      <c r="F122" s="4">
        <v>16</v>
      </c>
      <c r="G122" s="4">
        <v>1264</v>
      </c>
      <c r="H122" s="3">
        <v>2.098197106355033E-4</v>
      </c>
      <c r="I122" s="4">
        <v>1</v>
      </c>
      <c r="J122" s="33" t="s">
        <v>5</v>
      </c>
      <c r="K122" s="4">
        <v>1</v>
      </c>
      <c r="L122" s="4"/>
      <c r="M122" s="4"/>
      <c r="N122" s="30"/>
      <c r="O122" s="31"/>
    </row>
    <row r="123" spans="1:15" x14ac:dyDescent="0.3">
      <c r="A123" s="2" t="s">
        <v>99</v>
      </c>
      <c r="B123" s="4">
        <v>105</v>
      </c>
      <c r="C123" s="4">
        <v>105</v>
      </c>
      <c r="D123" s="4">
        <v>776</v>
      </c>
      <c r="E123" s="4">
        <v>224</v>
      </c>
      <c r="F123" s="4">
        <v>424</v>
      </c>
      <c r="G123" s="4">
        <v>128</v>
      </c>
      <c r="H123" s="3">
        <v>1.1498594311663176E-4</v>
      </c>
      <c r="I123" s="4">
        <v>1</v>
      </c>
      <c r="J123" s="33" t="s">
        <v>13</v>
      </c>
      <c r="K123" s="4">
        <v>1</v>
      </c>
      <c r="L123" s="4"/>
      <c r="M123" s="4"/>
      <c r="N123" s="30"/>
      <c r="O123" s="31"/>
    </row>
    <row r="124" spans="1:15" x14ac:dyDescent="0.3">
      <c r="A124" s="2" t="s">
        <v>122</v>
      </c>
      <c r="B124" s="4">
        <v>606</v>
      </c>
      <c r="C124" s="4">
        <v>38</v>
      </c>
      <c r="D124" s="4">
        <v>744</v>
      </c>
      <c r="E124" s="4">
        <v>456</v>
      </c>
      <c r="F124" s="4">
        <v>160</v>
      </c>
      <c r="G124" s="4">
        <v>128</v>
      </c>
      <c r="H124" s="3">
        <v>1.1024425474068818E-4</v>
      </c>
      <c r="I124" s="4">
        <v>1</v>
      </c>
      <c r="J124" s="33" t="s">
        <v>13</v>
      </c>
      <c r="K124" s="4">
        <v>1</v>
      </c>
      <c r="L124" s="4"/>
      <c r="M124" s="4"/>
      <c r="N124" s="30"/>
      <c r="O124" s="31"/>
    </row>
    <row r="125" spans="1:15" x14ac:dyDescent="0.3">
      <c r="A125" s="2" t="s">
        <v>129</v>
      </c>
      <c r="B125" s="4">
        <v>16</v>
      </c>
      <c r="C125" s="4">
        <v>16</v>
      </c>
      <c r="D125" s="4">
        <v>344</v>
      </c>
      <c r="E125" s="4">
        <v>144</v>
      </c>
      <c r="F125" s="4">
        <v>72</v>
      </c>
      <c r="G125" s="4">
        <v>128</v>
      </c>
      <c r="H125" s="3">
        <v>5.0973150041393455E-5</v>
      </c>
      <c r="I125" s="4">
        <v>1</v>
      </c>
      <c r="J125" s="33" t="s">
        <v>13</v>
      </c>
      <c r="K125" s="4">
        <v>1</v>
      </c>
      <c r="L125" s="4"/>
      <c r="M125" s="4"/>
      <c r="N125" s="30"/>
      <c r="O125" s="31"/>
    </row>
    <row r="126" spans="1:15" x14ac:dyDescent="0.3">
      <c r="A126" s="2" t="s">
        <v>128</v>
      </c>
      <c r="B126" s="4">
        <v>16</v>
      </c>
      <c r="C126" s="4">
        <v>16</v>
      </c>
      <c r="D126" s="4">
        <v>344</v>
      </c>
      <c r="E126" s="4">
        <v>144</v>
      </c>
      <c r="F126" s="4">
        <v>72</v>
      </c>
      <c r="G126" s="4">
        <v>128</v>
      </c>
      <c r="H126" s="3">
        <v>5.0973150041393455E-5</v>
      </c>
      <c r="I126" s="4">
        <v>1</v>
      </c>
      <c r="J126" s="33" t="s">
        <v>13</v>
      </c>
      <c r="K126" s="4">
        <v>1</v>
      </c>
      <c r="L126" s="4"/>
      <c r="M126" s="4"/>
      <c r="N126" s="30"/>
      <c r="O126" s="31"/>
    </row>
    <row r="127" spans="1:15" x14ac:dyDescent="0.3">
      <c r="A127" s="2" t="s">
        <v>90</v>
      </c>
      <c r="B127" s="4">
        <v>16</v>
      </c>
      <c r="C127" s="4">
        <v>8</v>
      </c>
      <c r="D127" s="4">
        <v>328</v>
      </c>
      <c r="E127" s="4">
        <v>160</v>
      </c>
      <c r="F127" s="4">
        <v>40</v>
      </c>
      <c r="G127" s="4">
        <v>128</v>
      </c>
      <c r="H127" s="3">
        <v>4.860230585342167E-5</v>
      </c>
      <c r="I127" s="4">
        <v>1</v>
      </c>
      <c r="J127" s="33" t="s">
        <v>13</v>
      </c>
      <c r="K127" s="4">
        <v>1</v>
      </c>
      <c r="L127" s="4"/>
      <c r="M127" s="4"/>
      <c r="N127" s="30"/>
      <c r="O127" s="31"/>
    </row>
    <row r="128" spans="1:15" x14ac:dyDescent="0.3">
      <c r="A128" s="2" t="s">
        <v>89</v>
      </c>
      <c r="B128" s="4">
        <v>16</v>
      </c>
      <c r="C128" s="4">
        <v>10</v>
      </c>
      <c r="D128" s="4">
        <v>328</v>
      </c>
      <c r="E128" s="4">
        <v>152</v>
      </c>
      <c r="F128" s="4">
        <v>48</v>
      </c>
      <c r="G128" s="4">
        <v>128</v>
      </c>
      <c r="H128" s="3">
        <v>4.860230585342167E-5</v>
      </c>
      <c r="I128" s="4">
        <v>1</v>
      </c>
      <c r="J128" s="33" t="s">
        <v>13</v>
      </c>
      <c r="K128" s="4">
        <v>1</v>
      </c>
      <c r="L128" s="4"/>
      <c r="M128" s="4"/>
      <c r="N128" s="30"/>
      <c r="O128" s="31"/>
    </row>
    <row r="129" spans="1:15" x14ac:dyDescent="0.3">
      <c r="A129" s="2" t="s">
        <v>96</v>
      </c>
      <c r="B129" s="4">
        <v>16</v>
      </c>
      <c r="C129" s="4">
        <v>10</v>
      </c>
      <c r="D129" s="4">
        <v>320</v>
      </c>
      <c r="E129" s="4">
        <v>144</v>
      </c>
      <c r="F129" s="4">
        <v>48</v>
      </c>
      <c r="G129" s="4">
        <v>128</v>
      </c>
      <c r="H129" s="3">
        <v>4.7416883759435771E-5</v>
      </c>
      <c r="I129" s="4">
        <v>1</v>
      </c>
      <c r="J129" s="33" t="s">
        <v>13</v>
      </c>
      <c r="K129" s="4">
        <v>1</v>
      </c>
      <c r="L129" s="4"/>
      <c r="M129" s="4"/>
      <c r="N129" s="30"/>
      <c r="O129" s="31"/>
    </row>
    <row r="130" spans="1:15" x14ac:dyDescent="0.3">
      <c r="A130" s="2" t="s">
        <v>127</v>
      </c>
      <c r="B130" s="4">
        <v>16</v>
      </c>
      <c r="C130" s="4">
        <v>6</v>
      </c>
      <c r="D130" s="4">
        <v>304</v>
      </c>
      <c r="E130" s="4">
        <v>144</v>
      </c>
      <c r="F130" s="4">
        <v>32</v>
      </c>
      <c r="G130" s="4">
        <v>128</v>
      </c>
      <c r="H130" s="3">
        <v>4.5046039571463987E-5</v>
      </c>
      <c r="I130" s="4">
        <v>1</v>
      </c>
      <c r="J130" s="33" t="s">
        <v>13</v>
      </c>
      <c r="K130" s="4">
        <v>1</v>
      </c>
      <c r="L130" s="4"/>
      <c r="M130" s="4"/>
      <c r="N130" s="30"/>
      <c r="O130" s="31"/>
    </row>
    <row r="131" spans="1:15" x14ac:dyDescent="0.3">
      <c r="A131" s="2" t="s">
        <v>126</v>
      </c>
      <c r="B131" s="4">
        <v>16</v>
      </c>
      <c r="C131" s="4">
        <v>5</v>
      </c>
      <c r="D131" s="4">
        <v>296</v>
      </c>
      <c r="E131" s="4">
        <v>144</v>
      </c>
      <c r="F131" s="4">
        <v>24</v>
      </c>
      <c r="G131" s="4">
        <v>128</v>
      </c>
      <c r="H131" s="3">
        <v>4.3860617477478095E-5</v>
      </c>
      <c r="I131" s="4">
        <v>1</v>
      </c>
      <c r="J131" s="33" t="s">
        <v>13</v>
      </c>
      <c r="K131" s="4">
        <v>1</v>
      </c>
      <c r="L131" s="4"/>
      <c r="M131" s="4"/>
      <c r="N131" s="30"/>
      <c r="O131" s="31"/>
    </row>
    <row r="132" spans="1:15" x14ac:dyDescent="0.3">
      <c r="A132" s="2" t="s">
        <v>139</v>
      </c>
      <c r="B132" s="4">
        <v>60398</v>
      </c>
      <c r="C132" s="4"/>
      <c r="D132" s="4">
        <v>256</v>
      </c>
      <c r="E132" s="4">
        <v>128</v>
      </c>
      <c r="F132" s="4"/>
      <c r="G132" s="4">
        <v>128</v>
      </c>
      <c r="H132" s="3">
        <v>3.793350700754862E-5</v>
      </c>
      <c r="I132" s="4">
        <v>1</v>
      </c>
      <c r="J132" s="33"/>
      <c r="K132" s="4">
        <v>1</v>
      </c>
      <c r="L132" s="4"/>
      <c r="M132" s="4"/>
      <c r="N132" s="30"/>
      <c r="O132" s="31"/>
    </row>
    <row r="133" spans="1:15" x14ac:dyDescent="0.3">
      <c r="A133" s="2" t="s">
        <v>124</v>
      </c>
      <c r="B133" s="4">
        <v>606</v>
      </c>
      <c r="C133" s="4"/>
      <c r="D133" s="4">
        <v>256</v>
      </c>
      <c r="E133" s="4">
        <v>128</v>
      </c>
      <c r="F133" s="4"/>
      <c r="G133" s="4">
        <v>128</v>
      </c>
      <c r="H133" s="3">
        <v>3.793350700754862E-5</v>
      </c>
      <c r="I133" s="4">
        <v>1</v>
      </c>
      <c r="J133" s="33"/>
      <c r="K133" s="4">
        <v>1</v>
      </c>
      <c r="L133" s="4"/>
      <c r="M133" s="4"/>
      <c r="N133" s="30"/>
      <c r="O133" s="31"/>
    </row>
    <row r="134" spans="1:15" x14ac:dyDescent="0.3">
      <c r="A134" s="2" t="s">
        <v>105</v>
      </c>
      <c r="B134" s="4">
        <v>18484</v>
      </c>
      <c r="C134" s="4"/>
      <c r="D134" s="4">
        <v>256</v>
      </c>
      <c r="E134" s="4">
        <v>128</v>
      </c>
      <c r="F134" s="4"/>
      <c r="G134" s="4">
        <v>128</v>
      </c>
      <c r="H134" s="3">
        <v>3.793350700754862E-5</v>
      </c>
      <c r="I134" s="4">
        <v>1</v>
      </c>
      <c r="J134" s="33"/>
      <c r="K134" s="4">
        <v>1</v>
      </c>
      <c r="L134" s="4"/>
      <c r="M134" s="4"/>
      <c r="N134" s="30"/>
      <c r="O134" s="31"/>
    </row>
    <row r="135" spans="1:15" x14ac:dyDescent="0.3">
      <c r="A135" s="2" t="s">
        <v>130</v>
      </c>
      <c r="B135" s="4">
        <v>16</v>
      </c>
      <c r="C135" s="4"/>
      <c r="D135" s="4">
        <v>256</v>
      </c>
      <c r="E135" s="4">
        <v>128</v>
      </c>
      <c r="F135" s="4"/>
      <c r="G135" s="4">
        <v>128</v>
      </c>
      <c r="H135" s="3">
        <v>3.793350700754862E-5</v>
      </c>
      <c r="I135" s="4">
        <v>1</v>
      </c>
      <c r="J135" s="33"/>
      <c r="K135" s="4">
        <v>1</v>
      </c>
      <c r="L135" s="4"/>
      <c r="M135" s="4"/>
      <c r="N135" s="30"/>
      <c r="O135" s="31"/>
    </row>
    <row r="136" spans="1:15" x14ac:dyDescent="0.3">
      <c r="A136" s="2" t="s">
        <v>118</v>
      </c>
      <c r="B136" s="4">
        <v>3652</v>
      </c>
      <c r="C136" s="4"/>
      <c r="D136" s="4">
        <v>256</v>
      </c>
      <c r="E136" s="4">
        <v>128</v>
      </c>
      <c r="F136" s="4"/>
      <c r="G136" s="4">
        <v>128</v>
      </c>
      <c r="H136" s="3">
        <v>3.793350700754862E-5</v>
      </c>
      <c r="I136" s="4">
        <v>1</v>
      </c>
      <c r="J136" s="33"/>
      <c r="K136" s="4">
        <v>1</v>
      </c>
      <c r="L136" s="4"/>
      <c r="M136" s="4"/>
      <c r="N136" s="30"/>
      <c r="O136" s="31"/>
    </row>
    <row r="137" spans="1:15" x14ac:dyDescent="0.3">
      <c r="A137" s="2" t="s">
        <v>100</v>
      </c>
      <c r="B137" s="4">
        <v>105</v>
      </c>
      <c r="C137" s="4"/>
      <c r="D137" s="4">
        <v>256</v>
      </c>
      <c r="E137" s="4">
        <v>128</v>
      </c>
      <c r="F137" s="4"/>
      <c r="G137" s="4">
        <v>128</v>
      </c>
      <c r="H137" s="3">
        <v>3.793350700754862E-5</v>
      </c>
      <c r="I137" s="4">
        <v>1</v>
      </c>
      <c r="J137" s="33"/>
      <c r="K137" s="4">
        <v>1</v>
      </c>
      <c r="L137" s="4"/>
      <c r="M137" s="4"/>
      <c r="N137" s="30"/>
      <c r="O137" s="31"/>
    </row>
    <row r="138" spans="1:15" x14ac:dyDescent="0.3">
      <c r="A138" s="2" t="s">
        <v>1</v>
      </c>
      <c r="B138" s="4">
        <v>83261</v>
      </c>
      <c r="C138" s="4">
        <v>83261</v>
      </c>
      <c r="D138" s="4">
        <v>6706011</v>
      </c>
      <c r="E138" s="4">
        <v>1413840</v>
      </c>
      <c r="F138" s="4">
        <v>1001800</v>
      </c>
      <c r="G138" s="4">
        <v>4290371</v>
      </c>
      <c r="H138" s="3">
        <v>1</v>
      </c>
      <c r="I138" s="4">
        <v>6</v>
      </c>
      <c r="J138" s="33" t="s">
        <v>2</v>
      </c>
      <c r="K138" s="4">
        <v>134</v>
      </c>
      <c r="L138" s="4"/>
      <c r="M138" s="4"/>
      <c r="N138" s="30"/>
      <c r="O138" s="31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F857C3-26F5-4633-95B6-0918F90197F7}">
  <sheetPr codeName="Sheet10"/>
  <dimension ref="A3:I16"/>
  <sheetViews>
    <sheetView showGridLines="0" zoomScaleNormal="100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E9" sqref="E9"/>
    </sheetView>
  </sheetViews>
  <sheetFormatPr defaultRowHeight="14.4" x14ac:dyDescent="0.3"/>
  <cols>
    <col min="1" max="1" width="19.21875" bestFit="1" customWidth="1"/>
    <col min="2" max="2" width="10" bestFit="1" customWidth="1"/>
    <col min="3" max="3" width="10.44140625" bestFit="1" customWidth="1"/>
    <col min="4" max="4" width="9.109375" bestFit="1" customWidth="1"/>
    <col min="5" max="5" width="15.44140625" bestFit="1" customWidth="1"/>
    <col min="6" max="6" width="19" bestFit="1" customWidth="1"/>
    <col min="7" max="7" width="18.5546875" bestFit="1" customWidth="1"/>
    <col min="8" max="8" width="19.44140625" bestFit="1" customWidth="1"/>
    <col min="9" max="9" width="12.44140625" bestFit="1" customWidth="1"/>
    <col min="10" max="10" width="17.88671875" bestFit="1" customWidth="1"/>
  </cols>
  <sheetData>
    <row r="3" spans="1:9" x14ac:dyDescent="0.3">
      <c r="A3" s="1" t="s">
        <v>0</v>
      </c>
      <c r="B3" t="s">
        <v>30</v>
      </c>
      <c r="C3" t="s">
        <v>11</v>
      </c>
      <c r="D3" t="s">
        <v>3</v>
      </c>
      <c r="E3" t="s">
        <v>72</v>
      </c>
      <c r="F3" t="s">
        <v>73</v>
      </c>
      <c r="G3" t="s">
        <v>74</v>
      </c>
      <c r="H3" t="s">
        <v>75</v>
      </c>
      <c r="I3" t="s">
        <v>76</v>
      </c>
    </row>
    <row r="4" spans="1:9" x14ac:dyDescent="0.3">
      <c r="A4" s="2" t="s">
        <v>206</v>
      </c>
      <c r="B4" s="4">
        <v>105</v>
      </c>
      <c r="C4" s="4">
        <v>1</v>
      </c>
      <c r="D4" s="4">
        <v>800</v>
      </c>
      <c r="E4" s="4">
        <v>4</v>
      </c>
      <c r="F4" s="4"/>
      <c r="G4" s="4"/>
      <c r="H4" s="30"/>
      <c r="I4" s="31"/>
    </row>
    <row r="5" spans="1:9" x14ac:dyDescent="0.3">
      <c r="A5" s="5" t="s">
        <v>206</v>
      </c>
      <c r="B5" s="4">
        <v>105</v>
      </c>
      <c r="C5" s="4">
        <v>1</v>
      </c>
      <c r="D5" s="4">
        <v>800</v>
      </c>
      <c r="E5" s="4">
        <v>4</v>
      </c>
      <c r="F5" s="4"/>
      <c r="G5" s="4"/>
      <c r="H5" s="30"/>
      <c r="I5" s="31"/>
    </row>
    <row r="6" spans="1:9" x14ac:dyDescent="0.3">
      <c r="A6" s="2" t="s">
        <v>207</v>
      </c>
      <c r="B6" s="4">
        <v>18484</v>
      </c>
      <c r="C6" s="4">
        <v>1</v>
      </c>
      <c r="D6" s="4">
        <v>378024</v>
      </c>
      <c r="E6" s="4">
        <v>30</v>
      </c>
      <c r="F6" s="4"/>
      <c r="G6" s="4"/>
      <c r="H6" s="30"/>
      <c r="I6" s="31"/>
    </row>
    <row r="7" spans="1:9" x14ac:dyDescent="0.3">
      <c r="A7" s="5" t="s">
        <v>207</v>
      </c>
      <c r="B7" s="4">
        <v>18484</v>
      </c>
      <c r="C7" s="4">
        <v>1</v>
      </c>
      <c r="D7" s="4">
        <v>378024</v>
      </c>
      <c r="E7" s="4">
        <v>30</v>
      </c>
      <c r="F7" s="4"/>
      <c r="G7" s="4"/>
      <c r="H7" s="30"/>
      <c r="I7" s="31"/>
    </row>
    <row r="8" spans="1:9" x14ac:dyDescent="0.3">
      <c r="A8" s="2" t="s">
        <v>208</v>
      </c>
      <c r="B8" s="4">
        <v>3652</v>
      </c>
      <c r="C8" s="4">
        <v>1</v>
      </c>
      <c r="D8" s="4">
        <v>41664</v>
      </c>
      <c r="E8" s="4">
        <v>20</v>
      </c>
      <c r="F8" s="4"/>
      <c r="G8" s="4"/>
      <c r="H8" s="30"/>
      <c r="I8" s="31"/>
    </row>
    <row r="9" spans="1:9" x14ac:dyDescent="0.3">
      <c r="A9" s="5" t="s">
        <v>208</v>
      </c>
      <c r="B9" s="4">
        <v>3652</v>
      </c>
      <c r="C9" s="4">
        <v>1</v>
      </c>
      <c r="D9" s="4">
        <v>41664</v>
      </c>
      <c r="E9" s="4">
        <v>20</v>
      </c>
      <c r="F9" s="4"/>
      <c r="G9" s="4"/>
      <c r="H9" s="30"/>
      <c r="I9" s="31"/>
    </row>
    <row r="10" spans="1:9" x14ac:dyDescent="0.3">
      <c r="A10" s="2" t="s">
        <v>209</v>
      </c>
      <c r="B10" s="4">
        <v>606</v>
      </c>
      <c r="C10" s="4">
        <v>1</v>
      </c>
      <c r="D10" s="4">
        <v>18816</v>
      </c>
      <c r="E10" s="4">
        <v>36</v>
      </c>
      <c r="F10" s="4"/>
      <c r="G10" s="4"/>
      <c r="H10" s="30"/>
      <c r="I10" s="31"/>
    </row>
    <row r="11" spans="1:9" x14ac:dyDescent="0.3">
      <c r="A11" s="5" t="s">
        <v>209</v>
      </c>
      <c r="B11" s="4">
        <v>606</v>
      </c>
      <c r="C11" s="4">
        <v>1</v>
      </c>
      <c r="D11" s="4">
        <v>18816</v>
      </c>
      <c r="E11" s="4">
        <v>36</v>
      </c>
      <c r="F11" s="4"/>
      <c r="G11" s="4"/>
      <c r="H11" s="30"/>
      <c r="I11" s="31"/>
    </row>
    <row r="12" spans="1:9" x14ac:dyDescent="0.3">
      <c r="A12" s="2" t="s">
        <v>210</v>
      </c>
      <c r="B12" s="4">
        <v>16</v>
      </c>
      <c r="C12" s="4">
        <v>1</v>
      </c>
      <c r="D12" s="4">
        <v>2408</v>
      </c>
      <c r="E12" s="4">
        <v>17</v>
      </c>
      <c r="F12" s="4"/>
      <c r="G12" s="4"/>
      <c r="H12" s="30"/>
      <c r="I12" s="31"/>
    </row>
    <row r="13" spans="1:9" x14ac:dyDescent="0.3">
      <c r="A13" s="5" t="s">
        <v>210</v>
      </c>
      <c r="B13" s="4">
        <v>16</v>
      </c>
      <c r="C13" s="4">
        <v>1</v>
      </c>
      <c r="D13" s="4">
        <v>2408</v>
      </c>
      <c r="E13" s="4">
        <v>17</v>
      </c>
      <c r="F13" s="4"/>
      <c r="G13" s="4"/>
      <c r="H13" s="30"/>
      <c r="I13" s="31"/>
    </row>
    <row r="14" spans="1:9" x14ac:dyDescent="0.3">
      <c r="A14" s="2" t="s">
        <v>211</v>
      </c>
      <c r="B14" s="4">
        <v>60398</v>
      </c>
      <c r="C14" s="4">
        <v>1</v>
      </c>
      <c r="D14" s="4">
        <v>972128</v>
      </c>
      <c r="E14" s="4">
        <v>27</v>
      </c>
      <c r="F14" s="4"/>
      <c r="G14" s="4"/>
      <c r="H14" s="30"/>
      <c r="I14" s="31"/>
    </row>
    <row r="15" spans="1:9" x14ac:dyDescent="0.3">
      <c r="A15" s="5" t="s">
        <v>211</v>
      </c>
      <c r="B15" s="4">
        <v>60398</v>
      </c>
      <c r="C15" s="4">
        <v>1</v>
      </c>
      <c r="D15" s="4">
        <v>972128</v>
      </c>
      <c r="E15" s="4">
        <v>27</v>
      </c>
      <c r="F15" s="4"/>
      <c r="G15" s="4"/>
      <c r="H15" s="30"/>
      <c r="I15" s="31"/>
    </row>
    <row r="16" spans="1:9" x14ac:dyDescent="0.3">
      <c r="A16" s="2" t="s">
        <v>1</v>
      </c>
      <c r="B16" s="4">
        <v>83261</v>
      </c>
      <c r="C16" s="4">
        <v>6</v>
      </c>
      <c r="D16" s="4">
        <v>1413840</v>
      </c>
      <c r="E16" s="4">
        <v>134</v>
      </c>
      <c r="F16" s="4"/>
      <c r="G16" s="4"/>
      <c r="H16" s="30"/>
      <c r="I16" s="31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2C2ABB-5F99-40A6-9B45-D0F652434A71}">
  <sheetPr codeName="Sheet3"/>
  <dimension ref="A1:B3"/>
  <sheetViews>
    <sheetView showGridLines="0" zoomScaleNormal="100" workbookViewId="0">
      <pane xSplit="1" ySplit="3" topLeftCell="B7" activePane="bottomRight" state="frozen"/>
      <selection pane="topRight" activeCell="C1" sqref="C1"/>
      <selection pane="bottomLeft" activeCell="A4" sqref="A4"/>
      <selection pane="bottomRight"/>
    </sheetView>
  </sheetViews>
  <sheetFormatPr defaultRowHeight="14.4" x14ac:dyDescent="0.3"/>
  <cols>
    <col min="1" max="1" width="12.5546875" bestFit="1" customWidth="1"/>
    <col min="2" max="2" width="18.33203125" bestFit="1" customWidth="1"/>
  </cols>
  <sheetData>
    <row r="1" spans="1:2" x14ac:dyDescent="0.3">
      <c r="A1" s="1" t="s">
        <v>12</v>
      </c>
      <c r="B1" t="s" vm="13">
        <v>44</v>
      </c>
    </row>
    <row r="3" spans="1:2" x14ac:dyDescent="0.3">
      <c r="A3" s="1" t="s">
        <v>0</v>
      </c>
      <c r="B3" t="s">
        <v>7</v>
      </c>
    </row>
  </sheetData>
  <pageMargins left="0.7" right="0.7" top="0.75" bottom="0.75" header="0.3" footer="0.3"/>
  <pageSetup paperSize="9" orientation="portrait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90AEF2-BE94-405B-BA25-3E4C5F93F126}">
  <sheetPr codeName="Sheet4"/>
  <dimension ref="A1:J13"/>
  <sheetViews>
    <sheetView showGridLines="0"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/>
    </sheetView>
  </sheetViews>
  <sheetFormatPr defaultRowHeight="14.4" x14ac:dyDescent="0.3"/>
  <cols>
    <col min="1" max="1" width="65.33203125" bestFit="1" customWidth="1"/>
    <col min="2" max="2" width="16" bestFit="1" customWidth="1"/>
    <col min="3" max="3" width="19.109375" bestFit="1" customWidth="1"/>
    <col min="4" max="4" width="16.77734375" bestFit="1" customWidth="1"/>
    <col min="5" max="5" width="11" bestFit="1" customWidth="1"/>
    <col min="6" max="6" width="11.6640625" bestFit="1" customWidth="1"/>
    <col min="7" max="7" width="11.5546875" bestFit="1" customWidth="1"/>
    <col min="8" max="8" width="15.88671875" bestFit="1" customWidth="1"/>
    <col min="9" max="9" width="9.5546875" bestFit="1" customWidth="1"/>
    <col min="10" max="10" width="5.6640625" bestFit="1" customWidth="1"/>
  </cols>
  <sheetData>
    <row r="1" spans="1:10" x14ac:dyDescent="0.3">
      <c r="A1" s="1" t="s">
        <v>12</v>
      </c>
      <c r="B1" t="s" vm="13">
        <v>44</v>
      </c>
    </row>
    <row r="2" spans="1:10" x14ac:dyDescent="0.3">
      <c r="A2" s="1" t="s">
        <v>43</v>
      </c>
      <c r="B2" t="s" vm="1">
        <v>44</v>
      </c>
    </row>
    <row r="4" spans="1:10" x14ac:dyDescent="0.3">
      <c r="A4" s="1" t="s">
        <v>0</v>
      </c>
      <c r="B4" t="s">
        <v>42</v>
      </c>
      <c r="C4" t="s">
        <v>15</v>
      </c>
      <c r="D4" t="s">
        <v>16</v>
      </c>
      <c r="E4" t="s">
        <v>53</v>
      </c>
      <c r="F4" t="s">
        <v>38</v>
      </c>
      <c r="G4" t="s">
        <v>39</v>
      </c>
      <c r="H4" t="s">
        <v>8</v>
      </c>
      <c r="I4" t="s">
        <v>40</v>
      </c>
      <c r="J4" t="s">
        <v>41</v>
      </c>
    </row>
    <row r="5" spans="1:10" x14ac:dyDescent="0.3">
      <c r="A5" s="2" t="s">
        <v>211</v>
      </c>
      <c r="B5" s="33" t="s">
        <v>212</v>
      </c>
      <c r="C5" s="4">
        <v>18484</v>
      </c>
      <c r="D5" s="4">
        <v>18484</v>
      </c>
      <c r="E5" s="3">
        <v>0.30603662372926255</v>
      </c>
      <c r="F5" s="4"/>
      <c r="G5" s="4"/>
      <c r="H5" s="4">
        <v>42640</v>
      </c>
      <c r="I5" s="4"/>
      <c r="J5" s="4"/>
    </row>
    <row r="6" spans="1:10" x14ac:dyDescent="0.3">
      <c r="A6" s="5" t="s">
        <v>213</v>
      </c>
      <c r="B6" s="33" t="s">
        <v>212</v>
      </c>
      <c r="C6" s="4">
        <v>6</v>
      </c>
      <c r="D6" s="4">
        <v>105</v>
      </c>
      <c r="E6" s="3">
        <v>1.7384681611973909E-3</v>
      </c>
      <c r="F6" s="4"/>
      <c r="G6" s="4"/>
      <c r="H6" s="4">
        <v>16</v>
      </c>
      <c r="I6" s="4"/>
      <c r="J6" s="4"/>
    </row>
    <row r="7" spans="1:10" x14ac:dyDescent="0.3">
      <c r="A7" s="5" t="s">
        <v>214</v>
      </c>
      <c r="B7" s="33" t="s">
        <v>212</v>
      </c>
      <c r="C7" s="4">
        <v>18484</v>
      </c>
      <c r="D7" s="4">
        <v>18484</v>
      </c>
      <c r="E7" s="3">
        <v>0.30603662372926255</v>
      </c>
      <c r="F7" s="4"/>
      <c r="G7" s="4"/>
      <c r="H7" s="4">
        <v>36976</v>
      </c>
      <c r="I7" s="4"/>
      <c r="J7" s="4"/>
    </row>
    <row r="8" spans="1:10" x14ac:dyDescent="0.3">
      <c r="A8" s="5" t="s">
        <v>215</v>
      </c>
      <c r="B8" s="33" t="s">
        <v>212</v>
      </c>
      <c r="C8" s="4">
        <v>1124</v>
      </c>
      <c r="D8" s="4">
        <v>3652</v>
      </c>
      <c r="E8" s="3">
        <v>6.046557833040829E-2</v>
      </c>
      <c r="F8" s="4"/>
      <c r="G8" s="4"/>
      <c r="H8" s="4">
        <v>1808</v>
      </c>
      <c r="I8" s="4"/>
      <c r="J8" s="4"/>
    </row>
    <row r="9" spans="1:10" x14ac:dyDescent="0.3">
      <c r="A9" s="5" t="s">
        <v>216</v>
      </c>
      <c r="B9" s="33" t="s">
        <v>212</v>
      </c>
      <c r="C9" s="4">
        <v>1124</v>
      </c>
      <c r="D9" s="4">
        <v>3652</v>
      </c>
      <c r="E9" s="3">
        <v>6.046557833040829E-2</v>
      </c>
      <c r="F9" s="4"/>
      <c r="G9" s="4"/>
      <c r="H9" s="4">
        <v>1808</v>
      </c>
      <c r="I9" s="4"/>
      <c r="J9" s="4"/>
    </row>
    <row r="10" spans="1:10" x14ac:dyDescent="0.3">
      <c r="A10" s="5" t="s">
        <v>217</v>
      </c>
      <c r="B10" s="33" t="s">
        <v>212</v>
      </c>
      <c r="C10" s="4">
        <v>158</v>
      </c>
      <c r="D10" s="4">
        <v>606</v>
      </c>
      <c r="E10" s="3">
        <v>1.0033444816053512E-2</v>
      </c>
      <c r="F10" s="4"/>
      <c r="G10" s="4"/>
      <c r="H10" s="4">
        <v>216</v>
      </c>
      <c r="I10" s="4"/>
      <c r="J10" s="4"/>
    </row>
    <row r="11" spans="1:10" x14ac:dyDescent="0.3">
      <c r="A11" s="5" t="s">
        <v>218</v>
      </c>
      <c r="B11" s="33" t="s">
        <v>212</v>
      </c>
      <c r="C11" s="4">
        <v>4</v>
      </c>
      <c r="D11" s="4">
        <v>16</v>
      </c>
      <c r="E11" s="3">
        <v>2.6490943408722143E-4</v>
      </c>
      <c r="F11" s="4"/>
      <c r="G11" s="4"/>
      <c r="H11" s="4">
        <v>8</v>
      </c>
      <c r="I11" s="4"/>
      <c r="J11" s="4"/>
    </row>
    <row r="12" spans="1:10" x14ac:dyDescent="0.3">
      <c r="A12" s="5" t="s">
        <v>219</v>
      </c>
      <c r="B12" s="33" t="s">
        <v>212</v>
      </c>
      <c r="C12" s="4">
        <v>1124</v>
      </c>
      <c r="D12" s="4">
        <v>3652</v>
      </c>
      <c r="E12" s="3">
        <v>6.046557833040829E-2</v>
      </c>
      <c r="F12" s="4"/>
      <c r="G12" s="4"/>
      <c r="H12" s="4">
        <v>1808</v>
      </c>
      <c r="I12" s="4"/>
      <c r="J12" s="4"/>
    </row>
    <row r="13" spans="1:10" x14ac:dyDescent="0.3">
      <c r="A13" s="2" t="s">
        <v>1</v>
      </c>
      <c r="B13" s="33" t="s">
        <v>212</v>
      </c>
      <c r="C13" s="4">
        <v>18484</v>
      </c>
      <c r="D13" s="4">
        <v>18484</v>
      </c>
      <c r="E13" s="3">
        <v>0.30603662372926255</v>
      </c>
      <c r="F13" s="4"/>
      <c r="G13" s="4"/>
      <c r="H13" s="4">
        <v>42640</v>
      </c>
      <c r="I13" s="4"/>
      <c r="J13" s="4"/>
    </row>
  </sheetData>
  <pageMargins left="0.7" right="0.7" top="0.75" bottom="0.75" header="0.3" footer="0.3"/>
  <pageSetup orientation="portrait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E9608F-4888-4D5E-B0C0-6AE851CCB2E4}">
  <sheetPr codeName="Sheet5"/>
  <dimension ref="A1:E21"/>
  <sheetViews>
    <sheetView showGridLines="0"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/>
    </sheetView>
  </sheetViews>
  <sheetFormatPr defaultRowHeight="14.4" x14ac:dyDescent="0.3"/>
  <cols>
    <col min="1" max="1" width="12.5546875" bestFit="1" customWidth="1"/>
    <col min="2" max="2" width="9.109375" bestFit="1" customWidth="1"/>
    <col min="3" max="3" width="14.44140625" bestFit="1" customWidth="1"/>
    <col min="4" max="4" width="10.6640625" bestFit="1" customWidth="1"/>
    <col min="5" max="5" width="10.44140625" bestFit="1" customWidth="1"/>
  </cols>
  <sheetData>
    <row r="1" spans="1:5" x14ac:dyDescent="0.3">
      <c r="A1" s="1" t="s">
        <v>12</v>
      </c>
      <c r="B1" t="s" vm="13">
        <v>44</v>
      </c>
    </row>
    <row r="3" spans="1:5" x14ac:dyDescent="0.3">
      <c r="A3" s="1" t="s">
        <v>0</v>
      </c>
      <c r="B3" t="s">
        <v>3</v>
      </c>
      <c r="C3" t="s">
        <v>9</v>
      </c>
      <c r="D3" t="s">
        <v>10</v>
      </c>
      <c r="E3" t="s">
        <v>11</v>
      </c>
    </row>
    <row r="4" spans="1:5" x14ac:dyDescent="0.3">
      <c r="A4" s="2" t="s">
        <v>77</v>
      </c>
      <c r="B4" s="4">
        <v>768</v>
      </c>
      <c r="C4" s="3">
        <v>1.1380052102264586E-4</v>
      </c>
      <c r="D4" s="4">
        <v>6</v>
      </c>
      <c r="E4" s="4">
        <v>6</v>
      </c>
    </row>
    <row r="5" spans="1:5" x14ac:dyDescent="0.3">
      <c r="A5" s="5" t="s">
        <v>78</v>
      </c>
      <c r="B5" s="4">
        <v>768</v>
      </c>
      <c r="C5" s="3">
        <v>1.1380052102264586E-4</v>
      </c>
      <c r="D5" s="4">
        <v>6</v>
      </c>
      <c r="E5" s="4">
        <v>6</v>
      </c>
    </row>
    <row r="6" spans="1:5" x14ac:dyDescent="0.3">
      <c r="A6" s="2" t="s">
        <v>17</v>
      </c>
      <c r="B6" s="4">
        <v>1413072</v>
      </c>
      <c r="C6" s="3">
        <v>0.20938584614910447</v>
      </c>
      <c r="D6" s="4">
        <v>6</v>
      </c>
      <c r="E6" s="4">
        <v>6</v>
      </c>
    </row>
    <row r="7" spans="1:5" x14ac:dyDescent="0.3">
      <c r="A7" s="5">
        <v>1</v>
      </c>
      <c r="B7" s="4">
        <v>9592</v>
      </c>
      <c r="C7" s="3">
        <v>1.4213210906890874E-3</v>
      </c>
      <c r="D7" s="4">
        <v>4</v>
      </c>
      <c r="E7" s="4">
        <v>4</v>
      </c>
    </row>
    <row r="8" spans="1:5" x14ac:dyDescent="0.3">
      <c r="A8" s="5">
        <v>2</v>
      </c>
      <c r="B8" s="4">
        <v>2848</v>
      </c>
      <c r="C8" s="3">
        <v>4.2201026545897837E-4</v>
      </c>
      <c r="D8" s="4">
        <v>4</v>
      </c>
      <c r="E8" s="4">
        <v>4</v>
      </c>
    </row>
    <row r="9" spans="1:5" x14ac:dyDescent="0.3">
      <c r="A9" s="5">
        <v>3</v>
      </c>
      <c r="B9" s="4">
        <v>42312</v>
      </c>
      <c r="C9" s="3">
        <v>6.2696974550913954E-3</v>
      </c>
      <c r="D9" s="4">
        <v>5</v>
      </c>
      <c r="E9" s="4">
        <v>5</v>
      </c>
    </row>
    <row r="10" spans="1:5" x14ac:dyDescent="0.3">
      <c r="A10" s="5">
        <v>4</v>
      </c>
      <c r="B10" s="4">
        <v>18720</v>
      </c>
      <c r="C10" s="3">
        <v>2.7738876999269927E-3</v>
      </c>
      <c r="D10" s="4">
        <v>5</v>
      </c>
      <c r="E10" s="4">
        <v>5</v>
      </c>
    </row>
    <row r="11" spans="1:5" x14ac:dyDescent="0.3">
      <c r="A11" s="5">
        <v>5</v>
      </c>
      <c r="B11" s="4">
        <v>2920</v>
      </c>
      <c r="C11" s="3">
        <v>4.3267906430485142E-4</v>
      </c>
      <c r="D11" s="4">
        <v>2</v>
      </c>
      <c r="E11" s="4">
        <v>2</v>
      </c>
    </row>
    <row r="12" spans="1:5" x14ac:dyDescent="0.3">
      <c r="A12" s="5">
        <v>6</v>
      </c>
      <c r="B12" s="4">
        <v>124584</v>
      </c>
      <c r="C12" s="3">
        <v>1.8460578269642335E-2</v>
      </c>
      <c r="D12" s="4">
        <v>5</v>
      </c>
      <c r="E12" s="4">
        <v>5</v>
      </c>
    </row>
    <row r="13" spans="1:5" x14ac:dyDescent="0.3">
      <c r="A13" s="5">
        <v>7</v>
      </c>
      <c r="B13" s="4">
        <v>5552</v>
      </c>
      <c r="C13" s="3">
        <v>8.2268293322621065E-4</v>
      </c>
      <c r="D13" s="4">
        <v>2</v>
      </c>
      <c r="E13" s="4">
        <v>2</v>
      </c>
    </row>
    <row r="14" spans="1:5" x14ac:dyDescent="0.3">
      <c r="A14" s="5">
        <v>8</v>
      </c>
      <c r="B14" s="4">
        <v>35264</v>
      </c>
      <c r="C14" s="3">
        <v>5.2253405902898224E-3</v>
      </c>
      <c r="D14" s="4">
        <v>3</v>
      </c>
      <c r="E14" s="4">
        <v>3</v>
      </c>
    </row>
    <row r="15" spans="1:5" x14ac:dyDescent="0.3">
      <c r="A15" s="5">
        <v>9</v>
      </c>
      <c r="B15" s="4">
        <v>48464</v>
      </c>
      <c r="C15" s="3">
        <v>7.1812870453665479E-3</v>
      </c>
      <c r="D15" s="4">
        <v>3</v>
      </c>
      <c r="E15" s="4">
        <v>3</v>
      </c>
    </row>
    <row r="16" spans="1:5" x14ac:dyDescent="0.3">
      <c r="A16" s="5">
        <v>10</v>
      </c>
      <c r="B16" s="4">
        <v>25872</v>
      </c>
      <c r="C16" s="3">
        <v>3.8336550519503824E-3</v>
      </c>
      <c r="D16" s="4">
        <v>3</v>
      </c>
      <c r="E16" s="4">
        <v>3</v>
      </c>
    </row>
    <row r="17" spans="1:5" x14ac:dyDescent="0.3">
      <c r="A17" s="5">
        <v>12</v>
      </c>
      <c r="B17" s="4">
        <v>616448</v>
      </c>
      <c r="C17" s="3">
        <v>9.1343884874177078E-2</v>
      </c>
      <c r="D17" s="4">
        <v>4</v>
      </c>
      <c r="E17" s="4">
        <v>4</v>
      </c>
    </row>
    <row r="18" spans="1:5" x14ac:dyDescent="0.3">
      <c r="A18" s="5">
        <v>16</v>
      </c>
      <c r="B18" s="4">
        <v>464480</v>
      </c>
      <c r="C18" s="3">
        <v>6.8825606776821022E-2</v>
      </c>
      <c r="D18" s="4">
        <v>2</v>
      </c>
      <c r="E18" s="4">
        <v>2</v>
      </c>
    </row>
    <row r="19" spans="1:5" x14ac:dyDescent="0.3">
      <c r="A19" s="5">
        <v>21</v>
      </c>
      <c r="B19" s="4">
        <v>10760</v>
      </c>
      <c r="C19" s="3">
        <v>1.594392716411028E-3</v>
      </c>
      <c r="D19" s="4">
        <v>2</v>
      </c>
      <c r="E19" s="4">
        <v>2</v>
      </c>
    </row>
    <row r="20" spans="1:5" x14ac:dyDescent="0.3">
      <c r="A20" s="5">
        <v>32</v>
      </c>
      <c r="B20" s="4">
        <v>5256</v>
      </c>
      <c r="C20" s="3">
        <v>7.7882231574873258E-4</v>
      </c>
      <c r="D20" s="4">
        <v>1</v>
      </c>
      <c r="E20" s="4">
        <v>1</v>
      </c>
    </row>
    <row r="21" spans="1:5" x14ac:dyDescent="0.3">
      <c r="A21" s="2" t="s">
        <v>1</v>
      </c>
      <c r="B21" s="4">
        <v>1413840</v>
      </c>
      <c r="C21" s="3">
        <v>1</v>
      </c>
      <c r="D21" s="4">
        <v>6</v>
      </c>
      <c r="E21" s="4">
        <v>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9B3E7D-99C2-49BE-9B9D-951137023008}">
  <sheetPr codeName="Sheet6"/>
  <dimension ref="A1:K131"/>
  <sheetViews>
    <sheetView showGridLines="0" zoomScaleNormal="100" workbookViewId="0">
      <pane xSplit="1" ySplit="3" topLeftCell="B4" activePane="bottomRight" state="frozen"/>
      <selection pane="topRight" activeCell="C1" sqref="C1"/>
      <selection pane="bottomLeft" activeCell="A4" sqref="A4"/>
      <selection pane="bottomRight" activeCell="A4" sqref="A4"/>
    </sheetView>
  </sheetViews>
  <sheetFormatPr defaultRowHeight="14.4" x14ac:dyDescent="0.3"/>
  <cols>
    <col min="1" max="1" width="68.6640625" bestFit="1" customWidth="1"/>
    <col min="2" max="2" width="6.5546875" bestFit="1" customWidth="1"/>
    <col min="3" max="3" width="10" bestFit="1" customWidth="1"/>
    <col min="4" max="4" width="16.77734375" bestFit="1" customWidth="1"/>
    <col min="5" max="5" width="9.109375" bestFit="1" customWidth="1"/>
    <col min="6" max="6" width="13.33203125" bestFit="1" customWidth="1"/>
    <col min="7" max="7" width="22" bestFit="1" customWidth="1"/>
    <col min="8" max="8" width="14.44140625" bestFit="1" customWidth="1"/>
    <col min="9" max="9" width="10.6640625" bestFit="1" customWidth="1"/>
    <col min="10" max="10" width="10.44140625" bestFit="1" customWidth="1"/>
    <col min="11" max="11" width="9.77734375" bestFit="1" customWidth="1"/>
  </cols>
  <sheetData>
    <row r="1" spans="1:11" x14ac:dyDescent="0.3">
      <c r="A1" s="1" t="s">
        <v>12</v>
      </c>
      <c r="B1" t="s" vm="13">
        <v>44</v>
      </c>
    </row>
    <row r="3" spans="1:11" x14ac:dyDescent="0.3">
      <c r="A3" s="1" t="s">
        <v>0</v>
      </c>
      <c r="B3" t="s">
        <v>14</v>
      </c>
      <c r="C3" t="s">
        <v>30</v>
      </c>
      <c r="D3" t="s">
        <v>32</v>
      </c>
      <c r="E3" t="s">
        <v>3</v>
      </c>
      <c r="F3" t="s">
        <v>33</v>
      </c>
      <c r="G3" t="s">
        <v>34</v>
      </c>
      <c r="H3" t="s">
        <v>9</v>
      </c>
      <c r="I3" t="s">
        <v>10</v>
      </c>
      <c r="J3" t="s">
        <v>11</v>
      </c>
      <c r="K3" t="s">
        <v>36</v>
      </c>
    </row>
    <row r="4" spans="1:11" x14ac:dyDescent="0.3">
      <c r="A4" s="2" t="s">
        <v>83</v>
      </c>
      <c r="B4" s="4">
        <v>19090</v>
      </c>
      <c r="C4" s="4">
        <v>19090</v>
      </c>
      <c r="D4" s="4">
        <v>2924</v>
      </c>
      <c r="E4" s="4">
        <v>272</v>
      </c>
      <c r="F4" s="4">
        <v>2604</v>
      </c>
      <c r="G4" s="4">
        <v>48</v>
      </c>
      <c r="H4" s="3">
        <v>4.3327177535184441E-4</v>
      </c>
      <c r="I4" s="4">
        <v>2</v>
      </c>
      <c r="J4" s="4">
        <v>2</v>
      </c>
      <c r="K4" s="4">
        <v>2</v>
      </c>
    </row>
    <row r="5" spans="1:11" x14ac:dyDescent="0.3">
      <c r="A5" s="2" t="s">
        <v>19</v>
      </c>
      <c r="B5" s="4">
        <v>83156</v>
      </c>
      <c r="C5" s="4">
        <v>83156</v>
      </c>
      <c r="D5" s="4">
        <v>567104</v>
      </c>
      <c r="E5" s="4">
        <v>363864</v>
      </c>
      <c r="F5" s="4">
        <v>132368</v>
      </c>
      <c r="G5" s="4">
        <v>70872</v>
      </c>
      <c r="H5" s="3">
        <v>9.0350501159416896E-2</v>
      </c>
      <c r="I5" s="4">
        <v>5</v>
      </c>
      <c r="J5" s="4">
        <v>5</v>
      </c>
      <c r="K5" s="4">
        <v>10</v>
      </c>
    </row>
    <row r="6" spans="1:11" x14ac:dyDescent="0.3">
      <c r="A6" s="5" t="s">
        <v>84</v>
      </c>
      <c r="B6" s="4">
        <v>18484</v>
      </c>
      <c r="C6" s="4">
        <v>6139</v>
      </c>
      <c r="D6" s="4">
        <v>61792</v>
      </c>
      <c r="E6" s="4">
        <v>37104</v>
      </c>
      <c r="F6" s="4">
        <v>128</v>
      </c>
      <c r="G6" s="4">
        <v>24560</v>
      </c>
      <c r="H6" s="3">
        <v>9.1562002539470489E-3</v>
      </c>
      <c r="I6" s="4">
        <v>1</v>
      </c>
      <c r="J6" s="4">
        <v>1</v>
      </c>
      <c r="K6" s="4">
        <v>1</v>
      </c>
    </row>
    <row r="7" spans="1:11" x14ac:dyDescent="0.3">
      <c r="A7" s="5" t="s">
        <v>85</v>
      </c>
      <c r="B7" s="4">
        <v>18484</v>
      </c>
      <c r="C7" s="4">
        <v>1124</v>
      </c>
      <c r="D7" s="4">
        <v>34336</v>
      </c>
      <c r="E7" s="4">
        <v>29704</v>
      </c>
      <c r="F7" s="4">
        <v>128</v>
      </c>
      <c r="G7" s="4">
        <v>4504</v>
      </c>
      <c r="H7" s="3">
        <v>5.0878316273874589E-3</v>
      </c>
      <c r="I7" s="4">
        <v>1</v>
      </c>
      <c r="J7" s="4">
        <v>1</v>
      </c>
      <c r="K7" s="4">
        <v>1</v>
      </c>
    </row>
    <row r="8" spans="1:11" x14ac:dyDescent="0.3">
      <c r="A8" s="5" t="s">
        <v>86</v>
      </c>
      <c r="B8" s="4">
        <v>3652</v>
      </c>
      <c r="C8" s="4">
        <v>3652</v>
      </c>
      <c r="D8" s="4">
        <v>20720</v>
      </c>
      <c r="E8" s="4">
        <v>5976</v>
      </c>
      <c r="F8" s="4">
        <v>128</v>
      </c>
      <c r="G8" s="4">
        <v>14616</v>
      </c>
      <c r="H8" s="3">
        <v>3.0702432234234662E-3</v>
      </c>
      <c r="I8" s="4">
        <v>1</v>
      </c>
      <c r="J8" s="4">
        <v>1</v>
      </c>
      <c r="K8" s="4">
        <v>1</v>
      </c>
    </row>
    <row r="9" spans="1:11" x14ac:dyDescent="0.3">
      <c r="A9" s="5" t="s">
        <v>87</v>
      </c>
      <c r="B9" s="4">
        <v>606</v>
      </c>
      <c r="C9" s="4">
        <v>3</v>
      </c>
      <c r="D9" s="4">
        <v>1536</v>
      </c>
      <c r="E9" s="4">
        <v>232</v>
      </c>
      <c r="F9" s="4">
        <v>1272</v>
      </c>
      <c r="G9" s="4">
        <v>32</v>
      </c>
      <c r="H9" s="3">
        <v>2.2760104204529172E-4</v>
      </c>
      <c r="I9" s="4">
        <v>1</v>
      </c>
      <c r="J9" s="4">
        <v>1</v>
      </c>
      <c r="K9" s="4">
        <v>1</v>
      </c>
    </row>
    <row r="10" spans="1:11" x14ac:dyDescent="0.3">
      <c r="A10" s="5" t="s">
        <v>88</v>
      </c>
      <c r="B10" s="4">
        <v>606</v>
      </c>
      <c r="C10" s="4">
        <v>4</v>
      </c>
      <c r="D10" s="4">
        <v>1568</v>
      </c>
      <c r="E10" s="4">
        <v>232</v>
      </c>
      <c r="F10" s="4">
        <v>1288</v>
      </c>
      <c r="G10" s="4">
        <v>48</v>
      </c>
      <c r="H10" s="3">
        <v>2.3234273042123529E-4</v>
      </c>
      <c r="I10" s="4">
        <v>1</v>
      </c>
      <c r="J10" s="4">
        <v>1</v>
      </c>
      <c r="K10" s="4">
        <v>1</v>
      </c>
    </row>
    <row r="11" spans="1:11" x14ac:dyDescent="0.3">
      <c r="A11" s="5" t="s">
        <v>89</v>
      </c>
      <c r="B11" s="4">
        <v>16</v>
      </c>
      <c r="C11" s="4">
        <v>10</v>
      </c>
      <c r="D11" s="4">
        <v>328</v>
      </c>
      <c r="E11" s="4">
        <v>152</v>
      </c>
      <c r="F11" s="4">
        <v>128</v>
      </c>
      <c r="G11" s="4">
        <v>48</v>
      </c>
      <c r="H11" s="3">
        <v>4.860230585342167E-5</v>
      </c>
      <c r="I11" s="4">
        <v>1</v>
      </c>
      <c r="J11" s="4">
        <v>1</v>
      </c>
      <c r="K11" s="4">
        <v>1</v>
      </c>
    </row>
    <row r="12" spans="1:11" x14ac:dyDescent="0.3">
      <c r="A12" s="5" t="s">
        <v>90</v>
      </c>
      <c r="B12" s="4">
        <v>16</v>
      </c>
      <c r="C12" s="4">
        <v>8</v>
      </c>
      <c r="D12" s="4">
        <v>328</v>
      </c>
      <c r="E12" s="4">
        <v>160</v>
      </c>
      <c r="F12" s="4">
        <v>128</v>
      </c>
      <c r="G12" s="4">
        <v>40</v>
      </c>
      <c r="H12" s="3">
        <v>4.860230585342167E-5</v>
      </c>
      <c r="I12" s="4">
        <v>1</v>
      </c>
      <c r="J12" s="4">
        <v>1</v>
      </c>
      <c r="K12" s="4">
        <v>1</v>
      </c>
    </row>
    <row r="13" spans="1:11" x14ac:dyDescent="0.3">
      <c r="A13" s="5" t="s">
        <v>91</v>
      </c>
      <c r="B13" s="4">
        <v>60398</v>
      </c>
      <c r="C13" s="4">
        <v>1124</v>
      </c>
      <c r="D13" s="4">
        <v>148824</v>
      </c>
      <c r="E13" s="4">
        <v>96768</v>
      </c>
      <c r="F13" s="4">
        <v>43048</v>
      </c>
      <c r="G13" s="4">
        <v>9008</v>
      </c>
      <c r="H13" s="3">
        <v>2.2052407214419593E-2</v>
      </c>
      <c r="I13" s="4">
        <v>1</v>
      </c>
      <c r="J13" s="4">
        <v>1</v>
      </c>
      <c r="K13" s="4">
        <v>1</v>
      </c>
    </row>
    <row r="14" spans="1:11" x14ac:dyDescent="0.3">
      <c r="A14" s="5" t="s">
        <v>92</v>
      </c>
      <c r="B14" s="4">
        <v>60398</v>
      </c>
      <c r="C14" s="4">
        <v>1124</v>
      </c>
      <c r="D14" s="4">
        <v>148836</v>
      </c>
      <c r="E14" s="4">
        <v>96768</v>
      </c>
      <c r="F14" s="4">
        <v>43060</v>
      </c>
      <c r="G14" s="4">
        <v>9008</v>
      </c>
      <c r="H14" s="3">
        <v>2.2054185347560571E-2</v>
      </c>
      <c r="I14" s="4">
        <v>1</v>
      </c>
      <c r="J14" s="4">
        <v>1</v>
      </c>
      <c r="K14" s="4">
        <v>1</v>
      </c>
    </row>
    <row r="15" spans="1:11" x14ac:dyDescent="0.3">
      <c r="A15" s="5" t="s">
        <v>93</v>
      </c>
      <c r="B15" s="4">
        <v>60398</v>
      </c>
      <c r="C15" s="4">
        <v>1124</v>
      </c>
      <c r="D15" s="4">
        <v>148836</v>
      </c>
      <c r="E15" s="4">
        <v>96768</v>
      </c>
      <c r="F15" s="4">
        <v>43060</v>
      </c>
      <c r="G15" s="4">
        <v>9008</v>
      </c>
      <c r="H15" s="3">
        <v>2.2054185347560571E-2</v>
      </c>
      <c r="I15" s="4">
        <v>1</v>
      </c>
      <c r="J15" s="4">
        <v>1</v>
      </c>
      <c r="K15" s="4">
        <v>1</v>
      </c>
    </row>
    <row r="16" spans="1:11" x14ac:dyDescent="0.3">
      <c r="A16" s="2" t="s">
        <v>94</v>
      </c>
      <c r="B16" s="4">
        <v>79488</v>
      </c>
      <c r="C16" s="4">
        <v>79488</v>
      </c>
      <c r="D16" s="4">
        <v>141120</v>
      </c>
      <c r="E16" s="4">
        <v>124944</v>
      </c>
      <c r="F16" s="4">
        <v>12016</v>
      </c>
      <c r="G16" s="4">
        <v>4160</v>
      </c>
      <c r="H16" s="3">
        <v>2.7229145498855994E-2</v>
      </c>
      <c r="I16" s="4">
        <v>3</v>
      </c>
      <c r="J16" s="4">
        <v>3</v>
      </c>
      <c r="K16" s="4">
        <v>11</v>
      </c>
    </row>
    <row r="17" spans="1:11" x14ac:dyDescent="0.3">
      <c r="A17" s="2" t="s">
        <v>80</v>
      </c>
      <c r="B17" s="4">
        <v>61020</v>
      </c>
      <c r="C17" s="4">
        <v>61020</v>
      </c>
      <c r="D17" s="4">
        <v>4688</v>
      </c>
      <c r="E17" s="4">
        <v>1304</v>
      </c>
      <c r="F17" s="4">
        <v>2784</v>
      </c>
      <c r="G17" s="4">
        <v>600</v>
      </c>
      <c r="H17" s="3">
        <v>7.0129571080205511E-3</v>
      </c>
      <c r="I17" s="4">
        <v>3</v>
      </c>
      <c r="J17" s="4">
        <v>3</v>
      </c>
      <c r="K17" s="4">
        <v>4</v>
      </c>
    </row>
    <row r="18" spans="1:11" x14ac:dyDescent="0.3">
      <c r="A18" s="5" t="s">
        <v>95</v>
      </c>
      <c r="B18" s="4">
        <v>606</v>
      </c>
      <c r="C18" s="4">
        <v>128</v>
      </c>
      <c r="D18" s="4">
        <v>1536</v>
      </c>
      <c r="E18" s="4">
        <v>888</v>
      </c>
      <c r="F18" s="4">
        <v>128</v>
      </c>
      <c r="G18" s="4">
        <v>520</v>
      </c>
      <c r="H18" s="3">
        <v>2.2760104204529172E-4</v>
      </c>
      <c r="I18" s="4">
        <v>1</v>
      </c>
      <c r="J18" s="4">
        <v>1</v>
      </c>
      <c r="K18" s="4">
        <v>1</v>
      </c>
    </row>
    <row r="19" spans="1:11" x14ac:dyDescent="0.3">
      <c r="A19" s="5" t="s">
        <v>96</v>
      </c>
      <c r="B19" s="4">
        <v>16</v>
      </c>
      <c r="C19" s="4">
        <v>10</v>
      </c>
      <c r="D19" s="4">
        <v>320</v>
      </c>
      <c r="E19" s="4">
        <v>144</v>
      </c>
      <c r="F19" s="4">
        <v>128</v>
      </c>
      <c r="G19" s="4">
        <v>48</v>
      </c>
      <c r="H19" s="3">
        <v>4.7416883759435771E-5</v>
      </c>
      <c r="I19" s="4">
        <v>1</v>
      </c>
      <c r="J19" s="4">
        <v>1</v>
      </c>
      <c r="K19" s="4">
        <v>1</v>
      </c>
    </row>
    <row r="20" spans="1:11" x14ac:dyDescent="0.3">
      <c r="A20" s="5" t="s">
        <v>97</v>
      </c>
      <c r="B20" s="4">
        <v>60398</v>
      </c>
      <c r="C20" s="4">
        <v>1</v>
      </c>
      <c r="D20" s="4">
        <v>1416</v>
      </c>
      <c r="E20" s="4">
        <v>136</v>
      </c>
      <c r="F20" s="4">
        <v>1264</v>
      </c>
      <c r="G20" s="4">
        <v>16</v>
      </c>
      <c r="H20" s="3">
        <v>2.098197106355033E-4</v>
      </c>
      <c r="I20" s="4">
        <v>1</v>
      </c>
      <c r="J20" s="4">
        <v>1</v>
      </c>
      <c r="K20" s="4">
        <v>1</v>
      </c>
    </row>
    <row r="21" spans="1:11" x14ac:dyDescent="0.3">
      <c r="A21" s="5" t="s">
        <v>98</v>
      </c>
      <c r="B21" s="4">
        <v>60398</v>
      </c>
      <c r="C21" s="4">
        <v>1</v>
      </c>
      <c r="D21" s="4">
        <v>1416</v>
      </c>
      <c r="E21" s="4">
        <v>136</v>
      </c>
      <c r="F21" s="4">
        <v>1264</v>
      </c>
      <c r="G21" s="4">
        <v>16</v>
      </c>
      <c r="H21" s="3">
        <v>2.098197106355033E-4</v>
      </c>
      <c r="I21" s="4">
        <v>1</v>
      </c>
      <c r="J21" s="4">
        <v>1</v>
      </c>
      <c r="K21" s="4">
        <v>1</v>
      </c>
    </row>
    <row r="22" spans="1:11" x14ac:dyDescent="0.3">
      <c r="A22" s="2" t="s">
        <v>20</v>
      </c>
      <c r="B22" s="4">
        <v>83261</v>
      </c>
      <c r="C22" s="4">
        <v>83261</v>
      </c>
      <c r="D22" s="4">
        <v>854144</v>
      </c>
      <c r="E22" s="4">
        <v>543864</v>
      </c>
      <c r="F22" s="4">
        <v>110192</v>
      </c>
      <c r="G22" s="4">
        <v>200088</v>
      </c>
      <c r="H22" s="3">
        <v>0.13288344589163079</v>
      </c>
      <c r="I22" s="4">
        <v>6</v>
      </c>
      <c r="J22" s="4">
        <v>6</v>
      </c>
      <c r="K22" s="4">
        <v>44</v>
      </c>
    </row>
    <row r="23" spans="1:11" x14ac:dyDescent="0.3">
      <c r="A23" s="5" t="s">
        <v>99</v>
      </c>
      <c r="B23" s="4">
        <v>105</v>
      </c>
      <c r="C23" s="4">
        <v>105</v>
      </c>
      <c r="D23" s="4">
        <v>776</v>
      </c>
      <c r="E23" s="4">
        <v>224</v>
      </c>
      <c r="F23" s="4">
        <v>128</v>
      </c>
      <c r="G23" s="4">
        <v>424</v>
      </c>
      <c r="H23" s="3">
        <v>1.1498594311663176E-4</v>
      </c>
      <c r="I23" s="4">
        <v>1</v>
      </c>
      <c r="J23" s="4">
        <v>1</v>
      </c>
      <c r="K23" s="4">
        <v>1</v>
      </c>
    </row>
    <row r="24" spans="1:11" x14ac:dyDescent="0.3">
      <c r="A24" s="5" t="s">
        <v>100</v>
      </c>
      <c r="B24" s="4">
        <v>105</v>
      </c>
      <c r="C24" s="4"/>
      <c r="D24" s="4">
        <v>256</v>
      </c>
      <c r="E24" s="4">
        <v>128</v>
      </c>
      <c r="F24" s="4">
        <v>128</v>
      </c>
      <c r="G24" s="4"/>
      <c r="H24" s="3">
        <v>3.793350700754862E-5</v>
      </c>
      <c r="I24" s="4">
        <v>1</v>
      </c>
      <c r="J24" s="4">
        <v>1</v>
      </c>
      <c r="K24" s="4">
        <v>1</v>
      </c>
    </row>
    <row r="25" spans="1:11" x14ac:dyDescent="0.3">
      <c r="A25" s="5" t="s">
        <v>101</v>
      </c>
      <c r="B25" s="4">
        <v>18484</v>
      </c>
      <c r="C25" s="4">
        <v>18484</v>
      </c>
      <c r="D25" s="4">
        <v>111176</v>
      </c>
      <c r="E25" s="4">
        <v>37104</v>
      </c>
      <c r="F25" s="4">
        <v>128</v>
      </c>
      <c r="G25" s="4">
        <v>73944</v>
      </c>
      <c r="H25" s="3">
        <v>1.6473810840121974E-2</v>
      </c>
      <c r="I25" s="4">
        <v>1</v>
      </c>
      <c r="J25" s="4">
        <v>1</v>
      </c>
      <c r="K25" s="4">
        <v>1</v>
      </c>
    </row>
    <row r="26" spans="1:11" x14ac:dyDescent="0.3">
      <c r="A26" s="5" t="s">
        <v>102</v>
      </c>
      <c r="B26" s="4">
        <v>18484</v>
      </c>
      <c r="C26" s="4">
        <v>336</v>
      </c>
      <c r="D26" s="4">
        <v>33768</v>
      </c>
      <c r="E26" s="4">
        <v>21256</v>
      </c>
      <c r="F26" s="4">
        <v>9808</v>
      </c>
      <c r="G26" s="4">
        <v>2704</v>
      </c>
      <c r="H26" s="3">
        <v>5.0036666587144601E-3</v>
      </c>
      <c r="I26" s="4">
        <v>1</v>
      </c>
      <c r="J26" s="4">
        <v>1</v>
      </c>
      <c r="K26" s="4">
        <v>1</v>
      </c>
    </row>
    <row r="27" spans="1:11" x14ac:dyDescent="0.3">
      <c r="A27" s="5" t="s">
        <v>103</v>
      </c>
      <c r="B27" s="4">
        <v>18484</v>
      </c>
      <c r="C27" s="4">
        <v>5</v>
      </c>
      <c r="D27" s="4">
        <v>4444</v>
      </c>
      <c r="E27" s="4">
        <v>3080</v>
      </c>
      <c r="F27" s="4">
        <v>1316</v>
      </c>
      <c r="G27" s="4">
        <v>48</v>
      </c>
      <c r="H27" s="3">
        <v>6.5850197320916433E-4</v>
      </c>
      <c r="I27" s="4">
        <v>1</v>
      </c>
      <c r="J27" s="4">
        <v>1</v>
      </c>
      <c r="K27" s="4">
        <v>1</v>
      </c>
    </row>
    <row r="28" spans="1:11" x14ac:dyDescent="0.3">
      <c r="A28" s="5" t="s">
        <v>104</v>
      </c>
      <c r="B28" s="4">
        <v>18484</v>
      </c>
      <c r="C28" s="4">
        <v>6</v>
      </c>
      <c r="D28" s="4">
        <v>3432</v>
      </c>
      <c r="E28" s="4">
        <v>2048</v>
      </c>
      <c r="F28" s="4">
        <v>1320</v>
      </c>
      <c r="G28" s="4">
        <v>64</v>
      </c>
      <c r="H28" s="3">
        <v>5.0854607831994864E-4</v>
      </c>
      <c r="I28" s="4">
        <v>1</v>
      </c>
      <c r="J28" s="4">
        <v>1</v>
      </c>
      <c r="K28" s="4">
        <v>1</v>
      </c>
    </row>
    <row r="29" spans="1:11" x14ac:dyDescent="0.3">
      <c r="A29" s="5" t="s">
        <v>105</v>
      </c>
      <c r="B29" s="4">
        <v>18484</v>
      </c>
      <c r="C29" s="4"/>
      <c r="D29" s="4">
        <v>256</v>
      </c>
      <c r="E29" s="4">
        <v>128</v>
      </c>
      <c r="F29" s="4">
        <v>128</v>
      </c>
      <c r="G29" s="4"/>
      <c r="H29" s="3">
        <v>3.793350700754862E-5</v>
      </c>
      <c r="I29" s="4">
        <v>1</v>
      </c>
      <c r="J29" s="4">
        <v>1</v>
      </c>
      <c r="K29" s="4">
        <v>1</v>
      </c>
    </row>
    <row r="30" spans="1:11" x14ac:dyDescent="0.3">
      <c r="A30" s="5" t="s">
        <v>106</v>
      </c>
      <c r="B30" s="4">
        <v>18484</v>
      </c>
      <c r="C30" s="4">
        <v>6</v>
      </c>
      <c r="D30" s="4">
        <v>4536</v>
      </c>
      <c r="E30" s="4">
        <v>3152</v>
      </c>
      <c r="F30" s="4">
        <v>1320</v>
      </c>
      <c r="G30" s="4">
        <v>64</v>
      </c>
      <c r="H30" s="3">
        <v>6.7213432729000208E-4</v>
      </c>
      <c r="I30" s="4">
        <v>1</v>
      </c>
      <c r="J30" s="4">
        <v>1</v>
      </c>
      <c r="K30" s="4">
        <v>1</v>
      </c>
    </row>
    <row r="31" spans="1:11" x14ac:dyDescent="0.3">
      <c r="A31" s="5" t="s">
        <v>107</v>
      </c>
      <c r="B31" s="4">
        <v>3652</v>
      </c>
      <c r="C31" s="4">
        <v>4</v>
      </c>
      <c r="D31" s="4">
        <v>1880</v>
      </c>
      <c r="E31" s="4">
        <v>520</v>
      </c>
      <c r="F31" s="4">
        <v>1312</v>
      </c>
      <c r="G31" s="4">
        <v>48</v>
      </c>
      <c r="H31" s="3">
        <v>2.7857419208668517E-4</v>
      </c>
      <c r="I31" s="4">
        <v>1</v>
      </c>
      <c r="J31" s="4">
        <v>1</v>
      </c>
      <c r="K31" s="4">
        <v>1</v>
      </c>
    </row>
    <row r="32" spans="1:11" x14ac:dyDescent="0.3">
      <c r="A32" s="5" t="s">
        <v>108</v>
      </c>
      <c r="B32" s="4">
        <v>3652</v>
      </c>
      <c r="C32" s="4">
        <v>2</v>
      </c>
      <c r="D32" s="4">
        <v>1472</v>
      </c>
      <c r="E32" s="4">
        <v>136</v>
      </c>
      <c r="F32" s="4">
        <v>1304</v>
      </c>
      <c r="G32" s="4">
        <v>32</v>
      </c>
      <c r="H32" s="3">
        <v>2.1811766529340455E-4</v>
      </c>
      <c r="I32" s="4">
        <v>1</v>
      </c>
      <c r="J32" s="4">
        <v>1</v>
      </c>
      <c r="K32" s="4">
        <v>1</v>
      </c>
    </row>
    <row r="33" spans="1:11" x14ac:dyDescent="0.3">
      <c r="A33" s="5" t="s">
        <v>109</v>
      </c>
      <c r="B33" s="4">
        <v>3652</v>
      </c>
      <c r="C33" s="4">
        <v>10</v>
      </c>
      <c r="D33" s="4">
        <v>1696</v>
      </c>
      <c r="E33" s="4">
        <v>264</v>
      </c>
      <c r="F33" s="4">
        <v>1336</v>
      </c>
      <c r="G33" s="4">
        <v>96</v>
      </c>
      <c r="H33" s="3">
        <v>2.5130948392500962E-4</v>
      </c>
      <c r="I33" s="4">
        <v>1</v>
      </c>
      <c r="J33" s="4">
        <v>1</v>
      </c>
      <c r="K33" s="4">
        <v>1</v>
      </c>
    </row>
    <row r="34" spans="1:11" x14ac:dyDescent="0.3">
      <c r="A34" s="5" t="s">
        <v>110</v>
      </c>
      <c r="B34" s="4">
        <v>3652</v>
      </c>
      <c r="C34" s="4">
        <v>3652</v>
      </c>
      <c r="D34" s="4">
        <v>24616</v>
      </c>
      <c r="E34" s="4">
        <v>9872</v>
      </c>
      <c r="F34" s="4">
        <v>128</v>
      </c>
      <c r="G34" s="4">
        <v>14616</v>
      </c>
      <c r="H34" s="3">
        <v>3.6475437831945969E-3</v>
      </c>
      <c r="I34" s="4">
        <v>1</v>
      </c>
      <c r="J34" s="4">
        <v>1</v>
      </c>
      <c r="K34" s="4">
        <v>1</v>
      </c>
    </row>
    <row r="35" spans="1:11" x14ac:dyDescent="0.3">
      <c r="A35" s="5" t="s">
        <v>111</v>
      </c>
      <c r="B35" s="4">
        <v>3652</v>
      </c>
      <c r="C35" s="4">
        <v>31</v>
      </c>
      <c r="D35" s="4">
        <v>4244</v>
      </c>
      <c r="E35" s="4">
        <v>2568</v>
      </c>
      <c r="F35" s="4">
        <v>1420</v>
      </c>
      <c r="G35" s="4">
        <v>256</v>
      </c>
      <c r="H35" s="3">
        <v>6.28866420859517E-4</v>
      </c>
      <c r="I35" s="4">
        <v>1</v>
      </c>
      <c r="J35" s="4">
        <v>1</v>
      </c>
      <c r="K35" s="4">
        <v>1</v>
      </c>
    </row>
    <row r="36" spans="1:11" x14ac:dyDescent="0.3">
      <c r="A36" s="5" t="s">
        <v>112</v>
      </c>
      <c r="B36" s="4">
        <v>3652</v>
      </c>
      <c r="C36" s="4">
        <v>7</v>
      </c>
      <c r="D36" s="4">
        <v>2908</v>
      </c>
      <c r="E36" s="4">
        <v>1520</v>
      </c>
      <c r="F36" s="4">
        <v>1324</v>
      </c>
      <c r="G36" s="4">
        <v>64</v>
      </c>
      <c r="H36" s="3">
        <v>4.3090093116387258E-4</v>
      </c>
      <c r="I36" s="4">
        <v>1</v>
      </c>
      <c r="J36" s="4">
        <v>1</v>
      </c>
      <c r="K36" s="4">
        <v>1</v>
      </c>
    </row>
    <row r="37" spans="1:11" x14ac:dyDescent="0.3">
      <c r="A37" s="5" t="s">
        <v>113</v>
      </c>
      <c r="B37" s="4">
        <v>3652</v>
      </c>
      <c r="C37" s="4">
        <v>366</v>
      </c>
      <c r="D37" s="4">
        <v>5904</v>
      </c>
      <c r="E37" s="4">
        <v>4304</v>
      </c>
      <c r="F37" s="4">
        <v>128</v>
      </c>
      <c r="G37" s="4">
        <v>1472</v>
      </c>
      <c r="H37" s="3">
        <v>8.7484150536159004E-4</v>
      </c>
      <c r="I37" s="4">
        <v>1</v>
      </c>
      <c r="J37" s="4">
        <v>1</v>
      </c>
      <c r="K37" s="4">
        <v>1</v>
      </c>
    </row>
    <row r="38" spans="1:11" x14ac:dyDescent="0.3">
      <c r="A38" s="5" t="s">
        <v>114</v>
      </c>
      <c r="B38" s="4">
        <v>3652</v>
      </c>
      <c r="C38" s="4">
        <v>4</v>
      </c>
      <c r="D38" s="4">
        <v>1880</v>
      </c>
      <c r="E38" s="4">
        <v>520</v>
      </c>
      <c r="F38" s="4">
        <v>1312</v>
      </c>
      <c r="G38" s="4">
        <v>48</v>
      </c>
      <c r="H38" s="3">
        <v>2.7857419208668517E-4</v>
      </c>
      <c r="I38" s="4">
        <v>1</v>
      </c>
      <c r="J38" s="4">
        <v>1</v>
      </c>
      <c r="K38" s="4">
        <v>1</v>
      </c>
    </row>
    <row r="39" spans="1:11" x14ac:dyDescent="0.3">
      <c r="A39" s="5" t="s">
        <v>115</v>
      </c>
      <c r="B39" s="4">
        <v>3652</v>
      </c>
      <c r="C39" s="4">
        <v>2</v>
      </c>
      <c r="D39" s="4">
        <v>1472</v>
      </c>
      <c r="E39" s="4">
        <v>136</v>
      </c>
      <c r="F39" s="4">
        <v>1304</v>
      </c>
      <c r="G39" s="4">
        <v>32</v>
      </c>
      <c r="H39" s="3">
        <v>2.1811766529340455E-4</v>
      </c>
      <c r="I39" s="4">
        <v>1</v>
      </c>
      <c r="J39" s="4">
        <v>1</v>
      </c>
      <c r="K39" s="4">
        <v>1</v>
      </c>
    </row>
    <row r="40" spans="1:11" x14ac:dyDescent="0.3">
      <c r="A40" s="5" t="s">
        <v>116</v>
      </c>
      <c r="B40" s="4">
        <v>3652</v>
      </c>
      <c r="C40" s="4">
        <v>10</v>
      </c>
      <c r="D40" s="4">
        <v>1696</v>
      </c>
      <c r="E40" s="4">
        <v>264</v>
      </c>
      <c r="F40" s="4">
        <v>1336</v>
      </c>
      <c r="G40" s="4">
        <v>96</v>
      </c>
      <c r="H40" s="3">
        <v>2.5130948392500962E-4</v>
      </c>
      <c r="I40" s="4">
        <v>1</v>
      </c>
      <c r="J40" s="4">
        <v>1</v>
      </c>
      <c r="K40" s="4">
        <v>1</v>
      </c>
    </row>
    <row r="41" spans="1:11" x14ac:dyDescent="0.3">
      <c r="A41" s="5" t="s">
        <v>117</v>
      </c>
      <c r="B41" s="4">
        <v>3652</v>
      </c>
      <c r="C41" s="4">
        <v>12</v>
      </c>
      <c r="D41" s="4">
        <v>3416</v>
      </c>
      <c r="E41" s="4">
        <v>1960</v>
      </c>
      <c r="F41" s="4">
        <v>1344</v>
      </c>
      <c r="G41" s="4">
        <v>112</v>
      </c>
      <c r="H41" s="3">
        <v>5.0617523413197692E-4</v>
      </c>
      <c r="I41" s="4">
        <v>1</v>
      </c>
      <c r="J41" s="4">
        <v>1</v>
      </c>
      <c r="K41" s="4">
        <v>1</v>
      </c>
    </row>
    <row r="42" spans="1:11" x14ac:dyDescent="0.3">
      <c r="A42" s="5" t="s">
        <v>118</v>
      </c>
      <c r="B42" s="4">
        <v>3652</v>
      </c>
      <c r="C42" s="4"/>
      <c r="D42" s="4">
        <v>256</v>
      </c>
      <c r="E42" s="4">
        <v>128</v>
      </c>
      <c r="F42" s="4">
        <v>128</v>
      </c>
      <c r="G42" s="4"/>
      <c r="H42" s="3">
        <v>3.793350700754862E-5</v>
      </c>
      <c r="I42" s="4">
        <v>1</v>
      </c>
      <c r="J42" s="4">
        <v>1</v>
      </c>
      <c r="K42" s="4">
        <v>1</v>
      </c>
    </row>
    <row r="43" spans="1:11" x14ac:dyDescent="0.3">
      <c r="A43" s="5" t="s">
        <v>119</v>
      </c>
      <c r="B43" s="4">
        <v>3652</v>
      </c>
      <c r="C43" s="4">
        <v>53</v>
      </c>
      <c r="D43" s="4">
        <v>4996</v>
      </c>
      <c r="E43" s="4">
        <v>3056</v>
      </c>
      <c r="F43" s="4">
        <v>1508</v>
      </c>
      <c r="G43" s="4">
        <v>432</v>
      </c>
      <c r="H43" s="3">
        <v>7.4029609769419105E-4</v>
      </c>
      <c r="I43" s="4">
        <v>1</v>
      </c>
      <c r="J43" s="4">
        <v>1</v>
      </c>
      <c r="K43" s="4">
        <v>1</v>
      </c>
    </row>
    <row r="44" spans="1:11" x14ac:dyDescent="0.3">
      <c r="A44" s="5" t="s">
        <v>120</v>
      </c>
      <c r="B44" s="4">
        <v>606</v>
      </c>
      <c r="C44" s="4">
        <v>4</v>
      </c>
      <c r="D44" s="4">
        <v>1608</v>
      </c>
      <c r="E44" s="4">
        <v>248</v>
      </c>
      <c r="F44" s="4">
        <v>1312</v>
      </c>
      <c r="G44" s="4">
        <v>48</v>
      </c>
      <c r="H44" s="3">
        <v>2.3826984089116477E-4</v>
      </c>
      <c r="I44" s="4">
        <v>1</v>
      </c>
      <c r="J44" s="4">
        <v>1</v>
      </c>
      <c r="K44" s="4">
        <v>1</v>
      </c>
    </row>
    <row r="45" spans="1:11" x14ac:dyDescent="0.3">
      <c r="A45" s="5" t="s">
        <v>121</v>
      </c>
      <c r="B45" s="4">
        <v>606</v>
      </c>
      <c r="C45" s="4">
        <v>606</v>
      </c>
      <c r="D45" s="4">
        <v>3504</v>
      </c>
      <c r="E45" s="4">
        <v>944</v>
      </c>
      <c r="F45" s="4">
        <v>128</v>
      </c>
      <c r="G45" s="4">
        <v>2432</v>
      </c>
      <c r="H45" s="3">
        <v>5.1921487716582169E-4</v>
      </c>
      <c r="I45" s="4">
        <v>1</v>
      </c>
      <c r="J45" s="4">
        <v>1</v>
      </c>
      <c r="K45" s="4">
        <v>1</v>
      </c>
    </row>
    <row r="46" spans="1:11" x14ac:dyDescent="0.3">
      <c r="A46" s="5" t="s">
        <v>122</v>
      </c>
      <c r="B46" s="4">
        <v>606</v>
      </c>
      <c r="C46" s="4">
        <v>38</v>
      </c>
      <c r="D46" s="4">
        <v>744</v>
      </c>
      <c r="E46" s="4">
        <v>456</v>
      </c>
      <c r="F46" s="4">
        <v>128</v>
      </c>
      <c r="G46" s="4">
        <v>160</v>
      </c>
      <c r="H46" s="3">
        <v>1.1024425474068818E-4</v>
      </c>
      <c r="I46" s="4">
        <v>1</v>
      </c>
      <c r="J46" s="4">
        <v>1</v>
      </c>
      <c r="K46" s="4">
        <v>1</v>
      </c>
    </row>
    <row r="47" spans="1:11" x14ac:dyDescent="0.3">
      <c r="A47" s="5" t="s">
        <v>123</v>
      </c>
      <c r="B47" s="4">
        <v>606</v>
      </c>
      <c r="C47" s="4">
        <v>6</v>
      </c>
      <c r="D47" s="4">
        <v>1688</v>
      </c>
      <c r="E47" s="4">
        <v>304</v>
      </c>
      <c r="F47" s="4">
        <v>1320</v>
      </c>
      <c r="G47" s="4">
        <v>64</v>
      </c>
      <c r="H47" s="3">
        <v>2.5012406183102371E-4</v>
      </c>
      <c r="I47" s="4">
        <v>1</v>
      </c>
      <c r="J47" s="4">
        <v>1</v>
      </c>
      <c r="K47" s="4">
        <v>1</v>
      </c>
    </row>
    <row r="48" spans="1:11" x14ac:dyDescent="0.3">
      <c r="A48" s="5" t="s">
        <v>124</v>
      </c>
      <c r="B48" s="4">
        <v>606</v>
      </c>
      <c r="C48" s="4"/>
      <c r="D48" s="4">
        <v>256</v>
      </c>
      <c r="E48" s="4">
        <v>128</v>
      </c>
      <c r="F48" s="4">
        <v>128</v>
      </c>
      <c r="G48" s="4"/>
      <c r="H48" s="3">
        <v>3.793350700754862E-5</v>
      </c>
      <c r="I48" s="4">
        <v>1</v>
      </c>
      <c r="J48" s="4">
        <v>1</v>
      </c>
      <c r="K48" s="4">
        <v>1</v>
      </c>
    </row>
    <row r="49" spans="1:11" x14ac:dyDescent="0.3">
      <c r="A49" s="5" t="s">
        <v>125</v>
      </c>
      <c r="B49" s="4">
        <v>606</v>
      </c>
      <c r="C49" s="4">
        <v>6</v>
      </c>
      <c r="D49" s="4">
        <v>1688</v>
      </c>
      <c r="E49" s="4">
        <v>304</v>
      </c>
      <c r="F49" s="4">
        <v>1320</v>
      </c>
      <c r="G49" s="4">
        <v>64</v>
      </c>
      <c r="H49" s="3">
        <v>2.5012406183102371E-4</v>
      </c>
      <c r="I49" s="4">
        <v>1</v>
      </c>
      <c r="J49" s="4">
        <v>1</v>
      </c>
      <c r="K49" s="4">
        <v>1</v>
      </c>
    </row>
    <row r="50" spans="1:11" x14ac:dyDescent="0.3">
      <c r="A50" s="5" t="s">
        <v>126</v>
      </c>
      <c r="B50" s="4">
        <v>16</v>
      </c>
      <c r="C50" s="4">
        <v>5</v>
      </c>
      <c r="D50" s="4">
        <v>296</v>
      </c>
      <c r="E50" s="4">
        <v>144</v>
      </c>
      <c r="F50" s="4">
        <v>128</v>
      </c>
      <c r="G50" s="4">
        <v>24</v>
      </c>
      <c r="H50" s="3">
        <v>4.3860617477478095E-5</v>
      </c>
      <c r="I50" s="4">
        <v>1</v>
      </c>
      <c r="J50" s="4">
        <v>1</v>
      </c>
      <c r="K50" s="4">
        <v>1</v>
      </c>
    </row>
    <row r="51" spans="1:11" x14ac:dyDescent="0.3">
      <c r="A51" s="5" t="s">
        <v>127</v>
      </c>
      <c r="B51" s="4">
        <v>16</v>
      </c>
      <c r="C51" s="4">
        <v>6</v>
      </c>
      <c r="D51" s="4">
        <v>304</v>
      </c>
      <c r="E51" s="4">
        <v>144</v>
      </c>
      <c r="F51" s="4">
        <v>128</v>
      </c>
      <c r="G51" s="4">
        <v>32</v>
      </c>
      <c r="H51" s="3">
        <v>4.5046039571463987E-5</v>
      </c>
      <c r="I51" s="4">
        <v>1</v>
      </c>
      <c r="J51" s="4">
        <v>1</v>
      </c>
      <c r="K51" s="4">
        <v>1</v>
      </c>
    </row>
    <row r="52" spans="1:11" x14ac:dyDescent="0.3">
      <c r="A52" s="5" t="s">
        <v>128</v>
      </c>
      <c r="B52" s="4">
        <v>16</v>
      </c>
      <c r="C52" s="4">
        <v>16</v>
      </c>
      <c r="D52" s="4">
        <v>344</v>
      </c>
      <c r="E52" s="4">
        <v>144</v>
      </c>
      <c r="F52" s="4">
        <v>128</v>
      </c>
      <c r="G52" s="4">
        <v>72</v>
      </c>
      <c r="H52" s="3">
        <v>5.0973150041393455E-5</v>
      </c>
      <c r="I52" s="4">
        <v>1</v>
      </c>
      <c r="J52" s="4">
        <v>1</v>
      </c>
      <c r="K52" s="4">
        <v>1</v>
      </c>
    </row>
    <row r="53" spans="1:11" x14ac:dyDescent="0.3">
      <c r="A53" s="5" t="s">
        <v>129</v>
      </c>
      <c r="B53" s="4">
        <v>16</v>
      </c>
      <c r="C53" s="4">
        <v>16</v>
      </c>
      <c r="D53" s="4">
        <v>344</v>
      </c>
      <c r="E53" s="4">
        <v>144</v>
      </c>
      <c r="F53" s="4">
        <v>128</v>
      </c>
      <c r="G53" s="4">
        <v>72</v>
      </c>
      <c r="H53" s="3">
        <v>5.0973150041393455E-5</v>
      </c>
      <c r="I53" s="4">
        <v>1</v>
      </c>
      <c r="J53" s="4">
        <v>1</v>
      </c>
      <c r="K53" s="4">
        <v>1</v>
      </c>
    </row>
    <row r="54" spans="1:11" x14ac:dyDescent="0.3">
      <c r="A54" s="5" t="s">
        <v>130</v>
      </c>
      <c r="B54" s="4">
        <v>16</v>
      </c>
      <c r="C54" s="4"/>
      <c r="D54" s="4">
        <v>256</v>
      </c>
      <c r="E54" s="4">
        <v>128</v>
      </c>
      <c r="F54" s="4">
        <v>128</v>
      </c>
      <c r="G54" s="4"/>
      <c r="H54" s="3">
        <v>3.793350700754862E-5</v>
      </c>
      <c r="I54" s="4">
        <v>1</v>
      </c>
      <c r="J54" s="4">
        <v>1</v>
      </c>
      <c r="K54" s="4">
        <v>1</v>
      </c>
    </row>
    <row r="55" spans="1:11" x14ac:dyDescent="0.3">
      <c r="A55" s="5" t="s">
        <v>131</v>
      </c>
      <c r="B55" s="4">
        <v>60398</v>
      </c>
      <c r="C55" s="4">
        <v>6</v>
      </c>
      <c r="D55" s="4">
        <v>2192</v>
      </c>
      <c r="E55" s="4">
        <v>808</v>
      </c>
      <c r="F55" s="4">
        <v>1320</v>
      </c>
      <c r="G55" s="4">
        <v>64</v>
      </c>
      <c r="H55" s="3">
        <v>3.2480565375213506E-4</v>
      </c>
      <c r="I55" s="4">
        <v>1</v>
      </c>
      <c r="J55" s="4">
        <v>1</v>
      </c>
      <c r="K55" s="4">
        <v>1</v>
      </c>
    </row>
    <row r="56" spans="1:11" x14ac:dyDescent="0.3">
      <c r="A56" s="5" t="s">
        <v>132</v>
      </c>
      <c r="B56" s="4">
        <v>60398</v>
      </c>
      <c r="C56" s="4">
        <v>18484</v>
      </c>
      <c r="D56" s="4">
        <v>195000</v>
      </c>
      <c r="E56" s="4">
        <v>120928</v>
      </c>
      <c r="F56" s="4">
        <v>128</v>
      </c>
      <c r="G56" s="4">
        <v>73944</v>
      </c>
      <c r="H56" s="3">
        <v>2.8894663540906175E-2</v>
      </c>
      <c r="I56" s="4">
        <v>1</v>
      </c>
      <c r="J56" s="4">
        <v>1</v>
      </c>
      <c r="K56" s="4">
        <v>1</v>
      </c>
    </row>
    <row r="57" spans="1:11" x14ac:dyDescent="0.3">
      <c r="A57" s="5" t="s">
        <v>133</v>
      </c>
      <c r="B57" s="4">
        <v>60398</v>
      </c>
      <c r="C57" s="4">
        <v>1124</v>
      </c>
      <c r="D57" s="4">
        <v>127080</v>
      </c>
      <c r="E57" s="4">
        <v>96768</v>
      </c>
      <c r="F57" s="4">
        <v>21304</v>
      </c>
      <c r="G57" s="4">
        <v>9008</v>
      </c>
      <c r="H57" s="3">
        <v>1.8830429962965932E-2</v>
      </c>
      <c r="I57" s="4">
        <v>1</v>
      </c>
      <c r="J57" s="4">
        <v>1</v>
      </c>
      <c r="K57" s="4">
        <v>1</v>
      </c>
    </row>
    <row r="58" spans="1:11" x14ac:dyDescent="0.3">
      <c r="A58" s="5" t="s">
        <v>134</v>
      </c>
      <c r="B58" s="4">
        <v>60398</v>
      </c>
      <c r="C58" s="4">
        <v>1124</v>
      </c>
      <c r="D58" s="4">
        <v>127072</v>
      </c>
      <c r="E58" s="4">
        <v>96768</v>
      </c>
      <c r="F58" s="4">
        <v>21296</v>
      </c>
      <c r="G58" s="4">
        <v>9008</v>
      </c>
      <c r="H58" s="3">
        <v>1.8829244540871946E-2</v>
      </c>
      <c r="I58" s="4">
        <v>1</v>
      </c>
      <c r="J58" s="4">
        <v>1</v>
      </c>
      <c r="K58" s="4">
        <v>1</v>
      </c>
    </row>
    <row r="59" spans="1:11" x14ac:dyDescent="0.3">
      <c r="A59" s="5" t="s">
        <v>135</v>
      </c>
      <c r="B59" s="4">
        <v>60398</v>
      </c>
      <c r="C59" s="4">
        <v>1</v>
      </c>
      <c r="D59" s="4">
        <v>1452</v>
      </c>
      <c r="E59" s="4">
        <v>136</v>
      </c>
      <c r="F59" s="4">
        <v>1300</v>
      </c>
      <c r="G59" s="4">
        <v>16</v>
      </c>
      <c r="H59" s="3">
        <v>2.1515411005843983E-4</v>
      </c>
      <c r="I59" s="4">
        <v>1</v>
      </c>
      <c r="J59" s="4">
        <v>1</v>
      </c>
      <c r="K59" s="4">
        <v>1</v>
      </c>
    </row>
    <row r="60" spans="1:11" x14ac:dyDescent="0.3">
      <c r="A60" s="5" t="s">
        <v>136</v>
      </c>
      <c r="B60" s="4">
        <v>60398</v>
      </c>
      <c r="C60" s="4">
        <v>158</v>
      </c>
      <c r="D60" s="4">
        <v>40024</v>
      </c>
      <c r="E60" s="4">
        <v>33744</v>
      </c>
      <c r="F60" s="4">
        <v>5000</v>
      </c>
      <c r="G60" s="4">
        <v>1280</v>
      </c>
      <c r="H60" s="3">
        <v>5.9306667362114297E-3</v>
      </c>
      <c r="I60" s="4">
        <v>1</v>
      </c>
      <c r="J60" s="4">
        <v>1</v>
      </c>
      <c r="K60" s="4">
        <v>1</v>
      </c>
    </row>
    <row r="61" spans="1:11" x14ac:dyDescent="0.3">
      <c r="A61" s="5" t="s">
        <v>137</v>
      </c>
      <c r="B61" s="4">
        <v>60398</v>
      </c>
      <c r="C61" s="4">
        <v>4</v>
      </c>
      <c r="D61" s="4">
        <v>1504</v>
      </c>
      <c r="E61" s="4">
        <v>144</v>
      </c>
      <c r="F61" s="4">
        <v>1312</v>
      </c>
      <c r="G61" s="4">
        <v>48</v>
      </c>
      <c r="H61" s="3">
        <v>2.2285935366934815E-4</v>
      </c>
      <c r="I61" s="4">
        <v>1</v>
      </c>
      <c r="J61" s="4">
        <v>1</v>
      </c>
      <c r="K61" s="4">
        <v>1</v>
      </c>
    </row>
    <row r="62" spans="1:11" x14ac:dyDescent="0.3">
      <c r="A62" s="5" t="s">
        <v>138</v>
      </c>
      <c r="B62" s="4">
        <v>60398</v>
      </c>
      <c r="C62" s="4">
        <v>1</v>
      </c>
      <c r="D62" s="4">
        <v>1452</v>
      </c>
      <c r="E62" s="4">
        <v>136</v>
      </c>
      <c r="F62" s="4">
        <v>1300</v>
      </c>
      <c r="G62" s="4">
        <v>16</v>
      </c>
      <c r="H62" s="3">
        <v>2.1515411005843983E-4</v>
      </c>
      <c r="I62" s="4">
        <v>1</v>
      </c>
      <c r="J62" s="4">
        <v>1</v>
      </c>
      <c r="K62" s="4">
        <v>1</v>
      </c>
    </row>
    <row r="63" spans="1:11" x14ac:dyDescent="0.3">
      <c r="A63" s="5" t="s">
        <v>139</v>
      </c>
      <c r="B63" s="4">
        <v>60398</v>
      </c>
      <c r="C63" s="4"/>
      <c r="D63" s="4">
        <v>256</v>
      </c>
      <c r="E63" s="4">
        <v>128</v>
      </c>
      <c r="F63" s="4">
        <v>128</v>
      </c>
      <c r="G63" s="4"/>
      <c r="H63" s="3">
        <v>3.793350700754862E-5</v>
      </c>
      <c r="I63" s="4">
        <v>1</v>
      </c>
      <c r="J63" s="4">
        <v>1</v>
      </c>
      <c r="K63" s="4">
        <v>1</v>
      </c>
    </row>
    <row r="64" spans="1:11" x14ac:dyDescent="0.3">
      <c r="A64" s="5" t="s">
        <v>140</v>
      </c>
      <c r="B64" s="4">
        <v>60398</v>
      </c>
      <c r="C64" s="4">
        <v>8</v>
      </c>
      <c r="D64" s="4">
        <v>2232</v>
      </c>
      <c r="E64" s="4">
        <v>824</v>
      </c>
      <c r="F64" s="4">
        <v>1328</v>
      </c>
      <c r="G64" s="4">
        <v>80</v>
      </c>
      <c r="H64" s="3">
        <v>3.3073276422206451E-4</v>
      </c>
      <c r="I64" s="4">
        <v>1</v>
      </c>
      <c r="J64" s="4">
        <v>1</v>
      </c>
      <c r="K64" s="4">
        <v>1</v>
      </c>
    </row>
    <row r="65" spans="1:11" x14ac:dyDescent="0.3">
      <c r="A65" s="5" t="s">
        <v>141</v>
      </c>
      <c r="B65" s="4">
        <v>60398</v>
      </c>
      <c r="C65" s="4">
        <v>10</v>
      </c>
      <c r="D65" s="4">
        <v>2688</v>
      </c>
      <c r="E65" s="4">
        <v>1256</v>
      </c>
      <c r="F65" s="4">
        <v>1336</v>
      </c>
      <c r="G65" s="4">
        <v>96</v>
      </c>
      <c r="H65" s="3">
        <v>3.983018235792605E-4</v>
      </c>
      <c r="I65" s="4">
        <v>1</v>
      </c>
      <c r="J65" s="4">
        <v>1</v>
      </c>
      <c r="K65" s="4">
        <v>1</v>
      </c>
    </row>
    <row r="66" spans="1:11" x14ac:dyDescent="0.3">
      <c r="A66" s="5" t="s">
        <v>142</v>
      </c>
      <c r="B66" s="4">
        <v>60398</v>
      </c>
      <c r="C66" s="4">
        <v>1124</v>
      </c>
      <c r="D66" s="4">
        <v>127080</v>
      </c>
      <c r="E66" s="4">
        <v>96768</v>
      </c>
      <c r="F66" s="4">
        <v>21304</v>
      </c>
      <c r="G66" s="4">
        <v>9008</v>
      </c>
      <c r="H66" s="3">
        <v>1.8830429962965932E-2</v>
      </c>
      <c r="I66" s="4">
        <v>1</v>
      </c>
      <c r="J66" s="4">
        <v>1</v>
      </c>
      <c r="K66" s="4">
        <v>1</v>
      </c>
    </row>
    <row r="67" spans="1:11" x14ac:dyDescent="0.3">
      <c r="A67" s="2" t="s">
        <v>18</v>
      </c>
      <c r="B67" s="4">
        <v>83261</v>
      </c>
      <c r="C67" s="4">
        <v>83261</v>
      </c>
      <c r="D67" s="4">
        <v>5136031</v>
      </c>
      <c r="E67" s="4">
        <v>379592</v>
      </c>
      <c r="F67" s="4">
        <v>4030407</v>
      </c>
      <c r="G67" s="4">
        <v>726032</v>
      </c>
      <c r="H67" s="3">
        <v>0.76736387761050318</v>
      </c>
      <c r="I67" s="4">
        <v>6</v>
      </c>
      <c r="J67" s="4">
        <v>6</v>
      </c>
      <c r="K67" s="4">
        <v>63</v>
      </c>
    </row>
    <row r="68" spans="1:11" x14ac:dyDescent="0.3">
      <c r="A68" s="5" t="s">
        <v>143</v>
      </c>
      <c r="B68" s="4">
        <v>105</v>
      </c>
      <c r="C68" s="4">
        <v>105</v>
      </c>
      <c r="D68" s="4">
        <v>19824</v>
      </c>
      <c r="E68" s="4">
        <v>224</v>
      </c>
      <c r="F68" s="4">
        <v>18752</v>
      </c>
      <c r="G68" s="4">
        <v>848</v>
      </c>
      <c r="H68" s="3">
        <v>2.9374759488970462E-3</v>
      </c>
      <c r="I68" s="4">
        <v>1</v>
      </c>
      <c r="J68" s="4">
        <v>1</v>
      </c>
      <c r="K68" s="4">
        <v>1</v>
      </c>
    </row>
    <row r="69" spans="1:11" x14ac:dyDescent="0.3">
      <c r="A69" s="5" t="s">
        <v>144</v>
      </c>
      <c r="B69" s="4">
        <v>105</v>
      </c>
      <c r="C69" s="4">
        <v>105</v>
      </c>
      <c r="D69" s="4">
        <v>21728</v>
      </c>
      <c r="E69" s="4">
        <v>224</v>
      </c>
      <c r="F69" s="4">
        <v>20656</v>
      </c>
      <c r="G69" s="4">
        <v>848</v>
      </c>
      <c r="H69" s="3">
        <v>3.2196064072656889E-3</v>
      </c>
      <c r="I69" s="4">
        <v>1</v>
      </c>
      <c r="J69" s="4">
        <v>1</v>
      </c>
      <c r="K69" s="4">
        <v>1</v>
      </c>
    </row>
    <row r="70" spans="1:11" x14ac:dyDescent="0.3">
      <c r="A70" s="5" t="s">
        <v>145</v>
      </c>
      <c r="B70" s="4">
        <v>18484</v>
      </c>
      <c r="C70" s="4">
        <v>12797</v>
      </c>
      <c r="D70" s="4">
        <v>653991</v>
      </c>
      <c r="E70" s="4">
        <v>37104</v>
      </c>
      <c r="F70" s="4">
        <v>514503</v>
      </c>
      <c r="G70" s="4">
        <v>102384</v>
      </c>
      <c r="H70" s="3">
        <v>9.6906922583491137E-2</v>
      </c>
      <c r="I70" s="4">
        <v>1</v>
      </c>
      <c r="J70" s="4">
        <v>1</v>
      </c>
      <c r="K70" s="4">
        <v>1</v>
      </c>
    </row>
    <row r="71" spans="1:11" x14ac:dyDescent="0.3">
      <c r="A71" s="5" t="s">
        <v>146</v>
      </c>
      <c r="B71" s="4">
        <v>18484</v>
      </c>
      <c r="C71" s="4">
        <v>167</v>
      </c>
      <c r="D71" s="4">
        <v>22306</v>
      </c>
      <c r="E71" s="4">
        <v>448</v>
      </c>
      <c r="F71" s="4">
        <v>20514</v>
      </c>
      <c r="G71" s="4">
        <v>1344</v>
      </c>
      <c r="H71" s="3">
        <v>3.3052531535561701E-3</v>
      </c>
      <c r="I71" s="4">
        <v>1</v>
      </c>
      <c r="J71" s="4">
        <v>1</v>
      </c>
      <c r="K71" s="4">
        <v>1</v>
      </c>
    </row>
    <row r="72" spans="1:11" x14ac:dyDescent="0.3">
      <c r="A72" s="5" t="s">
        <v>147</v>
      </c>
      <c r="B72" s="4">
        <v>18484</v>
      </c>
      <c r="C72" s="4">
        <v>5</v>
      </c>
      <c r="D72" s="4">
        <v>22094</v>
      </c>
      <c r="E72" s="4">
        <v>4832</v>
      </c>
      <c r="F72" s="4">
        <v>17214</v>
      </c>
      <c r="G72" s="4">
        <v>48</v>
      </c>
      <c r="H72" s="3">
        <v>3.273839468065544E-3</v>
      </c>
      <c r="I72" s="4">
        <v>1</v>
      </c>
      <c r="J72" s="4">
        <v>1</v>
      </c>
      <c r="K72" s="4">
        <v>1</v>
      </c>
    </row>
    <row r="73" spans="1:11" x14ac:dyDescent="0.3">
      <c r="A73" s="5" t="s">
        <v>148</v>
      </c>
      <c r="B73" s="4">
        <v>18484</v>
      </c>
      <c r="C73" s="4">
        <v>18484</v>
      </c>
      <c r="D73" s="4">
        <v>674015</v>
      </c>
      <c r="E73" s="4">
        <v>37104</v>
      </c>
      <c r="F73" s="4">
        <v>489023</v>
      </c>
      <c r="G73" s="4">
        <v>147888</v>
      </c>
      <c r="H73" s="3">
        <v>9.9874034084737828E-2</v>
      </c>
      <c r="I73" s="4">
        <v>1</v>
      </c>
      <c r="J73" s="4">
        <v>1</v>
      </c>
      <c r="K73" s="4">
        <v>1</v>
      </c>
    </row>
    <row r="74" spans="1:11" x14ac:dyDescent="0.3">
      <c r="A74" s="5" t="s">
        <v>149</v>
      </c>
      <c r="B74" s="4">
        <v>18484</v>
      </c>
      <c r="C74" s="4">
        <v>18484</v>
      </c>
      <c r="D74" s="4">
        <v>910197</v>
      </c>
      <c r="E74" s="4">
        <v>37104</v>
      </c>
      <c r="F74" s="4">
        <v>725205</v>
      </c>
      <c r="G74" s="4">
        <v>147888</v>
      </c>
      <c r="H74" s="3">
        <v>0.1348709542099599</v>
      </c>
      <c r="I74" s="4">
        <v>1</v>
      </c>
      <c r="J74" s="4">
        <v>1</v>
      </c>
      <c r="K74" s="4">
        <v>1</v>
      </c>
    </row>
    <row r="75" spans="1:11" x14ac:dyDescent="0.3">
      <c r="A75" s="5" t="s">
        <v>150</v>
      </c>
      <c r="B75" s="4">
        <v>18484</v>
      </c>
      <c r="C75" s="4">
        <v>5</v>
      </c>
      <c r="D75" s="4">
        <v>20444</v>
      </c>
      <c r="E75" s="4">
        <v>3136</v>
      </c>
      <c r="F75" s="4">
        <v>17260</v>
      </c>
      <c r="G75" s="4">
        <v>48</v>
      </c>
      <c r="H75" s="3">
        <v>3.0293461611809532E-3</v>
      </c>
      <c r="I75" s="4">
        <v>1</v>
      </c>
      <c r="J75" s="4">
        <v>1</v>
      </c>
      <c r="K75" s="4">
        <v>1</v>
      </c>
    </row>
    <row r="76" spans="1:11" x14ac:dyDescent="0.3">
      <c r="A76" s="5" t="s">
        <v>151</v>
      </c>
      <c r="B76" s="4">
        <v>18484</v>
      </c>
      <c r="C76" s="4">
        <v>5</v>
      </c>
      <c r="D76" s="4">
        <v>20822</v>
      </c>
      <c r="E76" s="4">
        <v>3552</v>
      </c>
      <c r="F76" s="4">
        <v>17222</v>
      </c>
      <c r="G76" s="4">
        <v>48</v>
      </c>
      <c r="H76" s="3">
        <v>3.0853573551217865E-3</v>
      </c>
      <c r="I76" s="4">
        <v>1</v>
      </c>
      <c r="J76" s="4">
        <v>1</v>
      </c>
      <c r="K76" s="4">
        <v>1</v>
      </c>
    </row>
    <row r="77" spans="1:11" x14ac:dyDescent="0.3">
      <c r="A77" s="5" t="s">
        <v>152</v>
      </c>
      <c r="B77" s="4">
        <v>18484</v>
      </c>
      <c r="C77" s="4">
        <v>670</v>
      </c>
      <c r="D77" s="4">
        <v>61822</v>
      </c>
      <c r="E77" s="4">
        <v>24776</v>
      </c>
      <c r="F77" s="4">
        <v>31670</v>
      </c>
      <c r="G77" s="4">
        <v>5376</v>
      </c>
      <c r="H77" s="3">
        <v>9.1606455867994947E-3</v>
      </c>
      <c r="I77" s="4">
        <v>1</v>
      </c>
      <c r="J77" s="4">
        <v>1</v>
      </c>
      <c r="K77" s="4">
        <v>1</v>
      </c>
    </row>
    <row r="78" spans="1:11" x14ac:dyDescent="0.3">
      <c r="A78" s="5" t="s">
        <v>153</v>
      </c>
      <c r="B78" s="4">
        <v>18484</v>
      </c>
      <c r="C78" s="4">
        <v>5</v>
      </c>
      <c r="D78" s="4">
        <v>20392</v>
      </c>
      <c r="E78" s="4">
        <v>3136</v>
      </c>
      <c r="F78" s="4">
        <v>17208</v>
      </c>
      <c r="G78" s="4">
        <v>48</v>
      </c>
      <c r="H78" s="3">
        <v>3.0216409175700446E-3</v>
      </c>
      <c r="I78" s="4">
        <v>1</v>
      </c>
      <c r="J78" s="4">
        <v>1</v>
      </c>
      <c r="K78" s="4">
        <v>1</v>
      </c>
    </row>
    <row r="79" spans="1:11" x14ac:dyDescent="0.3">
      <c r="A79" s="5" t="s">
        <v>154</v>
      </c>
      <c r="B79" s="4">
        <v>18484</v>
      </c>
      <c r="C79" s="4">
        <v>5</v>
      </c>
      <c r="D79" s="4">
        <v>20798</v>
      </c>
      <c r="E79" s="4">
        <v>3552</v>
      </c>
      <c r="F79" s="4">
        <v>17198</v>
      </c>
      <c r="G79" s="4">
        <v>48</v>
      </c>
      <c r="H79" s="3">
        <v>3.0818010888398291E-3</v>
      </c>
      <c r="I79" s="4">
        <v>1</v>
      </c>
      <c r="J79" s="4">
        <v>1</v>
      </c>
      <c r="K79" s="4">
        <v>1</v>
      </c>
    </row>
    <row r="80" spans="1:11" x14ac:dyDescent="0.3">
      <c r="A80" s="5" t="s">
        <v>155</v>
      </c>
      <c r="B80" s="4">
        <v>18484</v>
      </c>
      <c r="C80" s="4">
        <v>2</v>
      </c>
      <c r="D80" s="4">
        <v>19552</v>
      </c>
      <c r="E80" s="4">
        <v>2424</v>
      </c>
      <c r="F80" s="4">
        <v>17096</v>
      </c>
      <c r="G80" s="4">
        <v>32</v>
      </c>
      <c r="H80" s="3">
        <v>2.8971715977015259E-3</v>
      </c>
      <c r="I80" s="4">
        <v>1</v>
      </c>
      <c r="J80" s="4">
        <v>1</v>
      </c>
      <c r="K80" s="4">
        <v>1</v>
      </c>
    </row>
    <row r="81" spans="1:11" x14ac:dyDescent="0.3">
      <c r="A81" s="5" t="s">
        <v>156</v>
      </c>
      <c r="B81" s="4">
        <v>18484</v>
      </c>
      <c r="C81" s="4">
        <v>2</v>
      </c>
      <c r="D81" s="4">
        <v>19928</v>
      </c>
      <c r="E81" s="4">
        <v>2800</v>
      </c>
      <c r="F81" s="4">
        <v>17096</v>
      </c>
      <c r="G81" s="4">
        <v>32</v>
      </c>
      <c r="H81" s="3">
        <v>2.9528864361188629E-3</v>
      </c>
      <c r="I81" s="4">
        <v>1</v>
      </c>
      <c r="J81" s="4">
        <v>1</v>
      </c>
      <c r="K81" s="4">
        <v>1</v>
      </c>
    </row>
    <row r="82" spans="1:11" x14ac:dyDescent="0.3">
      <c r="A82" s="5" t="s">
        <v>157</v>
      </c>
      <c r="B82" s="4">
        <v>18484</v>
      </c>
      <c r="C82" s="4">
        <v>375</v>
      </c>
      <c r="D82" s="4">
        <v>49638</v>
      </c>
      <c r="E82" s="4">
        <v>21256</v>
      </c>
      <c r="F82" s="4">
        <v>25374</v>
      </c>
      <c r="G82" s="4">
        <v>3008</v>
      </c>
      <c r="H82" s="3">
        <v>7.3552477376589778E-3</v>
      </c>
      <c r="I82" s="4">
        <v>1</v>
      </c>
      <c r="J82" s="4">
        <v>1</v>
      </c>
      <c r="K82" s="4">
        <v>1</v>
      </c>
    </row>
    <row r="83" spans="1:11" x14ac:dyDescent="0.3">
      <c r="A83" s="5" t="s">
        <v>158</v>
      </c>
      <c r="B83" s="4">
        <v>18484</v>
      </c>
      <c r="C83" s="4">
        <v>2</v>
      </c>
      <c r="D83" s="4">
        <v>19672</v>
      </c>
      <c r="E83" s="4">
        <v>2544</v>
      </c>
      <c r="F83" s="4">
        <v>17096</v>
      </c>
      <c r="G83" s="4">
        <v>32</v>
      </c>
      <c r="H83" s="3">
        <v>2.9149529291113141E-3</v>
      </c>
      <c r="I83" s="4">
        <v>1</v>
      </c>
      <c r="J83" s="4">
        <v>1</v>
      </c>
      <c r="K83" s="4">
        <v>1</v>
      </c>
    </row>
    <row r="84" spans="1:11" x14ac:dyDescent="0.3">
      <c r="A84" s="5" t="s">
        <v>159</v>
      </c>
      <c r="B84" s="4">
        <v>18484</v>
      </c>
      <c r="C84" s="4">
        <v>44</v>
      </c>
      <c r="D84" s="4">
        <v>26724</v>
      </c>
      <c r="E84" s="4">
        <v>8696</v>
      </c>
      <c r="F84" s="4">
        <v>17660</v>
      </c>
      <c r="G84" s="4">
        <v>368</v>
      </c>
      <c r="H84" s="3">
        <v>3.9599025049598799E-3</v>
      </c>
      <c r="I84" s="4">
        <v>1</v>
      </c>
      <c r="J84" s="4">
        <v>1</v>
      </c>
      <c r="K84" s="4">
        <v>1</v>
      </c>
    </row>
    <row r="85" spans="1:11" x14ac:dyDescent="0.3">
      <c r="A85" s="5" t="s">
        <v>160</v>
      </c>
      <c r="B85" s="4">
        <v>18484</v>
      </c>
      <c r="C85" s="4">
        <v>8890</v>
      </c>
      <c r="D85" s="4">
        <v>358839</v>
      </c>
      <c r="E85" s="4">
        <v>37104</v>
      </c>
      <c r="F85" s="4">
        <v>250599</v>
      </c>
      <c r="G85" s="4">
        <v>71136</v>
      </c>
      <c r="H85" s="3">
        <v>5.3171959847975542E-2</v>
      </c>
      <c r="I85" s="4">
        <v>1</v>
      </c>
      <c r="J85" s="4">
        <v>1</v>
      </c>
      <c r="K85" s="4">
        <v>1</v>
      </c>
    </row>
    <row r="86" spans="1:11" x14ac:dyDescent="0.3">
      <c r="A86" s="5" t="s">
        <v>161</v>
      </c>
      <c r="B86" s="4">
        <v>18484</v>
      </c>
      <c r="C86" s="4">
        <v>5</v>
      </c>
      <c r="D86" s="4">
        <v>20542</v>
      </c>
      <c r="E86" s="4">
        <v>3136</v>
      </c>
      <c r="F86" s="4">
        <v>17358</v>
      </c>
      <c r="G86" s="4">
        <v>48</v>
      </c>
      <c r="H86" s="3">
        <v>3.0438675818322803E-3</v>
      </c>
      <c r="I86" s="4">
        <v>1</v>
      </c>
      <c r="J86" s="4">
        <v>1</v>
      </c>
      <c r="K86" s="4">
        <v>1</v>
      </c>
    </row>
    <row r="87" spans="1:11" x14ac:dyDescent="0.3">
      <c r="A87" s="5" t="s">
        <v>162</v>
      </c>
      <c r="B87" s="4">
        <v>18484</v>
      </c>
      <c r="C87" s="4">
        <v>5</v>
      </c>
      <c r="D87" s="4">
        <v>20838</v>
      </c>
      <c r="E87" s="4">
        <v>3552</v>
      </c>
      <c r="F87" s="4">
        <v>17238</v>
      </c>
      <c r="G87" s="4">
        <v>48</v>
      </c>
      <c r="H87" s="3">
        <v>3.0877281993097585E-3</v>
      </c>
      <c r="I87" s="4">
        <v>1</v>
      </c>
      <c r="J87" s="4">
        <v>1</v>
      </c>
      <c r="K87" s="4">
        <v>1</v>
      </c>
    </row>
    <row r="88" spans="1:11" x14ac:dyDescent="0.3">
      <c r="A88" s="5" t="s">
        <v>163</v>
      </c>
      <c r="B88" s="4">
        <v>18484</v>
      </c>
      <c r="C88" s="4">
        <v>2</v>
      </c>
      <c r="D88" s="4">
        <v>17264</v>
      </c>
      <c r="E88" s="4">
        <v>144</v>
      </c>
      <c r="F88" s="4">
        <v>17088</v>
      </c>
      <c r="G88" s="4">
        <v>32</v>
      </c>
      <c r="H88" s="3">
        <v>2.5581408788215602E-3</v>
      </c>
      <c r="I88" s="4">
        <v>1</v>
      </c>
      <c r="J88" s="4">
        <v>1</v>
      </c>
      <c r="K88" s="4">
        <v>1</v>
      </c>
    </row>
    <row r="89" spans="1:11" x14ac:dyDescent="0.3">
      <c r="A89" s="5" t="s">
        <v>164</v>
      </c>
      <c r="B89" s="4">
        <v>18484</v>
      </c>
      <c r="C89" s="4">
        <v>6</v>
      </c>
      <c r="D89" s="4">
        <v>17384</v>
      </c>
      <c r="E89" s="4">
        <v>168</v>
      </c>
      <c r="F89" s="4">
        <v>17152</v>
      </c>
      <c r="G89" s="4">
        <v>64</v>
      </c>
      <c r="H89" s="3">
        <v>2.5759222102313484E-3</v>
      </c>
      <c r="I89" s="4">
        <v>1</v>
      </c>
      <c r="J89" s="4">
        <v>1</v>
      </c>
      <c r="K89" s="4">
        <v>1</v>
      </c>
    </row>
    <row r="90" spans="1:11" x14ac:dyDescent="0.3">
      <c r="A90" s="5" t="s">
        <v>165</v>
      </c>
      <c r="B90" s="4">
        <v>3652</v>
      </c>
      <c r="C90" s="4">
        <v>7</v>
      </c>
      <c r="D90" s="4">
        <v>18826</v>
      </c>
      <c r="E90" s="4">
        <v>1520</v>
      </c>
      <c r="F90" s="4">
        <v>17242</v>
      </c>
      <c r="G90" s="4">
        <v>64</v>
      </c>
      <c r="H90" s="3">
        <v>2.7895945426723058E-3</v>
      </c>
      <c r="I90" s="4">
        <v>1</v>
      </c>
      <c r="J90" s="4">
        <v>1</v>
      </c>
      <c r="K90" s="4">
        <v>1</v>
      </c>
    </row>
    <row r="91" spans="1:11" x14ac:dyDescent="0.3">
      <c r="A91" s="5" t="s">
        <v>166</v>
      </c>
      <c r="B91" s="4">
        <v>3652</v>
      </c>
      <c r="C91" s="4">
        <v>12</v>
      </c>
      <c r="D91" s="4">
        <v>19412</v>
      </c>
      <c r="E91" s="4">
        <v>1960</v>
      </c>
      <c r="F91" s="4">
        <v>17340</v>
      </c>
      <c r="G91" s="4">
        <v>112</v>
      </c>
      <c r="H91" s="3">
        <v>2.8764267110567726E-3</v>
      </c>
      <c r="I91" s="4">
        <v>1</v>
      </c>
      <c r="J91" s="4">
        <v>1</v>
      </c>
      <c r="K91" s="4">
        <v>1</v>
      </c>
    </row>
    <row r="92" spans="1:11" x14ac:dyDescent="0.3">
      <c r="A92" s="5" t="s">
        <v>167</v>
      </c>
      <c r="B92" s="4">
        <v>3652</v>
      </c>
      <c r="C92" s="4">
        <v>7</v>
      </c>
      <c r="D92" s="4">
        <v>18816</v>
      </c>
      <c r="E92" s="4">
        <v>1520</v>
      </c>
      <c r="F92" s="4">
        <v>17232</v>
      </c>
      <c r="G92" s="4">
        <v>64</v>
      </c>
      <c r="H92" s="3">
        <v>2.7881127650548235E-3</v>
      </c>
      <c r="I92" s="4">
        <v>1</v>
      </c>
      <c r="J92" s="4">
        <v>1</v>
      </c>
      <c r="K92" s="4">
        <v>1</v>
      </c>
    </row>
    <row r="93" spans="1:11" x14ac:dyDescent="0.3">
      <c r="A93" s="5" t="s">
        <v>168</v>
      </c>
      <c r="B93" s="4">
        <v>3652</v>
      </c>
      <c r="C93" s="4">
        <v>12</v>
      </c>
      <c r="D93" s="4">
        <v>19410</v>
      </c>
      <c r="E93" s="4">
        <v>1960</v>
      </c>
      <c r="F93" s="4">
        <v>17338</v>
      </c>
      <c r="G93" s="4">
        <v>112</v>
      </c>
      <c r="H93" s="3">
        <v>2.8761303555332762E-3</v>
      </c>
      <c r="I93" s="4">
        <v>1</v>
      </c>
      <c r="J93" s="4">
        <v>1</v>
      </c>
      <c r="K93" s="4">
        <v>1</v>
      </c>
    </row>
    <row r="94" spans="1:11" x14ac:dyDescent="0.3">
      <c r="A94" s="5" t="s">
        <v>169</v>
      </c>
      <c r="B94" s="4">
        <v>3652</v>
      </c>
      <c r="C94" s="4">
        <v>7</v>
      </c>
      <c r="D94" s="4">
        <v>18818</v>
      </c>
      <c r="E94" s="4">
        <v>1520</v>
      </c>
      <c r="F94" s="4">
        <v>17234</v>
      </c>
      <c r="G94" s="4">
        <v>64</v>
      </c>
      <c r="H94" s="3">
        <v>2.7884091205783198E-3</v>
      </c>
      <c r="I94" s="4">
        <v>1</v>
      </c>
      <c r="J94" s="4">
        <v>1</v>
      </c>
      <c r="K94" s="4">
        <v>1</v>
      </c>
    </row>
    <row r="95" spans="1:11" x14ac:dyDescent="0.3">
      <c r="A95" s="5" t="s">
        <v>170</v>
      </c>
      <c r="B95" s="4">
        <v>3652</v>
      </c>
      <c r="C95" s="4">
        <v>12</v>
      </c>
      <c r="D95" s="4">
        <v>19418</v>
      </c>
      <c r="E95" s="4">
        <v>1960</v>
      </c>
      <c r="F95" s="4">
        <v>17346</v>
      </c>
      <c r="G95" s="4">
        <v>112</v>
      </c>
      <c r="H95" s="3">
        <v>2.8773157776272621E-3</v>
      </c>
      <c r="I95" s="4">
        <v>1</v>
      </c>
      <c r="J95" s="4">
        <v>1</v>
      </c>
      <c r="K95" s="4">
        <v>1</v>
      </c>
    </row>
    <row r="96" spans="1:11" x14ac:dyDescent="0.3">
      <c r="A96" s="5" t="s">
        <v>171</v>
      </c>
      <c r="B96" s="4">
        <v>606</v>
      </c>
      <c r="C96" s="4">
        <v>114</v>
      </c>
      <c r="D96" s="4">
        <v>38301</v>
      </c>
      <c r="E96" s="4">
        <v>488</v>
      </c>
      <c r="F96" s="4">
        <v>36885</v>
      </c>
      <c r="G96" s="4">
        <v>928</v>
      </c>
      <c r="H96" s="3">
        <v>5.6753564527192175E-3</v>
      </c>
      <c r="I96" s="4">
        <v>1</v>
      </c>
      <c r="J96" s="4">
        <v>1</v>
      </c>
      <c r="K96" s="4">
        <v>1</v>
      </c>
    </row>
    <row r="97" spans="1:11" x14ac:dyDescent="0.3">
      <c r="A97" s="5" t="s">
        <v>172</v>
      </c>
      <c r="B97" s="4">
        <v>606</v>
      </c>
      <c r="C97" s="4">
        <v>114</v>
      </c>
      <c r="D97" s="4">
        <v>25530</v>
      </c>
      <c r="E97" s="4">
        <v>488</v>
      </c>
      <c r="F97" s="4">
        <v>24114</v>
      </c>
      <c r="G97" s="4">
        <v>928</v>
      </c>
      <c r="H97" s="3">
        <v>3.7829782574324853E-3</v>
      </c>
      <c r="I97" s="4">
        <v>1</v>
      </c>
      <c r="J97" s="4">
        <v>1</v>
      </c>
      <c r="K97" s="4">
        <v>1</v>
      </c>
    </row>
    <row r="98" spans="1:11" x14ac:dyDescent="0.3">
      <c r="A98" s="5" t="s">
        <v>173</v>
      </c>
      <c r="B98" s="4">
        <v>606</v>
      </c>
      <c r="C98" s="4">
        <v>4</v>
      </c>
      <c r="D98" s="4">
        <v>17404</v>
      </c>
      <c r="E98" s="4">
        <v>248</v>
      </c>
      <c r="F98" s="4">
        <v>17108</v>
      </c>
      <c r="G98" s="4">
        <v>48</v>
      </c>
      <c r="H98" s="3">
        <v>2.5788857654663131E-3</v>
      </c>
      <c r="I98" s="4">
        <v>1</v>
      </c>
      <c r="J98" s="4">
        <v>1</v>
      </c>
      <c r="K98" s="4">
        <v>1</v>
      </c>
    </row>
    <row r="99" spans="1:11" x14ac:dyDescent="0.3">
      <c r="A99" s="5" t="s">
        <v>174</v>
      </c>
      <c r="B99" s="4">
        <v>606</v>
      </c>
      <c r="C99" s="4">
        <v>10</v>
      </c>
      <c r="D99" s="4">
        <v>17708</v>
      </c>
      <c r="E99" s="4">
        <v>336</v>
      </c>
      <c r="F99" s="4">
        <v>17276</v>
      </c>
      <c r="G99" s="4">
        <v>96</v>
      </c>
      <c r="H99" s="3">
        <v>2.6239318050377772E-3</v>
      </c>
      <c r="I99" s="4">
        <v>1</v>
      </c>
      <c r="J99" s="4">
        <v>1</v>
      </c>
      <c r="K99" s="4">
        <v>1</v>
      </c>
    </row>
    <row r="100" spans="1:11" x14ac:dyDescent="0.3">
      <c r="A100" s="5" t="s">
        <v>175</v>
      </c>
      <c r="B100" s="4">
        <v>606</v>
      </c>
      <c r="C100" s="4">
        <v>115</v>
      </c>
      <c r="D100" s="4">
        <v>29757</v>
      </c>
      <c r="E100" s="4">
        <v>488</v>
      </c>
      <c r="F100" s="4">
        <v>28341</v>
      </c>
      <c r="G100" s="4">
        <v>928</v>
      </c>
      <c r="H100" s="3">
        <v>4.4093256563422821E-3</v>
      </c>
      <c r="I100" s="4">
        <v>1</v>
      </c>
      <c r="J100" s="4">
        <v>1</v>
      </c>
      <c r="K100" s="4">
        <v>1</v>
      </c>
    </row>
    <row r="101" spans="1:11" x14ac:dyDescent="0.3">
      <c r="A101" s="5" t="s">
        <v>176</v>
      </c>
      <c r="B101" s="4">
        <v>606</v>
      </c>
      <c r="C101" s="4">
        <v>504</v>
      </c>
      <c r="D101" s="4">
        <v>35281</v>
      </c>
      <c r="E101" s="4">
        <v>824</v>
      </c>
      <c r="F101" s="4">
        <v>30409</v>
      </c>
      <c r="G101" s="4">
        <v>4048</v>
      </c>
      <c r="H101" s="3">
        <v>5.2278596122395425E-3</v>
      </c>
      <c r="I101" s="4">
        <v>1</v>
      </c>
      <c r="J101" s="4">
        <v>1</v>
      </c>
      <c r="K101" s="4">
        <v>1</v>
      </c>
    </row>
    <row r="102" spans="1:11" x14ac:dyDescent="0.3">
      <c r="A102" s="5" t="s">
        <v>177</v>
      </c>
      <c r="B102" s="4">
        <v>606</v>
      </c>
      <c r="C102" s="4">
        <v>114</v>
      </c>
      <c r="D102" s="4">
        <v>37163</v>
      </c>
      <c r="E102" s="4">
        <v>488</v>
      </c>
      <c r="F102" s="4">
        <v>35747</v>
      </c>
      <c r="G102" s="4">
        <v>928</v>
      </c>
      <c r="H102" s="3">
        <v>5.5067301598497242E-3</v>
      </c>
      <c r="I102" s="4">
        <v>1</v>
      </c>
      <c r="J102" s="4">
        <v>1</v>
      </c>
      <c r="K102" s="4">
        <v>1</v>
      </c>
    </row>
    <row r="103" spans="1:11" x14ac:dyDescent="0.3">
      <c r="A103" s="5" t="s">
        <v>178</v>
      </c>
      <c r="B103" s="4">
        <v>606</v>
      </c>
      <c r="C103" s="4">
        <v>238</v>
      </c>
      <c r="D103" s="4">
        <v>35144</v>
      </c>
      <c r="E103" s="4">
        <v>536</v>
      </c>
      <c r="F103" s="4">
        <v>32688</v>
      </c>
      <c r="G103" s="4">
        <v>1920</v>
      </c>
      <c r="H103" s="3">
        <v>5.2075592588800342E-3</v>
      </c>
      <c r="I103" s="4">
        <v>1</v>
      </c>
      <c r="J103" s="4">
        <v>1</v>
      </c>
      <c r="K103" s="4">
        <v>1</v>
      </c>
    </row>
    <row r="104" spans="1:11" x14ac:dyDescent="0.3">
      <c r="A104" s="5" t="s">
        <v>179</v>
      </c>
      <c r="B104" s="4">
        <v>606</v>
      </c>
      <c r="C104" s="4">
        <v>114</v>
      </c>
      <c r="D104" s="4">
        <v>30199</v>
      </c>
      <c r="E104" s="4">
        <v>488</v>
      </c>
      <c r="F104" s="4">
        <v>28783</v>
      </c>
      <c r="G104" s="4">
        <v>928</v>
      </c>
      <c r="H104" s="3">
        <v>4.4748202270350028E-3</v>
      </c>
      <c r="I104" s="4">
        <v>1</v>
      </c>
      <c r="J104" s="4">
        <v>1</v>
      </c>
      <c r="K104" s="4">
        <v>1</v>
      </c>
    </row>
    <row r="105" spans="1:11" x14ac:dyDescent="0.3">
      <c r="A105" s="5" t="s">
        <v>180</v>
      </c>
      <c r="B105" s="4">
        <v>606</v>
      </c>
      <c r="C105" s="4">
        <v>114</v>
      </c>
      <c r="D105" s="4">
        <v>35154</v>
      </c>
      <c r="E105" s="4">
        <v>488</v>
      </c>
      <c r="F105" s="4">
        <v>33738</v>
      </c>
      <c r="G105" s="4">
        <v>928</v>
      </c>
      <c r="H105" s="3">
        <v>5.2090410364975161E-3</v>
      </c>
      <c r="I105" s="4">
        <v>1</v>
      </c>
      <c r="J105" s="4">
        <v>1</v>
      </c>
      <c r="K105" s="4">
        <v>1</v>
      </c>
    </row>
    <row r="106" spans="1:11" x14ac:dyDescent="0.3">
      <c r="A106" s="5" t="s">
        <v>181</v>
      </c>
      <c r="B106" s="4">
        <v>606</v>
      </c>
      <c r="C106" s="4">
        <v>115</v>
      </c>
      <c r="D106" s="4">
        <v>28344</v>
      </c>
      <c r="E106" s="4">
        <v>488</v>
      </c>
      <c r="F106" s="4">
        <v>26928</v>
      </c>
      <c r="G106" s="4">
        <v>928</v>
      </c>
      <c r="H106" s="3">
        <v>4.199950478992024E-3</v>
      </c>
      <c r="I106" s="4">
        <v>1</v>
      </c>
      <c r="J106" s="4">
        <v>1</v>
      </c>
      <c r="K106" s="4">
        <v>1</v>
      </c>
    </row>
    <row r="107" spans="1:11" x14ac:dyDescent="0.3">
      <c r="A107" s="5" t="s">
        <v>182</v>
      </c>
      <c r="B107" s="4">
        <v>606</v>
      </c>
      <c r="C107" s="4">
        <v>120</v>
      </c>
      <c r="D107" s="4">
        <v>23468</v>
      </c>
      <c r="E107" s="4">
        <v>488</v>
      </c>
      <c r="F107" s="4">
        <v>22004</v>
      </c>
      <c r="G107" s="4">
        <v>976</v>
      </c>
      <c r="H107" s="3">
        <v>3.4774357127076213E-3</v>
      </c>
      <c r="I107" s="4">
        <v>1</v>
      </c>
      <c r="J107" s="4">
        <v>1</v>
      </c>
      <c r="K107" s="4">
        <v>1</v>
      </c>
    </row>
    <row r="108" spans="1:11" x14ac:dyDescent="0.3">
      <c r="A108" s="5" t="s">
        <v>183</v>
      </c>
      <c r="B108" s="4">
        <v>606</v>
      </c>
      <c r="C108" s="4">
        <v>504</v>
      </c>
      <c r="D108" s="4">
        <v>35262</v>
      </c>
      <c r="E108" s="4">
        <v>824</v>
      </c>
      <c r="F108" s="4">
        <v>30390</v>
      </c>
      <c r="G108" s="4">
        <v>4048</v>
      </c>
      <c r="H108" s="3">
        <v>5.225044234766326E-3</v>
      </c>
      <c r="I108" s="4">
        <v>1</v>
      </c>
      <c r="J108" s="4">
        <v>1</v>
      </c>
      <c r="K108" s="4">
        <v>1</v>
      </c>
    </row>
    <row r="109" spans="1:11" x14ac:dyDescent="0.3">
      <c r="A109" s="5" t="s">
        <v>184</v>
      </c>
      <c r="B109" s="4">
        <v>606</v>
      </c>
      <c r="C109" s="4">
        <v>5</v>
      </c>
      <c r="D109" s="4">
        <v>17408</v>
      </c>
      <c r="E109" s="4">
        <v>240</v>
      </c>
      <c r="F109" s="4">
        <v>17120</v>
      </c>
      <c r="G109" s="4">
        <v>48</v>
      </c>
      <c r="H109" s="3">
        <v>2.5794784765133063E-3</v>
      </c>
      <c r="I109" s="4">
        <v>1</v>
      </c>
      <c r="J109" s="4">
        <v>1</v>
      </c>
      <c r="K109" s="4">
        <v>1</v>
      </c>
    </row>
    <row r="110" spans="1:11" x14ac:dyDescent="0.3">
      <c r="A110" s="5" t="s">
        <v>185</v>
      </c>
      <c r="B110" s="4">
        <v>606</v>
      </c>
      <c r="C110" s="4">
        <v>19</v>
      </c>
      <c r="D110" s="4">
        <v>17830</v>
      </c>
      <c r="E110" s="4">
        <v>352</v>
      </c>
      <c r="F110" s="4">
        <v>17318</v>
      </c>
      <c r="G110" s="4">
        <v>160</v>
      </c>
      <c r="H110" s="3">
        <v>2.6420094919710623E-3</v>
      </c>
      <c r="I110" s="4">
        <v>1</v>
      </c>
      <c r="J110" s="4">
        <v>1</v>
      </c>
      <c r="K110" s="4">
        <v>1</v>
      </c>
    </row>
    <row r="111" spans="1:11" x14ac:dyDescent="0.3">
      <c r="A111" s="5" t="s">
        <v>186</v>
      </c>
      <c r="B111" s="4">
        <v>606</v>
      </c>
      <c r="C111" s="4">
        <v>11</v>
      </c>
      <c r="D111" s="4">
        <v>17672</v>
      </c>
      <c r="E111" s="4">
        <v>296</v>
      </c>
      <c r="F111" s="4">
        <v>17280</v>
      </c>
      <c r="G111" s="4">
        <v>96</v>
      </c>
      <c r="H111" s="3">
        <v>2.6185974056148406E-3</v>
      </c>
      <c r="I111" s="4">
        <v>1</v>
      </c>
      <c r="J111" s="4">
        <v>1</v>
      </c>
      <c r="K111" s="4">
        <v>1</v>
      </c>
    </row>
    <row r="112" spans="1:11" x14ac:dyDescent="0.3">
      <c r="A112" s="5" t="s">
        <v>187</v>
      </c>
      <c r="B112" s="4">
        <v>606</v>
      </c>
      <c r="C112" s="4">
        <v>2</v>
      </c>
      <c r="D112" s="4">
        <v>17254</v>
      </c>
      <c r="E112" s="4">
        <v>136</v>
      </c>
      <c r="F112" s="4">
        <v>17086</v>
      </c>
      <c r="G112" s="4">
        <v>32</v>
      </c>
      <c r="H112" s="3">
        <v>2.5566591012040779E-3</v>
      </c>
      <c r="I112" s="4">
        <v>1</v>
      </c>
      <c r="J112" s="4">
        <v>1</v>
      </c>
      <c r="K112" s="4">
        <v>1</v>
      </c>
    </row>
    <row r="113" spans="1:11" x14ac:dyDescent="0.3">
      <c r="A113" s="5" t="s">
        <v>188</v>
      </c>
      <c r="B113" s="4">
        <v>606</v>
      </c>
      <c r="C113" s="4">
        <v>238</v>
      </c>
      <c r="D113" s="4">
        <v>34550</v>
      </c>
      <c r="E113" s="4">
        <v>536</v>
      </c>
      <c r="F113" s="4">
        <v>32094</v>
      </c>
      <c r="G113" s="4">
        <v>1920</v>
      </c>
      <c r="H113" s="3">
        <v>5.1195416684015815E-3</v>
      </c>
      <c r="I113" s="4">
        <v>1</v>
      </c>
      <c r="J113" s="4">
        <v>1</v>
      </c>
      <c r="K113" s="4">
        <v>1</v>
      </c>
    </row>
    <row r="114" spans="1:11" x14ac:dyDescent="0.3">
      <c r="A114" s="5" t="s">
        <v>189</v>
      </c>
      <c r="B114" s="4">
        <v>606</v>
      </c>
      <c r="C114" s="4">
        <v>2</v>
      </c>
      <c r="D114" s="4">
        <v>17312</v>
      </c>
      <c r="E114" s="4">
        <v>184</v>
      </c>
      <c r="F114" s="4">
        <v>17096</v>
      </c>
      <c r="G114" s="4">
        <v>32</v>
      </c>
      <c r="H114" s="3">
        <v>2.5652534113854756E-3</v>
      </c>
      <c r="I114" s="4">
        <v>1</v>
      </c>
      <c r="J114" s="4">
        <v>1</v>
      </c>
      <c r="K114" s="4">
        <v>1</v>
      </c>
    </row>
    <row r="115" spans="1:11" x14ac:dyDescent="0.3">
      <c r="A115" s="5" t="s">
        <v>190</v>
      </c>
      <c r="B115" s="4">
        <v>606</v>
      </c>
      <c r="C115" s="4">
        <v>4</v>
      </c>
      <c r="D115" s="4">
        <v>17316</v>
      </c>
      <c r="E115" s="4">
        <v>160</v>
      </c>
      <c r="F115" s="4">
        <v>17108</v>
      </c>
      <c r="G115" s="4">
        <v>48</v>
      </c>
      <c r="H115" s="3">
        <v>2.5658461224324683E-3</v>
      </c>
      <c r="I115" s="4">
        <v>1</v>
      </c>
      <c r="J115" s="4">
        <v>1</v>
      </c>
      <c r="K115" s="4">
        <v>1</v>
      </c>
    </row>
    <row r="116" spans="1:11" x14ac:dyDescent="0.3">
      <c r="A116" s="5" t="s">
        <v>191</v>
      </c>
      <c r="B116" s="4">
        <v>606</v>
      </c>
      <c r="C116" s="4">
        <v>114</v>
      </c>
      <c r="D116" s="4">
        <v>35642</v>
      </c>
      <c r="E116" s="4">
        <v>488</v>
      </c>
      <c r="F116" s="4">
        <v>34226</v>
      </c>
      <c r="G116" s="4">
        <v>928</v>
      </c>
      <c r="H116" s="3">
        <v>5.2813517842306562E-3</v>
      </c>
      <c r="I116" s="4">
        <v>1</v>
      </c>
      <c r="J116" s="4">
        <v>1</v>
      </c>
      <c r="K116" s="4">
        <v>1</v>
      </c>
    </row>
    <row r="117" spans="1:11" x14ac:dyDescent="0.3">
      <c r="A117" s="5" t="s">
        <v>192</v>
      </c>
      <c r="B117" s="4">
        <v>606</v>
      </c>
      <c r="C117" s="4">
        <v>115</v>
      </c>
      <c r="D117" s="4">
        <v>32685</v>
      </c>
      <c r="E117" s="4">
        <v>488</v>
      </c>
      <c r="F117" s="4">
        <v>31269</v>
      </c>
      <c r="G117" s="4">
        <v>928</v>
      </c>
      <c r="H117" s="3">
        <v>4.84319014274112E-3</v>
      </c>
      <c r="I117" s="4">
        <v>1</v>
      </c>
      <c r="J117" s="4">
        <v>1</v>
      </c>
      <c r="K117" s="4">
        <v>1</v>
      </c>
    </row>
    <row r="118" spans="1:11" x14ac:dyDescent="0.3">
      <c r="A118" s="5" t="s">
        <v>193</v>
      </c>
      <c r="B118" s="4">
        <v>606</v>
      </c>
      <c r="C118" s="4">
        <v>3</v>
      </c>
      <c r="D118" s="4">
        <v>17266</v>
      </c>
      <c r="E118" s="4">
        <v>136</v>
      </c>
      <c r="F118" s="4">
        <v>17098</v>
      </c>
      <c r="G118" s="4">
        <v>32</v>
      </c>
      <c r="H118" s="3">
        <v>2.5584372343450566E-3</v>
      </c>
      <c r="I118" s="4">
        <v>1</v>
      </c>
      <c r="J118" s="4">
        <v>1</v>
      </c>
      <c r="K118" s="4">
        <v>1</v>
      </c>
    </row>
    <row r="119" spans="1:11" x14ac:dyDescent="0.3">
      <c r="A119" s="5" t="s">
        <v>194</v>
      </c>
      <c r="B119" s="4">
        <v>16</v>
      </c>
      <c r="C119" s="4">
        <v>3</v>
      </c>
      <c r="D119" s="4">
        <v>17324</v>
      </c>
      <c r="E119" s="4">
        <v>136</v>
      </c>
      <c r="F119" s="4">
        <v>17156</v>
      </c>
      <c r="G119" s="4">
        <v>32</v>
      </c>
      <c r="H119" s="3">
        <v>2.5670315445264543E-3</v>
      </c>
      <c r="I119" s="4">
        <v>1</v>
      </c>
      <c r="J119" s="4">
        <v>1</v>
      </c>
      <c r="K119" s="4">
        <v>1</v>
      </c>
    </row>
    <row r="120" spans="1:11" x14ac:dyDescent="0.3">
      <c r="A120" s="5" t="s">
        <v>195</v>
      </c>
      <c r="B120" s="4">
        <v>16</v>
      </c>
      <c r="C120" s="4">
        <v>16</v>
      </c>
      <c r="D120" s="4">
        <v>18244</v>
      </c>
      <c r="E120" s="4">
        <v>144</v>
      </c>
      <c r="F120" s="4">
        <v>17956</v>
      </c>
      <c r="G120" s="4">
        <v>144</v>
      </c>
      <c r="H120" s="3">
        <v>2.7033550853348323E-3</v>
      </c>
      <c r="I120" s="4">
        <v>1</v>
      </c>
      <c r="J120" s="4">
        <v>1</v>
      </c>
      <c r="K120" s="4">
        <v>1</v>
      </c>
    </row>
    <row r="121" spans="1:11" x14ac:dyDescent="0.3">
      <c r="A121" s="5" t="s">
        <v>196</v>
      </c>
      <c r="B121" s="4">
        <v>16</v>
      </c>
      <c r="C121" s="4">
        <v>6</v>
      </c>
      <c r="D121" s="4">
        <v>17512</v>
      </c>
      <c r="E121" s="4">
        <v>136</v>
      </c>
      <c r="F121" s="4">
        <v>17312</v>
      </c>
      <c r="G121" s="4">
        <v>64</v>
      </c>
      <c r="H121" s="3">
        <v>2.5948889637351226E-3</v>
      </c>
      <c r="I121" s="4">
        <v>1</v>
      </c>
      <c r="J121" s="4">
        <v>1</v>
      </c>
      <c r="K121" s="4">
        <v>1</v>
      </c>
    </row>
    <row r="122" spans="1:11" x14ac:dyDescent="0.3">
      <c r="A122" s="5" t="s">
        <v>197</v>
      </c>
      <c r="B122" s="4">
        <v>16</v>
      </c>
      <c r="C122" s="4">
        <v>3</v>
      </c>
      <c r="D122" s="4">
        <v>17326</v>
      </c>
      <c r="E122" s="4">
        <v>136</v>
      </c>
      <c r="F122" s="4">
        <v>17158</v>
      </c>
      <c r="G122" s="4">
        <v>32</v>
      </c>
      <c r="H122" s="3">
        <v>2.5673279000499507E-3</v>
      </c>
      <c r="I122" s="4">
        <v>1</v>
      </c>
      <c r="J122" s="4">
        <v>1</v>
      </c>
      <c r="K122" s="4">
        <v>1</v>
      </c>
    </row>
    <row r="123" spans="1:11" x14ac:dyDescent="0.3">
      <c r="A123" s="5" t="s">
        <v>198</v>
      </c>
      <c r="B123" s="4">
        <v>16</v>
      </c>
      <c r="C123" s="4">
        <v>16</v>
      </c>
      <c r="D123" s="4">
        <v>18408</v>
      </c>
      <c r="E123" s="4">
        <v>144</v>
      </c>
      <c r="F123" s="4">
        <v>18120</v>
      </c>
      <c r="G123" s="4">
        <v>144</v>
      </c>
      <c r="H123" s="3">
        <v>2.7276562382615431E-3</v>
      </c>
      <c r="I123" s="4">
        <v>1</v>
      </c>
      <c r="J123" s="4">
        <v>1</v>
      </c>
      <c r="K123" s="4">
        <v>1</v>
      </c>
    </row>
    <row r="124" spans="1:11" x14ac:dyDescent="0.3">
      <c r="A124" s="5" t="s">
        <v>199</v>
      </c>
      <c r="B124" s="4">
        <v>16</v>
      </c>
      <c r="C124" s="4">
        <v>6</v>
      </c>
      <c r="D124" s="4">
        <v>17552</v>
      </c>
      <c r="E124" s="4">
        <v>136</v>
      </c>
      <c r="F124" s="4">
        <v>17352</v>
      </c>
      <c r="G124" s="4">
        <v>64</v>
      </c>
      <c r="H124" s="3">
        <v>2.6008160742050524E-3</v>
      </c>
      <c r="I124" s="4">
        <v>1</v>
      </c>
      <c r="J124" s="4">
        <v>1</v>
      </c>
      <c r="K124" s="4">
        <v>1</v>
      </c>
    </row>
    <row r="125" spans="1:11" x14ac:dyDescent="0.3">
      <c r="A125" s="5" t="s">
        <v>200</v>
      </c>
      <c r="B125" s="4">
        <v>16</v>
      </c>
      <c r="C125" s="4">
        <v>3</v>
      </c>
      <c r="D125" s="4">
        <v>17334</v>
      </c>
      <c r="E125" s="4">
        <v>136</v>
      </c>
      <c r="F125" s="4">
        <v>17166</v>
      </c>
      <c r="G125" s="4">
        <v>32</v>
      </c>
      <c r="H125" s="3">
        <v>2.5685133221439367E-3</v>
      </c>
      <c r="I125" s="4">
        <v>1</v>
      </c>
      <c r="J125" s="4">
        <v>1</v>
      </c>
      <c r="K125" s="4">
        <v>1</v>
      </c>
    </row>
    <row r="126" spans="1:11" x14ac:dyDescent="0.3">
      <c r="A126" s="5" t="s">
        <v>201</v>
      </c>
      <c r="B126" s="4">
        <v>16</v>
      </c>
      <c r="C126" s="4">
        <v>16</v>
      </c>
      <c r="D126" s="4">
        <v>18590</v>
      </c>
      <c r="E126" s="4">
        <v>144</v>
      </c>
      <c r="F126" s="4">
        <v>18302</v>
      </c>
      <c r="G126" s="4">
        <v>144</v>
      </c>
      <c r="H126" s="3">
        <v>2.7546245908997222E-3</v>
      </c>
      <c r="I126" s="4">
        <v>1</v>
      </c>
      <c r="J126" s="4">
        <v>1</v>
      </c>
      <c r="K126" s="4">
        <v>1</v>
      </c>
    </row>
    <row r="127" spans="1:11" x14ac:dyDescent="0.3">
      <c r="A127" s="5" t="s">
        <v>202</v>
      </c>
      <c r="B127" s="4">
        <v>16</v>
      </c>
      <c r="C127" s="4">
        <v>6</v>
      </c>
      <c r="D127" s="4">
        <v>17538</v>
      </c>
      <c r="E127" s="4">
        <v>136</v>
      </c>
      <c r="F127" s="4">
        <v>17338</v>
      </c>
      <c r="G127" s="4">
        <v>64</v>
      </c>
      <c r="H127" s="3">
        <v>2.5987415855405769E-3</v>
      </c>
      <c r="I127" s="4">
        <v>1</v>
      </c>
      <c r="J127" s="4">
        <v>1</v>
      </c>
      <c r="K127" s="4">
        <v>1</v>
      </c>
    </row>
    <row r="128" spans="1:11" x14ac:dyDescent="0.3">
      <c r="A128" s="5" t="s">
        <v>203</v>
      </c>
      <c r="B128" s="4">
        <v>60398</v>
      </c>
      <c r="C128" s="4">
        <v>1</v>
      </c>
      <c r="D128" s="4">
        <v>17056</v>
      </c>
      <c r="E128" s="4">
        <v>136</v>
      </c>
      <c r="F128" s="4">
        <v>16904</v>
      </c>
      <c r="G128" s="4">
        <v>16</v>
      </c>
      <c r="H128" s="3">
        <v>2.5273199043779268E-3</v>
      </c>
      <c r="I128" s="4">
        <v>1</v>
      </c>
      <c r="J128" s="4">
        <v>1</v>
      </c>
      <c r="K128" s="4">
        <v>1</v>
      </c>
    </row>
    <row r="129" spans="1:11" x14ac:dyDescent="0.3">
      <c r="A129" s="5" t="s">
        <v>204</v>
      </c>
      <c r="B129" s="4">
        <v>60398</v>
      </c>
      <c r="C129" s="4">
        <v>1</v>
      </c>
      <c r="D129" s="4">
        <v>17056</v>
      </c>
      <c r="E129" s="4">
        <v>136</v>
      </c>
      <c r="F129" s="4">
        <v>16904</v>
      </c>
      <c r="G129" s="4">
        <v>16</v>
      </c>
      <c r="H129" s="3">
        <v>2.5273199043779268E-3</v>
      </c>
      <c r="I129" s="4">
        <v>1</v>
      </c>
      <c r="J129" s="4">
        <v>1</v>
      </c>
      <c r="K129" s="4">
        <v>1</v>
      </c>
    </row>
    <row r="130" spans="1:11" x14ac:dyDescent="0.3">
      <c r="A130" s="5" t="s">
        <v>205</v>
      </c>
      <c r="B130" s="4">
        <v>60398</v>
      </c>
      <c r="C130" s="4">
        <v>27659</v>
      </c>
      <c r="D130" s="4">
        <v>1174927</v>
      </c>
      <c r="E130" s="4">
        <v>120928</v>
      </c>
      <c r="F130" s="4">
        <v>832719</v>
      </c>
      <c r="G130" s="4">
        <v>221280</v>
      </c>
      <c r="H130" s="3">
        <v>0.17409805307757062</v>
      </c>
      <c r="I130" s="4">
        <v>1</v>
      </c>
      <c r="J130" s="4">
        <v>1</v>
      </c>
      <c r="K130" s="4">
        <v>1</v>
      </c>
    </row>
    <row r="131" spans="1:11" x14ac:dyDescent="0.3">
      <c r="A131" s="2" t="s">
        <v>1</v>
      </c>
      <c r="B131" s="4">
        <v>83261</v>
      </c>
      <c r="C131" s="4">
        <v>83261</v>
      </c>
      <c r="D131" s="4">
        <v>6706011</v>
      </c>
      <c r="E131" s="4">
        <v>1413840</v>
      </c>
      <c r="F131" s="4">
        <v>4290371</v>
      </c>
      <c r="G131" s="4">
        <v>1001800</v>
      </c>
      <c r="H131" s="3">
        <v>1</v>
      </c>
      <c r="I131" s="4">
        <v>6</v>
      </c>
      <c r="J131" s="4">
        <v>6</v>
      </c>
      <c r="K131" s="4">
        <v>134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4B816E-FA05-44CE-B00A-BB658403CB22}">
  <sheetPr codeName="Sheet7"/>
  <dimension ref="A1:L16"/>
  <sheetViews>
    <sheetView showGridLines="0" zoomScaleNormal="100" workbookViewId="0">
      <pane xSplit="1" ySplit="3" topLeftCell="B4" activePane="bottomRight" state="frozen"/>
      <selection pane="topRight" activeCell="C1" sqref="C1"/>
      <selection pane="bottomLeft" activeCell="A4" sqref="A4"/>
      <selection pane="bottomRight"/>
    </sheetView>
  </sheetViews>
  <sheetFormatPr defaultRowHeight="14.4" x14ac:dyDescent="0.3"/>
  <cols>
    <col min="1" max="1" width="13" bestFit="1" customWidth="1"/>
    <col min="2" max="2" width="6.5546875" bestFit="1" customWidth="1"/>
    <col min="3" max="3" width="10" bestFit="1" customWidth="1"/>
    <col min="4" max="4" width="16.77734375" bestFit="1" customWidth="1"/>
    <col min="5" max="5" width="9.109375" bestFit="1" customWidth="1"/>
    <col min="6" max="6" width="13.33203125" bestFit="1" customWidth="1"/>
    <col min="7" max="7" width="22" bestFit="1" customWidth="1"/>
    <col min="8" max="8" width="14.44140625" bestFit="1" customWidth="1"/>
    <col min="9" max="9" width="10.6640625" bestFit="1" customWidth="1"/>
    <col min="10" max="10" width="10.44140625" bestFit="1" customWidth="1"/>
    <col min="11" max="11" width="9.77734375" bestFit="1" customWidth="1"/>
    <col min="12" max="12" width="10.5546875" bestFit="1" customWidth="1"/>
  </cols>
  <sheetData>
    <row r="1" spans="1:12" x14ac:dyDescent="0.3">
      <c r="A1" s="1" t="s">
        <v>12</v>
      </c>
      <c r="B1" t="s" vm="13">
        <v>44</v>
      </c>
    </row>
    <row r="3" spans="1:12" x14ac:dyDescent="0.3">
      <c r="A3" s="1" t="s">
        <v>0</v>
      </c>
      <c r="B3" t="s">
        <v>14</v>
      </c>
      <c r="C3" t="s">
        <v>30</v>
      </c>
      <c r="D3" t="s">
        <v>32</v>
      </c>
      <c r="E3" t="s">
        <v>3</v>
      </c>
      <c r="F3" t="s">
        <v>33</v>
      </c>
      <c r="G3" t="s">
        <v>34</v>
      </c>
      <c r="H3" t="s">
        <v>9</v>
      </c>
      <c r="I3" t="s">
        <v>10</v>
      </c>
      <c r="J3" t="s">
        <v>11</v>
      </c>
      <c r="K3" t="s">
        <v>36</v>
      </c>
      <c r="L3" t="s">
        <v>4</v>
      </c>
    </row>
    <row r="4" spans="1:12" x14ac:dyDescent="0.3">
      <c r="A4" s="2" t="s">
        <v>5</v>
      </c>
      <c r="B4" s="4">
        <v>83261</v>
      </c>
      <c r="C4" s="4">
        <v>83261</v>
      </c>
      <c r="D4" s="4">
        <v>6234947</v>
      </c>
      <c r="E4" s="4">
        <v>1159280</v>
      </c>
      <c r="F4" s="4">
        <v>4286915</v>
      </c>
      <c r="G4" s="4">
        <v>788752</v>
      </c>
      <c r="H4" s="3">
        <v>0.93019879083982859</v>
      </c>
      <c r="I4" s="4">
        <v>6</v>
      </c>
      <c r="J4" s="4">
        <v>6</v>
      </c>
      <c r="K4" s="4">
        <v>107</v>
      </c>
      <c r="L4" s="33" t="s">
        <v>6</v>
      </c>
    </row>
    <row r="5" spans="1:12" x14ac:dyDescent="0.3">
      <c r="A5" s="5" t="s">
        <v>83</v>
      </c>
      <c r="B5" s="4">
        <v>19090</v>
      </c>
      <c r="C5" s="4">
        <v>19090</v>
      </c>
      <c r="D5" s="4">
        <v>2924</v>
      </c>
      <c r="E5" s="4">
        <v>272</v>
      </c>
      <c r="F5" s="4">
        <v>2604</v>
      </c>
      <c r="G5" s="4">
        <v>48</v>
      </c>
      <c r="H5" s="3">
        <v>4.3327177535184441E-4</v>
      </c>
      <c r="I5" s="4">
        <v>2</v>
      </c>
      <c r="J5" s="4">
        <v>2</v>
      </c>
      <c r="K5" s="4">
        <v>2</v>
      </c>
      <c r="L5" s="33" t="s">
        <v>6</v>
      </c>
    </row>
    <row r="6" spans="1:12" x14ac:dyDescent="0.3">
      <c r="A6" s="5" t="s">
        <v>19</v>
      </c>
      <c r="B6" s="4">
        <v>61004</v>
      </c>
      <c r="C6" s="4">
        <v>61004</v>
      </c>
      <c r="D6" s="4">
        <v>449600</v>
      </c>
      <c r="E6" s="4">
        <v>290768</v>
      </c>
      <c r="F6" s="4">
        <v>131728</v>
      </c>
      <c r="G6" s="4">
        <v>27104</v>
      </c>
      <c r="H6" s="3">
        <v>7.2939021442952084E-2</v>
      </c>
      <c r="I6" s="4">
        <v>2</v>
      </c>
      <c r="J6" s="4">
        <v>2</v>
      </c>
      <c r="K6" s="4">
        <v>5</v>
      </c>
      <c r="L6" s="33" t="s">
        <v>6</v>
      </c>
    </row>
    <row r="7" spans="1:12" x14ac:dyDescent="0.3">
      <c r="A7" s="5" t="s">
        <v>94</v>
      </c>
      <c r="B7" s="4">
        <v>78882</v>
      </c>
      <c r="C7" s="4">
        <v>78882</v>
      </c>
      <c r="D7" s="4">
        <v>133960</v>
      </c>
      <c r="E7" s="4">
        <v>119688</v>
      </c>
      <c r="F7" s="4">
        <v>11632</v>
      </c>
      <c r="G7" s="4">
        <v>2640</v>
      </c>
      <c r="H7" s="3">
        <v>2.616819272473862E-2</v>
      </c>
      <c r="I7" s="4">
        <v>2</v>
      </c>
      <c r="J7" s="4">
        <v>2</v>
      </c>
      <c r="K7" s="4">
        <v>8</v>
      </c>
      <c r="L7" s="33" t="s">
        <v>6</v>
      </c>
    </row>
    <row r="8" spans="1:12" x14ac:dyDescent="0.3">
      <c r="A8" s="5" t="s">
        <v>80</v>
      </c>
      <c r="B8" s="4">
        <v>60398</v>
      </c>
      <c r="C8" s="4">
        <v>60398</v>
      </c>
      <c r="D8" s="4">
        <v>2832</v>
      </c>
      <c r="E8" s="4">
        <v>272</v>
      </c>
      <c r="F8" s="4">
        <v>2528</v>
      </c>
      <c r="G8" s="4">
        <v>32</v>
      </c>
      <c r="H8" s="3">
        <v>6.7379391822158232E-3</v>
      </c>
      <c r="I8" s="4">
        <v>1</v>
      </c>
      <c r="J8" s="4">
        <v>1</v>
      </c>
      <c r="K8" s="4">
        <v>2</v>
      </c>
      <c r="L8" s="33" t="s">
        <v>6</v>
      </c>
    </row>
    <row r="9" spans="1:12" x14ac:dyDescent="0.3">
      <c r="A9" s="5" t="s">
        <v>20</v>
      </c>
      <c r="B9" s="4">
        <v>83140</v>
      </c>
      <c r="C9" s="4">
        <v>83140</v>
      </c>
      <c r="D9" s="4">
        <v>509600</v>
      </c>
      <c r="E9" s="4">
        <v>368688</v>
      </c>
      <c r="F9" s="4">
        <v>108016</v>
      </c>
      <c r="G9" s="4">
        <v>32896</v>
      </c>
      <c r="H9" s="3">
        <v>8.1829687147846289E-2</v>
      </c>
      <c r="I9" s="4">
        <v>4</v>
      </c>
      <c r="J9" s="4">
        <v>4</v>
      </c>
      <c r="K9" s="4">
        <v>27</v>
      </c>
      <c r="L9" s="33" t="s">
        <v>6</v>
      </c>
    </row>
    <row r="10" spans="1:12" x14ac:dyDescent="0.3">
      <c r="A10" s="5" t="s">
        <v>18</v>
      </c>
      <c r="B10" s="4">
        <v>83261</v>
      </c>
      <c r="C10" s="4">
        <v>83261</v>
      </c>
      <c r="D10" s="4">
        <v>5136031</v>
      </c>
      <c r="E10" s="4">
        <v>379592</v>
      </c>
      <c r="F10" s="4">
        <v>4030407</v>
      </c>
      <c r="G10" s="4">
        <v>726032</v>
      </c>
      <c r="H10" s="3">
        <v>0.76736387761050318</v>
      </c>
      <c r="I10" s="4">
        <v>6</v>
      </c>
      <c r="J10" s="4">
        <v>6</v>
      </c>
      <c r="K10" s="4">
        <v>63</v>
      </c>
      <c r="L10" s="33" t="s">
        <v>6</v>
      </c>
    </row>
    <row r="11" spans="1:12" x14ac:dyDescent="0.3">
      <c r="A11" s="2" t="s">
        <v>13</v>
      </c>
      <c r="B11" s="4">
        <v>83261</v>
      </c>
      <c r="C11" s="4">
        <v>83261</v>
      </c>
      <c r="D11" s="4">
        <v>471064</v>
      </c>
      <c r="E11" s="4">
        <v>254560</v>
      </c>
      <c r="F11" s="4">
        <v>3456</v>
      </c>
      <c r="G11" s="4">
        <v>213048</v>
      </c>
      <c r="H11" s="3">
        <v>7.6119508921116241E-2</v>
      </c>
      <c r="I11" s="4">
        <v>6</v>
      </c>
      <c r="J11" s="4">
        <v>6</v>
      </c>
      <c r="K11" s="4">
        <v>27</v>
      </c>
      <c r="L11" s="33" t="s">
        <v>81</v>
      </c>
    </row>
    <row r="12" spans="1:12" x14ac:dyDescent="0.3">
      <c r="A12" s="5" t="s">
        <v>19</v>
      </c>
      <c r="B12" s="4">
        <v>22152</v>
      </c>
      <c r="C12" s="4">
        <v>22152</v>
      </c>
      <c r="D12" s="4">
        <v>117504</v>
      </c>
      <c r="E12" s="4">
        <v>73096</v>
      </c>
      <c r="F12" s="4">
        <v>640</v>
      </c>
      <c r="G12" s="4">
        <v>43768</v>
      </c>
      <c r="H12" s="3">
        <v>1.7411479716464815E-2</v>
      </c>
      <c r="I12" s="4">
        <v>3</v>
      </c>
      <c r="J12" s="4">
        <v>3</v>
      </c>
      <c r="K12" s="4">
        <v>5</v>
      </c>
      <c r="L12" s="33" t="s">
        <v>81</v>
      </c>
    </row>
    <row r="13" spans="1:12" x14ac:dyDescent="0.3">
      <c r="A13" s="5" t="s">
        <v>94</v>
      </c>
      <c r="B13" s="4">
        <v>606</v>
      </c>
      <c r="C13" s="4">
        <v>606</v>
      </c>
      <c r="D13" s="4">
        <v>7160</v>
      </c>
      <c r="E13" s="4">
        <v>5256</v>
      </c>
      <c r="F13" s="4">
        <v>384</v>
      </c>
      <c r="G13" s="4">
        <v>1520</v>
      </c>
      <c r="H13" s="3">
        <v>1.0609527741173754E-3</v>
      </c>
      <c r="I13" s="4">
        <v>1</v>
      </c>
      <c r="J13" s="4">
        <v>1</v>
      </c>
      <c r="K13" s="4">
        <v>3</v>
      </c>
      <c r="L13" s="33" t="s">
        <v>81</v>
      </c>
    </row>
    <row r="14" spans="1:12" x14ac:dyDescent="0.3">
      <c r="A14" s="5" t="s">
        <v>80</v>
      </c>
      <c r="B14" s="4">
        <v>622</v>
      </c>
      <c r="C14" s="4">
        <v>622</v>
      </c>
      <c r="D14" s="4">
        <v>1856</v>
      </c>
      <c r="E14" s="4">
        <v>1032</v>
      </c>
      <c r="F14" s="4">
        <v>256</v>
      </c>
      <c r="G14" s="4">
        <v>568</v>
      </c>
      <c r="H14" s="3">
        <v>2.7501792580472749E-4</v>
      </c>
      <c r="I14" s="4">
        <v>2</v>
      </c>
      <c r="J14" s="4">
        <v>2</v>
      </c>
      <c r="K14" s="4">
        <v>2</v>
      </c>
      <c r="L14" s="33" t="s">
        <v>81</v>
      </c>
    </row>
    <row r="15" spans="1:12" x14ac:dyDescent="0.3">
      <c r="A15" s="5" t="s">
        <v>20</v>
      </c>
      <c r="B15" s="4">
        <v>83261</v>
      </c>
      <c r="C15" s="4">
        <v>83261</v>
      </c>
      <c r="D15" s="4">
        <v>344544</v>
      </c>
      <c r="E15" s="4">
        <v>175176</v>
      </c>
      <c r="F15" s="4">
        <v>2176</v>
      </c>
      <c r="G15" s="4">
        <v>167192</v>
      </c>
      <c r="H15" s="3">
        <v>5.7372058504729317E-2</v>
      </c>
      <c r="I15" s="4">
        <v>6</v>
      </c>
      <c r="J15" s="4">
        <v>6</v>
      </c>
      <c r="K15" s="4">
        <v>17</v>
      </c>
      <c r="L15" s="33" t="s">
        <v>81</v>
      </c>
    </row>
    <row r="16" spans="1:12" x14ac:dyDescent="0.3">
      <c r="A16" s="2" t="s">
        <v>1</v>
      </c>
      <c r="B16" s="4">
        <v>83261</v>
      </c>
      <c r="C16" s="4">
        <v>83261</v>
      </c>
      <c r="D16" s="4">
        <v>6706011</v>
      </c>
      <c r="E16" s="4">
        <v>1413840</v>
      </c>
      <c r="F16" s="4">
        <v>4290371</v>
      </c>
      <c r="G16" s="4">
        <v>1001800</v>
      </c>
      <c r="H16" s="3">
        <v>1</v>
      </c>
      <c r="I16" s="4">
        <v>6</v>
      </c>
      <c r="J16" s="4">
        <v>6</v>
      </c>
      <c r="K16" s="4">
        <v>134</v>
      </c>
      <c r="L16" s="33" t="s">
        <v>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B59834-084E-43F1-8E1E-2115C365CACE}">
  <sheetPr codeName="Sheet8"/>
  <dimension ref="A1:H2"/>
  <sheetViews>
    <sheetView workbookViewId="0">
      <selection activeCell="D15" sqref="D15"/>
    </sheetView>
  </sheetViews>
  <sheetFormatPr defaultRowHeight="14.4" x14ac:dyDescent="0.3"/>
  <cols>
    <col min="1" max="1" width="7.77734375" bestFit="1" customWidth="1"/>
    <col min="2" max="2" width="7.33203125" bestFit="1" customWidth="1"/>
    <col min="3" max="3" width="8.21875" bestFit="1" customWidth="1"/>
    <col min="4" max="4" width="16.21875" bestFit="1" customWidth="1"/>
    <col min="5" max="5" width="14.44140625" bestFit="1" customWidth="1"/>
    <col min="6" max="6" width="14.109375" bestFit="1" customWidth="1"/>
    <col min="7" max="7" width="10.5546875" bestFit="1" customWidth="1"/>
    <col min="8" max="8" width="12.6640625" bestFit="1" customWidth="1"/>
    <col min="9" max="45" width="8.6640625" customWidth="1"/>
  </cols>
  <sheetData>
    <row r="1" spans="1:8" x14ac:dyDescent="0.3">
      <c r="A1" t="s">
        <v>23</v>
      </c>
      <c r="B1" t="s">
        <v>24</v>
      </c>
      <c r="C1" t="s">
        <v>28</v>
      </c>
      <c r="D1" t="s">
        <v>25</v>
      </c>
      <c r="E1" t="s">
        <v>27</v>
      </c>
      <c r="F1" t="s">
        <v>22</v>
      </c>
      <c r="G1" t="s">
        <v>21</v>
      </c>
      <c r="H1" t="s">
        <v>26</v>
      </c>
    </row>
    <row r="2" spans="1:8" x14ac:dyDescent="0.3">
      <c r="D2" s="6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12FF37-ED7E-4A94-BC72-DB83849267DE}">
  <sheetPr codeName="Sheet13"/>
  <dimension ref="A1:B1"/>
  <sheetViews>
    <sheetView workbookViewId="0">
      <selection activeCell="B1" sqref="B1"/>
    </sheetView>
  </sheetViews>
  <sheetFormatPr defaultColWidth="9.109375" defaultRowHeight="14.4" x14ac:dyDescent="0.3"/>
  <cols>
    <col min="1" max="1" width="19.109375" style="9" customWidth="1"/>
    <col min="2" max="2" width="85.6640625" style="9" customWidth="1"/>
    <col min="3" max="16384" width="9.109375" style="9"/>
  </cols>
  <sheetData>
    <row r="1" spans="1:2" x14ac:dyDescent="0.3">
      <c r="A1" s="7" t="s">
        <v>29</v>
      </c>
      <c r="B1" s="8" t="s">
        <v>82</v>
      </c>
    </row>
  </sheetData>
  <pageMargins left="0.7" right="0.7" top="0.75" bottom="0.75" header="0.3" footer="0.3"/>
  <pageSetup paperSize="9" orientation="portrait" horizontalDpi="4294967293" verticalDpi="200" r:id="rId1"/>
</worksheet>
</file>

<file path=customUI/_rels/customUI14.xml.rels><?xml version="1.0" encoding="UTF-8" standalone="yes"?>
<Relationships xmlns="http://schemas.openxmlformats.org/package/2006/relationships"><Relationship Id="VertipaqAnalyzer" Type="http://schemas.openxmlformats.org/officeDocument/2006/relationships/image" Target="images/VertipaqAnalyzer.png"/><Relationship Id="daxformatter" Type="http://schemas.openxmlformats.org/officeDocument/2006/relationships/image" Target="images/daxformatter.png"/></Relationships>
</file>

<file path=customUI/customUI14.xml><?xml version="1.0" encoding="utf-8"?>
<customUI xmlns="http://schemas.microsoft.com/office/2009/07/customui">
  <ribbon>
    <tabs>
      <tab id="VertiPaqAnalyzerTab" label="VertiPaq Analyzer" insertAfterMso="TabHome">
        <group id="customGroup" label="Tools">
          <button id="btnOpen" label="Open VPAX" size="large" onAction="openVpax" image="VertipaqAnalyzer" keytip="C"/>
          <button id="btFormatDAXexpressions" label="Format DAX expressions" image="daxformatter" size="large" onAction="Daxformat_all" keytip="X"/>
          <button id="btHelp" label="Help" imageMso="Help" size="large" onAction="VPA_Help" keytip="?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_rels/item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.xml"/></Relationships>
</file>

<file path=customXml/_rels/item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.xml"/></Relationships>
</file>

<file path=customXml/_rels/item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.xml"/></Relationships>
</file>

<file path=customXml/_rels/item3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0.xml"/></Relationships>
</file>

<file path=customXml/_rels/item3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1.xml"/></Relationships>
</file>

<file path=customXml/_rels/item3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2.xml"/></Relationships>
</file>

<file path=customXml/_rels/item3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3.xml"/></Relationships>
</file>

<file path=customXml/_rels/item3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4.xml"/></Relationships>
</file>

<file path=customXml/_rels/item3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5.xml"/></Relationships>
</file>

<file path=customXml/_rels/item3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6.xml"/></Relationships>
</file>

<file path=customXml/_rels/item3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7.xml"/></Relationships>
</file>

<file path=customXml/_rels/item3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8.xml"/></Relationships>
</file>

<file path=customXml/_rels/item3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9.xml"/></Relationships>
</file>

<file path=customXml/_rels/item4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0.xml"/></Relationships>
</file>

<file path=customXml/_rels/item4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1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24.xml>�� 
</file>

<file path=customXml/item25.xml>�� 
</file>

<file path=customXml/item26.xml>�� 
</file>

<file path=customXml/item27.xml>�� 
</file>

<file path=customXml/item28.xml>�� 
</file>

<file path=customXml/item29.xml>�� 
</file>

<file path=customXml/item30.xml>�� 
</file>

<file path=customXml/item31.xml>�� 
</file>

<file path=customXml/item32.xml>�� 
</file>

<file path=customXml/item33.xml>�� 
</file>

<file path=customXml/item34.xml>�� 
</file>

<file path=customXml/item35.xml>�� 
</file>

<file path=customXml/item36.xml>�� 
</file>

<file path=customXml/item37.xml>�� 
</file>

<file path=customXml/item38.xml>�� 
</file>

<file path=customXml/item39.xml>�� 
</file>

<file path=customXml/item40.xml>�� 
</file>

<file path=customXml/item41.xml>�� 
</file>

<file path=customXml/itemProps1.xml><?xml version="1.0" encoding="utf-8"?>
<ds:datastoreItem xmlns:ds="http://schemas.openxmlformats.org/officeDocument/2006/customXml" ds:itemID="{F115B8F1-A6F6-4CA3-9C94-A470B77595BC}">
  <ds:schemaRefs/>
</ds:datastoreItem>
</file>

<file path=customXml/itemProps2.xml><?xml version="1.0" encoding="utf-8"?>
<ds:datastoreItem xmlns:ds="http://schemas.openxmlformats.org/officeDocument/2006/customXml" ds:itemID="{5E936CE1-3D7E-446B-AD7E-E36FC35FE241}">
  <ds:schemaRefs/>
</ds:datastoreItem>
</file>

<file path=customXml/itemProps3.xml><?xml version="1.0" encoding="utf-8"?>
<ds:datastoreItem xmlns:ds="http://schemas.openxmlformats.org/officeDocument/2006/customXml" ds:itemID="{9523CF05-667A-42ED-B426-4773D0747100}">
  <ds:schemaRefs/>
</ds:datastoreItem>
</file>

<file path=customXml/itemProps4.xml><?xml version="1.0" encoding="utf-8"?>
<ds:datastoreItem xmlns:ds="http://schemas.openxmlformats.org/officeDocument/2006/customXml" ds:itemID="{15F0415A-EF0B-4B94-A17E-6CF4A3D3180C}">
  <ds:schemaRefs/>
</ds:datastoreItem>
</file>

<file path=customXml/itemProps5.xml><?xml version="1.0" encoding="utf-8"?>
<ds:datastoreItem xmlns:ds="http://schemas.openxmlformats.org/officeDocument/2006/customXml" ds:itemID="{A7CC5714-4EB3-4373-BC9D-178855C93D47}">
  <ds:schemaRefs/>
</ds:datastoreItem>
</file>

<file path=customXml/itemProps6.xml><?xml version="1.0" encoding="utf-8"?>
<ds:datastoreItem xmlns:ds="http://schemas.openxmlformats.org/officeDocument/2006/customXml" ds:itemID="{59175126-8A53-4ECD-9CF7-7BBC4F9A351B}">
  <ds:schemaRefs/>
</ds:datastoreItem>
</file>

<file path=customXml/itemProps7.xml><?xml version="1.0" encoding="utf-8"?>
<ds:datastoreItem xmlns:ds="http://schemas.openxmlformats.org/officeDocument/2006/customXml" ds:itemID="{569E8F9D-8B3B-44A5-885E-8076D5829AA1}">
  <ds:schemaRefs/>
</ds:datastoreItem>
</file>

<file path=customXml/itemProps8.xml><?xml version="1.0" encoding="utf-8"?>
<ds:datastoreItem xmlns:ds="http://schemas.openxmlformats.org/officeDocument/2006/customXml" ds:itemID="{17DB31B1-536F-41A5-ACCE-FFE90B1129CC}">
  <ds:schemaRefs/>
</ds:datastoreItem>
</file>

<file path=customXml/itemProps9.xml><?xml version="1.0" encoding="utf-8"?>
<ds:datastoreItem xmlns:ds="http://schemas.openxmlformats.org/officeDocument/2006/customXml" ds:itemID="{789C5995-539D-4B0F-94CD-99AAF930314A}">
  <ds:schemaRefs/>
</ds:datastoreItem>
</file>

<file path=customXml/itemProps10.xml><?xml version="1.0" encoding="utf-8"?>
<ds:datastoreItem xmlns:ds="http://schemas.openxmlformats.org/officeDocument/2006/customXml" ds:itemID="{5B84129E-8B8D-4152-8556-34A120444BDD}">
  <ds:schemaRefs/>
</ds:datastoreItem>
</file>

<file path=customXml/itemProps11.xml><?xml version="1.0" encoding="utf-8"?>
<ds:datastoreItem xmlns:ds="http://schemas.openxmlformats.org/officeDocument/2006/customXml" ds:itemID="{07EB4B77-2A57-41CF-9382-2144F35A8CD7}">
  <ds:schemaRefs>
    <ds:schemaRef ds:uri="http://schemas.microsoft.com/PowerBIAddIn"/>
  </ds:schemaRefs>
</ds:datastoreItem>
</file>

<file path=customXml/itemProps12.xml><?xml version="1.0" encoding="utf-8"?>
<ds:datastoreItem xmlns:ds="http://schemas.openxmlformats.org/officeDocument/2006/customXml" ds:itemID="{58D59FA8-6B02-4983-B065-78807CF74F09}">
  <ds:schemaRefs/>
</ds:datastoreItem>
</file>

<file path=customXml/itemProps13.xml><?xml version="1.0" encoding="utf-8"?>
<ds:datastoreItem xmlns:ds="http://schemas.openxmlformats.org/officeDocument/2006/customXml" ds:itemID="{3AA41F66-C98C-4A5A-A031-28D8C23370F1}">
  <ds:schemaRefs/>
</ds:datastoreItem>
</file>

<file path=customXml/itemProps14.xml><?xml version="1.0" encoding="utf-8"?>
<ds:datastoreItem xmlns:ds="http://schemas.openxmlformats.org/officeDocument/2006/customXml" ds:itemID="{CBEE4176-980C-4F78-A41F-F3F5ECB80FE5}">
  <ds:schemaRefs/>
</ds:datastoreItem>
</file>

<file path=customXml/itemProps15.xml><?xml version="1.0" encoding="utf-8"?>
<ds:datastoreItem xmlns:ds="http://schemas.openxmlformats.org/officeDocument/2006/customXml" ds:itemID="{5194BEA9-1219-45CE-8A86-FC22910DCD26}">
  <ds:schemaRefs/>
</ds:datastoreItem>
</file>

<file path=customXml/itemProps16.xml><?xml version="1.0" encoding="utf-8"?>
<ds:datastoreItem xmlns:ds="http://schemas.openxmlformats.org/officeDocument/2006/customXml" ds:itemID="{DE710367-F5FD-4320-AE13-ADF21BCEB4CB}">
  <ds:schemaRefs/>
</ds:datastoreItem>
</file>

<file path=customXml/itemProps17.xml><?xml version="1.0" encoding="utf-8"?>
<ds:datastoreItem xmlns:ds="http://schemas.openxmlformats.org/officeDocument/2006/customXml" ds:itemID="{432F8428-1ED3-4151-8EE4-4A645AAD0511}">
  <ds:schemaRefs/>
</ds:datastoreItem>
</file>

<file path=customXml/itemProps18.xml><?xml version="1.0" encoding="utf-8"?>
<ds:datastoreItem xmlns:ds="http://schemas.openxmlformats.org/officeDocument/2006/customXml" ds:itemID="{9074F3AE-B949-4B88-9522-001F66A75A81}">
  <ds:schemaRefs/>
</ds:datastoreItem>
</file>

<file path=customXml/itemProps19.xml><?xml version="1.0" encoding="utf-8"?>
<ds:datastoreItem xmlns:ds="http://schemas.openxmlformats.org/officeDocument/2006/customXml" ds:itemID="{8AA43E2F-6D32-4D37-B3BD-6990928465F6}">
  <ds:schemaRefs/>
</ds:datastoreItem>
</file>

<file path=customXml/itemProps20.xml><?xml version="1.0" encoding="utf-8"?>
<ds:datastoreItem xmlns:ds="http://schemas.openxmlformats.org/officeDocument/2006/customXml" ds:itemID="{8FC38F23-8A37-4D36-BE26-A5480965E211}">
  <ds:schemaRefs/>
</ds:datastoreItem>
</file>

<file path=customXml/itemProps21.xml><?xml version="1.0" encoding="utf-8"?>
<ds:datastoreItem xmlns:ds="http://schemas.openxmlformats.org/officeDocument/2006/customXml" ds:itemID="{E407A6E4-74B1-4251-899F-E63CBF47E478}">
  <ds:schemaRefs/>
</ds:datastoreItem>
</file>

<file path=customXml/itemProps22.xml><?xml version="1.0" encoding="utf-8"?>
<ds:datastoreItem xmlns:ds="http://schemas.openxmlformats.org/officeDocument/2006/customXml" ds:itemID="{1526427A-A046-46A5-974D-A91C821ADD31}">
  <ds:schemaRefs/>
</ds:datastoreItem>
</file>

<file path=customXml/itemProps23.xml><?xml version="1.0" encoding="utf-8"?>
<ds:datastoreItem xmlns:ds="http://schemas.openxmlformats.org/officeDocument/2006/customXml" ds:itemID="{751391DB-DFFF-4075-952F-14E007C66B89}">
  <ds:schemaRefs/>
</ds:datastoreItem>
</file>

<file path=customXml/itemProps24.xml><?xml version="1.0" encoding="utf-8"?>
<ds:datastoreItem xmlns:ds="http://schemas.openxmlformats.org/officeDocument/2006/customXml" ds:itemID="{234B814A-BF50-4D6A-B5E8-0EFEC25C8F5C}">
  <ds:schemaRefs/>
</ds:datastoreItem>
</file>

<file path=customXml/itemProps25.xml><?xml version="1.0" encoding="utf-8"?>
<ds:datastoreItem xmlns:ds="http://schemas.openxmlformats.org/officeDocument/2006/customXml" ds:itemID="{C90EF5E6-13BA-41B1-9FD3-30AD10FE88A3}">
  <ds:schemaRefs/>
</ds:datastoreItem>
</file>

<file path=customXml/itemProps26.xml><?xml version="1.0" encoding="utf-8"?>
<ds:datastoreItem xmlns:ds="http://schemas.openxmlformats.org/officeDocument/2006/customXml" ds:itemID="{93F9B27F-9DBC-4EAA-813C-F8FA2592F098}">
  <ds:schemaRefs/>
</ds:datastoreItem>
</file>

<file path=customXml/itemProps27.xml><?xml version="1.0" encoding="utf-8"?>
<ds:datastoreItem xmlns:ds="http://schemas.openxmlformats.org/officeDocument/2006/customXml" ds:itemID="{9356C8C5-2B61-42CD-82F8-E76E89378F07}">
  <ds:schemaRefs/>
</ds:datastoreItem>
</file>

<file path=customXml/itemProps28.xml><?xml version="1.0" encoding="utf-8"?>
<ds:datastoreItem xmlns:ds="http://schemas.openxmlformats.org/officeDocument/2006/customXml" ds:itemID="{E132F65F-1B82-464F-AF48-1C2A2513DE5E}">
  <ds:schemaRefs/>
</ds:datastoreItem>
</file>

<file path=customXml/itemProps29.xml><?xml version="1.0" encoding="utf-8"?>
<ds:datastoreItem xmlns:ds="http://schemas.openxmlformats.org/officeDocument/2006/customXml" ds:itemID="{3683CA3A-8F42-4B1E-B554-287B04CD0A93}">
  <ds:schemaRefs/>
</ds:datastoreItem>
</file>

<file path=customXml/itemProps30.xml><?xml version="1.0" encoding="utf-8"?>
<ds:datastoreItem xmlns:ds="http://schemas.openxmlformats.org/officeDocument/2006/customXml" ds:itemID="{6A279DDC-4ACA-440C-A078-643D195460B8}">
  <ds:schemaRefs/>
</ds:datastoreItem>
</file>

<file path=customXml/itemProps31.xml><?xml version="1.0" encoding="utf-8"?>
<ds:datastoreItem xmlns:ds="http://schemas.openxmlformats.org/officeDocument/2006/customXml" ds:itemID="{261D693A-646B-468A-A7FF-9A3D5ABC449F}">
  <ds:schemaRefs/>
</ds:datastoreItem>
</file>

<file path=customXml/itemProps32.xml><?xml version="1.0" encoding="utf-8"?>
<ds:datastoreItem xmlns:ds="http://schemas.openxmlformats.org/officeDocument/2006/customXml" ds:itemID="{994560AB-7D54-4200-B8F9-FC13640C69D9}">
  <ds:schemaRefs/>
</ds:datastoreItem>
</file>

<file path=customXml/itemProps33.xml><?xml version="1.0" encoding="utf-8"?>
<ds:datastoreItem xmlns:ds="http://schemas.openxmlformats.org/officeDocument/2006/customXml" ds:itemID="{E6CCF7B3-720D-4F51-9553-9564615818A1}">
  <ds:schemaRefs/>
</ds:datastoreItem>
</file>

<file path=customXml/itemProps34.xml><?xml version="1.0" encoding="utf-8"?>
<ds:datastoreItem xmlns:ds="http://schemas.openxmlformats.org/officeDocument/2006/customXml" ds:itemID="{E51FD7EC-2C27-4FA0-806F-EEF09D12209E}">
  <ds:schemaRefs/>
</ds:datastoreItem>
</file>

<file path=customXml/itemProps35.xml><?xml version="1.0" encoding="utf-8"?>
<ds:datastoreItem xmlns:ds="http://schemas.openxmlformats.org/officeDocument/2006/customXml" ds:itemID="{7E9D7277-8045-48C3-AA16-F78F18DC569C}">
  <ds:schemaRefs/>
</ds:datastoreItem>
</file>

<file path=customXml/itemProps36.xml><?xml version="1.0" encoding="utf-8"?>
<ds:datastoreItem xmlns:ds="http://schemas.openxmlformats.org/officeDocument/2006/customXml" ds:itemID="{8A83B9C7-9E78-441D-A5BD-AF97D836BA74}">
  <ds:schemaRefs/>
</ds:datastoreItem>
</file>

<file path=customXml/itemProps37.xml><?xml version="1.0" encoding="utf-8"?>
<ds:datastoreItem xmlns:ds="http://schemas.openxmlformats.org/officeDocument/2006/customXml" ds:itemID="{00ED2D72-2B78-48AF-A4F9-ED49BBBCCC47}">
  <ds:schemaRefs/>
</ds:datastoreItem>
</file>

<file path=customXml/itemProps38.xml><?xml version="1.0" encoding="utf-8"?>
<ds:datastoreItem xmlns:ds="http://schemas.openxmlformats.org/officeDocument/2006/customXml" ds:itemID="{3BA81272-F462-4333-86B3-15B2050E7E5F}">
  <ds:schemaRefs/>
</ds:datastoreItem>
</file>

<file path=customXml/itemProps39.xml><?xml version="1.0" encoding="utf-8"?>
<ds:datastoreItem xmlns:ds="http://schemas.openxmlformats.org/officeDocument/2006/customXml" ds:itemID="{E8FC6E73-AED3-488F-A6FC-75C968485573}">
  <ds:schemaRefs/>
</ds:datastoreItem>
</file>

<file path=customXml/itemProps40.xml><?xml version="1.0" encoding="utf-8"?>
<ds:datastoreItem xmlns:ds="http://schemas.openxmlformats.org/officeDocument/2006/customXml" ds:itemID="{328DDAC2-CC11-4D31-8D66-57BB53909F72}">
  <ds:schemaRefs/>
</ds:datastoreItem>
</file>

<file path=customXml/itemProps41.xml><?xml version="1.0" encoding="utf-8"?>
<ds:datastoreItem xmlns:ds="http://schemas.openxmlformats.org/officeDocument/2006/customXml" ds:itemID="{D8CE41B1-DBEE-4CB5-9C08-29201C8BFE4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</vt:i4>
      </vt:variant>
    </vt:vector>
  </HeadingPairs>
  <TitlesOfParts>
    <vt:vector size="13" baseType="lpstr">
      <vt:lpstr>Instructions</vt:lpstr>
      <vt:lpstr>Summary</vt:lpstr>
      <vt:lpstr>Tables</vt:lpstr>
      <vt:lpstr>Columns</vt:lpstr>
      <vt:lpstr>Partitions</vt:lpstr>
      <vt:lpstr>User Hierarchies</vt:lpstr>
      <vt:lpstr>Relationships</vt:lpstr>
      <vt:lpstr>Compression</vt:lpstr>
      <vt:lpstr>Columns Data Types</vt:lpstr>
      <vt:lpstr>Encoding</vt:lpstr>
      <vt:lpstr>DAX Expressions</vt:lpstr>
      <vt:lpstr>Settings</vt:lpstr>
      <vt:lpstr>FileNameRange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Marco Russo</dc:creator>
  <cp:lastModifiedBy>Kamil Soszka</cp:lastModifiedBy>
  <dcterms:created xsi:type="dcterms:W3CDTF">2019-08-04T10:26:08Z</dcterms:created>
  <dcterms:modified xsi:type="dcterms:W3CDTF">2025-06-15T14:23:01Z</dcterms:modified>
</cp:coreProperties>
</file>