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ampf/GITHUB.public/OpenTSx/doc/"/>
    </mc:Choice>
  </mc:AlternateContent>
  <xr:revisionPtr revIDLastSave="0" documentId="13_ncr:1_{01A58428-74B3-EA4B-861A-24D21CB098D6}" xr6:coauthVersionLast="45" xr6:coauthVersionMax="45" xr10:uidLastSave="{00000000-0000-0000-0000-000000000000}"/>
  <bookViews>
    <workbookView xWindow="2780" yWindow="1560" windowWidth="28040" windowHeight="17440" xr2:uid="{410D04FA-91F9-A349-B5BE-1BF2B7A96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6" i="1" l="1"/>
  <c r="Q48" i="1" s="1"/>
  <c r="P46" i="1"/>
  <c r="E44" i="1"/>
  <c r="F44" i="1" s="1"/>
  <c r="D41" i="1"/>
  <c r="J35" i="1"/>
  <c r="F39" i="1"/>
  <c r="F38" i="1"/>
  <c r="F37" i="1"/>
  <c r="L6" i="1"/>
  <c r="J6" i="1"/>
  <c r="J8" i="1"/>
  <c r="L8" i="1" s="1"/>
  <c r="O4" i="1"/>
  <c r="I4" i="1"/>
  <c r="K4" i="1" s="1"/>
  <c r="I7" i="1"/>
  <c r="K7" i="1" s="1"/>
  <c r="O7" i="1"/>
  <c r="I8" i="1"/>
  <c r="K8" i="1" s="1"/>
  <c r="O8" i="1"/>
  <c r="O6" i="1"/>
  <c r="I6" i="1"/>
  <c r="K6" i="1" s="1"/>
  <c r="O5" i="1"/>
  <c r="I5" i="1"/>
  <c r="K5" i="1" s="1"/>
  <c r="M5" i="1" s="1"/>
  <c r="J5" i="1" l="1"/>
  <c r="L5" i="1" s="1"/>
  <c r="J4" i="1"/>
  <c r="L4" i="1" s="1"/>
  <c r="J7" i="1"/>
  <c r="L7" i="1" s="1"/>
  <c r="F35" i="1"/>
  <c r="H35" i="1" s="1"/>
  <c r="L35" i="1" s="1"/>
  <c r="Q4" i="1"/>
  <c r="M4" i="1"/>
  <c r="Q5" i="1"/>
  <c r="Q6" i="1"/>
  <c r="M6" i="1"/>
  <c r="M8" i="1"/>
  <c r="Q8" i="1"/>
  <c r="M7" i="1"/>
  <c r="Q7" i="1"/>
</calcChain>
</file>

<file path=xl/sharedStrings.xml><?xml version="1.0" encoding="utf-8"?>
<sst xmlns="http://schemas.openxmlformats.org/spreadsheetml/2006/main" count="9" uniqueCount="9">
  <si>
    <t>zSeries</t>
  </si>
  <si>
    <t>length</t>
  </si>
  <si>
    <t>DURATION</t>
  </si>
  <si>
    <t>zPoints</t>
  </si>
  <si>
    <t>zPoints / s</t>
  </si>
  <si>
    <t>TARGET</t>
  </si>
  <si>
    <t>NO STORE</t>
  </si>
  <si>
    <t>STORE</t>
  </si>
  <si>
    <t>16 MB /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</si>
</sst>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Sheet1!$I$3:$I$8</c:f>
              <c:numCache>
                <c:formatCode>General</c:formatCode>
                <c:ptCount val="6"/>
                <c:pt idx="1">
                  <c:v>400000000</c:v>
                </c:pt>
                <c:pt idx="2">
                  <c:v>160000000</c:v>
                </c:pt>
                <c:pt idx="3">
                  <c:v>80000000</c:v>
                </c:pt>
                <c:pt idx="4">
                  <c:v>8000000</c:v>
                </c:pt>
                <c:pt idx="5">
                  <c:v>4000000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1">
                  <c:v>20138958.815829225</c:v>
                </c:pt>
                <c:pt idx="2">
                  <c:v>17211703.95869191</c:v>
                </c:pt>
                <c:pt idx="3">
                  <c:v>13422818.791946309</c:v>
                </c:pt>
                <c:pt idx="4">
                  <c:v>5763688.7608069172</c:v>
                </c:pt>
                <c:pt idx="5">
                  <c:v>4065040.650406504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7-0B43-8D72-D5DB5382CB0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zPoints /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Sheet1!$I$3:$I$8</c:f>
              <c:numCache>
                <c:formatCode>General</c:formatCode>
                <c:ptCount val="6"/>
                <c:pt idx="1">
                  <c:v>400000000</c:v>
                </c:pt>
                <c:pt idx="2">
                  <c:v>160000000</c:v>
                </c:pt>
                <c:pt idx="3">
                  <c:v>80000000</c:v>
                </c:pt>
                <c:pt idx="4">
                  <c:v>8000000</c:v>
                </c:pt>
                <c:pt idx="5">
                  <c:v>4000000</c:v>
                </c:pt>
              </c:numCache>
            </c:numRef>
          </c:xVal>
          <c:yVal>
            <c:numRef>
              <c:f>Sheet1!$K$3:$K$8</c:f>
              <c:numCache>
                <c:formatCode>0</c:formatCode>
                <c:ptCount val="6"/>
                <c:pt idx="1">
                  <c:v>11561361.928435169</c:v>
                </c:pt>
                <c:pt idx="2">
                  <c:v>10800594.032671796</c:v>
                </c:pt>
                <c:pt idx="3">
                  <c:v>9507962.9189446159</c:v>
                </c:pt>
                <c:pt idx="4">
                  <c:v>4764740.917212626</c:v>
                </c:pt>
                <c:pt idx="5">
                  <c:v>3593890.3863432165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7-0B43-8D72-D5DB5382CB01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Sheet1!$I$3:$I$8</c:f>
              <c:numCache>
                <c:formatCode>General</c:formatCode>
                <c:ptCount val="6"/>
                <c:pt idx="1">
                  <c:v>400000000</c:v>
                </c:pt>
                <c:pt idx="2">
                  <c:v>160000000</c:v>
                </c:pt>
                <c:pt idx="3">
                  <c:v>80000000</c:v>
                </c:pt>
                <c:pt idx="4">
                  <c:v>8000000</c:v>
                </c:pt>
                <c:pt idx="5">
                  <c:v>4000000</c:v>
                </c:pt>
              </c:numCache>
            </c:numRef>
          </c:xVal>
          <c:yVal>
            <c:numRef>
              <c:f>Sheet1!$L$3:$L$8</c:f>
              <c:numCache>
                <c:formatCode>0</c:formatCode>
                <c:ptCount val="6"/>
                <c:pt idx="1">
                  <c:v>8577596.8873940557</c:v>
                </c:pt>
                <c:pt idx="2">
                  <c:v>6411109.9260201138</c:v>
                </c:pt>
                <c:pt idx="3">
                  <c:v>3914855.8730016928</c:v>
                </c:pt>
                <c:pt idx="4">
                  <c:v>998947.84359429125</c:v>
                </c:pt>
                <c:pt idx="5">
                  <c:v>471150.26406328753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A7-0B43-8D72-D5DB5382C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464767"/>
        <c:axId val="927466399"/>
      </c:scatterChart>
      <c:valAx>
        <c:axId val="927464767"/>
        <c:scaling>
          <c:logBase val="10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66399"/>
        <c:crosses val="autoZero"/>
        <c:crossBetween val="midCat"/>
      </c:valAx>
      <c:valAx>
        <c:axId val="9274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6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17</xdr:col>
      <xdr:colOff>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9D5AB-AB01-AA43-AD37-0BD9C5955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36</xdr:row>
      <xdr:rowOff>38100</xdr:rowOff>
    </xdr:from>
    <xdr:to>
      <xdr:col>13</xdr:col>
      <xdr:colOff>736600</xdr:colOff>
      <xdr:row>44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133E91-261F-0348-9A4B-085FF467C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7353300"/>
          <a:ext cx="5715000" cy="158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19EF-0E9B-7E40-968F-A306C39FCC02}">
  <dimension ref="C2:R50"/>
  <sheetViews>
    <sheetView tabSelected="1" topLeftCell="B33" workbookViewId="0">
      <selection activeCell="K51" sqref="K51"/>
    </sheetView>
  </sheetViews>
  <sheetFormatPr baseColWidth="10" defaultRowHeight="16" x14ac:dyDescent="0.2"/>
  <cols>
    <col min="10" max="10" width="11.1640625" bestFit="1" customWidth="1"/>
    <col min="17" max="17" width="12.6640625" bestFit="1" customWidth="1"/>
  </cols>
  <sheetData>
    <row r="2" spans="3:18" x14ac:dyDescent="0.2">
      <c r="C2" s="1" t="s">
        <v>0</v>
      </c>
      <c r="D2" s="1"/>
      <c r="E2" s="1" t="s">
        <v>1</v>
      </c>
      <c r="F2" s="1"/>
      <c r="G2" s="1" t="s">
        <v>2</v>
      </c>
      <c r="H2" s="1"/>
      <c r="I2" s="1" t="s">
        <v>3</v>
      </c>
      <c r="J2" s="1"/>
      <c r="K2" s="1" t="s">
        <v>4</v>
      </c>
      <c r="O2" s="1" t="s">
        <v>5</v>
      </c>
    </row>
    <row r="4" spans="3:18" x14ac:dyDescent="0.2">
      <c r="C4" s="1">
        <v>5000</v>
      </c>
      <c r="D4" s="1"/>
      <c r="E4" s="1">
        <v>80000</v>
      </c>
      <c r="F4" s="1"/>
      <c r="G4" s="1">
        <v>34.597999999999999</v>
      </c>
      <c r="H4" s="1">
        <v>19.861999999999998</v>
      </c>
      <c r="I4" s="1">
        <f>E4*C4</f>
        <v>400000000</v>
      </c>
      <c r="J4" s="1">
        <f>I4/H4</f>
        <v>20138958.815829225</v>
      </c>
      <c r="K4" s="2">
        <f>I4/G4</f>
        <v>11561361.928435169</v>
      </c>
      <c r="L4" s="2">
        <f>J4-K4</f>
        <v>8577596.8873940557</v>
      </c>
      <c r="M4" s="3">
        <f>LOG10(K4)</f>
        <v>7.0630089969880325</v>
      </c>
      <c r="N4" s="1"/>
      <c r="O4" s="1">
        <f>2000000</f>
        <v>2000000</v>
      </c>
      <c r="P4" s="1"/>
      <c r="Q4" s="3">
        <f>K4/O4</f>
        <v>5.7806809642175843</v>
      </c>
      <c r="R4" s="1"/>
    </row>
    <row r="5" spans="3:18" x14ac:dyDescent="0.2">
      <c r="C5" s="1">
        <v>2000</v>
      </c>
      <c r="D5" s="1"/>
      <c r="E5" s="1">
        <v>80000</v>
      </c>
      <c r="F5" s="1"/>
      <c r="G5" s="1">
        <v>14.814</v>
      </c>
      <c r="H5" s="1">
        <v>9.2959999999999994</v>
      </c>
      <c r="I5" s="1">
        <f>E5*C5</f>
        <v>160000000</v>
      </c>
      <c r="J5" s="1">
        <f t="shared" ref="J5:J8" si="0">I5/H5</f>
        <v>17211703.95869191</v>
      </c>
      <c r="K5" s="2">
        <f>I5/G5</f>
        <v>10800594.032671796</v>
      </c>
      <c r="L5" s="2">
        <f t="shared" ref="L5:L8" si="1">J5-K5</f>
        <v>6411109.9260201138</v>
      </c>
      <c r="M5" s="3">
        <f>LOG10(K5)</f>
        <v>7.0334476423403487</v>
      </c>
      <c r="N5" s="1"/>
      <c r="O5" s="1">
        <f>2000000</f>
        <v>2000000</v>
      </c>
      <c r="P5" s="1"/>
      <c r="Q5" s="3">
        <f>K5/O5</f>
        <v>5.4002970163358981</v>
      </c>
      <c r="R5" s="1"/>
    </row>
    <row r="6" spans="3:18" x14ac:dyDescent="0.2">
      <c r="C6" s="1">
        <v>1000</v>
      </c>
      <c r="D6" s="1"/>
      <c r="E6" s="1">
        <v>80000</v>
      </c>
      <c r="F6" s="1"/>
      <c r="G6" s="1">
        <v>8.4139999999999997</v>
      </c>
      <c r="H6" s="1">
        <v>5.96</v>
      </c>
      <c r="I6" s="1">
        <f>E6*C6</f>
        <v>80000000</v>
      </c>
      <c r="J6" s="1">
        <f t="shared" si="0"/>
        <v>13422818.791946309</v>
      </c>
      <c r="K6" s="2">
        <f>I6/G6</f>
        <v>9507962.9189446159</v>
      </c>
      <c r="L6" s="2">
        <f t="shared" si="1"/>
        <v>3914855.8730016928</v>
      </c>
      <c r="M6" s="3">
        <f>LOG10(K6)</f>
        <v>6.9780874793109664</v>
      </c>
      <c r="N6" s="1"/>
      <c r="O6" s="1">
        <f>2000000</f>
        <v>2000000</v>
      </c>
      <c r="P6" s="1"/>
      <c r="Q6" s="3">
        <f>K6/O6</f>
        <v>4.7539814594723078</v>
      </c>
      <c r="R6" s="1"/>
    </row>
    <row r="7" spans="3:18" x14ac:dyDescent="0.2">
      <c r="C7" s="1">
        <v>100</v>
      </c>
      <c r="D7" s="1"/>
      <c r="E7" s="1">
        <v>80000</v>
      </c>
      <c r="F7" s="1"/>
      <c r="G7" s="1">
        <v>1.679</v>
      </c>
      <c r="H7" s="1">
        <v>1.3879999999999999</v>
      </c>
      <c r="I7" s="1">
        <f>E7*C7</f>
        <v>8000000</v>
      </c>
      <c r="J7" s="1">
        <f t="shared" si="0"/>
        <v>5763688.7608069172</v>
      </c>
      <c r="K7" s="2">
        <f>I7/G7</f>
        <v>4764740.917212626</v>
      </c>
      <c r="L7" s="2">
        <f t="shared" si="1"/>
        <v>998947.84359429125</v>
      </c>
      <c r="M7" s="3">
        <f>LOG10(K7)</f>
        <v>6.6780392908538948</v>
      </c>
      <c r="N7" s="1"/>
      <c r="O7" s="1">
        <f>2000000</f>
        <v>2000000</v>
      </c>
      <c r="P7" s="1"/>
      <c r="Q7" s="3">
        <f>K7/O7</f>
        <v>2.3823704586063128</v>
      </c>
      <c r="R7" s="1"/>
    </row>
    <row r="8" spans="3:18" x14ac:dyDescent="0.2">
      <c r="C8" s="1">
        <v>50</v>
      </c>
      <c r="D8" s="1"/>
      <c r="E8" s="1">
        <v>80000</v>
      </c>
      <c r="F8" s="1"/>
      <c r="G8" s="1">
        <v>1.113</v>
      </c>
      <c r="H8" s="1">
        <v>0.98399999999999999</v>
      </c>
      <c r="I8" s="1">
        <f>E8*C8</f>
        <v>4000000</v>
      </c>
      <c r="J8" s="1">
        <f t="shared" si="0"/>
        <v>4065040.650406504</v>
      </c>
      <c r="K8" s="2">
        <f>I8/G8</f>
        <v>3593890.3863432165</v>
      </c>
      <c r="L8" s="2">
        <f t="shared" si="1"/>
        <v>471150.26406328753</v>
      </c>
      <c r="M8" s="3">
        <f>LOG10(K8)</f>
        <v>6.5555648269932538</v>
      </c>
      <c r="N8" s="1"/>
      <c r="O8" s="1">
        <f>2000000</f>
        <v>2000000</v>
      </c>
      <c r="P8" s="1"/>
      <c r="Q8" s="3">
        <f>K8/O8</f>
        <v>1.7969451931716083</v>
      </c>
      <c r="R8" s="1"/>
    </row>
    <row r="35" spans="3:17" x14ac:dyDescent="0.2">
      <c r="C35">
        <v>10000</v>
      </c>
      <c r="F35">
        <f>SUM(F37:F39)</f>
        <v>215</v>
      </c>
      <c r="H35">
        <f>F35*C35</f>
        <v>2150000</v>
      </c>
      <c r="J35">
        <f>2000000</f>
        <v>2000000</v>
      </c>
      <c r="L35">
        <f>H35/J35</f>
        <v>1.075</v>
      </c>
      <c r="P35" t="s">
        <v>6</v>
      </c>
      <c r="Q35" t="s">
        <v>7</v>
      </c>
    </row>
    <row r="36" spans="3:17" x14ac:dyDescent="0.2">
      <c r="O36">
        <v>1</v>
      </c>
      <c r="P36">
        <v>0.91</v>
      </c>
      <c r="Q36">
        <v>1.0660000000000001</v>
      </c>
    </row>
    <row r="37" spans="3:17" x14ac:dyDescent="0.2">
      <c r="D37">
        <v>115</v>
      </c>
      <c r="E37">
        <v>1</v>
      </c>
      <c r="F37">
        <f>E37*D37</f>
        <v>115</v>
      </c>
      <c r="O37">
        <v>2</v>
      </c>
      <c r="P37">
        <v>0.82499999999999996</v>
      </c>
      <c r="Q37">
        <v>0.96199999999999997</v>
      </c>
    </row>
    <row r="38" spans="3:17" x14ac:dyDescent="0.2">
      <c r="D38">
        <v>10</v>
      </c>
      <c r="E38">
        <v>5</v>
      </c>
      <c r="F38">
        <f>E38*D38</f>
        <v>50</v>
      </c>
      <c r="O38">
        <v>3</v>
      </c>
      <c r="P38">
        <v>0.83499999999999996</v>
      </c>
      <c r="Q38">
        <v>0.995</v>
      </c>
    </row>
    <row r="39" spans="3:17" x14ac:dyDescent="0.2">
      <c r="D39">
        <v>5</v>
      </c>
      <c r="E39">
        <v>10</v>
      </c>
      <c r="F39">
        <f>E39*D39</f>
        <v>50</v>
      </c>
      <c r="O39">
        <v>4</v>
      </c>
      <c r="P39">
        <v>0.84299999999999997</v>
      </c>
      <c r="Q39">
        <v>1.026</v>
      </c>
    </row>
    <row r="40" spans="3:17" x14ac:dyDescent="0.2">
      <c r="O40">
        <v>5</v>
      </c>
      <c r="P40">
        <v>0.9</v>
      </c>
      <c r="Q40">
        <v>1.01</v>
      </c>
    </row>
    <row r="41" spans="3:17" x14ac:dyDescent="0.2">
      <c r="D41">
        <f>D39+D38+D37</f>
        <v>130</v>
      </c>
      <c r="O41">
        <v>6</v>
      </c>
      <c r="P41">
        <v>0.80300000000000005</v>
      </c>
      <c r="Q41">
        <v>1.036</v>
      </c>
    </row>
    <row r="42" spans="3:17" x14ac:dyDescent="0.2">
      <c r="O42">
        <v>7</v>
      </c>
      <c r="P42">
        <v>0.88</v>
      </c>
      <c r="Q42">
        <v>1.0189999999999999</v>
      </c>
    </row>
    <row r="43" spans="3:17" x14ac:dyDescent="0.2">
      <c r="O43">
        <v>8</v>
      </c>
      <c r="P43">
        <v>0.85899999999999999</v>
      </c>
      <c r="Q43">
        <v>1.002</v>
      </c>
    </row>
    <row r="44" spans="3:17" x14ac:dyDescent="0.2">
      <c r="C44">
        <v>80000</v>
      </c>
      <c r="D44">
        <v>26</v>
      </c>
      <c r="E44">
        <f>D44*C44</f>
        <v>2080000</v>
      </c>
      <c r="F44">
        <f>E44/2000000</f>
        <v>1.04</v>
      </c>
      <c r="O44">
        <v>9</v>
      </c>
      <c r="P44">
        <v>0.86599999999999999</v>
      </c>
      <c r="Q44">
        <v>1.044</v>
      </c>
    </row>
    <row r="45" spans="3:17" x14ac:dyDescent="0.2">
      <c r="O45">
        <v>10</v>
      </c>
      <c r="P45">
        <v>0.83299999999999996</v>
      </c>
      <c r="Q45">
        <v>1.103</v>
      </c>
    </row>
    <row r="46" spans="3:17" x14ac:dyDescent="0.2">
      <c r="P46">
        <f>AVERAGE(P36:P45)</f>
        <v>0.85539999999999983</v>
      </c>
      <c r="Q46">
        <f>AVERAGE(Q36:Q45)</f>
        <v>1.0263000000000002</v>
      </c>
    </row>
    <row r="48" spans="3:17" x14ac:dyDescent="0.2">
      <c r="Q48">
        <f>Q46-P46</f>
        <v>0.17090000000000038</v>
      </c>
    </row>
    <row r="50" spans="17:17" x14ac:dyDescent="0.2">
      <c r="Q50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2019-12-19T14:31:24Z</dcterms:created>
  <dcterms:modified xsi:type="dcterms:W3CDTF">2020-02-20T14:00:35Z</dcterms:modified>
</cp:coreProperties>
</file>