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2" i="1"/>
  <c r="O2" i="1"/>
  <c r="Q2" i="1"/>
  <c r="O3" i="1"/>
  <c r="Q3" i="1"/>
  <c r="O4" i="1"/>
  <c r="Q4" i="1"/>
  <c r="O5" i="1"/>
  <c r="Q5" i="1"/>
  <c r="O6" i="1"/>
  <c r="Q6" i="1"/>
  <c r="O7" i="1"/>
  <c r="Q7" i="1"/>
  <c r="O8" i="1"/>
  <c r="Q8" i="1"/>
  <c r="O9" i="1"/>
  <c r="Q9" i="1"/>
  <c r="O10" i="1"/>
  <c r="Q10" i="1"/>
  <c r="O11" i="1"/>
  <c r="Q11" i="1"/>
  <c r="O12" i="1"/>
  <c r="Q12" i="1"/>
  <c r="O13" i="1"/>
  <c r="Q13" i="1"/>
  <c r="O14" i="1"/>
  <c r="Q14" i="1"/>
  <c r="O15" i="1"/>
  <c r="Q15" i="1"/>
  <c r="O16" i="1"/>
  <c r="Q16" i="1"/>
  <c r="O17" i="1"/>
  <c r="Q17" i="1"/>
  <c r="O18" i="1"/>
  <c r="Q18" i="1"/>
  <c r="O19" i="1"/>
  <c r="Q19" i="1"/>
  <c r="O20" i="1"/>
  <c r="Q20" i="1"/>
  <c r="O21" i="1"/>
  <c r="Q21" i="1"/>
  <c r="O22" i="1"/>
  <c r="Q22" i="1"/>
  <c r="O23" i="1"/>
  <c r="Q23" i="1"/>
  <c r="O24" i="1"/>
  <c r="Q24" i="1"/>
  <c r="O25" i="1"/>
  <c r="Q25" i="1"/>
  <c r="O26" i="1"/>
  <c r="Q26" i="1"/>
  <c r="O27" i="1"/>
  <c r="Q27" i="1"/>
  <c r="O28" i="1"/>
  <c r="Q28" i="1"/>
  <c r="O29" i="1"/>
  <c r="Q29" i="1"/>
  <c r="O30" i="1"/>
  <c r="Q30" i="1"/>
  <c r="O31" i="1"/>
  <c r="Q31" i="1"/>
  <c r="O32" i="1"/>
  <c r="Q32" i="1"/>
  <c r="O33" i="1"/>
  <c r="Q33" i="1"/>
  <c r="O34" i="1"/>
  <c r="Q34" i="1"/>
  <c r="O35" i="1"/>
  <c r="Q35" i="1"/>
  <c r="O36" i="1"/>
  <c r="Q36" i="1"/>
  <c r="O37" i="1"/>
  <c r="Q37" i="1"/>
  <c r="O38" i="1"/>
  <c r="Q38" i="1"/>
  <c r="O39" i="1"/>
  <c r="Q39" i="1"/>
  <c r="O40" i="1"/>
  <c r="Q40" i="1"/>
  <c r="O41" i="1"/>
  <c r="Q41" i="1"/>
  <c r="O42" i="1"/>
  <c r="Q42" i="1"/>
  <c r="O43" i="1"/>
  <c r="Q43" i="1"/>
  <c r="O44" i="1"/>
  <c r="Q44" i="1"/>
  <c r="O45" i="1"/>
  <c r="Q45" i="1"/>
  <c r="O46" i="1"/>
  <c r="Q46" i="1"/>
  <c r="O47" i="1"/>
  <c r="Q47" i="1"/>
  <c r="O48" i="1"/>
  <c r="Q48" i="1"/>
  <c r="O49" i="1"/>
  <c r="Q49" i="1"/>
  <c r="O50" i="1"/>
  <c r="Q50" i="1"/>
  <c r="O51" i="1"/>
  <c r="Q51" i="1"/>
  <c r="O52" i="1"/>
  <c r="Q52" i="1"/>
  <c r="O53" i="1"/>
  <c r="Q53" i="1"/>
  <c r="O54" i="1"/>
  <c r="Q54" i="1"/>
  <c r="O55" i="1"/>
  <c r="Q55" i="1"/>
  <c r="O56" i="1"/>
  <c r="Q56" i="1"/>
  <c r="O57" i="1"/>
  <c r="Q57" i="1"/>
  <c r="O58" i="1"/>
  <c r="Q58" i="1"/>
  <c r="O59" i="1"/>
  <c r="Q59" i="1"/>
  <c r="O60" i="1"/>
  <c r="Q60" i="1"/>
  <c r="O61" i="1"/>
  <c r="Q61" i="1"/>
  <c r="O62" i="1"/>
  <c r="Q62" i="1"/>
  <c r="O63" i="1"/>
  <c r="Q63" i="1"/>
  <c r="O64" i="1"/>
  <c r="Q64" i="1"/>
  <c r="O65" i="1"/>
  <c r="Q65" i="1"/>
  <c r="O66" i="1"/>
  <c r="Q66" i="1"/>
  <c r="O67" i="1"/>
  <c r="Q67" i="1"/>
  <c r="O68" i="1"/>
  <c r="Q68" i="1"/>
  <c r="O69" i="1"/>
  <c r="Q69" i="1"/>
  <c r="O70" i="1"/>
  <c r="Q70" i="1"/>
  <c r="O71" i="1"/>
  <c r="Q71" i="1"/>
  <c r="O72" i="1"/>
  <c r="Q72" i="1"/>
  <c r="O73" i="1"/>
  <c r="Q73" i="1"/>
  <c r="O74" i="1"/>
  <c r="Q74" i="1"/>
  <c r="O75" i="1"/>
  <c r="Q75" i="1"/>
  <c r="O76" i="1"/>
  <c r="Q76" i="1"/>
  <c r="O77" i="1"/>
  <c r="Q77" i="1"/>
  <c r="O78" i="1"/>
  <c r="Q78" i="1"/>
  <c r="O79" i="1"/>
  <c r="Q79" i="1"/>
  <c r="O80" i="1"/>
  <c r="Q80" i="1"/>
  <c r="O81" i="1"/>
  <c r="Q81" i="1"/>
  <c r="O82" i="1"/>
  <c r="Q82" i="1"/>
  <c r="O83" i="1"/>
  <c r="Q83" i="1"/>
  <c r="O84" i="1"/>
  <c r="Q84" i="1"/>
  <c r="O85" i="1"/>
  <c r="Q85" i="1"/>
  <c r="O86" i="1"/>
  <c r="Q86" i="1"/>
  <c r="O87" i="1"/>
  <c r="Q87" i="1"/>
  <c r="O88" i="1"/>
  <c r="Q88" i="1"/>
  <c r="O89" i="1"/>
  <c r="Q89" i="1"/>
  <c r="O90" i="1"/>
  <c r="Q90" i="1"/>
  <c r="O91" i="1"/>
  <c r="Q91" i="1"/>
  <c r="O92" i="1"/>
  <c r="Q92" i="1"/>
  <c r="O93" i="1"/>
  <c r="Q93" i="1"/>
  <c r="O94" i="1"/>
  <c r="Q94" i="1"/>
  <c r="O95" i="1"/>
  <c r="Q95" i="1"/>
  <c r="O96" i="1"/>
  <c r="Q96" i="1"/>
  <c r="O97" i="1"/>
  <c r="Q97" i="1"/>
  <c r="O98" i="1"/>
  <c r="Q98" i="1"/>
  <c r="O99" i="1"/>
  <c r="Q99" i="1"/>
  <c r="O100" i="1"/>
  <c r="Q100" i="1"/>
  <c r="O101" i="1"/>
  <c r="Q101" i="1"/>
  <c r="O102" i="1"/>
  <c r="Q102" i="1"/>
  <c r="Q103" i="1"/>
</calcChain>
</file>

<file path=xl/sharedStrings.xml><?xml version="1.0" encoding="utf-8"?>
<sst xmlns="http://schemas.openxmlformats.org/spreadsheetml/2006/main" count="17" uniqueCount="17">
  <si>
    <t>Time (Min)</t>
  </si>
  <si>
    <t>Condenser 1 (oC)</t>
  </si>
  <si>
    <t>Condenser 2 (oC)</t>
  </si>
  <si>
    <t>Condenser 3 (oC)</t>
  </si>
  <si>
    <t>Condenser 4 (oC)</t>
  </si>
  <si>
    <t>Evaporator 1 (oC)</t>
  </si>
  <si>
    <t>Evaporator 2 (oC)</t>
  </si>
  <si>
    <t>Evaporator 3 (oC)</t>
  </si>
  <si>
    <t>Evaporator 4 (oC)</t>
  </si>
  <si>
    <t>Evaporator 5 (oC)</t>
  </si>
  <si>
    <t>Pressure (mm of Hg)</t>
  </si>
  <si>
    <t>Te - Tc (oC)</t>
  </si>
  <si>
    <t>Q (W)</t>
  </si>
  <si>
    <t>Resistance (oC/W)</t>
  </si>
  <si>
    <t>Avg</t>
  </si>
  <si>
    <t>Tc - AVG (oC)</t>
  </si>
  <si>
    <t>Te - AVG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</si>
</sst>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#,##0.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21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3" fontId="0" fillId="0" borderId="2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Font="1" applyBorder="1" applyAlignment="1">
      <alignment horizontal="center" vertical="center" wrapText="1"/>
    </xf>
    <xf numFmtId="4" fontId="0" fillId="0" borderId="2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 vertical="center" wrapText="1"/>
    </xf>
    <xf numFmtId="4" fontId="0" fillId="0" borderId="2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4" fontId="0" fillId="0" borderId="2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166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88" zoomScale="70" zoomScaleNormal="70" workbookViewId="0">
      <selection activeCell="H21" sqref="H21"/>
    </sheetView>
  </sheetViews>
  <sheetFormatPr defaultColWidth="14.5546875" defaultRowHeight="14.4" x14ac:dyDescent="0.3"/>
  <cols>
    <col min="1" max="6" width="14.5546875" style="8"/>
    <col min="7" max="7" width="14.5546875" style="26"/>
    <col min="8" max="12" width="14.5546875" style="8"/>
    <col min="13" max="13" width="14.5546875" style="26"/>
    <col min="14" max="15" width="14.5546875" style="8"/>
    <col min="16" max="16" width="10.44140625" style="8" customWidth="1"/>
    <col min="17" max="17" width="19.33203125" style="8" bestFit="1" customWidth="1"/>
    <col min="18" max="16384" width="14.5546875" style="8"/>
  </cols>
  <sheetData>
    <row r="1" spans="1:17" s="6" customFormat="1" ht="28.8" x14ac:dyDescent="0.3">
      <c r="A1" s="5"/>
      <c r="B1" s="19" t="s">
        <v>0</v>
      </c>
      <c r="C1" s="19" t="s">
        <v>1</v>
      </c>
      <c r="D1" s="20" t="s">
        <v>2</v>
      </c>
      <c r="E1" s="19" t="s">
        <v>3</v>
      </c>
      <c r="F1" s="19" t="s">
        <v>4</v>
      </c>
      <c r="G1" s="23" t="s">
        <v>15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27" t="s">
        <v>16</v>
      </c>
      <c r="N1" s="21" t="s">
        <v>10</v>
      </c>
      <c r="O1" s="21" t="s">
        <v>11</v>
      </c>
      <c r="P1" s="19" t="s">
        <v>12</v>
      </c>
      <c r="Q1" s="22" t="s">
        <v>13</v>
      </c>
    </row>
    <row r="2" spans="1:17" x14ac:dyDescent="0.3">
      <c r="A2" s="7"/>
      <c r="B2" s="29">
        <v>0</v>
      </c>
      <c r="C2" s="30">
        <v>26</v>
      </c>
      <c r="D2" s="30">
        <v>26</v>
      </c>
      <c r="E2" s="30">
        <v>27</v>
      </c>
      <c r="F2" s="30">
        <v>24</v>
      </c>
      <c r="G2" s="31">
        <f>(C2+D2+E2+F2)/4</f>
        <v>25.75</v>
      </c>
      <c r="H2" s="30">
        <v>28</v>
      </c>
      <c r="I2" s="30">
        <v>29</v>
      </c>
      <c r="J2" s="30">
        <v>28</v>
      </c>
      <c r="K2" s="9"/>
      <c r="L2" s="9"/>
      <c r="M2" s="24">
        <f>(H2+I2+J2)/3</f>
        <v>28.333333333333332</v>
      </c>
      <c r="N2" s="9">
        <v>310</v>
      </c>
      <c r="O2" s="10">
        <f t="shared" ref="O2:O33" si="0">(M2-G2)</f>
        <v>2.5833333333333321</v>
      </c>
      <c r="P2" s="9">
        <v>80</v>
      </c>
      <c r="Q2" s="11">
        <f>(O2/P2)</f>
        <v>3.2291666666666649E-2</v>
      </c>
    </row>
    <row r="3" spans="1:17" x14ac:dyDescent="0.3">
      <c r="A3" s="7"/>
      <c r="B3" s="32">
        <v>0.5</v>
      </c>
      <c r="C3" s="30">
        <v>26</v>
      </c>
      <c r="D3" s="30">
        <v>26</v>
      </c>
      <c r="E3" s="30">
        <v>26</v>
      </c>
      <c r="F3" s="30">
        <v>27</v>
      </c>
      <c r="G3" s="31">
        <f>(C3+D3+E3+F3)/4</f>
        <v>26.25</v>
      </c>
      <c r="H3" s="30">
        <v>28</v>
      </c>
      <c r="I3" s="30">
        <v>29</v>
      </c>
      <c r="J3" s="30">
        <v>28</v>
      </c>
      <c r="K3" s="9"/>
      <c r="L3" s="9"/>
      <c r="M3" s="24">
        <f t="shared" ref="M3:M66" si="1">(H3+I3+J3)/3</f>
        <v>28.333333333333332</v>
      </c>
      <c r="N3" s="9">
        <v>310</v>
      </c>
      <c r="O3" s="10">
        <f t="shared" si="0"/>
        <v>2.0833333333333321</v>
      </c>
      <c r="P3" s="9">
        <v>80</v>
      </c>
      <c r="Q3" s="11">
        <f t="shared" ref="Q3:Q62" si="2">(O3/P3)</f>
        <v>2.604166666666665E-2</v>
      </c>
    </row>
    <row r="4" spans="1:17" x14ac:dyDescent="0.3">
      <c r="A4" s="7"/>
      <c r="B4" s="29">
        <v>1</v>
      </c>
      <c r="C4" s="30">
        <v>26</v>
      </c>
      <c r="D4" s="30">
        <v>26</v>
      </c>
      <c r="E4" s="30">
        <v>26</v>
      </c>
      <c r="F4" s="30">
        <v>27</v>
      </c>
      <c r="G4" s="31">
        <f>(C4+D4+E4+F4)/4</f>
        <v>26.25</v>
      </c>
      <c r="H4" s="30">
        <v>28</v>
      </c>
      <c r="I4" s="30">
        <v>28</v>
      </c>
      <c r="J4" s="30">
        <v>27</v>
      </c>
      <c r="K4" s="9"/>
      <c r="L4" s="9"/>
      <c r="M4" s="24">
        <f t="shared" si="1"/>
        <v>27.666666666666668</v>
      </c>
      <c r="N4" s="9">
        <v>310</v>
      </c>
      <c r="O4" s="10">
        <f t="shared" si="0"/>
        <v>1.4166666666666679</v>
      </c>
      <c r="P4" s="9">
        <v>80</v>
      </c>
      <c r="Q4" s="11">
        <f t="shared" si="2"/>
        <v>1.7708333333333347E-2</v>
      </c>
    </row>
    <row r="5" spans="1:17" x14ac:dyDescent="0.3">
      <c r="A5" s="7"/>
      <c r="B5" s="32">
        <v>1.5</v>
      </c>
      <c r="C5" s="30">
        <v>26</v>
      </c>
      <c r="D5" s="30">
        <v>26</v>
      </c>
      <c r="E5" s="30">
        <v>26</v>
      </c>
      <c r="F5" s="30">
        <v>27</v>
      </c>
      <c r="G5" s="31">
        <f>(C5+D5+E5+F5)/4</f>
        <v>26.25</v>
      </c>
      <c r="H5" s="30">
        <v>28</v>
      </c>
      <c r="I5" s="30">
        <v>29</v>
      </c>
      <c r="J5" s="30">
        <v>28</v>
      </c>
      <c r="K5" s="9"/>
      <c r="L5" s="9"/>
      <c r="M5" s="24">
        <f t="shared" si="1"/>
        <v>28.333333333333332</v>
      </c>
      <c r="N5" s="9">
        <v>310</v>
      </c>
      <c r="O5" s="10">
        <f t="shared" si="0"/>
        <v>2.0833333333333321</v>
      </c>
      <c r="P5" s="9">
        <v>80</v>
      </c>
      <c r="Q5" s="11">
        <f t="shared" si="2"/>
        <v>2.604166666666665E-2</v>
      </c>
    </row>
    <row r="6" spans="1:17" x14ac:dyDescent="0.3">
      <c r="A6" s="7"/>
      <c r="B6" s="29">
        <v>2</v>
      </c>
      <c r="C6" s="30">
        <v>26</v>
      </c>
      <c r="D6" s="30">
        <v>27</v>
      </c>
      <c r="E6" s="30">
        <v>27</v>
      </c>
      <c r="F6" s="30">
        <v>28</v>
      </c>
      <c r="G6" s="31">
        <f>(C6+D6+E6+F6)/4</f>
        <v>27</v>
      </c>
      <c r="H6" s="30">
        <v>30</v>
      </c>
      <c r="I6" s="30">
        <v>32</v>
      </c>
      <c r="J6" s="30">
        <v>31</v>
      </c>
      <c r="K6" s="9"/>
      <c r="L6" s="9"/>
      <c r="M6" s="24">
        <f t="shared" si="1"/>
        <v>31</v>
      </c>
      <c r="N6" s="9">
        <v>310</v>
      </c>
      <c r="O6" s="10">
        <f t="shared" si="0"/>
        <v>4</v>
      </c>
      <c r="P6" s="9">
        <v>80</v>
      </c>
      <c r="Q6" s="11">
        <f t="shared" si="2"/>
        <v>0.05</v>
      </c>
    </row>
    <row r="7" spans="1:17" x14ac:dyDescent="0.3">
      <c r="A7" s="7"/>
      <c r="B7" s="32">
        <v>2.5</v>
      </c>
      <c r="C7" s="30">
        <v>26</v>
      </c>
      <c r="D7" s="30">
        <v>26</v>
      </c>
      <c r="E7" s="30">
        <v>26</v>
      </c>
      <c r="F7" s="30">
        <v>28</v>
      </c>
      <c r="G7" s="31">
        <f>(C7+D7+E7+F7)/4</f>
        <v>26.5</v>
      </c>
      <c r="H7" s="30">
        <v>32</v>
      </c>
      <c r="I7" s="30">
        <v>35</v>
      </c>
      <c r="J7" s="30">
        <v>33</v>
      </c>
      <c r="K7" s="9"/>
      <c r="L7" s="9"/>
      <c r="M7" s="24">
        <f t="shared" si="1"/>
        <v>33.333333333333336</v>
      </c>
      <c r="N7" s="9">
        <v>310</v>
      </c>
      <c r="O7" s="10">
        <f t="shared" si="0"/>
        <v>6.8333333333333357</v>
      </c>
      <c r="P7" s="9">
        <v>80</v>
      </c>
      <c r="Q7" s="11">
        <f t="shared" si="2"/>
        <v>8.5416666666666696E-2</v>
      </c>
    </row>
    <row r="8" spans="1:17" x14ac:dyDescent="0.3">
      <c r="A8" s="7"/>
      <c r="B8" s="29">
        <v>3</v>
      </c>
      <c r="C8" s="30">
        <v>26</v>
      </c>
      <c r="D8" s="30">
        <v>26</v>
      </c>
      <c r="E8" s="30">
        <v>26</v>
      </c>
      <c r="F8" s="30">
        <v>28</v>
      </c>
      <c r="G8" s="31">
        <f>(C8+D8+E8+F8)/4</f>
        <v>26.5</v>
      </c>
      <c r="H8" s="30">
        <v>33</v>
      </c>
      <c r="I8" s="30">
        <v>37</v>
      </c>
      <c r="J8" s="30">
        <v>35</v>
      </c>
      <c r="K8" s="9"/>
      <c r="L8" s="9"/>
      <c r="M8" s="24">
        <f t="shared" si="1"/>
        <v>35</v>
      </c>
      <c r="N8" s="9">
        <v>310</v>
      </c>
      <c r="O8" s="10">
        <f t="shared" si="0"/>
        <v>8.5</v>
      </c>
      <c r="P8" s="9">
        <v>80</v>
      </c>
      <c r="Q8" s="11">
        <f t="shared" si="2"/>
        <v>0.10625</v>
      </c>
    </row>
    <row r="9" spans="1:17" x14ac:dyDescent="0.3">
      <c r="A9" s="7"/>
      <c r="B9" s="32">
        <v>3.5</v>
      </c>
      <c r="C9" s="30">
        <v>27</v>
      </c>
      <c r="D9" s="30">
        <v>27</v>
      </c>
      <c r="E9" s="30">
        <v>27</v>
      </c>
      <c r="F9" s="30">
        <v>27</v>
      </c>
      <c r="G9" s="31">
        <f>(C9+D9+E9+F9)/4</f>
        <v>27</v>
      </c>
      <c r="H9" s="30">
        <v>34</v>
      </c>
      <c r="I9" s="30">
        <v>40</v>
      </c>
      <c r="J9" s="30">
        <v>37</v>
      </c>
      <c r="K9" s="9"/>
      <c r="L9" s="9"/>
      <c r="M9" s="24">
        <f t="shared" si="1"/>
        <v>37</v>
      </c>
      <c r="N9" s="9">
        <v>310</v>
      </c>
      <c r="O9" s="10">
        <f t="shared" si="0"/>
        <v>10</v>
      </c>
      <c r="P9" s="9">
        <v>80</v>
      </c>
      <c r="Q9" s="11">
        <f t="shared" si="2"/>
        <v>0.125</v>
      </c>
    </row>
    <row r="10" spans="1:17" x14ac:dyDescent="0.3">
      <c r="A10" s="7"/>
      <c r="B10" s="29">
        <v>4</v>
      </c>
      <c r="C10" s="30">
        <v>27</v>
      </c>
      <c r="D10" s="30">
        <v>27</v>
      </c>
      <c r="E10" s="30">
        <v>29</v>
      </c>
      <c r="F10" s="30">
        <v>29</v>
      </c>
      <c r="G10" s="31">
        <f>(C10+D10+E10+F10)/4</f>
        <v>28</v>
      </c>
      <c r="H10" s="30">
        <v>36</v>
      </c>
      <c r="I10" s="30">
        <v>43</v>
      </c>
      <c r="J10" s="30">
        <v>39</v>
      </c>
      <c r="K10" s="9"/>
      <c r="L10" s="9"/>
      <c r="M10" s="24">
        <f t="shared" si="1"/>
        <v>39.333333333333336</v>
      </c>
      <c r="N10" s="9">
        <v>310</v>
      </c>
      <c r="O10" s="10">
        <f t="shared" si="0"/>
        <v>11.333333333333336</v>
      </c>
      <c r="P10" s="9">
        <v>80</v>
      </c>
      <c r="Q10" s="11">
        <f t="shared" si="2"/>
        <v>0.14166666666666669</v>
      </c>
    </row>
    <row r="11" spans="1:17" x14ac:dyDescent="0.3">
      <c r="A11" s="7"/>
      <c r="B11" s="32">
        <v>4.5</v>
      </c>
      <c r="C11" s="30">
        <v>27</v>
      </c>
      <c r="D11" s="30">
        <v>28</v>
      </c>
      <c r="E11" s="30">
        <v>29</v>
      </c>
      <c r="F11" s="30">
        <v>30</v>
      </c>
      <c r="G11" s="31">
        <f>(C11+D11+E11+F11)/4</f>
        <v>28.5</v>
      </c>
      <c r="H11" s="30">
        <v>37</v>
      </c>
      <c r="I11" s="30">
        <v>46</v>
      </c>
      <c r="J11" s="30">
        <v>41</v>
      </c>
      <c r="K11" s="9"/>
      <c r="L11" s="9"/>
      <c r="M11" s="24">
        <f t="shared" si="1"/>
        <v>41.333333333333336</v>
      </c>
      <c r="N11" s="9">
        <v>310</v>
      </c>
      <c r="O11" s="10">
        <f t="shared" si="0"/>
        <v>12.833333333333336</v>
      </c>
      <c r="P11" s="9">
        <v>80</v>
      </c>
      <c r="Q11" s="11">
        <f t="shared" si="2"/>
        <v>0.16041666666666671</v>
      </c>
    </row>
    <row r="12" spans="1:17" x14ac:dyDescent="0.3">
      <c r="A12" s="7"/>
      <c r="B12" s="29">
        <v>5</v>
      </c>
      <c r="C12" s="30">
        <v>29</v>
      </c>
      <c r="D12" s="30">
        <v>30</v>
      </c>
      <c r="E12" s="30">
        <v>30</v>
      </c>
      <c r="F12" s="30">
        <v>30</v>
      </c>
      <c r="G12" s="31">
        <f>(C12+D12+E12+F12)/4</f>
        <v>29.75</v>
      </c>
      <c r="H12" s="30">
        <v>38</v>
      </c>
      <c r="I12" s="30">
        <v>48</v>
      </c>
      <c r="J12" s="30">
        <v>43</v>
      </c>
      <c r="K12" s="9"/>
      <c r="L12" s="9"/>
      <c r="M12" s="24">
        <f t="shared" si="1"/>
        <v>43</v>
      </c>
      <c r="N12" s="9">
        <v>335</v>
      </c>
      <c r="O12" s="10">
        <f t="shared" si="0"/>
        <v>13.25</v>
      </c>
      <c r="P12" s="9">
        <v>80</v>
      </c>
      <c r="Q12" s="11">
        <f t="shared" si="2"/>
        <v>0.16562499999999999</v>
      </c>
    </row>
    <row r="13" spans="1:17" x14ac:dyDescent="0.3">
      <c r="A13" s="7"/>
      <c r="B13" s="32">
        <v>5.5</v>
      </c>
      <c r="C13" s="30">
        <v>29</v>
      </c>
      <c r="D13" s="30">
        <v>30</v>
      </c>
      <c r="E13" s="30">
        <v>31</v>
      </c>
      <c r="F13" s="30">
        <v>31</v>
      </c>
      <c r="G13" s="31">
        <f>(C13+D13+E13+F13)/4</f>
        <v>30.25</v>
      </c>
      <c r="H13" s="30">
        <v>39</v>
      </c>
      <c r="I13" s="30">
        <v>50</v>
      </c>
      <c r="J13" s="30">
        <v>44</v>
      </c>
      <c r="K13" s="9"/>
      <c r="L13" s="9"/>
      <c r="M13" s="24">
        <f t="shared" si="1"/>
        <v>44.333333333333336</v>
      </c>
      <c r="N13" s="9">
        <v>335</v>
      </c>
      <c r="O13" s="10">
        <f t="shared" si="0"/>
        <v>14.083333333333336</v>
      </c>
      <c r="P13" s="9">
        <v>80</v>
      </c>
      <c r="Q13" s="11">
        <f t="shared" si="2"/>
        <v>0.17604166666666671</v>
      </c>
    </row>
    <row r="14" spans="1:17" x14ac:dyDescent="0.3">
      <c r="A14" s="7"/>
      <c r="B14" s="29">
        <v>6</v>
      </c>
      <c r="C14" s="30">
        <v>29</v>
      </c>
      <c r="D14" s="30">
        <v>30</v>
      </c>
      <c r="E14" s="30">
        <v>30</v>
      </c>
      <c r="F14" s="30">
        <v>32</v>
      </c>
      <c r="G14" s="31">
        <f>(C14+D14+E14+F14)/4</f>
        <v>30.25</v>
      </c>
      <c r="H14" s="30">
        <v>41</v>
      </c>
      <c r="I14" s="30">
        <v>54</v>
      </c>
      <c r="J14" s="30">
        <v>45</v>
      </c>
      <c r="K14" s="9"/>
      <c r="L14" s="9"/>
      <c r="M14" s="24">
        <f t="shared" si="1"/>
        <v>46.666666666666664</v>
      </c>
      <c r="N14" s="9">
        <v>335</v>
      </c>
      <c r="O14" s="10">
        <f t="shared" si="0"/>
        <v>16.416666666666664</v>
      </c>
      <c r="P14" s="9">
        <v>80</v>
      </c>
      <c r="Q14" s="11">
        <f t="shared" si="2"/>
        <v>0.2052083333333333</v>
      </c>
    </row>
    <row r="15" spans="1:17" x14ac:dyDescent="0.3">
      <c r="A15" s="7"/>
      <c r="B15" s="32">
        <v>6.5</v>
      </c>
      <c r="C15" s="30">
        <v>30</v>
      </c>
      <c r="D15" s="30">
        <v>31</v>
      </c>
      <c r="E15" s="30">
        <v>32</v>
      </c>
      <c r="F15" s="30">
        <v>33</v>
      </c>
      <c r="G15" s="31">
        <f>(C15+D15+E15+F15)/4</f>
        <v>31.5</v>
      </c>
      <c r="H15" s="30">
        <v>43</v>
      </c>
      <c r="I15" s="30">
        <v>55</v>
      </c>
      <c r="J15" s="30">
        <v>48</v>
      </c>
      <c r="K15" s="9"/>
      <c r="L15" s="9"/>
      <c r="M15" s="24">
        <f t="shared" si="1"/>
        <v>48.666666666666664</v>
      </c>
      <c r="N15" s="9">
        <v>335</v>
      </c>
      <c r="O15" s="10">
        <f t="shared" si="0"/>
        <v>17.166666666666664</v>
      </c>
      <c r="P15" s="9">
        <v>80</v>
      </c>
      <c r="Q15" s="11">
        <f t="shared" si="2"/>
        <v>0.21458333333333329</v>
      </c>
    </row>
    <row r="16" spans="1:17" x14ac:dyDescent="0.3">
      <c r="A16" s="7"/>
      <c r="B16" s="29">
        <v>7</v>
      </c>
      <c r="C16" s="30">
        <v>32</v>
      </c>
      <c r="D16" s="30">
        <v>32</v>
      </c>
      <c r="E16" s="30">
        <v>32</v>
      </c>
      <c r="F16" s="30">
        <v>32</v>
      </c>
      <c r="G16" s="31">
        <f>(C16+D16+E16+F16)/4</f>
        <v>32</v>
      </c>
      <c r="H16" s="30">
        <v>43</v>
      </c>
      <c r="I16" s="30">
        <v>58</v>
      </c>
      <c r="J16" s="30">
        <v>49</v>
      </c>
      <c r="K16" s="9"/>
      <c r="L16" s="9"/>
      <c r="M16" s="24">
        <f t="shared" si="1"/>
        <v>50</v>
      </c>
      <c r="N16" s="9">
        <v>335</v>
      </c>
      <c r="O16" s="10">
        <f t="shared" si="0"/>
        <v>18</v>
      </c>
      <c r="P16" s="9">
        <v>80</v>
      </c>
      <c r="Q16" s="11">
        <f t="shared" si="2"/>
        <v>0.22500000000000001</v>
      </c>
    </row>
    <row r="17" spans="1:17" x14ac:dyDescent="0.3">
      <c r="A17" s="7"/>
      <c r="B17" s="32">
        <v>7.5</v>
      </c>
      <c r="C17" s="30">
        <v>31</v>
      </c>
      <c r="D17" s="30">
        <v>33</v>
      </c>
      <c r="E17" s="30">
        <v>33</v>
      </c>
      <c r="F17" s="30">
        <v>34</v>
      </c>
      <c r="G17" s="31">
        <f>(C17+D17+E17+F17)/4</f>
        <v>32.75</v>
      </c>
      <c r="H17" s="30">
        <v>45</v>
      </c>
      <c r="I17" s="30">
        <v>61</v>
      </c>
      <c r="J17" s="30">
        <v>52</v>
      </c>
      <c r="K17" s="9"/>
      <c r="L17" s="9"/>
      <c r="M17" s="24">
        <f t="shared" si="1"/>
        <v>52.666666666666664</v>
      </c>
      <c r="N17" s="9">
        <v>335</v>
      </c>
      <c r="O17" s="10">
        <f t="shared" si="0"/>
        <v>19.916666666666664</v>
      </c>
      <c r="P17" s="9">
        <v>80</v>
      </c>
      <c r="Q17" s="11">
        <f t="shared" si="2"/>
        <v>0.24895833333333331</v>
      </c>
    </row>
    <row r="18" spans="1:17" x14ac:dyDescent="0.3">
      <c r="A18" s="7"/>
      <c r="B18" s="29">
        <v>8</v>
      </c>
      <c r="C18" s="30">
        <v>31</v>
      </c>
      <c r="D18" s="30">
        <v>34</v>
      </c>
      <c r="E18" s="30">
        <v>34</v>
      </c>
      <c r="F18" s="30">
        <v>34</v>
      </c>
      <c r="G18" s="31">
        <f>(C18+D18+E18+F18)/4</f>
        <v>33.25</v>
      </c>
      <c r="H18" s="30">
        <v>46</v>
      </c>
      <c r="I18" s="30">
        <v>63</v>
      </c>
      <c r="J18" s="30">
        <v>55</v>
      </c>
      <c r="K18" s="9"/>
      <c r="L18" s="9"/>
      <c r="M18" s="24">
        <f t="shared" si="1"/>
        <v>54.666666666666664</v>
      </c>
      <c r="N18" s="9">
        <v>360</v>
      </c>
      <c r="O18" s="10">
        <f t="shared" si="0"/>
        <v>21.416666666666664</v>
      </c>
      <c r="P18" s="9">
        <v>80</v>
      </c>
      <c r="Q18" s="11">
        <f t="shared" si="2"/>
        <v>0.26770833333333333</v>
      </c>
    </row>
    <row r="19" spans="1:17" x14ac:dyDescent="0.3">
      <c r="A19" s="7"/>
      <c r="B19" s="32">
        <v>8.5</v>
      </c>
      <c r="C19" s="30">
        <v>32</v>
      </c>
      <c r="D19" s="30">
        <v>34</v>
      </c>
      <c r="E19" s="30">
        <v>35</v>
      </c>
      <c r="F19" s="30">
        <v>35</v>
      </c>
      <c r="G19" s="31">
        <f>(C19+D19+E19+F19)/4</f>
        <v>34</v>
      </c>
      <c r="H19" s="30">
        <v>47</v>
      </c>
      <c r="I19" s="30">
        <v>66</v>
      </c>
      <c r="J19" s="30">
        <v>54</v>
      </c>
      <c r="K19" s="9"/>
      <c r="L19" s="9"/>
      <c r="M19" s="24">
        <f t="shared" si="1"/>
        <v>55.666666666666664</v>
      </c>
      <c r="N19" s="9">
        <v>360</v>
      </c>
      <c r="O19" s="10">
        <f t="shared" si="0"/>
        <v>21.666666666666664</v>
      </c>
      <c r="P19" s="9">
        <v>80</v>
      </c>
      <c r="Q19" s="11">
        <f t="shared" si="2"/>
        <v>0.27083333333333331</v>
      </c>
    </row>
    <row r="20" spans="1:17" x14ac:dyDescent="0.3">
      <c r="A20" s="7"/>
      <c r="B20" s="29">
        <v>9</v>
      </c>
      <c r="C20" s="30">
        <v>33</v>
      </c>
      <c r="D20" s="30">
        <v>36</v>
      </c>
      <c r="E20" s="30">
        <v>36</v>
      </c>
      <c r="F20" s="30">
        <v>36</v>
      </c>
      <c r="G20" s="31">
        <f>(C20+D20+E20+F20)/4</f>
        <v>35.25</v>
      </c>
      <c r="H20" s="30">
        <v>49</v>
      </c>
      <c r="I20" s="30">
        <v>68</v>
      </c>
      <c r="J20" s="30">
        <v>56</v>
      </c>
      <c r="K20" s="9"/>
      <c r="L20" s="9"/>
      <c r="M20" s="24">
        <f t="shared" si="1"/>
        <v>57.666666666666664</v>
      </c>
      <c r="N20" s="9">
        <v>385</v>
      </c>
      <c r="O20" s="10">
        <f t="shared" si="0"/>
        <v>22.416666666666664</v>
      </c>
      <c r="P20" s="9">
        <v>80</v>
      </c>
      <c r="Q20" s="11">
        <f t="shared" si="2"/>
        <v>0.28020833333333328</v>
      </c>
    </row>
    <row r="21" spans="1:17" x14ac:dyDescent="0.3">
      <c r="A21" s="7"/>
      <c r="B21" s="32">
        <v>9.5</v>
      </c>
      <c r="C21" s="30">
        <v>34</v>
      </c>
      <c r="D21" s="30">
        <v>36</v>
      </c>
      <c r="E21" s="30">
        <v>36</v>
      </c>
      <c r="F21" s="30">
        <v>37</v>
      </c>
      <c r="G21" s="31">
        <f>(C21+D21+E21+F21)/4</f>
        <v>35.75</v>
      </c>
      <c r="H21" s="30">
        <v>50</v>
      </c>
      <c r="I21" s="30">
        <v>71</v>
      </c>
      <c r="J21" s="30">
        <v>58</v>
      </c>
      <c r="K21" s="9"/>
      <c r="L21" s="9"/>
      <c r="M21" s="24">
        <f t="shared" si="1"/>
        <v>59.666666666666664</v>
      </c>
      <c r="N21" s="9">
        <v>385</v>
      </c>
      <c r="O21" s="10">
        <f t="shared" si="0"/>
        <v>23.916666666666664</v>
      </c>
      <c r="P21" s="9">
        <v>80</v>
      </c>
      <c r="Q21" s="11">
        <f t="shared" si="2"/>
        <v>0.29895833333333333</v>
      </c>
    </row>
    <row r="22" spans="1:17" x14ac:dyDescent="0.3">
      <c r="A22" s="7"/>
      <c r="B22" s="29">
        <v>10</v>
      </c>
      <c r="C22" s="30">
        <v>34</v>
      </c>
      <c r="D22" s="30">
        <v>38</v>
      </c>
      <c r="E22" s="30">
        <v>38</v>
      </c>
      <c r="F22" s="30">
        <v>38</v>
      </c>
      <c r="G22" s="31">
        <f>(C22+D22+E22+F22)/4</f>
        <v>37</v>
      </c>
      <c r="H22" s="30">
        <v>52</v>
      </c>
      <c r="I22" s="30">
        <v>73</v>
      </c>
      <c r="J22" s="30">
        <v>59</v>
      </c>
      <c r="K22" s="9"/>
      <c r="L22" s="9"/>
      <c r="M22" s="24">
        <f t="shared" si="1"/>
        <v>61.333333333333336</v>
      </c>
      <c r="N22" s="9">
        <v>410</v>
      </c>
      <c r="O22" s="10">
        <f t="shared" si="0"/>
        <v>24.333333333333336</v>
      </c>
      <c r="P22" s="9">
        <v>80</v>
      </c>
      <c r="Q22" s="11">
        <f t="shared" si="2"/>
        <v>0.3041666666666667</v>
      </c>
    </row>
    <row r="23" spans="1:17" x14ac:dyDescent="0.3">
      <c r="A23" s="7"/>
      <c r="B23" s="32">
        <v>10.5</v>
      </c>
      <c r="C23" s="30">
        <v>35</v>
      </c>
      <c r="D23" s="30">
        <v>38</v>
      </c>
      <c r="E23" s="30">
        <v>39</v>
      </c>
      <c r="F23" s="30">
        <v>40</v>
      </c>
      <c r="G23" s="31">
        <f>(C23+D23+E23+F23)/4</f>
        <v>38</v>
      </c>
      <c r="H23" s="30">
        <v>53</v>
      </c>
      <c r="I23" s="30">
        <v>76</v>
      </c>
      <c r="J23" s="30">
        <v>62</v>
      </c>
      <c r="K23" s="9"/>
      <c r="L23" s="9"/>
      <c r="M23" s="24">
        <f t="shared" si="1"/>
        <v>63.666666666666664</v>
      </c>
      <c r="N23" s="9">
        <v>410</v>
      </c>
      <c r="O23" s="10">
        <f t="shared" si="0"/>
        <v>25.666666666666664</v>
      </c>
      <c r="P23" s="9">
        <v>80</v>
      </c>
      <c r="Q23" s="11">
        <f t="shared" si="2"/>
        <v>0.3208333333333333</v>
      </c>
    </row>
    <row r="24" spans="1:17" x14ac:dyDescent="0.3">
      <c r="A24" s="7"/>
      <c r="B24" s="29">
        <v>11</v>
      </c>
      <c r="C24" s="30">
        <v>36</v>
      </c>
      <c r="D24" s="30">
        <v>39</v>
      </c>
      <c r="E24" s="30">
        <v>40</v>
      </c>
      <c r="F24" s="30">
        <v>39</v>
      </c>
      <c r="G24" s="31">
        <f>(C24+D24+E24+F24)/4</f>
        <v>38.5</v>
      </c>
      <c r="H24" s="30">
        <v>54</v>
      </c>
      <c r="I24" s="30">
        <v>77</v>
      </c>
      <c r="J24" s="30">
        <v>62</v>
      </c>
      <c r="K24" s="9"/>
      <c r="L24" s="9"/>
      <c r="M24" s="24">
        <f t="shared" si="1"/>
        <v>64.333333333333329</v>
      </c>
      <c r="N24" s="9">
        <v>410</v>
      </c>
      <c r="O24" s="10">
        <f t="shared" si="0"/>
        <v>25.833333333333329</v>
      </c>
      <c r="P24" s="9">
        <v>80</v>
      </c>
      <c r="Q24" s="11">
        <f t="shared" si="2"/>
        <v>0.32291666666666663</v>
      </c>
    </row>
    <row r="25" spans="1:17" x14ac:dyDescent="0.3">
      <c r="A25" s="7"/>
      <c r="B25" s="32">
        <v>11.5</v>
      </c>
      <c r="C25" s="30">
        <v>36</v>
      </c>
      <c r="D25" s="30">
        <v>40</v>
      </c>
      <c r="E25" s="30">
        <v>41</v>
      </c>
      <c r="F25" s="30">
        <v>40</v>
      </c>
      <c r="G25" s="31">
        <f>(C25+D25+E25+F25)/4</f>
        <v>39.25</v>
      </c>
      <c r="H25" s="30">
        <v>55</v>
      </c>
      <c r="I25" s="30">
        <v>80</v>
      </c>
      <c r="J25" s="30">
        <v>63</v>
      </c>
      <c r="K25" s="9"/>
      <c r="L25" s="9"/>
      <c r="M25" s="24">
        <f t="shared" si="1"/>
        <v>66</v>
      </c>
      <c r="N25" s="9">
        <v>435</v>
      </c>
      <c r="O25" s="10">
        <f t="shared" si="0"/>
        <v>26.75</v>
      </c>
      <c r="P25" s="9">
        <v>80</v>
      </c>
      <c r="Q25" s="11">
        <f t="shared" si="2"/>
        <v>0.33437499999999998</v>
      </c>
    </row>
    <row r="26" spans="1:17" x14ac:dyDescent="0.3">
      <c r="A26" s="7"/>
      <c r="B26" s="29">
        <v>12</v>
      </c>
      <c r="C26" s="30">
        <v>37</v>
      </c>
      <c r="D26" s="30">
        <v>41</v>
      </c>
      <c r="E26" s="30">
        <v>42</v>
      </c>
      <c r="F26" s="30">
        <v>42</v>
      </c>
      <c r="G26" s="31">
        <f>(C26+D26+E26+F26)/4</f>
        <v>40.5</v>
      </c>
      <c r="H26" s="30">
        <v>56</v>
      </c>
      <c r="I26" s="30">
        <v>82</v>
      </c>
      <c r="J26" s="30">
        <v>65</v>
      </c>
      <c r="K26" s="9"/>
      <c r="L26" s="9"/>
      <c r="M26" s="24">
        <f t="shared" si="1"/>
        <v>67.666666666666671</v>
      </c>
      <c r="N26" s="9">
        <v>460</v>
      </c>
      <c r="O26" s="10">
        <f t="shared" si="0"/>
        <v>27.166666666666671</v>
      </c>
      <c r="P26" s="9">
        <v>80</v>
      </c>
      <c r="Q26" s="11">
        <f t="shared" si="2"/>
        <v>0.3395833333333334</v>
      </c>
    </row>
    <row r="27" spans="1:17" x14ac:dyDescent="0.3">
      <c r="A27" s="7"/>
      <c r="B27" s="32">
        <v>12.5</v>
      </c>
      <c r="C27" s="30">
        <v>37</v>
      </c>
      <c r="D27" s="30">
        <v>40</v>
      </c>
      <c r="E27" s="30">
        <v>42</v>
      </c>
      <c r="F27" s="30">
        <v>40</v>
      </c>
      <c r="G27" s="31">
        <f>(C27+D27+E27+F27)/4</f>
        <v>39.75</v>
      </c>
      <c r="H27" s="30">
        <v>57</v>
      </c>
      <c r="I27" s="30">
        <v>84</v>
      </c>
      <c r="J27" s="30">
        <v>66</v>
      </c>
      <c r="K27" s="9"/>
      <c r="L27" s="9"/>
      <c r="M27" s="24">
        <f t="shared" si="1"/>
        <v>69</v>
      </c>
      <c r="N27" s="9">
        <v>460</v>
      </c>
      <c r="O27" s="10">
        <f t="shared" si="0"/>
        <v>29.25</v>
      </c>
      <c r="P27" s="9">
        <v>80</v>
      </c>
      <c r="Q27" s="11">
        <f t="shared" si="2"/>
        <v>0.36562499999999998</v>
      </c>
    </row>
    <row r="28" spans="1:17" x14ac:dyDescent="0.3">
      <c r="A28" s="7"/>
      <c r="B28" s="29">
        <v>13</v>
      </c>
      <c r="C28" s="30">
        <v>38</v>
      </c>
      <c r="D28" s="30">
        <v>43</v>
      </c>
      <c r="E28" s="30">
        <v>43</v>
      </c>
      <c r="F28" s="30">
        <v>42</v>
      </c>
      <c r="G28" s="31">
        <f>(C28+D28+E28+F28)/4</f>
        <v>41.5</v>
      </c>
      <c r="H28" s="30">
        <v>58</v>
      </c>
      <c r="I28" s="30">
        <v>85</v>
      </c>
      <c r="J28" s="30">
        <v>67</v>
      </c>
      <c r="K28" s="9"/>
      <c r="L28" s="9"/>
      <c r="M28" s="24">
        <f t="shared" si="1"/>
        <v>70</v>
      </c>
      <c r="N28" s="9">
        <v>460</v>
      </c>
      <c r="O28" s="10">
        <f t="shared" si="0"/>
        <v>28.5</v>
      </c>
      <c r="P28" s="9">
        <v>80</v>
      </c>
      <c r="Q28" s="11">
        <f t="shared" si="2"/>
        <v>0.35625000000000001</v>
      </c>
    </row>
    <row r="29" spans="1:17" x14ac:dyDescent="0.3">
      <c r="A29" s="7"/>
      <c r="B29" s="32">
        <v>13.5</v>
      </c>
      <c r="C29" s="30">
        <v>37</v>
      </c>
      <c r="D29" s="30">
        <v>42</v>
      </c>
      <c r="E29" s="30">
        <v>42</v>
      </c>
      <c r="F29" s="30">
        <v>41</v>
      </c>
      <c r="G29" s="31">
        <f>(C29+D29+E29+F29)/4</f>
        <v>40.5</v>
      </c>
      <c r="H29" s="30">
        <v>58</v>
      </c>
      <c r="I29" s="30">
        <v>87</v>
      </c>
      <c r="J29" s="30">
        <v>68</v>
      </c>
      <c r="K29" s="9"/>
      <c r="L29" s="9"/>
      <c r="M29" s="24">
        <f t="shared" si="1"/>
        <v>71</v>
      </c>
      <c r="N29" s="9">
        <v>485</v>
      </c>
      <c r="O29" s="10">
        <f t="shared" si="0"/>
        <v>30.5</v>
      </c>
      <c r="P29" s="9">
        <v>80</v>
      </c>
      <c r="Q29" s="11">
        <f t="shared" si="2"/>
        <v>0.38124999999999998</v>
      </c>
    </row>
    <row r="30" spans="1:17" x14ac:dyDescent="0.3">
      <c r="A30" s="7"/>
      <c r="B30" s="29">
        <v>14</v>
      </c>
      <c r="C30" s="30">
        <v>39</v>
      </c>
      <c r="D30" s="30">
        <v>43</v>
      </c>
      <c r="E30" s="30">
        <v>44</v>
      </c>
      <c r="F30" s="30">
        <v>43</v>
      </c>
      <c r="G30" s="31">
        <f>(C30+D30+E30+F30)/4</f>
        <v>42.25</v>
      </c>
      <c r="H30" s="30">
        <v>60</v>
      </c>
      <c r="I30" s="30">
        <v>87</v>
      </c>
      <c r="J30" s="30">
        <v>69</v>
      </c>
      <c r="K30" s="9"/>
      <c r="L30" s="9"/>
      <c r="M30" s="24">
        <f t="shared" si="1"/>
        <v>72</v>
      </c>
      <c r="N30" s="9">
        <v>510</v>
      </c>
      <c r="O30" s="10">
        <f t="shared" si="0"/>
        <v>29.75</v>
      </c>
      <c r="P30" s="9">
        <v>80</v>
      </c>
      <c r="Q30" s="11">
        <f t="shared" si="2"/>
        <v>0.37187500000000001</v>
      </c>
    </row>
    <row r="31" spans="1:17" x14ac:dyDescent="0.3">
      <c r="A31" s="7"/>
      <c r="B31" s="32">
        <v>14.5</v>
      </c>
      <c r="C31" s="30">
        <v>40</v>
      </c>
      <c r="D31" s="30">
        <v>45</v>
      </c>
      <c r="E31" s="30">
        <v>46</v>
      </c>
      <c r="F31" s="30">
        <v>43</v>
      </c>
      <c r="G31" s="31">
        <f>(C31+D31+E31+F31)/4</f>
        <v>43.5</v>
      </c>
      <c r="H31" s="30">
        <v>61</v>
      </c>
      <c r="I31" s="30">
        <v>87</v>
      </c>
      <c r="J31" s="30">
        <v>71</v>
      </c>
      <c r="K31" s="9"/>
      <c r="L31" s="9"/>
      <c r="M31" s="24">
        <f t="shared" si="1"/>
        <v>73</v>
      </c>
      <c r="N31" s="9">
        <v>510</v>
      </c>
      <c r="O31" s="10">
        <f t="shared" si="0"/>
        <v>29.5</v>
      </c>
      <c r="P31" s="9">
        <v>80</v>
      </c>
      <c r="Q31" s="11">
        <f t="shared" si="2"/>
        <v>0.36875000000000002</v>
      </c>
    </row>
    <row r="32" spans="1:17" x14ac:dyDescent="0.3">
      <c r="A32" s="7"/>
      <c r="B32" s="29">
        <v>15</v>
      </c>
      <c r="C32" s="30">
        <v>40</v>
      </c>
      <c r="D32" s="30">
        <v>45</v>
      </c>
      <c r="E32" s="30">
        <v>47</v>
      </c>
      <c r="F32" s="30">
        <v>44</v>
      </c>
      <c r="G32" s="31">
        <f>(C32+D32+E32+F32)/4</f>
        <v>44</v>
      </c>
      <c r="H32" s="30">
        <v>63</v>
      </c>
      <c r="I32" s="30">
        <v>89</v>
      </c>
      <c r="J32" s="30">
        <v>71</v>
      </c>
      <c r="K32" s="9"/>
      <c r="L32" s="9"/>
      <c r="M32" s="24">
        <f t="shared" si="1"/>
        <v>74.333333333333329</v>
      </c>
      <c r="N32" s="9">
        <v>510</v>
      </c>
      <c r="O32" s="10">
        <f t="shared" si="0"/>
        <v>30.333333333333329</v>
      </c>
      <c r="P32" s="9">
        <v>80</v>
      </c>
      <c r="Q32" s="11">
        <f t="shared" si="2"/>
        <v>0.3791666666666666</v>
      </c>
    </row>
    <row r="33" spans="1:17" x14ac:dyDescent="0.3">
      <c r="A33" s="7"/>
      <c r="B33" s="32">
        <v>15.5</v>
      </c>
      <c r="C33" s="30">
        <v>40</v>
      </c>
      <c r="D33" s="30">
        <v>45</v>
      </c>
      <c r="E33" s="30">
        <v>48</v>
      </c>
      <c r="F33" s="30">
        <v>45</v>
      </c>
      <c r="G33" s="31">
        <f>(C33+D33+E33+F33)/4</f>
        <v>44.5</v>
      </c>
      <c r="H33" s="30">
        <v>63</v>
      </c>
      <c r="I33" s="30">
        <v>89</v>
      </c>
      <c r="J33" s="30">
        <v>71</v>
      </c>
      <c r="K33" s="9"/>
      <c r="L33" s="9"/>
      <c r="M33" s="24">
        <f t="shared" si="1"/>
        <v>74.333333333333329</v>
      </c>
      <c r="N33" s="9">
        <v>510</v>
      </c>
      <c r="O33" s="10">
        <f t="shared" si="0"/>
        <v>29.833333333333329</v>
      </c>
      <c r="P33" s="9">
        <v>80</v>
      </c>
      <c r="Q33" s="11">
        <f t="shared" si="2"/>
        <v>0.37291666666666662</v>
      </c>
    </row>
    <row r="34" spans="1:17" x14ac:dyDescent="0.3">
      <c r="A34" s="7"/>
      <c r="B34" s="29">
        <v>16</v>
      </c>
      <c r="C34" s="30">
        <v>41</v>
      </c>
      <c r="D34" s="30">
        <v>46</v>
      </c>
      <c r="E34" s="30">
        <v>48</v>
      </c>
      <c r="F34" s="30">
        <v>45</v>
      </c>
      <c r="G34" s="31">
        <f>(C34+D34+E34+F34)/4</f>
        <v>45</v>
      </c>
      <c r="H34" s="30">
        <v>62</v>
      </c>
      <c r="I34" s="30">
        <v>88</v>
      </c>
      <c r="J34" s="30">
        <v>72</v>
      </c>
      <c r="K34" s="9"/>
      <c r="L34" s="9"/>
      <c r="M34" s="24">
        <f t="shared" si="1"/>
        <v>74</v>
      </c>
      <c r="N34" s="9">
        <v>535</v>
      </c>
      <c r="O34" s="10">
        <f t="shared" ref="O34:O65" si="3">(M34-G34)</f>
        <v>29</v>
      </c>
      <c r="P34" s="9">
        <v>80</v>
      </c>
      <c r="Q34" s="11">
        <f t="shared" si="2"/>
        <v>0.36249999999999999</v>
      </c>
    </row>
    <row r="35" spans="1:17" x14ac:dyDescent="0.3">
      <c r="A35" s="7"/>
      <c r="B35" s="32">
        <v>16.5</v>
      </c>
      <c r="C35" s="30">
        <v>41</v>
      </c>
      <c r="D35" s="30">
        <v>47</v>
      </c>
      <c r="E35" s="30">
        <v>49</v>
      </c>
      <c r="F35" s="30">
        <v>46</v>
      </c>
      <c r="G35" s="31">
        <f>(C35+D35+E35+F35)/4</f>
        <v>45.75</v>
      </c>
      <c r="H35" s="30">
        <v>65</v>
      </c>
      <c r="I35" s="30">
        <v>90</v>
      </c>
      <c r="J35" s="30">
        <v>74</v>
      </c>
      <c r="K35" s="9"/>
      <c r="L35" s="9"/>
      <c r="M35" s="24">
        <f t="shared" si="1"/>
        <v>76.333333333333329</v>
      </c>
      <c r="N35" s="9">
        <v>560</v>
      </c>
      <c r="O35" s="10">
        <f t="shared" si="3"/>
        <v>30.583333333333329</v>
      </c>
      <c r="P35" s="9">
        <v>80</v>
      </c>
      <c r="Q35" s="11">
        <f t="shared" si="2"/>
        <v>0.38229166666666659</v>
      </c>
    </row>
    <row r="36" spans="1:17" x14ac:dyDescent="0.3">
      <c r="A36" s="7"/>
      <c r="B36" s="29">
        <v>17</v>
      </c>
      <c r="C36" s="30">
        <v>42</v>
      </c>
      <c r="D36" s="30">
        <v>51</v>
      </c>
      <c r="E36" s="30">
        <v>52</v>
      </c>
      <c r="F36" s="30">
        <v>47</v>
      </c>
      <c r="G36" s="31">
        <f>(C36+D36+E36+F36)/4</f>
        <v>48</v>
      </c>
      <c r="H36" s="30">
        <v>65</v>
      </c>
      <c r="I36" s="30">
        <v>90</v>
      </c>
      <c r="J36" s="30">
        <v>76</v>
      </c>
      <c r="K36" s="9"/>
      <c r="L36" s="9"/>
      <c r="M36" s="24">
        <f t="shared" si="1"/>
        <v>77</v>
      </c>
      <c r="N36" s="9">
        <v>560</v>
      </c>
      <c r="O36" s="10">
        <f t="shared" si="3"/>
        <v>29</v>
      </c>
      <c r="P36" s="9">
        <v>80</v>
      </c>
      <c r="Q36" s="11">
        <f t="shared" si="2"/>
        <v>0.36249999999999999</v>
      </c>
    </row>
    <row r="37" spans="1:17" x14ac:dyDescent="0.3">
      <c r="A37" s="7"/>
      <c r="B37" s="32">
        <v>17.5</v>
      </c>
      <c r="C37" s="30">
        <v>43</v>
      </c>
      <c r="D37" s="30">
        <v>52</v>
      </c>
      <c r="E37" s="30">
        <v>54</v>
      </c>
      <c r="F37" s="30">
        <v>48</v>
      </c>
      <c r="G37" s="31">
        <f>(C37+D37+E37+F37)/4</f>
        <v>49.25</v>
      </c>
      <c r="H37" s="30">
        <v>67</v>
      </c>
      <c r="I37" s="30">
        <v>91</v>
      </c>
      <c r="J37" s="30">
        <v>76</v>
      </c>
      <c r="K37" s="9"/>
      <c r="L37" s="9"/>
      <c r="M37" s="24">
        <f t="shared" si="1"/>
        <v>78</v>
      </c>
      <c r="N37" s="9">
        <v>560</v>
      </c>
      <c r="O37" s="10">
        <f t="shared" si="3"/>
        <v>28.75</v>
      </c>
      <c r="P37" s="9">
        <v>80</v>
      </c>
      <c r="Q37" s="11">
        <f t="shared" si="2"/>
        <v>0.359375</v>
      </c>
    </row>
    <row r="38" spans="1:17" x14ac:dyDescent="0.3">
      <c r="A38" s="7"/>
      <c r="B38" s="29">
        <v>18</v>
      </c>
      <c r="C38" s="30">
        <v>43</v>
      </c>
      <c r="D38" s="30">
        <v>54</v>
      </c>
      <c r="E38" s="30">
        <v>54</v>
      </c>
      <c r="F38" s="30">
        <v>49</v>
      </c>
      <c r="G38" s="31">
        <f>(C38+D38+E38+F38)/4</f>
        <v>50</v>
      </c>
      <c r="H38" s="30">
        <v>67</v>
      </c>
      <c r="I38" s="30">
        <v>91</v>
      </c>
      <c r="J38" s="30">
        <v>77</v>
      </c>
      <c r="K38" s="9"/>
      <c r="L38" s="9"/>
      <c r="M38" s="24">
        <f t="shared" si="1"/>
        <v>78.333333333333329</v>
      </c>
      <c r="N38" s="9">
        <v>560</v>
      </c>
      <c r="O38" s="10">
        <f t="shared" si="3"/>
        <v>28.333333333333329</v>
      </c>
      <c r="P38" s="9">
        <v>80</v>
      </c>
      <c r="Q38" s="11">
        <f t="shared" si="2"/>
        <v>0.35416666666666663</v>
      </c>
    </row>
    <row r="39" spans="1:17" x14ac:dyDescent="0.3">
      <c r="A39" s="7"/>
      <c r="B39" s="32">
        <v>18.5</v>
      </c>
      <c r="C39" s="30">
        <v>43</v>
      </c>
      <c r="D39" s="30">
        <v>54</v>
      </c>
      <c r="E39" s="30">
        <v>56</v>
      </c>
      <c r="F39" s="30">
        <v>52</v>
      </c>
      <c r="G39" s="31">
        <f>(C39+D39+E39+F39)/4</f>
        <v>51.25</v>
      </c>
      <c r="H39" s="30">
        <v>68</v>
      </c>
      <c r="I39" s="30">
        <v>92</v>
      </c>
      <c r="J39" s="30">
        <v>77</v>
      </c>
      <c r="K39" s="9"/>
      <c r="L39" s="9"/>
      <c r="M39" s="24">
        <f t="shared" si="1"/>
        <v>79</v>
      </c>
      <c r="N39" s="9">
        <v>585</v>
      </c>
      <c r="O39" s="10">
        <f t="shared" si="3"/>
        <v>27.75</v>
      </c>
      <c r="P39" s="9">
        <v>80</v>
      </c>
      <c r="Q39" s="11">
        <f t="shared" si="2"/>
        <v>0.34687499999999999</v>
      </c>
    </row>
    <row r="40" spans="1:17" x14ac:dyDescent="0.3">
      <c r="A40" s="7"/>
      <c r="B40" s="29">
        <v>19</v>
      </c>
      <c r="C40" s="30">
        <v>45</v>
      </c>
      <c r="D40" s="30">
        <v>54</v>
      </c>
      <c r="E40" s="30">
        <v>56</v>
      </c>
      <c r="F40" s="30">
        <v>54</v>
      </c>
      <c r="G40" s="31">
        <f>(C40+D40+E40+F40)/4</f>
        <v>52.25</v>
      </c>
      <c r="H40" s="30">
        <v>69</v>
      </c>
      <c r="I40" s="30">
        <v>92</v>
      </c>
      <c r="J40" s="30">
        <v>78</v>
      </c>
      <c r="K40" s="9"/>
      <c r="L40" s="9"/>
      <c r="M40" s="24">
        <f t="shared" si="1"/>
        <v>79.666666666666671</v>
      </c>
      <c r="N40" s="9">
        <v>610</v>
      </c>
      <c r="O40" s="10">
        <f t="shared" si="3"/>
        <v>27.416666666666671</v>
      </c>
      <c r="P40" s="9">
        <v>80</v>
      </c>
      <c r="Q40" s="11">
        <f t="shared" si="2"/>
        <v>0.34270833333333339</v>
      </c>
    </row>
    <row r="41" spans="1:17" x14ac:dyDescent="0.3">
      <c r="A41" s="7"/>
      <c r="B41" s="32">
        <v>19.5</v>
      </c>
      <c r="C41" s="30">
        <v>43</v>
      </c>
      <c r="D41" s="30">
        <v>54</v>
      </c>
      <c r="E41" s="30">
        <v>56</v>
      </c>
      <c r="F41" s="30">
        <v>56</v>
      </c>
      <c r="G41" s="31">
        <f>(C41+D41+E41+F41)/4</f>
        <v>52.25</v>
      </c>
      <c r="H41" s="30">
        <v>69</v>
      </c>
      <c r="I41" s="30">
        <v>97</v>
      </c>
      <c r="J41" s="30">
        <v>80</v>
      </c>
      <c r="K41" s="9"/>
      <c r="L41" s="9"/>
      <c r="M41" s="24">
        <f t="shared" si="1"/>
        <v>82</v>
      </c>
      <c r="N41" s="9">
        <v>610</v>
      </c>
      <c r="O41" s="10">
        <f t="shared" si="3"/>
        <v>29.75</v>
      </c>
      <c r="P41" s="9">
        <v>80</v>
      </c>
      <c r="Q41" s="11">
        <f t="shared" si="2"/>
        <v>0.37187500000000001</v>
      </c>
    </row>
    <row r="42" spans="1:17" x14ac:dyDescent="0.3">
      <c r="A42" s="7"/>
      <c r="B42" s="29">
        <v>20</v>
      </c>
      <c r="C42" s="30">
        <v>43</v>
      </c>
      <c r="D42" s="30">
        <v>53</v>
      </c>
      <c r="E42" s="30">
        <v>57</v>
      </c>
      <c r="F42" s="30">
        <v>57</v>
      </c>
      <c r="G42" s="31">
        <f>(C42+D42+E42+F42)/4</f>
        <v>52.5</v>
      </c>
      <c r="H42" s="30">
        <v>69</v>
      </c>
      <c r="I42" s="30">
        <v>92</v>
      </c>
      <c r="J42" s="30">
        <v>79</v>
      </c>
      <c r="K42" s="9"/>
      <c r="L42" s="9"/>
      <c r="M42" s="24">
        <f t="shared" si="1"/>
        <v>80</v>
      </c>
      <c r="N42" s="9">
        <v>610</v>
      </c>
      <c r="O42" s="10">
        <f t="shared" si="3"/>
        <v>27.5</v>
      </c>
      <c r="P42" s="9">
        <v>80</v>
      </c>
      <c r="Q42" s="11">
        <f t="shared" si="2"/>
        <v>0.34375</v>
      </c>
    </row>
    <row r="43" spans="1:17" x14ac:dyDescent="0.3">
      <c r="A43" s="7"/>
      <c r="B43" s="32">
        <v>20.5</v>
      </c>
      <c r="C43" s="30">
        <v>44</v>
      </c>
      <c r="D43" s="30">
        <v>56</v>
      </c>
      <c r="E43" s="30">
        <v>58</v>
      </c>
      <c r="F43" s="30">
        <v>58</v>
      </c>
      <c r="G43" s="31">
        <f>(C43+D43+E43+F43)/4</f>
        <v>54</v>
      </c>
      <c r="H43" s="30">
        <v>71</v>
      </c>
      <c r="I43" s="30">
        <v>95</v>
      </c>
      <c r="J43" s="30">
        <v>80</v>
      </c>
      <c r="K43" s="9"/>
      <c r="L43" s="9"/>
      <c r="M43" s="24">
        <f t="shared" si="1"/>
        <v>82</v>
      </c>
      <c r="N43" s="9">
        <v>635</v>
      </c>
      <c r="O43" s="10">
        <f t="shared" si="3"/>
        <v>28</v>
      </c>
      <c r="P43" s="9">
        <v>80</v>
      </c>
      <c r="Q43" s="11">
        <f t="shared" si="2"/>
        <v>0.35</v>
      </c>
    </row>
    <row r="44" spans="1:17" x14ac:dyDescent="0.3">
      <c r="A44" s="7"/>
      <c r="B44" s="29">
        <v>21</v>
      </c>
      <c r="C44" s="30">
        <v>45</v>
      </c>
      <c r="D44" s="30">
        <v>56</v>
      </c>
      <c r="E44" s="30">
        <v>61</v>
      </c>
      <c r="F44" s="30">
        <v>60</v>
      </c>
      <c r="G44" s="31">
        <f>(C44+D44+E44+F44)/4</f>
        <v>55.5</v>
      </c>
      <c r="H44" s="30">
        <v>71</v>
      </c>
      <c r="I44" s="30">
        <v>97</v>
      </c>
      <c r="J44" s="30">
        <v>82</v>
      </c>
      <c r="K44" s="9"/>
      <c r="L44" s="9"/>
      <c r="M44" s="24">
        <f t="shared" si="1"/>
        <v>83.333333333333329</v>
      </c>
      <c r="N44" s="9">
        <v>660</v>
      </c>
      <c r="O44" s="10">
        <f t="shared" si="3"/>
        <v>27.833333333333329</v>
      </c>
      <c r="P44" s="9">
        <v>80</v>
      </c>
      <c r="Q44" s="11">
        <f t="shared" si="2"/>
        <v>0.3479166666666666</v>
      </c>
    </row>
    <row r="45" spans="1:17" x14ac:dyDescent="0.3">
      <c r="A45" s="7"/>
      <c r="B45" s="32">
        <v>21.5</v>
      </c>
      <c r="C45" s="30">
        <v>45</v>
      </c>
      <c r="D45" s="30">
        <v>56</v>
      </c>
      <c r="E45" s="30">
        <v>60</v>
      </c>
      <c r="F45" s="30">
        <v>61</v>
      </c>
      <c r="G45" s="31">
        <f>(C45+D45+E45+F45)/4</f>
        <v>55.5</v>
      </c>
      <c r="H45" s="30">
        <v>72</v>
      </c>
      <c r="I45" s="30">
        <v>93</v>
      </c>
      <c r="J45" s="30">
        <v>80</v>
      </c>
      <c r="K45" s="9"/>
      <c r="L45" s="9"/>
      <c r="M45" s="24">
        <f t="shared" si="1"/>
        <v>81.666666666666671</v>
      </c>
      <c r="N45" s="9">
        <v>710</v>
      </c>
      <c r="O45" s="10">
        <f t="shared" si="3"/>
        <v>26.166666666666671</v>
      </c>
      <c r="P45" s="9">
        <v>80</v>
      </c>
      <c r="Q45" s="11">
        <f t="shared" si="2"/>
        <v>0.32708333333333339</v>
      </c>
    </row>
    <row r="46" spans="1:17" x14ac:dyDescent="0.3">
      <c r="A46" s="7"/>
      <c r="B46" s="29">
        <v>22</v>
      </c>
      <c r="C46" s="30">
        <v>45</v>
      </c>
      <c r="D46" s="30">
        <v>63</v>
      </c>
      <c r="E46" s="30">
        <v>73</v>
      </c>
      <c r="F46" s="30">
        <v>72</v>
      </c>
      <c r="G46" s="31">
        <f>(C46+D46+E46+F46)/4</f>
        <v>63.25</v>
      </c>
      <c r="H46" s="30">
        <v>65</v>
      </c>
      <c r="I46" s="30">
        <v>93</v>
      </c>
      <c r="J46" s="30">
        <v>82</v>
      </c>
      <c r="K46" s="9"/>
      <c r="L46" s="9"/>
      <c r="M46" s="24">
        <f t="shared" si="1"/>
        <v>80</v>
      </c>
      <c r="N46" s="9">
        <v>710</v>
      </c>
      <c r="O46" s="10">
        <f t="shared" si="3"/>
        <v>16.75</v>
      </c>
      <c r="P46" s="9">
        <v>80</v>
      </c>
      <c r="Q46" s="11">
        <f t="shared" si="2"/>
        <v>0.20937500000000001</v>
      </c>
    </row>
    <row r="47" spans="1:17" x14ac:dyDescent="0.3">
      <c r="A47" s="7"/>
      <c r="B47" s="32">
        <v>22.5</v>
      </c>
      <c r="C47" s="30">
        <v>44</v>
      </c>
      <c r="D47" s="30">
        <v>60</v>
      </c>
      <c r="E47" s="30">
        <v>70</v>
      </c>
      <c r="F47" s="30">
        <v>71</v>
      </c>
      <c r="G47" s="31">
        <f>(C47+D47+E47+F47)/4</f>
        <v>61.25</v>
      </c>
      <c r="H47" s="30">
        <v>68</v>
      </c>
      <c r="I47" s="30">
        <v>95</v>
      </c>
      <c r="J47" s="30">
        <v>84</v>
      </c>
      <c r="K47" s="9"/>
      <c r="L47" s="9"/>
      <c r="M47" s="24">
        <f t="shared" si="1"/>
        <v>82.333333333333329</v>
      </c>
      <c r="N47" s="9">
        <v>710</v>
      </c>
      <c r="O47" s="10">
        <f t="shared" si="3"/>
        <v>21.083333333333329</v>
      </c>
      <c r="P47" s="9">
        <v>80</v>
      </c>
      <c r="Q47" s="11">
        <f t="shared" si="2"/>
        <v>0.26354166666666662</v>
      </c>
    </row>
    <row r="48" spans="1:17" x14ac:dyDescent="0.3">
      <c r="A48" s="7"/>
      <c r="B48" s="29">
        <v>23</v>
      </c>
      <c r="C48" s="30">
        <v>45</v>
      </c>
      <c r="D48" s="30">
        <v>60</v>
      </c>
      <c r="E48" s="30">
        <v>72</v>
      </c>
      <c r="F48" s="30">
        <v>72</v>
      </c>
      <c r="G48" s="31">
        <f>(C48+D48+E48+F48)/4</f>
        <v>62.25</v>
      </c>
      <c r="H48" s="30">
        <v>71</v>
      </c>
      <c r="I48" s="30">
        <v>95</v>
      </c>
      <c r="J48" s="30">
        <v>84</v>
      </c>
      <c r="K48" s="9"/>
      <c r="L48" s="9"/>
      <c r="M48" s="24">
        <f t="shared" si="1"/>
        <v>83.333333333333329</v>
      </c>
      <c r="N48" s="9">
        <v>710</v>
      </c>
      <c r="O48" s="10">
        <f t="shared" si="3"/>
        <v>21.083333333333329</v>
      </c>
      <c r="P48" s="9">
        <v>80</v>
      </c>
      <c r="Q48" s="11">
        <f t="shared" si="2"/>
        <v>0.26354166666666662</v>
      </c>
    </row>
    <row r="49" spans="1:17" x14ac:dyDescent="0.3">
      <c r="A49" s="7"/>
      <c r="B49" s="32">
        <v>23.5</v>
      </c>
      <c r="C49" s="30">
        <v>46</v>
      </c>
      <c r="D49" s="30">
        <v>60</v>
      </c>
      <c r="E49" s="30">
        <v>72</v>
      </c>
      <c r="F49" s="30">
        <v>72</v>
      </c>
      <c r="G49" s="31">
        <f>(C49+D49+E49+F49)/4</f>
        <v>62.5</v>
      </c>
      <c r="H49" s="30">
        <v>72</v>
      </c>
      <c r="I49" s="30">
        <v>95</v>
      </c>
      <c r="J49" s="30">
        <v>85</v>
      </c>
      <c r="K49" s="9"/>
      <c r="L49" s="9"/>
      <c r="M49" s="24">
        <f t="shared" si="1"/>
        <v>84</v>
      </c>
      <c r="N49" s="9">
        <v>710</v>
      </c>
      <c r="O49" s="10">
        <f t="shared" si="3"/>
        <v>21.5</v>
      </c>
      <c r="P49" s="9">
        <v>80</v>
      </c>
      <c r="Q49" s="11">
        <f t="shared" si="2"/>
        <v>0.26874999999999999</v>
      </c>
    </row>
    <row r="50" spans="1:17" x14ac:dyDescent="0.3">
      <c r="A50" s="7"/>
      <c r="B50" s="29">
        <v>24</v>
      </c>
      <c r="C50" s="30">
        <v>47</v>
      </c>
      <c r="D50" s="30">
        <v>60</v>
      </c>
      <c r="E50" s="30">
        <v>74</v>
      </c>
      <c r="F50" s="30">
        <v>74</v>
      </c>
      <c r="G50" s="31">
        <f>(C50+D50+E50+F50)/4</f>
        <v>63.75</v>
      </c>
      <c r="H50" s="30">
        <v>74</v>
      </c>
      <c r="I50" s="30">
        <v>96</v>
      </c>
      <c r="J50" s="30">
        <v>85</v>
      </c>
      <c r="K50" s="9"/>
      <c r="L50" s="9"/>
      <c r="M50" s="24">
        <f t="shared" si="1"/>
        <v>85</v>
      </c>
      <c r="N50" s="9">
        <v>710</v>
      </c>
      <c r="O50" s="10">
        <f t="shared" si="3"/>
        <v>21.25</v>
      </c>
      <c r="P50" s="9">
        <v>80</v>
      </c>
      <c r="Q50" s="11">
        <f t="shared" si="2"/>
        <v>0.265625</v>
      </c>
    </row>
    <row r="51" spans="1:17" x14ac:dyDescent="0.3">
      <c r="A51" s="7"/>
      <c r="B51" s="32">
        <v>24.5</v>
      </c>
      <c r="C51" s="30">
        <v>47</v>
      </c>
      <c r="D51" s="30">
        <v>60</v>
      </c>
      <c r="E51" s="30">
        <v>76</v>
      </c>
      <c r="F51" s="30">
        <v>75</v>
      </c>
      <c r="G51" s="31">
        <f>(C51+D51+E51+F51)/4</f>
        <v>64.5</v>
      </c>
      <c r="H51" s="30">
        <v>75</v>
      </c>
      <c r="I51" s="30">
        <v>96</v>
      </c>
      <c r="J51" s="30">
        <v>87</v>
      </c>
      <c r="K51" s="9"/>
      <c r="L51" s="9"/>
      <c r="M51" s="24">
        <f t="shared" si="1"/>
        <v>86</v>
      </c>
      <c r="N51" s="9">
        <v>710</v>
      </c>
      <c r="O51" s="10">
        <f t="shared" si="3"/>
        <v>21.5</v>
      </c>
      <c r="P51" s="9">
        <v>80</v>
      </c>
      <c r="Q51" s="11">
        <f t="shared" si="2"/>
        <v>0.26874999999999999</v>
      </c>
    </row>
    <row r="52" spans="1:17" x14ac:dyDescent="0.3">
      <c r="A52" s="7"/>
      <c r="B52" s="29">
        <v>25</v>
      </c>
      <c r="C52" s="30">
        <v>48</v>
      </c>
      <c r="D52" s="30">
        <v>63</v>
      </c>
      <c r="E52" s="30">
        <v>73</v>
      </c>
      <c r="F52" s="30">
        <v>74</v>
      </c>
      <c r="G52" s="31">
        <f>(C52+D52+E52+F52)/4</f>
        <v>64.5</v>
      </c>
      <c r="H52" s="30">
        <v>75</v>
      </c>
      <c r="I52" s="30">
        <v>95</v>
      </c>
      <c r="J52" s="30">
        <v>87</v>
      </c>
      <c r="K52" s="9"/>
      <c r="L52" s="9"/>
      <c r="M52" s="24">
        <f t="shared" si="1"/>
        <v>85.666666666666671</v>
      </c>
      <c r="N52" s="9">
        <v>735</v>
      </c>
      <c r="O52" s="10">
        <f t="shared" si="3"/>
        <v>21.166666666666671</v>
      </c>
      <c r="P52" s="9">
        <v>80</v>
      </c>
      <c r="Q52" s="11">
        <f t="shared" si="2"/>
        <v>0.26458333333333339</v>
      </c>
    </row>
    <row r="53" spans="1:17" x14ac:dyDescent="0.3">
      <c r="A53" s="7"/>
      <c r="B53" s="32">
        <v>25.5</v>
      </c>
      <c r="C53" s="30">
        <v>50</v>
      </c>
      <c r="D53" s="30">
        <v>62</v>
      </c>
      <c r="E53" s="30">
        <v>73</v>
      </c>
      <c r="F53" s="30">
        <v>74</v>
      </c>
      <c r="G53" s="31">
        <f>(C53+D53+E53+F53)/4</f>
        <v>64.75</v>
      </c>
      <c r="H53" s="30">
        <v>77</v>
      </c>
      <c r="I53" s="30">
        <v>96</v>
      </c>
      <c r="J53" s="30">
        <v>88</v>
      </c>
      <c r="K53" s="9"/>
      <c r="L53" s="9"/>
      <c r="M53" s="24">
        <f t="shared" si="1"/>
        <v>87</v>
      </c>
      <c r="N53" s="9">
        <v>760</v>
      </c>
      <c r="O53" s="10">
        <f t="shared" si="3"/>
        <v>22.25</v>
      </c>
      <c r="P53" s="9">
        <v>80</v>
      </c>
      <c r="Q53" s="11">
        <f t="shared" si="2"/>
        <v>0.27812500000000001</v>
      </c>
    </row>
    <row r="54" spans="1:17" x14ac:dyDescent="0.3">
      <c r="A54" s="7"/>
      <c r="B54" s="29">
        <v>26</v>
      </c>
      <c r="C54" s="30">
        <v>49</v>
      </c>
      <c r="D54" s="30">
        <v>60</v>
      </c>
      <c r="E54" s="30">
        <v>73</v>
      </c>
      <c r="F54" s="30">
        <v>74</v>
      </c>
      <c r="G54" s="31">
        <f>(C54+D54+E54+F54)/4</f>
        <v>64</v>
      </c>
      <c r="H54" s="30">
        <v>76</v>
      </c>
      <c r="I54" s="30">
        <v>95</v>
      </c>
      <c r="J54" s="30">
        <v>88</v>
      </c>
      <c r="K54" s="9"/>
      <c r="L54" s="9"/>
      <c r="M54" s="24">
        <f t="shared" si="1"/>
        <v>86.333333333333329</v>
      </c>
      <c r="N54" s="9">
        <v>760</v>
      </c>
      <c r="O54" s="10">
        <f t="shared" si="3"/>
        <v>22.333333333333329</v>
      </c>
      <c r="P54" s="9">
        <v>80</v>
      </c>
      <c r="Q54" s="11">
        <f t="shared" si="2"/>
        <v>0.27916666666666662</v>
      </c>
    </row>
    <row r="55" spans="1:17" x14ac:dyDescent="0.3">
      <c r="A55" s="7"/>
      <c r="B55" s="32">
        <v>26.5</v>
      </c>
      <c r="C55" s="30">
        <v>51</v>
      </c>
      <c r="D55" s="30">
        <v>62</v>
      </c>
      <c r="E55" s="30">
        <v>74</v>
      </c>
      <c r="F55" s="30">
        <v>75</v>
      </c>
      <c r="G55" s="31">
        <f>(C55+D55+E55+F55)/4</f>
        <v>65.5</v>
      </c>
      <c r="H55" s="30">
        <v>77</v>
      </c>
      <c r="I55" s="30">
        <v>97</v>
      </c>
      <c r="J55" s="30">
        <v>89</v>
      </c>
      <c r="K55" s="9"/>
      <c r="L55" s="9"/>
      <c r="M55" s="24">
        <f t="shared" si="1"/>
        <v>87.666666666666671</v>
      </c>
      <c r="N55" s="9">
        <v>760</v>
      </c>
      <c r="O55" s="10">
        <f t="shared" si="3"/>
        <v>22.166666666666671</v>
      </c>
      <c r="P55" s="9">
        <v>80</v>
      </c>
      <c r="Q55" s="11">
        <f t="shared" si="2"/>
        <v>0.2770833333333334</v>
      </c>
    </row>
    <row r="56" spans="1:17" x14ac:dyDescent="0.3">
      <c r="A56" s="7"/>
      <c r="B56" s="29">
        <v>27</v>
      </c>
      <c r="C56" s="30">
        <v>52</v>
      </c>
      <c r="D56" s="30">
        <v>62</v>
      </c>
      <c r="E56" s="30">
        <v>74</v>
      </c>
      <c r="F56" s="30">
        <v>75</v>
      </c>
      <c r="G56" s="31">
        <f>(C56+D56+E56+F56)/4</f>
        <v>65.75</v>
      </c>
      <c r="H56" s="30">
        <v>78</v>
      </c>
      <c r="I56" s="30">
        <v>97</v>
      </c>
      <c r="J56" s="30">
        <v>89</v>
      </c>
      <c r="K56" s="9"/>
      <c r="L56" s="9"/>
      <c r="M56" s="24">
        <f t="shared" si="1"/>
        <v>88</v>
      </c>
      <c r="N56" s="9">
        <v>760</v>
      </c>
      <c r="O56" s="10">
        <f t="shared" si="3"/>
        <v>22.25</v>
      </c>
      <c r="P56" s="9">
        <v>80</v>
      </c>
      <c r="Q56" s="11">
        <f t="shared" si="2"/>
        <v>0.27812500000000001</v>
      </c>
    </row>
    <row r="57" spans="1:17" x14ac:dyDescent="0.3">
      <c r="A57" s="7"/>
      <c r="B57" s="32">
        <v>27.5</v>
      </c>
      <c r="C57" s="30">
        <v>52</v>
      </c>
      <c r="D57" s="30">
        <v>61</v>
      </c>
      <c r="E57" s="30">
        <v>74</v>
      </c>
      <c r="F57" s="30">
        <v>76</v>
      </c>
      <c r="G57" s="31">
        <f>(C57+D57+E57+F57)/4</f>
        <v>65.75</v>
      </c>
      <c r="H57" s="30">
        <v>77</v>
      </c>
      <c r="I57" s="30">
        <v>96</v>
      </c>
      <c r="J57" s="30">
        <v>89</v>
      </c>
      <c r="K57" s="9"/>
      <c r="L57" s="9"/>
      <c r="M57" s="24">
        <f t="shared" si="1"/>
        <v>87.333333333333329</v>
      </c>
      <c r="N57" s="9">
        <v>760</v>
      </c>
      <c r="O57" s="10">
        <f t="shared" si="3"/>
        <v>21.583333333333329</v>
      </c>
      <c r="P57" s="9">
        <v>80</v>
      </c>
      <c r="Q57" s="11">
        <f t="shared" si="2"/>
        <v>0.2697916666666666</v>
      </c>
    </row>
    <row r="58" spans="1:17" x14ac:dyDescent="0.3">
      <c r="A58" s="7"/>
      <c r="B58" s="29">
        <v>28</v>
      </c>
      <c r="C58" s="30">
        <v>52</v>
      </c>
      <c r="D58" s="30">
        <v>61</v>
      </c>
      <c r="E58" s="30">
        <v>75</v>
      </c>
      <c r="F58" s="30">
        <v>75</v>
      </c>
      <c r="G58" s="31">
        <f>(C58+D58+E58+F58)/4</f>
        <v>65.75</v>
      </c>
      <c r="H58" s="30">
        <v>79</v>
      </c>
      <c r="I58" s="30">
        <v>97</v>
      </c>
      <c r="J58" s="30">
        <v>90</v>
      </c>
      <c r="K58" s="9"/>
      <c r="L58" s="9"/>
      <c r="M58" s="24">
        <f t="shared" si="1"/>
        <v>88.666666666666671</v>
      </c>
      <c r="N58" s="9">
        <v>760</v>
      </c>
      <c r="O58" s="10">
        <f t="shared" si="3"/>
        <v>22.916666666666671</v>
      </c>
      <c r="P58" s="9">
        <v>80</v>
      </c>
      <c r="Q58" s="11">
        <f t="shared" si="2"/>
        <v>0.28645833333333337</v>
      </c>
    </row>
    <row r="59" spans="1:17" x14ac:dyDescent="0.3">
      <c r="A59" s="7"/>
      <c r="B59" s="32">
        <v>28.5</v>
      </c>
      <c r="C59" s="30">
        <v>52</v>
      </c>
      <c r="D59" s="30">
        <v>62</v>
      </c>
      <c r="E59" s="30">
        <v>76</v>
      </c>
      <c r="F59" s="30">
        <v>77</v>
      </c>
      <c r="G59" s="31">
        <f>(C59+D59+E59+F59)/4</f>
        <v>66.75</v>
      </c>
      <c r="H59" s="30">
        <v>78</v>
      </c>
      <c r="I59" s="30">
        <v>97</v>
      </c>
      <c r="J59" s="30">
        <v>89</v>
      </c>
      <c r="K59" s="9"/>
      <c r="L59" s="9"/>
      <c r="M59" s="24">
        <f t="shared" si="1"/>
        <v>88</v>
      </c>
      <c r="N59" s="9">
        <v>760</v>
      </c>
      <c r="O59" s="10">
        <f t="shared" si="3"/>
        <v>21.25</v>
      </c>
      <c r="P59" s="9">
        <v>80</v>
      </c>
      <c r="Q59" s="11">
        <f t="shared" si="2"/>
        <v>0.265625</v>
      </c>
    </row>
    <row r="60" spans="1:17" x14ac:dyDescent="0.3">
      <c r="A60" s="7"/>
      <c r="B60" s="29">
        <v>29</v>
      </c>
      <c r="C60" s="30">
        <v>53</v>
      </c>
      <c r="D60" s="30">
        <v>62</v>
      </c>
      <c r="E60" s="30">
        <v>77</v>
      </c>
      <c r="F60" s="30">
        <v>78</v>
      </c>
      <c r="G60" s="31">
        <f>(C60+D60+E60+F60)/4</f>
        <v>67.5</v>
      </c>
      <c r="H60" s="30">
        <v>79</v>
      </c>
      <c r="I60" s="30">
        <v>98</v>
      </c>
      <c r="J60" s="30">
        <v>91</v>
      </c>
      <c r="K60" s="9"/>
      <c r="L60" s="9"/>
      <c r="M60" s="24">
        <f t="shared" si="1"/>
        <v>89.333333333333329</v>
      </c>
      <c r="N60" s="9">
        <v>760</v>
      </c>
      <c r="O60" s="10">
        <f t="shared" si="3"/>
        <v>21.833333333333329</v>
      </c>
      <c r="P60" s="9">
        <v>80</v>
      </c>
      <c r="Q60" s="11">
        <f t="shared" si="2"/>
        <v>0.27291666666666659</v>
      </c>
    </row>
    <row r="61" spans="1:17" x14ac:dyDescent="0.3">
      <c r="A61" s="7"/>
      <c r="B61" s="32">
        <v>29.5</v>
      </c>
      <c r="C61" s="30">
        <v>53</v>
      </c>
      <c r="D61" s="30">
        <v>62</v>
      </c>
      <c r="E61" s="30">
        <v>76</v>
      </c>
      <c r="F61" s="30">
        <v>78</v>
      </c>
      <c r="G61" s="31">
        <f>(C61+D61+E61+F61)/4</f>
        <v>67.25</v>
      </c>
      <c r="H61" s="30">
        <v>79</v>
      </c>
      <c r="I61" s="30">
        <v>97</v>
      </c>
      <c r="J61" s="30">
        <v>90</v>
      </c>
      <c r="K61" s="9"/>
      <c r="L61" s="9"/>
      <c r="M61" s="24">
        <f t="shared" si="1"/>
        <v>88.666666666666671</v>
      </c>
      <c r="N61" s="9">
        <v>760</v>
      </c>
      <c r="O61" s="10">
        <f t="shared" si="3"/>
        <v>21.416666666666671</v>
      </c>
      <c r="P61" s="9">
        <v>80</v>
      </c>
      <c r="Q61" s="11">
        <f t="shared" si="2"/>
        <v>0.26770833333333338</v>
      </c>
    </row>
    <row r="62" spans="1:17" x14ac:dyDescent="0.3">
      <c r="A62" s="7"/>
      <c r="B62" s="33">
        <v>30</v>
      </c>
      <c r="C62" s="34">
        <v>54</v>
      </c>
      <c r="D62" s="34">
        <v>63</v>
      </c>
      <c r="E62" s="34">
        <v>77</v>
      </c>
      <c r="F62" s="34">
        <v>78</v>
      </c>
      <c r="G62" s="35">
        <f>(C62+D62+E62+F62)/4</f>
        <v>68</v>
      </c>
      <c r="H62" s="34">
        <v>79</v>
      </c>
      <c r="I62" s="34">
        <v>98</v>
      </c>
      <c r="J62" s="34">
        <v>91</v>
      </c>
      <c r="K62" s="12"/>
      <c r="L62" s="12"/>
      <c r="M62" s="24">
        <f t="shared" si="1"/>
        <v>89.333333333333329</v>
      </c>
      <c r="N62" s="9">
        <v>760</v>
      </c>
      <c r="O62" s="13">
        <f t="shared" si="3"/>
        <v>21.333333333333329</v>
      </c>
      <c r="P62" s="12">
        <v>80</v>
      </c>
      <c r="Q62" s="14">
        <f t="shared" si="2"/>
        <v>0.26666666666666661</v>
      </c>
    </row>
    <row r="63" spans="1:17" x14ac:dyDescent="0.3">
      <c r="A63" s="7"/>
      <c r="B63" s="36">
        <v>30.5</v>
      </c>
      <c r="C63" s="28">
        <v>54</v>
      </c>
      <c r="D63" s="28">
        <v>63</v>
      </c>
      <c r="E63" s="28">
        <v>78</v>
      </c>
      <c r="F63" s="28">
        <v>80</v>
      </c>
      <c r="G63" s="37">
        <f>(C63+D63+E63+F63)/4</f>
        <v>68.75</v>
      </c>
      <c r="H63" s="28">
        <v>80</v>
      </c>
      <c r="I63" s="28">
        <v>98</v>
      </c>
      <c r="J63" s="28">
        <v>91</v>
      </c>
      <c r="K63" s="15"/>
      <c r="L63" s="15"/>
      <c r="M63" s="24">
        <f t="shared" si="1"/>
        <v>89.666666666666671</v>
      </c>
      <c r="N63" s="9">
        <v>760</v>
      </c>
      <c r="O63" s="16">
        <f t="shared" si="3"/>
        <v>20.916666666666671</v>
      </c>
      <c r="P63" s="17">
        <v>80</v>
      </c>
      <c r="Q63" s="18">
        <f>(O63/P63)</f>
        <v>0.2614583333333334</v>
      </c>
    </row>
    <row r="64" spans="1:17" x14ac:dyDescent="0.3">
      <c r="A64" s="7"/>
      <c r="B64" s="28">
        <v>31</v>
      </c>
      <c r="C64" s="28">
        <v>56</v>
      </c>
      <c r="D64" s="28">
        <v>63</v>
      </c>
      <c r="E64" s="28">
        <v>78</v>
      </c>
      <c r="F64" s="28">
        <v>80</v>
      </c>
      <c r="G64" s="37">
        <f>(C64+D64+E64+F64)/4</f>
        <v>69.25</v>
      </c>
      <c r="H64" s="28">
        <v>80</v>
      </c>
      <c r="I64" s="28">
        <v>98</v>
      </c>
      <c r="J64" s="28">
        <v>92</v>
      </c>
      <c r="K64" s="15"/>
      <c r="L64" s="15"/>
      <c r="M64" s="24">
        <f t="shared" si="1"/>
        <v>90</v>
      </c>
      <c r="N64" s="9">
        <v>760</v>
      </c>
      <c r="O64" s="16">
        <f t="shared" si="3"/>
        <v>20.75</v>
      </c>
      <c r="P64" s="17">
        <v>80</v>
      </c>
      <c r="Q64" s="18">
        <f t="shared" ref="Q64:Q102" si="4">(O64/P64)</f>
        <v>0.25937500000000002</v>
      </c>
    </row>
    <row r="65" spans="1:17" x14ac:dyDescent="0.3">
      <c r="A65" s="7"/>
      <c r="B65" s="36">
        <v>31.5</v>
      </c>
      <c r="C65" s="28">
        <v>56</v>
      </c>
      <c r="D65" s="28">
        <v>64</v>
      </c>
      <c r="E65" s="28">
        <v>78</v>
      </c>
      <c r="F65" s="28">
        <v>78</v>
      </c>
      <c r="G65" s="37">
        <f>(C65+D65+E65+F65)/4</f>
        <v>69</v>
      </c>
      <c r="H65" s="28">
        <v>80</v>
      </c>
      <c r="I65" s="28">
        <v>98</v>
      </c>
      <c r="J65" s="28">
        <v>92</v>
      </c>
      <c r="K65" s="15"/>
      <c r="L65" s="15"/>
      <c r="M65" s="24">
        <f t="shared" si="1"/>
        <v>90</v>
      </c>
      <c r="N65" s="9">
        <v>760</v>
      </c>
      <c r="O65" s="16">
        <f t="shared" si="3"/>
        <v>21</v>
      </c>
      <c r="P65" s="17">
        <v>80</v>
      </c>
      <c r="Q65" s="18">
        <f t="shared" si="4"/>
        <v>0.26250000000000001</v>
      </c>
    </row>
    <row r="66" spans="1:17" x14ac:dyDescent="0.3">
      <c r="A66" s="7"/>
      <c r="B66" s="28">
        <v>32</v>
      </c>
      <c r="C66" s="28">
        <v>56</v>
      </c>
      <c r="D66" s="28">
        <v>64</v>
      </c>
      <c r="E66" s="28">
        <v>80</v>
      </c>
      <c r="F66" s="28">
        <v>79</v>
      </c>
      <c r="G66" s="37">
        <f>(C66+D66+E66+F66)/4</f>
        <v>69.75</v>
      </c>
      <c r="H66" s="28">
        <v>81</v>
      </c>
      <c r="I66" s="28">
        <v>97</v>
      </c>
      <c r="J66" s="28">
        <v>91</v>
      </c>
      <c r="K66" s="15"/>
      <c r="L66" s="15"/>
      <c r="M66" s="24">
        <f t="shared" si="1"/>
        <v>89.666666666666671</v>
      </c>
      <c r="N66" s="9">
        <v>760</v>
      </c>
      <c r="O66" s="16">
        <f t="shared" ref="O66:O102" si="5">(M66-G66)</f>
        <v>19.916666666666671</v>
      </c>
      <c r="P66" s="17">
        <v>80</v>
      </c>
      <c r="Q66" s="18">
        <f t="shared" si="4"/>
        <v>0.24895833333333339</v>
      </c>
    </row>
    <row r="67" spans="1:17" x14ac:dyDescent="0.3">
      <c r="A67" s="7"/>
      <c r="B67" s="36">
        <v>32.5</v>
      </c>
      <c r="C67" s="28">
        <v>56</v>
      </c>
      <c r="D67" s="28">
        <v>63</v>
      </c>
      <c r="E67" s="28">
        <v>79</v>
      </c>
      <c r="F67" s="28">
        <v>79</v>
      </c>
      <c r="G67" s="37">
        <f>(C67+D67+E67+F67)/4</f>
        <v>69.25</v>
      </c>
      <c r="H67" s="28">
        <v>81</v>
      </c>
      <c r="I67" s="28">
        <v>98</v>
      </c>
      <c r="J67" s="28">
        <v>93</v>
      </c>
      <c r="K67" s="15"/>
      <c r="L67" s="15"/>
      <c r="M67" s="24">
        <f t="shared" ref="M67:M102" si="6">(H67+I67+J67)/3</f>
        <v>90.666666666666671</v>
      </c>
      <c r="N67" s="9">
        <v>796.78</v>
      </c>
      <c r="O67" s="16">
        <f t="shared" si="5"/>
        <v>21.416666666666671</v>
      </c>
      <c r="P67" s="17">
        <v>80</v>
      </c>
      <c r="Q67" s="18">
        <f t="shared" si="4"/>
        <v>0.26770833333333338</v>
      </c>
    </row>
    <row r="68" spans="1:17" x14ac:dyDescent="0.3">
      <c r="A68" s="7"/>
      <c r="B68" s="28">
        <v>33</v>
      </c>
      <c r="C68" s="28">
        <v>56</v>
      </c>
      <c r="D68" s="28">
        <v>64</v>
      </c>
      <c r="E68" s="28">
        <v>80</v>
      </c>
      <c r="F68" s="28">
        <v>78</v>
      </c>
      <c r="G68" s="37">
        <f>(C68+D68+E68+F68)/4</f>
        <v>69.5</v>
      </c>
      <c r="H68" s="28">
        <v>79</v>
      </c>
      <c r="I68" s="28">
        <v>99</v>
      </c>
      <c r="J68" s="28">
        <v>93</v>
      </c>
      <c r="K68" s="15"/>
      <c r="L68" s="15"/>
      <c r="M68" s="24">
        <f t="shared" si="6"/>
        <v>90.333333333333329</v>
      </c>
      <c r="N68" s="9">
        <v>796.78</v>
      </c>
      <c r="O68" s="16">
        <f t="shared" si="5"/>
        <v>20.833333333333329</v>
      </c>
      <c r="P68" s="17">
        <v>80</v>
      </c>
      <c r="Q68" s="18">
        <f t="shared" si="4"/>
        <v>0.26041666666666663</v>
      </c>
    </row>
    <row r="69" spans="1:17" x14ac:dyDescent="0.3">
      <c r="A69" s="7"/>
      <c r="B69" s="36">
        <v>33.5</v>
      </c>
      <c r="C69" s="28">
        <v>57</v>
      </c>
      <c r="D69" s="28">
        <v>64</v>
      </c>
      <c r="E69" s="28">
        <v>80</v>
      </c>
      <c r="F69" s="28">
        <v>78</v>
      </c>
      <c r="G69" s="37">
        <f>(C69+D69+E69+F69)/4</f>
        <v>69.75</v>
      </c>
      <c r="H69" s="28">
        <v>81</v>
      </c>
      <c r="I69" s="28">
        <v>99</v>
      </c>
      <c r="J69" s="28">
        <v>93</v>
      </c>
      <c r="K69" s="15"/>
      <c r="L69" s="15"/>
      <c r="M69" s="24">
        <f t="shared" si="6"/>
        <v>91</v>
      </c>
      <c r="N69" s="9">
        <v>796.78</v>
      </c>
      <c r="O69" s="16">
        <f t="shared" si="5"/>
        <v>21.25</v>
      </c>
      <c r="P69" s="17">
        <v>80</v>
      </c>
      <c r="Q69" s="18">
        <f t="shared" si="4"/>
        <v>0.265625</v>
      </c>
    </row>
    <row r="70" spans="1:17" x14ac:dyDescent="0.3">
      <c r="A70" s="7"/>
      <c r="B70" s="28">
        <v>34</v>
      </c>
      <c r="C70" s="28">
        <v>57</v>
      </c>
      <c r="D70" s="28">
        <v>65</v>
      </c>
      <c r="E70" s="28">
        <v>80</v>
      </c>
      <c r="F70" s="28">
        <v>79</v>
      </c>
      <c r="G70" s="37">
        <f>(C70+D70+E70+F70)/4</f>
        <v>70.25</v>
      </c>
      <c r="H70" s="28">
        <v>80</v>
      </c>
      <c r="I70" s="28">
        <v>98</v>
      </c>
      <c r="J70" s="28">
        <v>92</v>
      </c>
      <c r="K70" s="15"/>
      <c r="L70" s="15"/>
      <c r="M70" s="24">
        <f t="shared" si="6"/>
        <v>90</v>
      </c>
      <c r="N70" s="9">
        <v>796.78</v>
      </c>
      <c r="O70" s="16">
        <f t="shared" si="5"/>
        <v>19.75</v>
      </c>
      <c r="P70" s="17">
        <v>80</v>
      </c>
      <c r="Q70" s="18">
        <f t="shared" si="4"/>
        <v>0.24687500000000001</v>
      </c>
    </row>
    <row r="71" spans="1:17" x14ac:dyDescent="0.3">
      <c r="A71" s="7"/>
      <c r="B71" s="36">
        <v>34.5</v>
      </c>
      <c r="C71" s="28">
        <v>56</v>
      </c>
      <c r="D71" s="28">
        <v>64</v>
      </c>
      <c r="E71" s="28">
        <v>79</v>
      </c>
      <c r="F71" s="28">
        <v>79</v>
      </c>
      <c r="G71" s="37">
        <f>(C71+D71+E71+F71)/4</f>
        <v>69.5</v>
      </c>
      <c r="H71" s="28">
        <v>80</v>
      </c>
      <c r="I71" s="28">
        <v>98</v>
      </c>
      <c r="J71" s="28">
        <v>93</v>
      </c>
      <c r="K71" s="15"/>
      <c r="L71" s="15"/>
      <c r="M71" s="24">
        <f t="shared" si="6"/>
        <v>90.333333333333329</v>
      </c>
      <c r="N71" s="9">
        <v>796.78</v>
      </c>
      <c r="O71" s="16">
        <f t="shared" si="5"/>
        <v>20.833333333333329</v>
      </c>
      <c r="P71" s="17">
        <v>80</v>
      </c>
      <c r="Q71" s="18">
        <f t="shared" si="4"/>
        <v>0.26041666666666663</v>
      </c>
    </row>
    <row r="72" spans="1:17" x14ac:dyDescent="0.3">
      <c r="A72" s="7"/>
      <c r="B72" s="28">
        <v>35</v>
      </c>
      <c r="C72" s="28">
        <v>56</v>
      </c>
      <c r="D72" s="28">
        <v>64</v>
      </c>
      <c r="E72" s="28">
        <v>79</v>
      </c>
      <c r="F72" s="28">
        <v>79</v>
      </c>
      <c r="G72" s="37">
        <f>(C72+D72+E72+F72)/4</f>
        <v>69.5</v>
      </c>
      <c r="H72" s="28">
        <v>80</v>
      </c>
      <c r="I72" s="28">
        <v>98</v>
      </c>
      <c r="J72" s="28">
        <v>93</v>
      </c>
      <c r="K72" s="15"/>
      <c r="L72" s="15"/>
      <c r="M72" s="24">
        <f t="shared" si="6"/>
        <v>90.333333333333329</v>
      </c>
      <c r="N72" s="9">
        <v>796.78</v>
      </c>
      <c r="O72" s="16">
        <f t="shared" si="5"/>
        <v>20.833333333333329</v>
      </c>
      <c r="P72" s="17">
        <v>80</v>
      </c>
      <c r="Q72" s="18">
        <f t="shared" si="4"/>
        <v>0.26041666666666663</v>
      </c>
    </row>
    <row r="73" spans="1:17" x14ac:dyDescent="0.3">
      <c r="A73" s="7"/>
      <c r="B73" s="36">
        <v>35.5</v>
      </c>
      <c r="C73" s="28">
        <v>57</v>
      </c>
      <c r="D73" s="28">
        <v>64</v>
      </c>
      <c r="E73" s="28">
        <v>79</v>
      </c>
      <c r="F73" s="28">
        <v>79</v>
      </c>
      <c r="G73" s="37">
        <f>(C73+D73+E73+F73)/4</f>
        <v>69.75</v>
      </c>
      <c r="H73" s="28">
        <v>80</v>
      </c>
      <c r="I73" s="28">
        <v>98</v>
      </c>
      <c r="J73" s="28">
        <v>93</v>
      </c>
      <c r="K73" s="15"/>
      <c r="L73" s="15"/>
      <c r="M73" s="24">
        <f t="shared" si="6"/>
        <v>90.333333333333329</v>
      </c>
      <c r="N73" s="9">
        <v>796.78</v>
      </c>
      <c r="O73" s="16">
        <f t="shared" si="5"/>
        <v>20.583333333333329</v>
      </c>
      <c r="P73" s="17">
        <v>80</v>
      </c>
      <c r="Q73" s="18">
        <f t="shared" si="4"/>
        <v>0.25729166666666659</v>
      </c>
    </row>
    <row r="74" spans="1:17" x14ac:dyDescent="0.3">
      <c r="A74" s="7"/>
      <c r="B74" s="28">
        <v>36</v>
      </c>
      <c r="C74" s="28">
        <v>56</v>
      </c>
      <c r="D74" s="28">
        <v>64</v>
      </c>
      <c r="E74" s="28">
        <v>80</v>
      </c>
      <c r="F74" s="28">
        <v>81</v>
      </c>
      <c r="G74" s="37">
        <f>(C74+D74+E74+F74)/4</f>
        <v>70.25</v>
      </c>
      <c r="H74" s="28">
        <v>82</v>
      </c>
      <c r="I74" s="28">
        <v>98</v>
      </c>
      <c r="J74" s="28">
        <v>93</v>
      </c>
      <c r="K74" s="15"/>
      <c r="L74" s="15"/>
      <c r="M74" s="24">
        <f t="shared" si="6"/>
        <v>91</v>
      </c>
      <c r="N74" s="9">
        <v>796.78</v>
      </c>
      <c r="O74" s="16">
        <f t="shared" si="5"/>
        <v>20.75</v>
      </c>
      <c r="P74" s="17">
        <v>80</v>
      </c>
      <c r="Q74" s="18">
        <f t="shared" si="4"/>
        <v>0.25937500000000002</v>
      </c>
    </row>
    <row r="75" spans="1:17" x14ac:dyDescent="0.3">
      <c r="A75" s="7"/>
      <c r="B75" s="36">
        <v>36.5</v>
      </c>
      <c r="C75" s="28">
        <v>55</v>
      </c>
      <c r="D75" s="28">
        <v>64</v>
      </c>
      <c r="E75" s="28">
        <v>79</v>
      </c>
      <c r="F75" s="28">
        <v>80</v>
      </c>
      <c r="G75" s="37">
        <f>(C75+D75+E75+F75)/4</f>
        <v>69.5</v>
      </c>
      <c r="H75" s="28">
        <v>81</v>
      </c>
      <c r="I75" s="28">
        <v>98</v>
      </c>
      <c r="J75" s="28">
        <v>94</v>
      </c>
      <c r="K75" s="15"/>
      <c r="L75" s="15"/>
      <c r="M75" s="24">
        <f t="shared" si="6"/>
        <v>91</v>
      </c>
      <c r="N75" s="9">
        <v>796.78</v>
      </c>
      <c r="O75" s="16">
        <f t="shared" si="5"/>
        <v>21.5</v>
      </c>
      <c r="P75" s="17">
        <v>80</v>
      </c>
      <c r="Q75" s="18">
        <f t="shared" si="4"/>
        <v>0.26874999999999999</v>
      </c>
    </row>
    <row r="76" spans="1:17" x14ac:dyDescent="0.3">
      <c r="A76" s="7"/>
      <c r="B76" s="28">
        <v>37</v>
      </c>
      <c r="C76" s="28">
        <v>57</v>
      </c>
      <c r="D76" s="28">
        <v>64</v>
      </c>
      <c r="E76" s="28">
        <v>78</v>
      </c>
      <c r="F76" s="28">
        <v>78</v>
      </c>
      <c r="G76" s="37">
        <f>(C76+D76+E76+F76)/4</f>
        <v>69.25</v>
      </c>
      <c r="H76" s="28">
        <v>81</v>
      </c>
      <c r="I76" s="28">
        <v>98</v>
      </c>
      <c r="J76" s="28">
        <v>93</v>
      </c>
      <c r="K76" s="15"/>
      <c r="L76" s="15"/>
      <c r="M76" s="24">
        <f t="shared" si="6"/>
        <v>90.666666666666671</v>
      </c>
      <c r="N76" s="9">
        <v>833.56</v>
      </c>
      <c r="O76" s="16">
        <f t="shared" si="5"/>
        <v>21.416666666666671</v>
      </c>
      <c r="P76" s="17">
        <v>80</v>
      </c>
      <c r="Q76" s="18">
        <f t="shared" si="4"/>
        <v>0.26770833333333338</v>
      </c>
    </row>
    <row r="77" spans="1:17" x14ac:dyDescent="0.3">
      <c r="A77" s="7"/>
      <c r="B77" s="36">
        <v>37.5</v>
      </c>
      <c r="C77" s="28">
        <v>56</v>
      </c>
      <c r="D77" s="28">
        <v>64</v>
      </c>
      <c r="E77" s="28">
        <v>78</v>
      </c>
      <c r="F77" s="28">
        <v>78</v>
      </c>
      <c r="G77" s="37">
        <f>(C77+D77+E77+F77)/4</f>
        <v>69</v>
      </c>
      <c r="H77" s="28">
        <v>82</v>
      </c>
      <c r="I77" s="28">
        <v>99</v>
      </c>
      <c r="J77" s="28">
        <v>94</v>
      </c>
      <c r="K77" s="15"/>
      <c r="L77" s="15"/>
      <c r="M77" s="24">
        <f t="shared" si="6"/>
        <v>91.666666666666671</v>
      </c>
      <c r="N77" s="9">
        <v>833.56</v>
      </c>
      <c r="O77" s="16">
        <f t="shared" si="5"/>
        <v>22.666666666666671</v>
      </c>
      <c r="P77" s="17">
        <v>80</v>
      </c>
      <c r="Q77" s="18">
        <f t="shared" si="4"/>
        <v>0.28333333333333338</v>
      </c>
    </row>
    <row r="78" spans="1:17" x14ac:dyDescent="0.3">
      <c r="A78" s="7"/>
      <c r="B78" s="28">
        <v>38</v>
      </c>
      <c r="C78" s="28">
        <v>56</v>
      </c>
      <c r="D78" s="28">
        <v>64</v>
      </c>
      <c r="E78" s="28">
        <v>80</v>
      </c>
      <c r="F78" s="28">
        <v>79</v>
      </c>
      <c r="G78" s="37">
        <f>(C78+D78+E78+F78)/4</f>
        <v>69.75</v>
      </c>
      <c r="H78" s="28">
        <v>82</v>
      </c>
      <c r="I78" s="28">
        <v>98</v>
      </c>
      <c r="J78" s="28">
        <v>93</v>
      </c>
      <c r="K78" s="15"/>
      <c r="L78" s="15"/>
      <c r="M78" s="24">
        <f t="shared" si="6"/>
        <v>91</v>
      </c>
      <c r="N78" s="9">
        <v>833.56</v>
      </c>
      <c r="O78" s="16">
        <f t="shared" si="5"/>
        <v>21.25</v>
      </c>
      <c r="P78" s="17">
        <v>80</v>
      </c>
      <c r="Q78" s="18">
        <f t="shared" si="4"/>
        <v>0.265625</v>
      </c>
    </row>
    <row r="79" spans="1:17" x14ac:dyDescent="0.3">
      <c r="A79" s="7"/>
      <c r="B79" s="36">
        <v>38.5</v>
      </c>
      <c r="C79" s="28">
        <v>56</v>
      </c>
      <c r="D79" s="28">
        <v>64</v>
      </c>
      <c r="E79" s="28">
        <v>79</v>
      </c>
      <c r="F79" s="28">
        <v>79</v>
      </c>
      <c r="G79" s="37">
        <f>(C79+D79+E79+F79)/4</f>
        <v>69.5</v>
      </c>
      <c r="H79" s="28">
        <v>81</v>
      </c>
      <c r="I79" s="28">
        <v>99</v>
      </c>
      <c r="J79" s="28">
        <v>93</v>
      </c>
      <c r="K79" s="15"/>
      <c r="L79" s="15"/>
      <c r="M79" s="24">
        <f t="shared" si="6"/>
        <v>91</v>
      </c>
      <c r="N79" s="9">
        <v>833.56</v>
      </c>
      <c r="O79" s="16">
        <f t="shared" si="5"/>
        <v>21.5</v>
      </c>
      <c r="P79" s="17">
        <v>80</v>
      </c>
      <c r="Q79" s="18">
        <f t="shared" si="4"/>
        <v>0.26874999999999999</v>
      </c>
    </row>
    <row r="80" spans="1:17" x14ac:dyDescent="0.3">
      <c r="A80" s="7"/>
      <c r="B80" s="28">
        <v>39</v>
      </c>
      <c r="C80" s="28">
        <v>56</v>
      </c>
      <c r="D80" s="28">
        <v>65</v>
      </c>
      <c r="E80" s="28">
        <v>77</v>
      </c>
      <c r="F80" s="28">
        <v>78</v>
      </c>
      <c r="G80" s="37">
        <f>(C80+D80+E80+F80)/4</f>
        <v>69</v>
      </c>
      <c r="H80" s="28">
        <v>81</v>
      </c>
      <c r="I80" s="28">
        <v>100</v>
      </c>
      <c r="J80" s="28">
        <v>93</v>
      </c>
      <c r="K80" s="15"/>
      <c r="L80" s="15"/>
      <c r="M80" s="24">
        <f t="shared" si="6"/>
        <v>91.333333333333329</v>
      </c>
      <c r="N80" s="9">
        <v>833.56</v>
      </c>
      <c r="O80" s="16">
        <f t="shared" si="5"/>
        <v>22.333333333333329</v>
      </c>
      <c r="P80" s="17">
        <v>80</v>
      </c>
      <c r="Q80" s="18">
        <f t="shared" si="4"/>
        <v>0.27916666666666662</v>
      </c>
    </row>
    <row r="81" spans="1:17" x14ac:dyDescent="0.3">
      <c r="A81" s="7"/>
      <c r="B81" s="36">
        <v>39.5</v>
      </c>
      <c r="C81" s="28">
        <v>56</v>
      </c>
      <c r="D81" s="28">
        <v>65</v>
      </c>
      <c r="E81" s="28">
        <v>77</v>
      </c>
      <c r="F81" s="28">
        <v>79</v>
      </c>
      <c r="G81" s="37">
        <f>(C81+D81+E81+F81)/4</f>
        <v>69.25</v>
      </c>
      <c r="H81" s="28">
        <v>81</v>
      </c>
      <c r="I81" s="28">
        <v>99</v>
      </c>
      <c r="J81" s="28">
        <v>92</v>
      </c>
      <c r="K81" s="15"/>
      <c r="L81" s="15"/>
      <c r="M81" s="24">
        <f t="shared" si="6"/>
        <v>90.666666666666671</v>
      </c>
      <c r="N81" s="9">
        <v>833.56</v>
      </c>
      <c r="O81" s="16">
        <f t="shared" si="5"/>
        <v>21.416666666666671</v>
      </c>
      <c r="P81" s="17">
        <v>80</v>
      </c>
      <c r="Q81" s="18">
        <f t="shared" si="4"/>
        <v>0.26770833333333338</v>
      </c>
    </row>
    <row r="82" spans="1:17" x14ac:dyDescent="0.3">
      <c r="A82" s="7"/>
      <c r="B82" s="28">
        <v>40</v>
      </c>
      <c r="C82" s="28">
        <v>55</v>
      </c>
      <c r="D82" s="28">
        <v>64</v>
      </c>
      <c r="E82" s="28">
        <v>76</v>
      </c>
      <c r="F82" s="28">
        <v>77</v>
      </c>
      <c r="G82" s="37">
        <f>(C82+D82+E82+F82)/4</f>
        <v>68</v>
      </c>
      <c r="H82" s="28">
        <v>81</v>
      </c>
      <c r="I82" s="28">
        <v>98</v>
      </c>
      <c r="J82" s="28">
        <v>92</v>
      </c>
      <c r="K82" s="15"/>
      <c r="L82" s="15"/>
      <c r="M82" s="24">
        <f t="shared" si="6"/>
        <v>90.333333333333329</v>
      </c>
      <c r="N82" s="9">
        <v>833.56</v>
      </c>
      <c r="O82" s="16">
        <f t="shared" si="5"/>
        <v>22.333333333333329</v>
      </c>
      <c r="P82" s="17">
        <v>80</v>
      </c>
      <c r="Q82" s="18">
        <f t="shared" si="4"/>
        <v>0.27916666666666662</v>
      </c>
    </row>
    <row r="83" spans="1:17" x14ac:dyDescent="0.3">
      <c r="A83" s="7"/>
      <c r="B83" s="36">
        <v>40.5</v>
      </c>
      <c r="C83" s="28">
        <v>56</v>
      </c>
      <c r="D83" s="28">
        <v>65</v>
      </c>
      <c r="E83" s="28">
        <v>77</v>
      </c>
      <c r="F83" s="28">
        <v>77</v>
      </c>
      <c r="G83" s="37">
        <f>(C83+D83+E83+F83)/4</f>
        <v>68.75</v>
      </c>
      <c r="H83" s="28">
        <v>81</v>
      </c>
      <c r="I83" s="28">
        <v>99</v>
      </c>
      <c r="J83" s="28">
        <v>92</v>
      </c>
      <c r="K83" s="15"/>
      <c r="L83" s="15"/>
      <c r="M83" s="24">
        <f t="shared" si="6"/>
        <v>90.666666666666671</v>
      </c>
      <c r="N83" s="9">
        <v>833.56</v>
      </c>
      <c r="O83" s="16">
        <f t="shared" si="5"/>
        <v>21.916666666666671</v>
      </c>
      <c r="P83" s="17">
        <v>80</v>
      </c>
      <c r="Q83" s="18">
        <f t="shared" si="4"/>
        <v>0.27395833333333341</v>
      </c>
    </row>
    <row r="84" spans="1:17" x14ac:dyDescent="0.3">
      <c r="A84" s="7"/>
      <c r="B84" s="28">
        <v>41</v>
      </c>
      <c r="C84" s="28">
        <v>56</v>
      </c>
      <c r="D84" s="28">
        <v>66</v>
      </c>
      <c r="E84" s="28">
        <v>77</v>
      </c>
      <c r="F84" s="28">
        <v>78</v>
      </c>
      <c r="G84" s="37">
        <f>(C84+D84+E84+F84)/4</f>
        <v>69.25</v>
      </c>
      <c r="H84" s="28">
        <v>82</v>
      </c>
      <c r="I84" s="28">
        <v>100</v>
      </c>
      <c r="J84" s="28">
        <v>93</v>
      </c>
      <c r="K84" s="15"/>
      <c r="L84" s="15"/>
      <c r="M84" s="24">
        <f t="shared" si="6"/>
        <v>91.666666666666671</v>
      </c>
      <c r="N84" s="9">
        <v>833.56</v>
      </c>
      <c r="O84" s="16">
        <f t="shared" si="5"/>
        <v>22.416666666666671</v>
      </c>
      <c r="P84" s="17">
        <v>80</v>
      </c>
      <c r="Q84" s="18">
        <f t="shared" si="4"/>
        <v>0.28020833333333339</v>
      </c>
    </row>
    <row r="85" spans="1:17" x14ac:dyDescent="0.3">
      <c r="A85" s="7"/>
      <c r="B85" s="36">
        <v>41.5</v>
      </c>
      <c r="C85" s="28">
        <v>56</v>
      </c>
      <c r="D85" s="28">
        <v>65</v>
      </c>
      <c r="E85" s="28">
        <v>78</v>
      </c>
      <c r="F85" s="28">
        <v>79</v>
      </c>
      <c r="G85" s="37">
        <f>(C85+D85+E85+F85)/4</f>
        <v>69.5</v>
      </c>
      <c r="H85" s="28">
        <v>82</v>
      </c>
      <c r="I85" s="28">
        <v>100</v>
      </c>
      <c r="J85" s="28">
        <v>93</v>
      </c>
      <c r="K85" s="15"/>
      <c r="L85" s="15"/>
      <c r="M85" s="24">
        <f t="shared" si="6"/>
        <v>91.666666666666671</v>
      </c>
      <c r="N85" s="9">
        <v>833.56</v>
      </c>
      <c r="O85" s="16">
        <f t="shared" si="5"/>
        <v>22.166666666666671</v>
      </c>
      <c r="P85" s="17">
        <v>80</v>
      </c>
      <c r="Q85" s="18">
        <f t="shared" si="4"/>
        <v>0.2770833333333334</v>
      </c>
    </row>
    <row r="86" spans="1:17" x14ac:dyDescent="0.3">
      <c r="A86" s="7"/>
      <c r="B86" s="28">
        <v>42</v>
      </c>
      <c r="C86" s="28">
        <v>56</v>
      </c>
      <c r="D86" s="28">
        <v>65</v>
      </c>
      <c r="E86" s="28">
        <v>77</v>
      </c>
      <c r="F86" s="28">
        <v>78</v>
      </c>
      <c r="G86" s="37">
        <f>(C86+D86+E86+F86)/4</f>
        <v>69</v>
      </c>
      <c r="H86" s="28">
        <v>81</v>
      </c>
      <c r="I86" s="28">
        <v>99</v>
      </c>
      <c r="J86" s="28">
        <v>92</v>
      </c>
      <c r="K86" s="15"/>
      <c r="L86" s="15"/>
      <c r="M86" s="24">
        <f t="shared" si="6"/>
        <v>90.666666666666671</v>
      </c>
      <c r="N86" s="9">
        <v>833.56</v>
      </c>
      <c r="O86" s="16">
        <f t="shared" si="5"/>
        <v>21.666666666666671</v>
      </c>
      <c r="P86" s="17">
        <v>80</v>
      </c>
      <c r="Q86" s="18">
        <f t="shared" si="4"/>
        <v>0.27083333333333337</v>
      </c>
    </row>
    <row r="87" spans="1:17" x14ac:dyDescent="0.3">
      <c r="A87" s="7"/>
      <c r="B87" s="36">
        <v>42.5</v>
      </c>
      <c r="C87" s="28">
        <v>57</v>
      </c>
      <c r="D87" s="28">
        <v>65</v>
      </c>
      <c r="E87" s="28">
        <v>76</v>
      </c>
      <c r="F87" s="28">
        <v>78</v>
      </c>
      <c r="G87" s="37">
        <f>(C87+D87+E87+F87)/4</f>
        <v>69</v>
      </c>
      <c r="H87" s="28">
        <v>82</v>
      </c>
      <c r="I87" s="28">
        <v>101</v>
      </c>
      <c r="J87" s="28">
        <v>94</v>
      </c>
      <c r="K87" s="15"/>
      <c r="L87" s="15"/>
      <c r="M87" s="24">
        <f t="shared" si="6"/>
        <v>92.333333333333329</v>
      </c>
      <c r="N87" s="9">
        <v>833.56</v>
      </c>
      <c r="O87" s="16">
        <f t="shared" si="5"/>
        <v>23.333333333333329</v>
      </c>
      <c r="P87" s="17">
        <v>80</v>
      </c>
      <c r="Q87" s="18">
        <f t="shared" si="4"/>
        <v>0.29166666666666663</v>
      </c>
    </row>
    <row r="88" spans="1:17" x14ac:dyDescent="0.3">
      <c r="A88" s="7"/>
      <c r="B88" s="28">
        <v>43</v>
      </c>
      <c r="C88" s="28">
        <v>56</v>
      </c>
      <c r="D88" s="28">
        <v>66</v>
      </c>
      <c r="E88" s="28">
        <v>77</v>
      </c>
      <c r="F88" s="28">
        <v>79</v>
      </c>
      <c r="G88" s="37">
        <f>(C88+D88+E88+F88)/4</f>
        <v>69.5</v>
      </c>
      <c r="H88" s="28">
        <v>82</v>
      </c>
      <c r="I88" s="28">
        <v>100</v>
      </c>
      <c r="J88" s="28">
        <v>94</v>
      </c>
      <c r="K88" s="15"/>
      <c r="L88" s="15"/>
      <c r="M88" s="24">
        <f t="shared" si="6"/>
        <v>92</v>
      </c>
      <c r="N88" s="9">
        <v>833.56</v>
      </c>
      <c r="O88" s="16">
        <f t="shared" si="5"/>
        <v>22.5</v>
      </c>
      <c r="P88" s="17">
        <v>80</v>
      </c>
      <c r="Q88" s="18">
        <f t="shared" si="4"/>
        <v>0.28125</v>
      </c>
    </row>
    <row r="89" spans="1:17" x14ac:dyDescent="0.3">
      <c r="A89" s="7"/>
      <c r="B89" s="36">
        <v>43.5</v>
      </c>
      <c r="C89" s="28">
        <v>56</v>
      </c>
      <c r="D89" s="28">
        <v>66</v>
      </c>
      <c r="E89" s="28">
        <v>77</v>
      </c>
      <c r="F89" s="28">
        <v>78</v>
      </c>
      <c r="G89" s="37">
        <f>(C89+D89+E89+F89)/4</f>
        <v>69.25</v>
      </c>
      <c r="H89" s="28">
        <v>81</v>
      </c>
      <c r="I89" s="28">
        <v>99</v>
      </c>
      <c r="J89" s="28">
        <v>93</v>
      </c>
      <c r="K89" s="15"/>
      <c r="L89" s="15"/>
      <c r="M89" s="24">
        <f t="shared" si="6"/>
        <v>91</v>
      </c>
      <c r="N89" s="9">
        <v>833.56</v>
      </c>
      <c r="O89" s="16">
        <f t="shared" si="5"/>
        <v>21.75</v>
      </c>
      <c r="P89" s="17">
        <v>80</v>
      </c>
      <c r="Q89" s="18">
        <f t="shared" si="4"/>
        <v>0.27187499999999998</v>
      </c>
    </row>
    <row r="90" spans="1:17" x14ac:dyDescent="0.3">
      <c r="A90" s="7"/>
      <c r="B90" s="28">
        <v>44</v>
      </c>
      <c r="C90" s="28">
        <v>56</v>
      </c>
      <c r="D90" s="28">
        <v>66</v>
      </c>
      <c r="E90" s="28">
        <v>77</v>
      </c>
      <c r="F90" s="28">
        <v>78</v>
      </c>
      <c r="G90" s="37">
        <f>(C90+D90+E90+F90)/4</f>
        <v>69.25</v>
      </c>
      <c r="H90" s="28">
        <v>81</v>
      </c>
      <c r="I90" s="28">
        <v>99</v>
      </c>
      <c r="J90" s="28">
        <v>93</v>
      </c>
      <c r="K90" s="15"/>
      <c r="L90" s="15"/>
      <c r="M90" s="24">
        <f t="shared" si="6"/>
        <v>91</v>
      </c>
      <c r="N90" s="9">
        <v>833.56</v>
      </c>
      <c r="O90" s="16">
        <f t="shared" si="5"/>
        <v>21.75</v>
      </c>
      <c r="P90" s="17">
        <v>80</v>
      </c>
      <c r="Q90" s="18">
        <f t="shared" si="4"/>
        <v>0.27187499999999998</v>
      </c>
    </row>
    <row r="91" spans="1:17" x14ac:dyDescent="0.3">
      <c r="A91" s="7"/>
      <c r="B91" s="36">
        <v>44.5</v>
      </c>
      <c r="C91" s="28">
        <v>56</v>
      </c>
      <c r="D91" s="28">
        <v>66</v>
      </c>
      <c r="E91" s="28">
        <v>78</v>
      </c>
      <c r="F91" s="28">
        <v>79</v>
      </c>
      <c r="G91" s="37">
        <f>(C91+D91+E91+F91)/4</f>
        <v>69.75</v>
      </c>
      <c r="H91" s="28">
        <v>82</v>
      </c>
      <c r="I91" s="28">
        <v>101</v>
      </c>
      <c r="J91" s="28">
        <v>95</v>
      </c>
      <c r="K91" s="15"/>
      <c r="L91" s="15"/>
      <c r="M91" s="24">
        <f t="shared" si="6"/>
        <v>92.666666666666671</v>
      </c>
      <c r="N91" s="9">
        <v>833.56</v>
      </c>
      <c r="O91" s="16">
        <f t="shared" si="5"/>
        <v>22.916666666666671</v>
      </c>
      <c r="P91" s="17">
        <v>80</v>
      </c>
      <c r="Q91" s="18">
        <f t="shared" si="4"/>
        <v>0.28645833333333337</v>
      </c>
    </row>
    <row r="92" spans="1:17" x14ac:dyDescent="0.3">
      <c r="A92" s="7"/>
      <c r="B92" s="28">
        <v>45</v>
      </c>
      <c r="C92" s="28">
        <v>55</v>
      </c>
      <c r="D92" s="28">
        <v>66</v>
      </c>
      <c r="E92" s="28">
        <v>77</v>
      </c>
      <c r="F92" s="28">
        <v>78</v>
      </c>
      <c r="G92" s="37">
        <f>(C92+D92+E92+F92)/4</f>
        <v>69</v>
      </c>
      <c r="H92" s="28">
        <v>81</v>
      </c>
      <c r="I92" s="28">
        <v>100</v>
      </c>
      <c r="J92" s="28">
        <v>93</v>
      </c>
      <c r="K92" s="15"/>
      <c r="L92" s="15"/>
      <c r="M92" s="24">
        <f t="shared" si="6"/>
        <v>91.333333333333329</v>
      </c>
      <c r="N92" s="9">
        <v>833.56</v>
      </c>
      <c r="O92" s="16">
        <f t="shared" si="5"/>
        <v>22.333333333333329</v>
      </c>
      <c r="P92" s="17">
        <v>80</v>
      </c>
      <c r="Q92" s="18">
        <f t="shared" si="4"/>
        <v>0.27916666666666662</v>
      </c>
    </row>
    <row r="93" spans="1:17" x14ac:dyDescent="0.3">
      <c r="A93" s="7"/>
      <c r="B93" s="36">
        <v>45.5</v>
      </c>
      <c r="C93" s="28">
        <v>56</v>
      </c>
      <c r="D93" s="28">
        <v>66</v>
      </c>
      <c r="E93" s="28">
        <v>77</v>
      </c>
      <c r="F93" s="28">
        <v>78</v>
      </c>
      <c r="G93" s="37">
        <f>(C93+D93+E93+F93)/4</f>
        <v>69.25</v>
      </c>
      <c r="H93" s="28">
        <v>82</v>
      </c>
      <c r="I93" s="28">
        <v>100</v>
      </c>
      <c r="J93" s="28">
        <v>93</v>
      </c>
      <c r="K93" s="15"/>
      <c r="L93" s="15"/>
      <c r="M93" s="24">
        <f t="shared" si="6"/>
        <v>91.666666666666671</v>
      </c>
      <c r="N93" s="9">
        <v>833.56</v>
      </c>
      <c r="O93" s="16">
        <f t="shared" si="5"/>
        <v>22.416666666666671</v>
      </c>
      <c r="P93" s="17">
        <v>80</v>
      </c>
      <c r="Q93" s="18">
        <f t="shared" si="4"/>
        <v>0.28020833333333339</v>
      </c>
    </row>
    <row r="94" spans="1:17" x14ac:dyDescent="0.3">
      <c r="A94" s="7"/>
      <c r="B94" s="28">
        <v>46</v>
      </c>
      <c r="C94" s="28">
        <v>56</v>
      </c>
      <c r="D94" s="28">
        <v>67</v>
      </c>
      <c r="E94" s="28">
        <v>81</v>
      </c>
      <c r="F94" s="28">
        <v>81</v>
      </c>
      <c r="G94" s="37">
        <f>(C94+D94+E94+F94)/4</f>
        <v>71.25</v>
      </c>
      <c r="H94" s="28">
        <v>82</v>
      </c>
      <c r="I94" s="28">
        <v>100</v>
      </c>
      <c r="J94" s="28">
        <v>95</v>
      </c>
      <c r="K94" s="15"/>
      <c r="L94" s="15"/>
      <c r="M94" s="24">
        <f t="shared" si="6"/>
        <v>92.333333333333329</v>
      </c>
      <c r="N94" s="9">
        <v>870.34</v>
      </c>
      <c r="O94" s="16">
        <f t="shared" si="5"/>
        <v>21.083333333333329</v>
      </c>
      <c r="P94" s="17">
        <v>80</v>
      </c>
      <c r="Q94" s="18">
        <f t="shared" si="4"/>
        <v>0.26354166666666662</v>
      </c>
    </row>
    <row r="95" spans="1:17" x14ac:dyDescent="0.3">
      <c r="A95" s="7"/>
      <c r="B95" s="36">
        <v>46.5</v>
      </c>
      <c r="C95" s="28">
        <v>56</v>
      </c>
      <c r="D95" s="28">
        <v>67</v>
      </c>
      <c r="E95" s="28">
        <v>78</v>
      </c>
      <c r="F95" s="28">
        <v>83</v>
      </c>
      <c r="G95" s="37">
        <f>(C95+D95+E95+F95)/4</f>
        <v>71</v>
      </c>
      <c r="H95" s="28">
        <v>83</v>
      </c>
      <c r="I95" s="28">
        <v>101</v>
      </c>
      <c r="J95" s="28">
        <v>95</v>
      </c>
      <c r="K95" s="15"/>
      <c r="L95" s="15"/>
      <c r="M95" s="24">
        <f t="shared" si="6"/>
        <v>93</v>
      </c>
      <c r="N95" s="9">
        <v>870.34</v>
      </c>
      <c r="O95" s="16">
        <f t="shared" si="5"/>
        <v>22</v>
      </c>
      <c r="P95" s="17">
        <v>80</v>
      </c>
      <c r="Q95" s="18">
        <f t="shared" si="4"/>
        <v>0.27500000000000002</v>
      </c>
    </row>
    <row r="96" spans="1:17" x14ac:dyDescent="0.3">
      <c r="A96" s="7"/>
      <c r="B96" s="28">
        <v>47</v>
      </c>
      <c r="C96" s="28">
        <v>57</v>
      </c>
      <c r="D96" s="28">
        <v>67</v>
      </c>
      <c r="E96" s="28">
        <v>77</v>
      </c>
      <c r="F96" s="28">
        <v>84</v>
      </c>
      <c r="G96" s="37">
        <f>(C96+D96+E96+F96)/4</f>
        <v>71.25</v>
      </c>
      <c r="H96" s="28">
        <v>82</v>
      </c>
      <c r="I96" s="28">
        <v>100</v>
      </c>
      <c r="J96" s="28">
        <v>93</v>
      </c>
      <c r="K96" s="15"/>
      <c r="L96" s="15"/>
      <c r="M96" s="24">
        <f t="shared" si="6"/>
        <v>91.666666666666671</v>
      </c>
      <c r="N96" s="9">
        <v>870.34</v>
      </c>
      <c r="O96" s="16">
        <f t="shared" si="5"/>
        <v>20.416666666666671</v>
      </c>
      <c r="P96" s="17">
        <v>80</v>
      </c>
      <c r="Q96" s="18">
        <f t="shared" si="4"/>
        <v>0.25520833333333337</v>
      </c>
    </row>
    <row r="97" spans="1:17" x14ac:dyDescent="0.3">
      <c r="A97" s="7"/>
      <c r="B97" s="36">
        <v>47.5</v>
      </c>
      <c r="C97" s="28">
        <v>57</v>
      </c>
      <c r="D97" s="28">
        <v>67</v>
      </c>
      <c r="E97" s="28">
        <v>78</v>
      </c>
      <c r="F97" s="28">
        <v>84</v>
      </c>
      <c r="G97" s="37">
        <f>(C97+D97+E97+F97)/4</f>
        <v>71.5</v>
      </c>
      <c r="H97" s="28">
        <v>83</v>
      </c>
      <c r="I97" s="28">
        <v>102</v>
      </c>
      <c r="J97" s="28">
        <v>95</v>
      </c>
      <c r="K97" s="15"/>
      <c r="L97" s="15"/>
      <c r="M97" s="24">
        <f t="shared" si="6"/>
        <v>93.333333333333329</v>
      </c>
      <c r="N97" s="9">
        <v>870.34</v>
      </c>
      <c r="O97" s="16">
        <f t="shared" si="5"/>
        <v>21.833333333333329</v>
      </c>
      <c r="P97" s="17">
        <v>80</v>
      </c>
      <c r="Q97" s="18">
        <f t="shared" si="4"/>
        <v>0.27291666666666659</v>
      </c>
    </row>
    <row r="98" spans="1:17" x14ac:dyDescent="0.3">
      <c r="A98" s="7"/>
      <c r="B98" s="28">
        <v>48</v>
      </c>
      <c r="C98" s="28">
        <v>58</v>
      </c>
      <c r="D98" s="28">
        <v>67</v>
      </c>
      <c r="E98" s="28">
        <v>77</v>
      </c>
      <c r="F98" s="28">
        <v>82</v>
      </c>
      <c r="G98" s="37">
        <f>(C98+D98+E98+F98)/4</f>
        <v>71</v>
      </c>
      <c r="H98" s="28">
        <v>83</v>
      </c>
      <c r="I98" s="28">
        <v>105</v>
      </c>
      <c r="J98" s="28">
        <v>95</v>
      </c>
      <c r="K98" s="15"/>
      <c r="L98" s="15"/>
      <c r="M98" s="24">
        <f t="shared" si="6"/>
        <v>94.333333333333329</v>
      </c>
      <c r="N98" s="9">
        <v>870.34</v>
      </c>
      <c r="O98" s="16">
        <f t="shared" si="5"/>
        <v>23.333333333333329</v>
      </c>
      <c r="P98" s="17">
        <v>80</v>
      </c>
      <c r="Q98" s="18">
        <f t="shared" si="4"/>
        <v>0.29166666666666663</v>
      </c>
    </row>
    <row r="99" spans="1:17" x14ac:dyDescent="0.3">
      <c r="A99" s="7"/>
      <c r="B99" s="36">
        <v>48.5</v>
      </c>
      <c r="C99" s="28">
        <v>57</v>
      </c>
      <c r="D99" s="28">
        <v>66</v>
      </c>
      <c r="E99" s="28">
        <v>77</v>
      </c>
      <c r="F99" s="28">
        <v>82</v>
      </c>
      <c r="G99" s="37">
        <f>(C99+D99+E99+F99)/4</f>
        <v>70.5</v>
      </c>
      <c r="H99" s="28">
        <v>83</v>
      </c>
      <c r="I99" s="28">
        <v>107</v>
      </c>
      <c r="J99" s="28">
        <v>95</v>
      </c>
      <c r="K99" s="15"/>
      <c r="L99" s="15"/>
      <c r="M99" s="24">
        <f t="shared" si="6"/>
        <v>95</v>
      </c>
      <c r="N99" s="9">
        <v>870.34</v>
      </c>
      <c r="O99" s="16">
        <f t="shared" si="5"/>
        <v>24.5</v>
      </c>
      <c r="P99" s="17">
        <v>80</v>
      </c>
      <c r="Q99" s="18">
        <f t="shared" si="4"/>
        <v>0.30625000000000002</v>
      </c>
    </row>
    <row r="100" spans="1:17" x14ac:dyDescent="0.3">
      <c r="A100" s="7"/>
      <c r="B100" s="28">
        <v>49</v>
      </c>
      <c r="C100" s="28">
        <v>58</v>
      </c>
      <c r="D100" s="28">
        <v>67</v>
      </c>
      <c r="E100" s="28">
        <v>77</v>
      </c>
      <c r="F100" s="28">
        <v>82</v>
      </c>
      <c r="G100" s="37">
        <f>(C100+D100+E100+F100)/4</f>
        <v>71</v>
      </c>
      <c r="H100" s="28">
        <v>82</v>
      </c>
      <c r="I100" s="28">
        <v>106</v>
      </c>
      <c r="J100" s="28">
        <v>94</v>
      </c>
      <c r="K100" s="15"/>
      <c r="L100" s="15"/>
      <c r="M100" s="24">
        <f t="shared" si="6"/>
        <v>94</v>
      </c>
      <c r="N100" s="9">
        <v>870.34</v>
      </c>
      <c r="O100" s="16">
        <f t="shared" si="5"/>
        <v>23</v>
      </c>
      <c r="P100" s="17">
        <v>80</v>
      </c>
      <c r="Q100" s="18">
        <f t="shared" si="4"/>
        <v>0.28749999999999998</v>
      </c>
    </row>
    <row r="101" spans="1:17" x14ac:dyDescent="0.3">
      <c r="A101" s="7"/>
      <c r="B101" s="36">
        <v>49.5</v>
      </c>
      <c r="C101" s="28">
        <v>57</v>
      </c>
      <c r="D101" s="28">
        <v>65</v>
      </c>
      <c r="E101" s="28">
        <v>77</v>
      </c>
      <c r="F101" s="28">
        <v>83</v>
      </c>
      <c r="G101" s="37">
        <f>(C101+D101+E101+F101)/4</f>
        <v>70.5</v>
      </c>
      <c r="H101" s="28">
        <v>83</v>
      </c>
      <c r="I101" s="28">
        <v>108</v>
      </c>
      <c r="J101" s="28">
        <v>95</v>
      </c>
      <c r="K101" s="15"/>
      <c r="L101" s="15"/>
      <c r="M101" s="24">
        <f t="shared" si="6"/>
        <v>95.333333333333329</v>
      </c>
      <c r="N101" s="9">
        <v>870.34</v>
      </c>
      <c r="O101" s="16">
        <f t="shared" si="5"/>
        <v>24.833333333333329</v>
      </c>
      <c r="P101" s="17">
        <v>80</v>
      </c>
      <c r="Q101" s="18">
        <f t="shared" si="4"/>
        <v>0.31041666666666662</v>
      </c>
    </row>
    <row r="102" spans="1:17" x14ac:dyDescent="0.3">
      <c r="A102" s="7"/>
      <c r="B102" s="28">
        <v>50</v>
      </c>
      <c r="C102" s="28">
        <v>56</v>
      </c>
      <c r="D102" s="28">
        <v>66</v>
      </c>
      <c r="E102" s="28">
        <v>76</v>
      </c>
      <c r="F102" s="28">
        <v>82</v>
      </c>
      <c r="G102" s="37">
        <f>(C102+D102+E102+F102)/4</f>
        <v>70</v>
      </c>
      <c r="H102" s="28">
        <v>82</v>
      </c>
      <c r="I102" s="28">
        <v>107</v>
      </c>
      <c r="J102" s="28">
        <v>94</v>
      </c>
      <c r="K102" s="15"/>
      <c r="L102" s="15"/>
      <c r="M102" s="24">
        <f t="shared" si="6"/>
        <v>94.333333333333329</v>
      </c>
      <c r="N102" s="9">
        <v>870.34</v>
      </c>
      <c r="O102" s="16">
        <f t="shared" si="5"/>
        <v>24.333333333333329</v>
      </c>
      <c r="P102" s="17">
        <v>80</v>
      </c>
      <c r="Q102" s="18">
        <f t="shared" si="4"/>
        <v>0.30416666666666659</v>
      </c>
    </row>
    <row r="103" spans="1:17" x14ac:dyDescent="0.3">
      <c r="A103" s="1"/>
      <c r="B103" s="2"/>
      <c r="C103" s="2"/>
      <c r="D103" s="2"/>
      <c r="E103" s="2"/>
      <c r="F103" s="2"/>
      <c r="G103" s="25"/>
      <c r="H103" s="2"/>
      <c r="I103" s="2"/>
      <c r="J103" s="2"/>
      <c r="K103" s="2"/>
      <c r="L103" s="2"/>
      <c r="M103" s="25"/>
      <c r="N103" s="3"/>
      <c r="O103" s="2"/>
      <c r="P103" s="2" t="s">
        <v>14</v>
      </c>
      <c r="Q103" s="4">
        <f>AVERAGE(Q2:Q102)</f>
        <v>0.26792491749174918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2023-04-09T18:39:12Z</dcterms:modified>
</cp:coreProperties>
</file>