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excel_templates\"/>
    </mc:Choice>
  </mc:AlternateContent>
  <xr:revisionPtr revIDLastSave="0" documentId="13_ncr:1_{B5F45772-A523-4538-9FF8-D8F8B28C7BE9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5" r:id="rId1"/>
    <sheet name="2" sheetId="30" r:id="rId2"/>
    <sheet name="X" sheetId="28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" i="30" l="1"/>
  <c r="M60" i="30"/>
  <c r="K60" i="30"/>
  <c r="I60" i="30"/>
  <c r="G60" i="30"/>
  <c r="E60" i="30"/>
  <c r="C60" i="30"/>
  <c r="A35" i="30"/>
  <c r="A28" i="30"/>
  <c r="K17" i="30"/>
  <c r="K13" i="30"/>
  <c r="D13" i="30"/>
  <c r="N9" i="30"/>
  <c r="G3" i="30"/>
  <c r="G1" i="30"/>
  <c r="H9" i="28" l="1"/>
  <c r="G9" i="28"/>
  <c r="F9" i="28"/>
  <c r="E9" i="28"/>
  <c r="D9" i="28"/>
  <c r="C9" i="28"/>
  <c r="B9" i="28"/>
  <c r="H4" i="28"/>
  <c r="G4" i="28"/>
  <c r="F4" i="28"/>
  <c r="E4" i="28"/>
  <c r="D4" i="28"/>
  <c r="C4" i="28"/>
  <c r="B4" i="28"/>
  <c r="A4" i="28"/>
</calcChain>
</file>

<file path=xl/sharedStrings.xml><?xml version="1.0" encoding="utf-8"?>
<sst xmlns="http://schemas.openxmlformats.org/spreadsheetml/2006/main" count="92" uniqueCount="75">
  <si>
    <t>Куратор Akkuyu Nuclear</t>
  </si>
  <si>
    <t>Заявка на освидетельствование/Request for Inspection</t>
  </si>
  <si>
    <t xml:space="preserve">Примечания/Remarks </t>
  </si>
  <si>
    <t>ОКК ICTAS
/QC ICTAS</t>
  </si>
  <si>
    <t>Исполнитель
/Contractor</t>
  </si>
  <si>
    <t>Ф.И.О.
/ Name</t>
  </si>
  <si>
    <t>Подпись
/Signature</t>
  </si>
  <si>
    <t xml:space="preserve">Причина в случае отказа/If rejected reason for Rejection </t>
  </si>
  <si>
    <t>Независимый
 коонтроль/ independent control</t>
  </si>
  <si>
    <t>Авторский надзор/
designer supervision</t>
  </si>
  <si>
    <t>ОКК СП
/QC JV</t>
  </si>
  <si>
    <t>Представитель СП/ Representative of JV</t>
  </si>
  <si>
    <t xml:space="preserve">Результат ЗНО/
RFI Acceptance  </t>
  </si>
  <si>
    <t>Принято/ Accepted</t>
  </si>
  <si>
    <t>Не принято/ Rejected</t>
  </si>
  <si>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</si>
  <si>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</si>
  <si>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</si>
  <si>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</si>
  <si>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</si>
  <si>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</si>
  <si>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</si>
  <si>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</si>
  <si>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Результат ЗНО/ RFI Result</t>
  </si>
  <si>
    <t>Проект № /Project No.:</t>
  </si>
  <si>
    <t>Заявка на освидетельствование</t>
  </si>
  <si>
    <t>Request for Inspection</t>
  </si>
  <si>
    <t xml:space="preserve">ЗНО № /RFI No. </t>
  </si>
  <si>
    <t>Дата: Date :</t>
  </si>
  <si>
    <t>Время: Time :</t>
  </si>
  <si>
    <t xml:space="preserve">Участок для освидетельствования
Area to be Inspected
</t>
  </si>
  <si>
    <t>Пункт № 
Item No/Tag No.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</si>
  <si>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</si>
  <si>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</si>
  <si>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</si>
  <si>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</si>
  <si>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</si>
  <si>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</si>
  <si>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</si>
  <si>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</si>
  <si>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</si>
  <si>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Примечания:
Remarks :</t>
  </si>
  <si>
    <t xml:space="preserve">Принятие ЗНО  :    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</si>
  <si>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</si>
  <si>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</si>
  <si>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</si>
  <si>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</si>
  <si>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</si>
  <si>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</si>
  <si>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</si>
  <si>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</si>
  <si>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</si>
  <si>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</si>
  <si>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Иные лица/ Other persons</t>
  </si>
  <si>
    <t>Ф.И.О./ Name</t>
  </si>
  <si>
    <t>Подпись/ Signature</t>
  </si>
  <si>
    <t>Дата 
освидетельствования</t>
  </si>
  <si>
    <t>Время 
освидетельствования
Time of Inspection 
Required</t>
  </si>
  <si>
    <t>Код/ Code:</t>
  </si>
  <si>
    <t>Date of Inspection 
Required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</si>
  <si>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</si>
  <si>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</si>
  <si>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</si>
  <si>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</si>
  <si>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</si>
  <si>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</si>
  <si>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</si>
  <si>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</si>
  <si>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</si>
  <si>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</si>
  <si>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Виды работ для освидетельствования/ Description of Work to be inspected:</t>
  </si>
  <si>
    <t>ОКК 
/QC</t>
  </si>
  <si>
    <t xml:space="preserve">ОКК СП
/QC </t>
  </si>
  <si>
    <t>ЗНО-26678</t>
  </si>
  <si>
    <t>TSM ENERJI (Sintek)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</si>
</sst>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24" fillId="0" borderId="0"/>
    <xf numFmtId="0" fontId="1" fillId="0" borderId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3" xfId="0" applyFont="1" applyBorder="1"/>
    <xf numFmtId="0" fontId="12" fillId="0" borderId="24" xfId="0" applyFont="1" applyBorder="1"/>
    <xf numFmtId="0" fontId="12" fillId="0" borderId="0" xfId="0" applyFont="1"/>
    <xf numFmtId="0" fontId="12" fillId="0" borderId="26" xfId="0" applyFont="1" applyBorder="1"/>
    <xf numFmtId="0" fontId="12" fillId="0" borderId="28" xfId="0" applyFont="1" applyBorder="1"/>
    <xf numFmtId="0" fontId="12" fillId="0" borderId="29" xfId="0" applyFont="1" applyBorder="1"/>
    <xf numFmtId="0" fontId="15" fillId="0" borderId="31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24" xfId="0" applyFont="1" applyBorder="1" applyAlignment="1">
      <alignment horizontal="center" vertical="top" wrapText="1"/>
    </xf>
    <xf numFmtId="0" fontId="21" fillId="0" borderId="25" xfId="0" applyFont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21" fillId="0" borderId="26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2" fillId="0" borderId="22" xfId="0" applyFont="1" applyBorder="1" applyAlignment="1">
      <alignment horizontal="center" vertical="top" wrapText="1"/>
    </xf>
    <xf numFmtId="0" fontId="22" fillId="0" borderId="23" xfId="0" applyFont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22" fillId="0" borderId="26" xfId="0" applyFont="1" applyBorder="1" applyAlignment="1">
      <alignment horizontal="center" vertical="top" wrapText="1"/>
    </xf>
    <xf numFmtId="0" fontId="22" fillId="0" borderId="27" xfId="0" applyFont="1" applyBorder="1" applyAlignment="1">
      <alignment horizontal="center" vertical="top" wrapText="1"/>
    </xf>
    <xf numFmtId="0" fontId="22" fillId="0" borderId="28" xfId="0" applyFont="1" applyBorder="1" applyAlignment="1">
      <alignment horizontal="center" vertical="top" wrapText="1"/>
    </xf>
    <xf numFmtId="0" fontId="22" fillId="0" borderId="29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23" fillId="0" borderId="23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14" fillId="0" borderId="23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23" fillId="0" borderId="0" xfId="0" applyFont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14" fillId="0" borderId="0" xfId="0" applyFont="1" applyAlignment="1">
      <alignment horizontal="right" vertical="top"/>
    </xf>
    <xf numFmtId="0" fontId="14" fillId="0" borderId="28" xfId="0" applyFont="1" applyBorder="1" applyAlignment="1">
      <alignment horizontal="right" vertical="top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center"/>
    </xf>
    <xf numFmtId="14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25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top"/>
    </xf>
    <xf numFmtId="20" fontId="16" fillId="0" borderId="1" xfId="0" applyNumberFormat="1" applyFont="1" applyBorder="1" applyAlignment="1">
      <alignment horizontal="left" vertical="center"/>
    </xf>
    <xf numFmtId="0" fontId="17" fillId="0" borderId="22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/>
    </xf>
    <xf numFmtId="0" fontId="17" fillId="0" borderId="25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26" xfId="0" applyFont="1" applyBorder="1" applyAlignment="1">
      <alignment horizontal="left" vertical="top"/>
    </xf>
    <xf numFmtId="0" fontId="17" fillId="0" borderId="27" xfId="0" applyFont="1" applyBorder="1" applyAlignment="1">
      <alignment horizontal="left" vertical="top"/>
    </xf>
    <xf numFmtId="0" fontId="17" fillId="0" borderId="28" xfId="0" applyFont="1" applyBorder="1" applyAlignment="1">
      <alignment horizontal="left" vertical="top"/>
    </xf>
    <xf numFmtId="0" fontId="17" fillId="0" borderId="29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15" fillId="0" borderId="24" xfId="0" applyFont="1" applyBorder="1" applyAlignment="1">
      <alignment horizontal="left" vertical="top" wrapText="1"/>
    </xf>
    <xf numFmtId="0" fontId="15" fillId="0" borderId="25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26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5" fillId="0" borderId="22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20" fontId="16" fillId="0" borderId="22" xfId="0" applyNumberFormat="1" applyFont="1" applyBorder="1" applyAlignment="1">
      <alignment horizontal="center" vertical="center"/>
    </xf>
    <xf numFmtId="20" fontId="16" fillId="0" borderId="23" xfId="0" applyNumberFormat="1" applyFont="1" applyBorder="1" applyAlignment="1">
      <alignment horizontal="center" vertical="center"/>
    </xf>
    <xf numFmtId="20" fontId="16" fillId="0" borderId="24" xfId="0" applyNumberFormat="1" applyFont="1" applyBorder="1" applyAlignment="1">
      <alignment horizontal="center" vertical="center"/>
    </xf>
    <xf numFmtId="20" fontId="16" fillId="0" borderId="25" xfId="0" applyNumberFormat="1" applyFont="1" applyBorder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20" fontId="16" fillId="0" borderId="26" xfId="0" applyNumberFormat="1" applyFont="1" applyBorder="1" applyAlignment="1">
      <alignment horizontal="center" vertical="center"/>
    </xf>
    <xf numFmtId="20" fontId="16" fillId="0" borderId="27" xfId="0" applyNumberFormat="1" applyFont="1" applyBorder="1" applyAlignment="1">
      <alignment horizontal="center" vertical="center"/>
    </xf>
    <xf numFmtId="20" fontId="16" fillId="0" borderId="28" xfId="0" applyNumberFormat="1" applyFont="1" applyBorder="1" applyAlignment="1">
      <alignment horizontal="center" vertical="center"/>
    </xf>
    <xf numFmtId="20" fontId="16" fillId="0" borderId="29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top"/>
    </xf>
    <xf numFmtId="0" fontId="15" fillId="0" borderId="23" xfId="0" applyFont="1" applyBorder="1" applyAlignment="1">
      <alignment horizontal="center" vertical="top"/>
    </xf>
    <xf numFmtId="0" fontId="15" fillId="0" borderId="24" xfId="0" applyFont="1" applyBorder="1" applyAlignment="1">
      <alignment horizontal="center" vertical="top"/>
    </xf>
    <xf numFmtId="0" fontId="15" fillId="0" borderId="25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26" xfId="0" applyFont="1" applyBorder="1" applyAlignment="1">
      <alignment horizontal="center" vertical="top"/>
    </xf>
    <xf numFmtId="0" fontId="15" fillId="0" borderId="30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top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22" xfId="0" applyFont="1" applyBorder="1" applyAlignment="1">
      <alignment horizontal="left" vertical="top" wrapText="1"/>
    </xf>
    <xf numFmtId="0" fontId="21" fillId="0" borderId="23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1" fillId="0" borderId="25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26" xfId="0" applyFont="1" applyBorder="1" applyAlignment="1">
      <alignment horizontal="left" vertical="top" wrapText="1"/>
    </xf>
    <xf numFmtId="0" fontId="21" fillId="0" borderId="27" xfId="0" applyFont="1" applyBorder="1" applyAlignment="1">
      <alignment horizontal="left" vertical="top" wrapText="1"/>
    </xf>
    <xf numFmtId="0" fontId="21" fillId="0" borderId="28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0" fillId="0" borderId="25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26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left" vertical="top"/>
    </xf>
    <xf numFmtId="0" fontId="15" fillId="0" borderId="31" xfId="0" applyFont="1" applyBorder="1" applyAlignment="1">
      <alignment horizontal="left" vertical="top"/>
    </xf>
    <xf numFmtId="0" fontId="15" fillId="0" borderId="32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4">
    <cellStyle name="Normal 3" xfId="2" xr:uid="{00000000-0005-0000-0000-000001000000}"/>
    <cellStyle name="Обычный" xfId="0" builtinId="0"/>
    <cellStyle name="Обычный 2" xfId="1" xr:uid="{00000000-0005-0000-0000-000002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950259</xdr:colOff>
      <xdr:row>5</xdr:row>
      <xdr:rowOff>71717</xdr:rowOff>
    </xdr:from>
    <xdr:to>
      <xdr:col>4</xdr:col>
      <xdr:colOff>1344706</xdr:colOff>
      <xdr:row>5</xdr:row>
      <xdr:rowOff>439269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922559" y="5809577"/>
          <a:ext cx="394447" cy="3675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1174376</xdr:colOff>
      <xdr:row>5</xdr:row>
      <xdr:rowOff>80682</xdr:rowOff>
    </xdr:from>
    <xdr:to>
      <xdr:col>6</xdr:col>
      <xdr:colOff>1568823</xdr:colOff>
      <xdr:row>5</xdr:row>
      <xdr:rowOff>448234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2855836" y="5818542"/>
          <a:ext cx="394447" cy="3675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showZeros="0" tabSelected="1" zoomScale="70" zoomScaleNormal="70" workbookViewId="0">
      <selection activeCell="D11" sqref="D11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16384" width="9.109375" style="1"/>
  </cols>
  <sheetData>
    <row r="1" spans="1:22" s="3" customFormat="1" ht="72" customHeight="1" x14ac:dyDescent="0.3">
      <c r="A1" s="59" t="s">
        <v>15</v>
      </c>
      <c r="B1" s="42" t="s">
        <v>16</v>
      </c>
      <c r="C1" s="42" t="s">
        <v>17</v>
      </c>
      <c r="D1" s="43" t="s">
        <v>18</v>
      </c>
      <c r="E1" s="42" t="s">
        <v>19</v>
      </c>
      <c r="F1" s="42" t="s">
        <v>20</v>
      </c>
      <c r="G1" s="42" t="s">
        <v>21</v>
      </c>
      <c r="H1" s="44" t="s">
        <v>22</v>
      </c>
      <c r="I1" s="45" t="s">
        <v>60</v>
      </c>
      <c r="J1" s="45" t="s">
        <v>61</v>
      </c>
      <c r="K1" s="46" t="s">
        <v>23</v>
      </c>
      <c r="L1" s="42" t="s">
        <v>2</v>
      </c>
      <c r="M1" s="27" t="s">
        <v>0</v>
      </c>
      <c r="N1" s="27" t="s">
        <v>8</v>
      </c>
      <c r="O1" s="27" t="s">
        <v>72</v>
      </c>
      <c r="P1" s="27" t="s">
        <v>11</v>
      </c>
      <c r="Q1" s="27" t="s">
        <v>71</v>
      </c>
      <c r="R1" s="27" t="s">
        <v>4</v>
      </c>
      <c r="S1" s="27" t="s">
        <v>9</v>
      </c>
      <c r="T1" s="27" t="s">
        <v>53</v>
      </c>
      <c r="U1" s="47" t="s">
        <v>68</v>
      </c>
      <c r="V1" s="48" t="s">
        <v>69</v>
      </c>
    </row>
    <row r="2" spans="1:22" s="58" customFormat="1" ht="15.6" x14ac:dyDescent="0.3">
      <c r="A2" s="61"/>
      <c r="B2" s="62"/>
      <c r="C2" s="62"/>
      <c r="D2" s="26"/>
      <c r="E2" s="63"/>
      <c r="F2" s="55"/>
      <c r="G2" s="55"/>
      <c r="H2" s="53"/>
      <c r="I2" s="55"/>
      <c r="J2" s="54"/>
      <c r="K2" s="50"/>
      <c r="L2" s="56"/>
      <c r="M2" s="53"/>
      <c r="N2" s="53"/>
      <c r="O2" s="53"/>
      <c r="P2" s="51"/>
      <c r="Q2" s="53"/>
      <c r="R2" s="51"/>
      <c r="S2" s="53"/>
      <c r="T2" s="57"/>
      <c r="U2" s="51"/>
      <c r="V2" s="52" t="s">
        <v>74</v>
      </c>
    </row>
  </sheetData>
  <autoFilter ref="A1:T1" xr:uid="{00000000-0009-0000-0000-000000000000}"/>
  <phoneticPr fontId="28" type="noConversion"/>
  <pageMargins left="0.7" right="0.7" top="0.75" bottom="0.75" header="0.3" footer="0.3"/>
  <pageSetup paperSize="9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1"/>
      <c r="B1" s="82"/>
      <c r="C1" s="92" t="s">
        <v>24</v>
      </c>
      <c r="D1" s="92"/>
      <c r="E1" s="92"/>
      <c r="F1" s="92"/>
      <c r="G1" s="90" t="e">
        <f>+VLOOKUP(G9,Лист1!A2:T524,6,FALSE)</f>
        <v>#N/A</v>
      </c>
      <c r="H1" s="90"/>
      <c r="I1" s="90"/>
      <c r="J1" s="90"/>
      <c r="K1" s="90"/>
      <c r="L1" s="90"/>
      <c r="M1" s="82"/>
      <c r="N1" s="82"/>
      <c r="O1" s="82"/>
      <c r="P1" s="87"/>
    </row>
    <row r="2" spans="1:16" ht="37.950000000000003" customHeight="1" x14ac:dyDescent="0.3">
      <c r="A2" s="83"/>
      <c r="B2" s="84"/>
      <c r="C2" s="93"/>
      <c r="D2" s="93"/>
      <c r="E2" s="93"/>
      <c r="F2" s="93"/>
      <c r="G2" s="91"/>
      <c r="H2" s="91"/>
      <c r="I2" s="91"/>
      <c r="J2" s="91"/>
      <c r="K2" s="91"/>
      <c r="L2" s="91"/>
      <c r="M2" s="84"/>
      <c r="N2" s="84"/>
      <c r="O2" s="84"/>
      <c r="P2" s="88"/>
    </row>
    <row r="3" spans="1:16" ht="24.6" customHeight="1" x14ac:dyDescent="0.3">
      <c r="A3" s="83"/>
      <c r="B3" s="84"/>
      <c r="C3" s="96" t="s">
        <v>58</v>
      </c>
      <c r="D3" s="96"/>
      <c r="E3" s="96"/>
      <c r="F3" s="96"/>
      <c r="G3" s="94" t="e">
        <f>+VLOOKUP(G9,Лист1!A2:T524,6,FALSE)</f>
        <v>#N/A</v>
      </c>
      <c r="H3" s="94"/>
      <c r="I3" s="94"/>
      <c r="J3" s="94"/>
      <c r="K3" s="94"/>
      <c r="L3" s="94"/>
      <c r="M3" s="84"/>
      <c r="N3" s="84"/>
      <c r="O3" s="84"/>
      <c r="P3" s="88"/>
    </row>
    <row r="4" spans="1:16" ht="29.4" customHeight="1" x14ac:dyDescent="0.3">
      <c r="A4" s="85"/>
      <c r="B4" s="86"/>
      <c r="C4" s="97"/>
      <c r="D4" s="97"/>
      <c r="E4" s="97"/>
      <c r="F4" s="97"/>
      <c r="G4" s="95"/>
      <c r="H4" s="95"/>
      <c r="I4" s="95"/>
      <c r="J4" s="95"/>
      <c r="K4" s="95"/>
      <c r="L4" s="95"/>
      <c r="M4" s="86"/>
      <c r="N4" s="86"/>
      <c r="O4" s="86"/>
      <c r="P4" s="89"/>
    </row>
    <row r="5" spans="1:16" ht="14.4" customHeight="1" x14ac:dyDescent="0.3">
      <c r="A5" s="98" t="s">
        <v>25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1:16" ht="11.4" customHeight="1" x14ac:dyDescent="0.3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1:16" ht="12" customHeight="1" x14ac:dyDescent="0.3">
      <c r="A7" s="98" t="s">
        <v>26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</row>
    <row r="8" spans="1:16" ht="9" customHeight="1" x14ac:dyDescent="0.3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</row>
    <row r="9" spans="1:16" ht="18" customHeight="1" x14ac:dyDescent="0.3">
      <c r="A9" s="100" t="s">
        <v>27</v>
      </c>
      <c r="B9" s="100"/>
      <c r="C9" s="100"/>
      <c r="D9" s="101"/>
      <c r="E9" s="101"/>
      <c r="F9" s="101"/>
      <c r="G9" s="101" t="s">
        <v>73</v>
      </c>
      <c r="H9" s="101"/>
      <c r="I9" s="101"/>
      <c r="J9" s="101"/>
      <c r="K9" s="102" t="s">
        <v>28</v>
      </c>
      <c r="L9" s="102"/>
      <c r="M9" s="102"/>
      <c r="N9" s="103" t="e">
        <f>+VLOOKUP(G9,Лист1!A2:T524,2,FALSE)</f>
        <v>#N/A</v>
      </c>
      <c r="O9" s="104"/>
      <c r="P9" s="104"/>
    </row>
    <row r="10" spans="1:16" ht="24" customHeight="1" x14ac:dyDescent="0.3">
      <c r="A10" s="100"/>
      <c r="B10" s="100"/>
      <c r="C10" s="100"/>
      <c r="D10" s="101"/>
      <c r="E10" s="101"/>
      <c r="F10" s="101"/>
      <c r="G10" s="101"/>
      <c r="H10" s="101"/>
      <c r="I10" s="101"/>
      <c r="J10" s="101"/>
      <c r="K10" s="102"/>
      <c r="L10" s="102"/>
      <c r="M10" s="102"/>
      <c r="N10" s="104"/>
      <c r="O10" s="104"/>
      <c r="P10" s="104"/>
    </row>
    <row r="11" spans="1:16" ht="20.399999999999999" customHeight="1" x14ac:dyDescent="0.3">
      <c r="A11" s="105"/>
      <c r="B11" s="105"/>
      <c r="C11" s="105"/>
      <c r="D11" s="101"/>
      <c r="E11" s="101"/>
      <c r="F11" s="101"/>
      <c r="G11" s="105"/>
      <c r="H11" s="105"/>
      <c r="I11" s="105"/>
      <c r="J11" s="105"/>
      <c r="K11" s="102" t="s">
        <v>29</v>
      </c>
      <c r="L11" s="102"/>
      <c r="M11" s="102"/>
      <c r="N11" s="110">
        <v>0.60416666666666663</v>
      </c>
      <c r="O11" s="104"/>
      <c r="P11" s="104"/>
    </row>
    <row r="12" spans="1:16" ht="21.6" customHeight="1" x14ac:dyDescent="0.3">
      <c r="A12" s="105"/>
      <c r="B12" s="105"/>
      <c r="C12" s="105"/>
      <c r="D12" s="101"/>
      <c r="E12" s="101"/>
      <c r="F12" s="101"/>
      <c r="G12" s="105"/>
      <c r="H12" s="105"/>
      <c r="I12" s="105"/>
      <c r="J12" s="105"/>
      <c r="K12" s="102"/>
      <c r="L12" s="102"/>
      <c r="M12" s="102"/>
      <c r="N12" s="104"/>
      <c r="O12" s="104"/>
      <c r="P12" s="104"/>
    </row>
    <row r="13" spans="1:16" ht="24" customHeight="1" x14ac:dyDescent="0.3">
      <c r="A13" s="111" t="s">
        <v>30</v>
      </c>
      <c r="B13" s="112"/>
      <c r="C13" s="113"/>
      <c r="D13" s="120" t="e">
        <f>+VLOOKUP(G9,Лист1!A2:T524,7,FALSE)</f>
        <v>#N/A</v>
      </c>
      <c r="E13" s="120"/>
      <c r="F13" s="120"/>
      <c r="G13" s="121" t="s">
        <v>56</v>
      </c>
      <c r="H13" s="122"/>
      <c r="I13" s="122"/>
      <c r="J13" s="122"/>
      <c r="K13" s="123" t="e">
        <f>+VLOOKUP(G9,Лист1!A2:T524,3,FALSE)</f>
        <v>#N/A</v>
      </c>
      <c r="L13" s="123"/>
      <c r="M13" s="123"/>
      <c r="N13" s="123"/>
      <c r="O13" s="123"/>
      <c r="P13" s="123"/>
    </row>
    <row r="14" spans="1:16" ht="19.95" customHeight="1" x14ac:dyDescent="0.3">
      <c r="A14" s="114"/>
      <c r="B14" s="115"/>
      <c r="C14" s="116"/>
      <c r="D14" s="120"/>
      <c r="E14" s="120"/>
      <c r="F14" s="120"/>
      <c r="G14" s="122"/>
      <c r="H14" s="122"/>
      <c r="I14" s="122"/>
      <c r="J14" s="122"/>
      <c r="K14" s="123"/>
      <c r="L14" s="123"/>
      <c r="M14" s="123"/>
      <c r="N14" s="123"/>
      <c r="O14" s="123"/>
      <c r="P14" s="123"/>
    </row>
    <row r="15" spans="1:16" ht="25.2" customHeight="1" x14ac:dyDescent="0.3">
      <c r="A15" s="114"/>
      <c r="B15" s="115"/>
      <c r="C15" s="116"/>
      <c r="D15" s="120"/>
      <c r="E15" s="120"/>
      <c r="F15" s="120"/>
      <c r="G15" s="124" t="s">
        <v>59</v>
      </c>
      <c r="H15" s="100"/>
      <c r="I15" s="100"/>
      <c r="J15" s="100"/>
      <c r="K15" s="123"/>
      <c r="L15" s="123"/>
      <c r="M15" s="123"/>
      <c r="N15" s="123"/>
      <c r="O15" s="123"/>
      <c r="P15" s="123"/>
    </row>
    <row r="16" spans="1:16" ht="22.95" customHeight="1" x14ac:dyDescent="0.3">
      <c r="A16" s="117"/>
      <c r="B16" s="118"/>
      <c r="C16" s="119"/>
      <c r="D16" s="120"/>
      <c r="E16" s="120"/>
      <c r="F16" s="120"/>
      <c r="G16" s="100"/>
      <c r="H16" s="100"/>
      <c r="I16" s="100"/>
      <c r="J16" s="100"/>
      <c r="K16" s="123"/>
      <c r="L16" s="123"/>
      <c r="M16" s="123"/>
      <c r="N16" s="123"/>
      <c r="O16" s="123"/>
      <c r="P16" s="123"/>
    </row>
    <row r="17" spans="1:16" ht="19.95" customHeight="1" x14ac:dyDescent="0.3">
      <c r="A17" s="125" t="s">
        <v>31</v>
      </c>
      <c r="B17" s="126"/>
      <c r="C17" s="127"/>
      <c r="D17" s="105"/>
      <c r="E17" s="105"/>
      <c r="F17" s="105"/>
      <c r="G17" s="132" t="s">
        <v>57</v>
      </c>
      <c r="H17" s="108"/>
      <c r="I17" s="108"/>
      <c r="J17" s="133"/>
      <c r="K17" s="135" t="e">
        <f>+VLOOKUP(G9,Лист1!A2:T524,4,FALSE)</f>
        <v>#N/A</v>
      </c>
      <c r="L17" s="136"/>
      <c r="M17" s="136"/>
      <c r="N17" s="136"/>
      <c r="O17" s="136"/>
      <c r="P17" s="137"/>
    </row>
    <row r="18" spans="1:16" ht="29.4" customHeight="1" x14ac:dyDescent="0.3">
      <c r="A18" s="128"/>
      <c r="B18" s="129"/>
      <c r="C18" s="130"/>
      <c r="D18" s="105"/>
      <c r="E18" s="105"/>
      <c r="F18" s="105"/>
      <c r="G18" s="106"/>
      <c r="H18" s="107"/>
      <c r="I18" s="107"/>
      <c r="J18" s="134"/>
      <c r="K18" s="138"/>
      <c r="L18" s="139"/>
      <c r="M18" s="139"/>
      <c r="N18" s="139"/>
      <c r="O18" s="139"/>
      <c r="P18" s="140"/>
    </row>
    <row r="19" spans="1:16" ht="19.2" customHeight="1" x14ac:dyDescent="0.3">
      <c r="A19" s="144"/>
      <c r="B19" s="145"/>
      <c r="C19" s="146"/>
      <c r="D19" s="105"/>
      <c r="E19" s="105"/>
      <c r="F19" s="105"/>
      <c r="G19" s="106"/>
      <c r="H19" s="107"/>
      <c r="I19" s="107"/>
      <c r="J19" s="134"/>
      <c r="K19" s="138"/>
      <c r="L19" s="139"/>
      <c r="M19" s="139"/>
      <c r="N19" s="139"/>
      <c r="O19" s="139"/>
      <c r="P19" s="140"/>
    </row>
    <row r="20" spans="1:16" ht="22.2" customHeight="1" x14ac:dyDescent="0.3">
      <c r="A20" s="147"/>
      <c r="B20" s="148"/>
      <c r="C20" s="149"/>
      <c r="D20" s="131"/>
      <c r="E20" s="131"/>
      <c r="F20" s="131"/>
      <c r="G20" s="106"/>
      <c r="H20" s="107"/>
      <c r="I20" s="107"/>
      <c r="J20" s="134"/>
      <c r="K20" s="141"/>
      <c r="L20" s="142"/>
      <c r="M20" s="142"/>
      <c r="N20" s="142"/>
      <c r="O20" s="142"/>
      <c r="P20" s="143"/>
    </row>
    <row r="21" spans="1:16" ht="22.8" x14ac:dyDescent="0.4">
      <c r="A21" s="106" t="s">
        <v>32</v>
      </c>
      <c r="B21" s="107"/>
      <c r="C21" s="107"/>
      <c r="D21" s="108"/>
      <c r="E21" s="108"/>
      <c r="F21" s="108"/>
      <c r="G21" s="34"/>
      <c r="H21" s="109" t="s">
        <v>33</v>
      </c>
      <c r="I21" s="109"/>
      <c r="J21" s="109"/>
      <c r="K21" s="109"/>
      <c r="L21" s="109"/>
      <c r="M21" s="109"/>
      <c r="N21" s="34"/>
      <c r="O21" s="34"/>
      <c r="P21" s="35"/>
    </row>
    <row r="22" spans="1:16" ht="22.8" x14ac:dyDescent="0.4">
      <c r="A22" s="106" t="s">
        <v>34</v>
      </c>
      <c r="B22" s="107"/>
      <c r="C22" s="107"/>
      <c r="D22" s="107"/>
      <c r="E22" s="107"/>
      <c r="F22" s="107"/>
      <c r="G22" s="36"/>
      <c r="H22" s="153" t="s">
        <v>35</v>
      </c>
      <c r="I22" s="153"/>
      <c r="J22" s="153"/>
      <c r="K22" s="153"/>
      <c r="L22" s="153"/>
      <c r="M22" s="153"/>
      <c r="N22" s="36"/>
      <c r="O22" s="36"/>
      <c r="P22" s="37"/>
    </row>
    <row r="23" spans="1:16" ht="22.8" x14ac:dyDescent="0.4">
      <c r="A23" s="106" t="s">
        <v>36</v>
      </c>
      <c r="B23" s="107"/>
      <c r="C23" s="107"/>
      <c r="D23" s="107"/>
      <c r="E23" s="107"/>
      <c r="F23" s="107"/>
      <c r="G23" s="36"/>
      <c r="H23" s="153" t="s">
        <v>37</v>
      </c>
      <c r="I23" s="153"/>
      <c r="J23" s="153"/>
      <c r="K23" s="153"/>
      <c r="L23" s="153"/>
      <c r="M23" s="153"/>
      <c r="N23" s="36"/>
      <c r="O23" s="36"/>
      <c r="P23" s="37"/>
    </row>
    <row r="24" spans="1:16" ht="22.8" x14ac:dyDescent="0.4">
      <c r="A24" s="106" t="s">
        <v>38</v>
      </c>
      <c r="B24" s="107"/>
      <c r="C24" s="107"/>
      <c r="D24" s="107"/>
      <c r="E24" s="107"/>
      <c r="F24" s="107"/>
      <c r="G24" s="36"/>
      <c r="H24" s="153" t="s">
        <v>39</v>
      </c>
      <c r="I24" s="153"/>
      <c r="J24" s="153"/>
      <c r="K24" s="153"/>
      <c r="L24" s="153"/>
      <c r="M24" s="153"/>
      <c r="N24" s="36"/>
      <c r="O24" s="36"/>
      <c r="P24" s="37"/>
    </row>
    <row r="25" spans="1:16" ht="22.8" x14ac:dyDescent="0.4">
      <c r="A25" s="154" t="s">
        <v>40</v>
      </c>
      <c r="B25" s="155"/>
      <c r="C25" s="155"/>
      <c r="D25" s="155"/>
      <c r="E25" s="155"/>
      <c r="F25" s="155"/>
      <c r="G25" s="38"/>
      <c r="H25" s="156"/>
      <c r="I25" s="156"/>
      <c r="J25" s="156"/>
      <c r="K25" s="156"/>
      <c r="L25" s="156"/>
      <c r="M25" s="156"/>
      <c r="N25" s="38"/>
      <c r="O25" s="38"/>
      <c r="P25" s="39"/>
    </row>
    <row r="26" spans="1:16" x14ac:dyDescent="0.3">
      <c r="A26" s="157" t="s">
        <v>70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9"/>
    </row>
    <row r="27" spans="1:16" x14ac:dyDescent="0.3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2"/>
    </row>
    <row r="28" spans="1:16" ht="20.399999999999999" customHeight="1" x14ac:dyDescent="0.3">
      <c r="A28" s="172" t="e">
        <f>+VLOOKUP(G9,Лист1!A2:T524,8,FALSE)</f>
        <v>#N/A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4"/>
    </row>
    <row r="29" spans="1:16" ht="18" customHeight="1" x14ac:dyDescent="0.3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4"/>
    </row>
    <row r="30" spans="1:16" ht="28.2" customHeight="1" x14ac:dyDescent="0.3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4"/>
    </row>
    <row r="31" spans="1:16" ht="23.4" customHeight="1" x14ac:dyDescent="0.3">
      <c r="A31" s="172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4"/>
    </row>
    <row r="32" spans="1:16" ht="21" customHeight="1" x14ac:dyDescent="0.3">
      <c r="A32" s="65" t="s">
        <v>62</v>
      </c>
      <c r="B32" s="66"/>
      <c r="C32" s="66"/>
      <c r="D32" s="66"/>
      <c r="E32" s="67"/>
      <c r="F32" s="71" t="s">
        <v>63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 ht="24" customHeight="1" x14ac:dyDescent="0.3">
      <c r="A33" s="68"/>
      <c r="B33" s="69"/>
      <c r="C33" s="69"/>
      <c r="D33" s="69"/>
      <c r="E33" s="70"/>
      <c r="F33" s="64" t="s">
        <v>64</v>
      </c>
      <c r="G33" s="64"/>
      <c r="H33" s="64" t="s">
        <v>65</v>
      </c>
      <c r="I33" s="64"/>
      <c r="J33" s="64" t="s">
        <v>66</v>
      </c>
      <c r="K33" s="64"/>
      <c r="L33" s="72" t="s">
        <v>67</v>
      </c>
      <c r="M33" s="73"/>
      <c r="N33" s="73"/>
      <c r="O33" s="73"/>
      <c r="P33" s="74"/>
    </row>
    <row r="34" spans="1:16" ht="22.95" customHeight="1" x14ac:dyDescent="0.3">
      <c r="A34" s="68"/>
      <c r="B34" s="69"/>
      <c r="C34" s="69"/>
      <c r="D34" s="69"/>
      <c r="E34" s="70"/>
      <c r="F34" s="64"/>
      <c r="G34" s="64"/>
      <c r="H34" s="64"/>
      <c r="I34" s="64"/>
      <c r="J34" s="64"/>
      <c r="K34" s="64"/>
      <c r="L34" s="75"/>
      <c r="M34" s="76"/>
      <c r="N34" s="76"/>
      <c r="O34" s="76"/>
      <c r="P34" s="77"/>
    </row>
    <row r="35" spans="1:16" ht="23.4" customHeight="1" x14ac:dyDescent="0.3">
      <c r="A35" s="175" t="e">
        <f>+VLOOKUP(G9,Лист1!A2:T524,9,FALSE)</f>
        <v>#N/A</v>
      </c>
      <c r="B35" s="176"/>
      <c r="C35" s="176"/>
      <c r="D35" s="176"/>
      <c r="E35" s="177"/>
      <c r="F35" s="64"/>
      <c r="G35" s="64"/>
      <c r="H35" s="64"/>
      <c r="I35" s="64"/>
      <c r="J35" s="64"/>
      <c r="K35" s="64"/>
      <c r="L35" s="78"/>
      <c r="M35" s="79"/>
      <c r="N35" s="79"/>
      <c r="O35" s="79"/>
      <c r="P35" s="80"/>
    </row>
    <row r="36" spans="1:16" ht="13.2" customHeight="1" x14ac:dyDescent="0.3">
      <c r="A36" s="175"/>
      <c r="B36" s="176"/>
      <c r="C36" s="176"/>
      <c r="D36" s="176"/>
      <c r="E36" s="177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ht="12" customHeight="1" x14ac:dyDescent="0.3">
      <c r="A37" s="178"/>
      <c r="B37" s="179"/>
      <c r="C37" s="179"/>
      <c r="D37" s="179"/>
      <c r="E37" s="180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ht="16.95" customHeight="1" x14ac:dyDescent="0.3">
      <c r="A38" s="163" t="s">
        <v>41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5"/>
    </row>
    <row r="39" spans="1:16" ht="21.6" customHeight="1" x14ac:dyDescent="0.3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8"/>
    </row>
    <row r="40" spans="1:16" ht="14.4" customHeight="1" x14ac:dyDescent="0.3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8"/>
    </row>
    <row r="41" spans="1:16" ht="16.2" customHeight="1" x14ac:dyDescent="0.3">
      <c r="A41" s="169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1"/>
    </row>
    <row r="42" spans="1:16" ht="22.8" x14ac:dyDescent="0.3">
      <c r="A42" s="150" t="s">
        <v>42</v>
      </c>
      <c r="B42" s="151"/>
      <c r="C42" s="152"/>
      <c r="D42" s="150" t="s">
        <v>13</v>
      </c>
      <c r="E42" s="151"/>
      <c r="F42" s="151"/>
      <c r="G42" s="151"/>
      <c r="H42" s="40"/>
      <c r="I42" s="40"/>
      <c r="J42" s="151" t="s">
        <v>43</v>
      </c>
      <c r="K42" s="151"/>
      <c r="L42" s="151"/>
      <c r="M42" s="151"/>
      <c r="N42" s="40"/>
      <c r="O42" s="40"/>
      <c r="P42" s="41"/>
    </row>
    <row r="43" spans="1:16" ht="22.8" x14ac:dyDescent="0.3">
      <c r="A43" s="181" t="s">
        <v>44</v>
      </c>
      <c r="B43" s="182"/>
      <c r="C43" s="183"/>
      <c r="D43" s="184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</row>
    <row r="44" spans="1:16" ht="18.600000000000001" customHeight="1" x14ac:dyDescent="0.3">
      <c r="A44" s="163" t="s">
        <v>45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5"/>
    </row>
    <row r="45" spans="1:16" ht="19.2" customHeight="1" x14ac:dyDescent="0.3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8"/>
    </row>
    <row r="46" spans="1:16" ht="19.95" customHeight="1" x14ac:dyDescent="0.3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8"/>
    </row>
    <row r="47" spans="1:16" ht="20.399999999999999" customHeight="1" x14ac:dyDescent="0.3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8"/>
    </row>
    <row r="48" spans="1:16" ht="18.600000000000001" customHeight="1" x14ac:dyDescent="0.3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8"/>
    </row>
    <row r="49" spans="1:16" ht="18" customHeight="1" x14ac:dyDescent="0.3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8"/>
    </row>
    <row r="50" spans="1:16" ht="19.95" customHeight="1" x14ac:dyDescent="0.3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8"/>
    </row>
    <row r="51" spans="1:16" ht="20.399999999999999" customHeight="1" x14ac:dyDescent="0.3">
      <c r="A51" s="169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1"/>
    </row>
    <row r="52" spans="1:16" ht="21" customHeight="1" x14ac:dyDescent="0.3">
      <c r="A52" s="163" t="s">
        <v>46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5"/>
    </row>
    <row r="53" spans="1:16" ht="22.2" customHeight="1" x14ac:dyDescent="0.3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8"/>
    </row>
    <row r="54" spans="1:16" x14ac:dyDescent="0.3">
      <c r="A54" s="187" t="s">
        <v>47</v>
      </c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9"/>
    </row>
    <row r="55" spans="1:16" ht="9" customHeight="1" x14ac:dyDescent="0.3">
      <c r="A55" s="190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2"/>
    </row>
    <row r="56" spans="1:16" x14ac:dyDescent="0.3">
      <c r="A56" s="193"/>
      <c r="B56" s="193"/>
      <c r="C56" s="193" t="s">
        <v>48</v>
      </c>
      <c r="D56" s="193"/>
      <c r="E56" s="193" t="s">
        <v>49</v>
      </c>
      <c r="F56" s="193"/>
      <c r="G56" s="193" t="s">
        <v>9</v>
      </c>
      <c r="H56" s="193"/>
      <c r="I56" s="193" t="s">
        <v>50</v>
      </c>
      <c r="J56" s="193"/>
      <c r="K56" s="193" t="s">
        <v>51</v>
      </c>
      <c r="L56" s="193"/>
      <c r="M56" s="193" t="s">
        <v>52</v>
      </c>
      <c r="N56" s="193"/>
      <c r="O56" s="193" t="s">
        <v>53</v>
      </c>
      <c r="P56" s="193"/>
    </row>
    <row r="57" spans="1:16" ht="22.95" customHeight="1" x14ac:dyDescent="0.3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</row>
    <row r="58" spans="1:16" ht="16.95" customHeight="1" x14ac:dyDescent="0.3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</row>
    <row r="59" spans="1:16" ht="60" customHeight="1" x14ac:dyDescent="0.3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</row>
    <row r="60" spans="1:16" x14ac:dyDescent="0.3">
      <c r="A60" s="193" t="s">
        <v>54</v>
      </c>
      <c r="B60" s="193"/>
      <c r="C60" s="120" t="e">
        <f>+VLOOKUP(G9,Лист1!A2:T524,13,FALSE)</f>
        <v>#N/A</v>
      </c>
      <c r="D60" s="120"/>
      <c r="E60" s="120" t="e">
        <f>+VLOOKUP(G9,Лист1!A2:T524,14,FALSE)</f>
        <v>#N/A</v>
      </c>
      <c r="F60" s="120"/>
      <c r="G60" s="120" t="e">
        <f>+VLOOKUP(G9,Лист1!A2:T524,19,FALSE)</f>
        <v>#N/A</v>
      </c>
      <c r="H60" s="120"/>
      <c r="I60" s="120" t="e">
        <f>+VLOOKUP(G9,Лист1!A2:T524,15,FALSE)</f>
        <v>#N/A</v>
      </c>
      <c r="J60" s="120"/>
      <c r="K60" s="120" t="e">
        <f>+VLOOKUP(G9,Лист1!A2:T524,16,FALSE)</f>
        <v>#N/A</v>
      </c>
      <c r="L60" s="120"/>
      <c r="M60" s="120" t="e">
        <f>+VLOOKUP(G9,Лист1!A2:T524,18,FALSE)</f>
        <v>#N/A</v>
      </c>
      <c r="N60" s="120"/>
      <c r="O60" s="120" t="e">
        <f>+VLOOKUP(G9,Лист1!A2:T524,20,FALSE)</f>
        <v>#N/A</v>
      </c>
      <c r="P60" s="120"/>
    </row>
    <row r="61" spans="1:16" ht="24.6" customHeight="1" x14ac:dyDescent="0.3">
      <c r="A61" s="193"/>
      <c r="B61" s="193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</row>
    <row r="62" spans="1:16" ht="19.95" customHeight="1" x14ac:dyDescent="0.3">
      <c r="A62" s="193"/>
      <c r="B62" s="193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</row>
    <row r="63" spans="1:16" ht="16.95" customHeight="1" x14ac:dyDescent="0.3">
      <c r="A63" s="193"/>
      <c r="B63" s="193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</row>
    <row r="64" spans="1:16" x14ac:dyDescent="0.3">
      <c r="A64" s="193" t="s">
        <v>55</v>
      </c>
      <c r="B64" s="193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</row>
    <row r="65" spans="1:16" ht="19.2" customHeight="1" x14ac:dyDescent="0.3">
      <c r="A65" s="193"/>
      <c r="B65" s="193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</row>
    <row r="66" spans="1:16" ht="18.600000000000001" customHeight="1" x14ac:dyDescent="0.3">
      <c r="A66" s="193"/>
      <c r="B66" s="193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</row>
    <row r="67" spans="1:16" ht="20.399999999999999" customHeight="1" x14ac:dyDescent="0.3">
      <c r="A67" s="193"/>
      <c r="B67" s="193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</row>
  </sheetData>
  <mergeCells count="83">
    <mergeCell ref="K64:L67"/>
    <mergeCell ref="M64:N67"/>
    <mergeCell ref="O64:P67"/>
    <mergeCell ref="A64:B67"/>
    <mergeCell ref="C64:D67"/>
    <mergeCell ref="E64:F67"/>
    <mergeCell ref="G64:H67"/>
    <mergeCell ref="I64:J67"/>
    <mergeCell ref="K56:L59"/>
    <mergeCell ref="M56:N59"/>
    <mergeCell ref="O56:P59"/>
    <mergeCell ref="A60:B63"/>
    <mergeCell ref="C60:D63"/>
    <mergeCell ref="E60:F63"/>
    <mergeCell ref="G60:H63"/>
    <mergeCell ref="I60:J63"/>
    <mergeCell ref="K60:L63"/>
    <mergeCell ref="M60:N63"/>
    <mergeCell ref="A56:B59"/>
    <mergeCell ref="C56:D59"/>
    <mergeCell ref="E56:F59"/>
    <mergeCell ref="G56:H59"/>
    <mergeCell ref="I56:J59"/>
    <mergeCell ref="O60:P63"/>
    <mergeCell ref="A43:C43"/>
    <mergeCell ref="D43:P43"/>
    <mergeCell ref="A44:P51"/>
    <mergeCell ref="A54:P55"/>
    <mergeCell ref="A52:P53"/>
    <mergeCell ref="A42:C42"/>
    <mergeCell ref="D42:G42"/>
    <mergeCell ref="J42:M42"/>
    <mergeCell ref="A22:F22"/>
    <mergeCell ref="H22:M22"/>
    <mergeCell ref="A23:F23"/>
    <mergeCell ref="H23:M23"/>
    <mergeCell ref="A24:F24"/>
    <mergeCell ref="H24:M24"/>
    <mergeCell ref="A25:F25"/>
    <mergeCell ref="H25:M25"/>
    <mergeCell ref="A26:P27"/>
    <mergeCell ref="A38:P41"/>
    <mergeCell ref="A28:P31"/>
    <mergeCell ref="A35:E37"/>
    <mergeCell ref="H36:I37"/>
    <mergeCell ref="A21:F21"/>
    <mergeCell ref="H21:M21"/>
    <mergeCell ref="N11:P12"/>
    <mergeCell ref="A13:C16"/>
    <mergeCell ref="D13:F16"/>
    <mergeCell ref="G13:J14"/>
    <mergeCell ref="K13:P16"/>
    <mergeCell ref="G15:J16"/>
    <mergeCell ref="A17:C18"/>
    <mergeCell ref="D17:F20"/>
    <mergeCell ref="G17:J20"/>
    <mergeCell ref="K17:P20"/>
    <mergeCell ref="A19:C20"/>
    <mergeCell ref="A5:P6"/>
    <mergeCell ref="A7:P8"/>
    <mergeCell ref="A9:C10"/>
    <mergeCell ref="D9:F12"/>
    <mergeCell ref="G9:J10"/>
    <mergeCell ref="K9:M10"/>
    <mergeCell ref="N9:P10"/>
    <mergeCell ref="A11:C12"/>
    <mergeCell ref="G11:J12"/>
    <mergeCell ref="K11:M12"/>
    <mergeCell ref="A1:B4"/>
    <mergeCell ref="M1:P4"/>
    <mergeCell ref="G1:L2"/>
    <mergeCell ref="C1:F2"/>
    <mergeCell ref="G3:L4"/>
    <mergeCell ref="C3:F4"/>
    <mergeCell ref="J36:K37"/>
    <mergeCell ref="L36:P37"/>
    <mergeCell ref="A32:E34"/>
    <mergeCell ref="F32:P32"/>
    <mergeCell ref="F33:G35"/>
    <mergeCell ref="H33:I35"/>
    <mergeCell ref="J33:K35"/>
    <mergeCell ref="L33:P35"/>
    <mergeCell ref="F36:G37"/>
  </mergeCells>
  <pageMargins left="0.57291666666666663" right="0.25" top="0.33916666666666667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97"/>
      <c r="B1" s="198"/>
      <c r="C1" s="198"/>
      <c r="D1" s="198"/>
      <c r="E1" s="198"/>
      <c r="F1" s="198"/>
      <c r="G1" s="198"/>
      <c r="H1" s="199"/>
    </row>
    <row r="2" spans="1:9" s="3" customFormat="1" ht="18.600000000000001" thickBot="1" x14ac:dyDescent="0.4">
      <c r="A2" s="200" t="s">
        <v>1</v>
      </c>
      <c r="B2" s="201"/>
      <c r="C2" s="201"/>
      <c r="D2" s="201"/>
      <c r="E2" s="201"/>
      <c r="F2" s="201"/>
      <c r="G2" s="201"/>
      <c r="H2" s="202"/>
    </row>
    <row r="3" spans="1:9" s="3" customFormat="1" ht="46.5" customHeight="1" x14ac:dyDescent="0.3">
      <c r="A3" s="7" t="s">
        <v>15</v>
      </c>
      <c r="B3" s="4" t="s">
        <v>16</v>
      </c>
      <c r="C3" s="4" t="s">
        <v>17</v>
      </c>
      <c r="D3" s="4" t="s">
        <v>18</v>
      </c>
      <c r="E3" s="31" t="s">
        <v>19</v>
      </c>
      <c r="F3" s="5" t="s">
        <v>20</v>
      </c>
      <c r="G3" s="4" t="s">
        <v>21</v>
      </c>
      <c r="H3" s="25" t="s">
        <v>22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203" t="s">
        <v>2</v>
      </c>
      <c r="B5" s="204"/>
      <c r="C5" s="204"/>
      <c r="D5" s="204"/>
      <c r="E5" s="204"/>
      <c r="F5" s="204"/>
      <c r="G5" s="204"/>
      <c r="H5" s="205"/>
    </row>
    <row r="6" spans="1:9" s="1" customFormat="1" ht="42.75" customHeight="1" thickBot="1" x14ac:dyDescent="0.35">
      <c r="A6" s="206" t="s">
        <v>12</v>
      </c>
      <c r="B6" s="207"/>
      <c r="C6" s="208" t="s">
        <v>13</v>
      </c>
      <c r="D6" s="209"/>
      <c r="E6" s="19"/>
      <c r="F6" s="28" t="s">
        <v>14</v>
      </c>
      <c r="G6" s="19"/>
      <c r="H6" s="20"/>
    </row>
    <row r="7" spans="1:9" s="1" customFormat="1" ht="409.6" customHeight="1" thickBot="1" x14ac:dyDescent="0.35">
      <c r="A7" s="194" t="s">
        <v>7</v>
      </c>
      <c r="B7" s="195"/>
      <c r="C7" s="195"/>
      <c r="D7" s="195"/>
      <c r="E7" s="195"/>
      <c r="F7" s="195"/>
      <c r="G7" s="195"/>
      <c r="H7" s="196"/>
    </row>
    <row r="8" spans="1:9" s="1" customFormat="1" ht="61.5" customHeight="1" thickBot="1" x14ac:dyDescent="0.35">
      <c r="A8" s="16"/>
      <c r="B8" s="17" t="s">
        <v>0</v>
      </c>
      <c r="C8" s="18" t="s">
        <v>8</v>
      </c>
      <c r="D8" s="18" t="s">
        <v>10</v>
      </c>
      <c r="E8" s="18" t="s">
        <v>11</v>
      </c>
      <c r="F8" s="18" t="s">
        <v>3</v>
      </c>
      <c r="G8" s="18" t="s">
        <v>4</v>
      </c>
      <c r="H8" s="22" t="s">
        <v>9</v>
      </c>
    </row>
    <row r="9" spans="1:9" s="1" customFormat="1" ht="61.5" customHeight="1" x14ac:dyDescent="0.3">
      <c r="A9" s="15" t="s">
        <v>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6</v>
      </c>
      <c r="B10" s="8"/>
      <c r="C10" s="8"/>
      <c r="D10" s="8"/>
      <c r="E10" s="8"/>
      <c r="F10" s="8"/>
      <c r="G10" s="8"/>
      <c r="H10" s="24"/>
    </row>
  </sheetData>
  <mergeCells count="6">
    <mergeCell ref="A7:H7"/>
    <mergeCell ref="A1:H1"/>
    <mergeCell ref="A2:H2"/>
    <mergeCell ref="A5:H5"/>
    <mergeCell ref="A6:B6"/>
    <mergeCell ref="C6:D6"/>
  </mergeCells>
  <pageMargins left="0.23622047244094491" right="0.23622047244094491" top="0.23622047244094491" bottom="0.23622047244094491" header="0.31496062992125984" footer="0.31496062992125984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2023-07-10T12:18:23Z</dcterms:modified>
</cp:coreProperties>
</file>