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nma\sobi\"/>
    </mc:Choice>
  </mc:AlternateContent>
  <xr:revisionPtr revIDLastSave="0" documentId="13_ncr:1_{43D03C8B-9AEA-480A-97C1-F3FA7914CCA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f_gen.csv" sheetId="1" r:id="rId1"/>
  </sheets>
  <definedNames>
    <definedName name="_xlnm._FilterDatabase" localSheetId="0" hidden="1">'rf_gen.csv'!$A$1:$F$33</definedName>
    <definedName name="_xlnm.Print_Area" localSheetId="0">#REF!</definedName>
    <definedName name="_xlnm.Sheet_Title" localSheetId="0">"rf_gen.csv"</definedName>
  </definedNames>
  <calcPr calcId="191029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G34" i="1"/>
  <c r="G3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<sst xmlns="http://schemas.openxmlformats.org/spreadsheetml/2006/main" count="142" uniqueCount="128">
  <si>
    <t>Package</t>
  </si>
  <si>
    <t>2222SQ-221</t>
  </si>
  <si>
    <t>inductor_core_25x18</t>
  </si>
  <si>
    <t>inductor_air_15x15</t>
  </si>
  <si>
    <t>R_0805_2012Metric</t>
  </si>
  <si>
    <t>LED_0805_2012Metric</t>
  </si>
  <si>
    <t>SMA_Molex_73251-1153_EdgeMount_Horizontal</t>
  </si>
  <si>
    <t>PhoenixContact_MSTBVA_2,5_2-G_1x02_P5.00mm_Vertical</t>
  </si>
  <si>
    <t>TestPoint_2Pads_Pitch5.08mm_Drill1.3mm</t>
  </si>
  <si>
    <t>TO-263-7_heatsink</t>
  </si>
  <si>
    <t>PinHeader_1x05_P2.54mm_Vertical</t>
  </si>
  <si>
    <t>C_1206_3216Metric</t>
  </si>
  <si>
    <t>L_Toroid_Vertical_L10.0mm_W5.0mm_P5.08mm</t>
  </si>
  <si>
    <t>C_1111_2828Metric</t>
  </si>
  <si>
    <t>PinHeader_1x07_P2.54mm_Vertical</t>
  </si>
  <si>
    <t>D_PowerDI-123</t>
  </si>
  <si>
    <t>L_0805_2012Metric</t>
  </si>
  <si>
    <t>100n</t>
  </si>
  <si>
    <t>TSOT26</t>
  </si>
  <si>
    <t>C_0805_2012Metric</t>
  </si>
  <si>
    <t>C_1210_3225Metric</t>
  </si>
  <si>
    <t>2222SQ-90N</t>
  </si>
  <si>
    <t>GaNpx</t>
  </si>
  <si>
    <t>SOIC-8_3.9x4.9mm_P1.27mm</t>
  </si>
  <si>
    <t>2222SQ-111</t>
  </si>
  <si>
    <t>Designator</t>
  </si>
  <si>
    <t>Quantity</t>
  </si>
  <si>
    <t>Designation</t>
  </si>
  <si>
    <t>Supplier and ref</t>
  </si>
  <si>
    <t>Price</t>
  </si>
  <si>
    <t>L1</t>
  </si>
  <si>
    <t>220n</t>
  </si>
  <si>
    <t>L7</t>
  </si>
  <si>
    <t>594n</t>
  </si>
  <si>
    <t>L5</t>
  </si>
  <si>
    <t>880n</t>
  </si>
  <si>
    <t>R7</t>
  </si>
  <si>
    <t>D4</t>
  </si>
  <si>
    <t>LED</t>
  </si>
  <si>
    <t>L6</t>
  </si>
  <si>
    <t>3.5u</t>
  </si>
  <si>
    <t>rf_out1</t>
  </si>
  <si>
    <t>Conn_Coaxial</t>
  </si>
  <si>
    <t>Jack-DC</t>
  </si>
  <si>
    <t>TP6,TP2,TP1</t>
  </si>
  <si>
    <t>test</t>
  </si>
  <si>
    <t>Q2</t>
  </si>
  <si>
    <t>G3R350MT12J</t>
  </si>
  <si>
    <t>J3</t>
  </si>
  <si>
    <t>Conn_01x05_Male</t>
  </si>
  <si>
    <t>C16,C13,C15</t>
  </si>
  <si>
    <t>10u</t>
  </si>
  <si>
    <t>L2</t>
  </si>
  <si>
    <t>650n</t>
  </si>
  <si>
    <t>C9,C10</t>
  </si>
  <si>
    <t>39p</t>
  </si>
  <si>
    <t>R2,R1</t>
  </si>
  <si>
    <t>J1</t>
  </si>
  <si>
    <t>Conn_01x07_Male</t>
  </si>
  <si>
    <t>D2,D3,D1</t>
  </si>
  <si>
    <t>DFLS230</t>
  </si>
  <si>
    <t>C12</t>
  </si>
  <si>
    <t>12p</t>
  </si>
  <si>
    <t>L8</t>
  </si>
  <si>
    <t>3.3u</t>
  </si>
  <si>
    <t>C7,C1,C17</t>
  </si>
  <si>
    <t>U2</t>
  </si>
  <si>
    <t>AP62150</t>
  </si>
  <si>
    <t>C8,C11,C3</t>
  </si>
  <si>
    <t>220p</t>
  </si>
  <si>
    <t>C4</t>
  </si>
  <si>
    <t>270p</t>
  </si>
  <si>
    <t>C14</t>
  </si>
  <si>
    <t>R3</t>
  </si>
  <si>
    <t>52.3k</t>
  </si>
  <si>
    <t>C5</t>
  </si>
  <si>
    <t>470p</t>
  </si>
  <si>
    <t>R6,R4,R5</t>
  </si>
  <si>
    <t>10k</t>
  </si>
  <si>
    <t>L3</t>
  </si>
  <si>
    <t>90n</t>
  </si>
  <si>
    <t>C6,C2</t>
  </si>
  <si>
    <t>1n</t>
  </si>
  <si>
    <t>Q1</t>
  </si>
  <si>
    <t>GS61004B</t>
  </si>
  <si>
    <t>U1</t>
  </si>
  <si>
    <t>NPC81074</t>
  </si>
  <si>
    <t>L4</t>
  </si>
  <si>
    <t>110n</t>
  </si>
  <si>
    <t>623-9567250802</t>
  </si>
  <si>
    <t>994-2222SQ-221JEC</t>
  </si>
  <si>
    <t>994-2222SQ-90NJEC</t>
  </si>
  <si>
    <t>499-GS61004B-MR</t>
  </si>
  <si>
    <t>905-G3R350MT12J</t>
  </si>
  <si>
    <t>994-2222SQ-111JEC</t>
  </si>
  <si>
    <t>621-DFLS230-7</t>
  </si>
  <si>
    <t>623-5967000201</t>
  </si>
  <si>
    <t>81-GRM3195C1H104JA5D</t>
  </si>
  <si>
    <t>77-VJ1111D390JXRAJ</t>
  </si>
  <si>
    <t>77-VJ1111D221JXLAJ</t>
  </si>
  <si>
    <t>77-VJ1111D271JXLAJ</t>
  </si>
  <si>
    <t>581-12105U471JAT2A</t>
  </si>
  <si>
    <t>581-12105U102JAT2A</t>
  </si>
  <si>
    <t>77-VJ1111D120GXGQJ</t>
  </si>
  <si>
    <t>J2,J4</t>
  </si>
  <si>
    <t>863-NCP81074ADR2G</t>
  </si>
  <si>
    <t>621-AP62150WU-7</t>
  </si>
  <si>
    <t>187-CL31B106MOHNNNE</t>
  </si>
  <si>
    <t>603-RT0805FRE0752K3L</t>
  </si>
  <si>
    <t>603-RT0805FRE0710KL</t>
  </si>
  <si>
    <t>187-CL21B104KACNNNC</t>
  </si>
  <si>
    <t>485-2045</t>
  </si>
  <si>
    <t>782-ABX00028</t>
  </si>
  <si>
    <t>810-MLZ2012M3R3HT000</t>
  </si>
  <si>
    <t>649-TG025160B0J0G</t>
  </si>
  <si>
    <t>N/A</t>
  </si>
  <si>
    <t>710-150080GS75000</t>
  </si>
  <si>
    <t>667-ERJ-6GEYJ1R0V</t>
  </si>
  <si>
    <t>652-CR0805FX-3740ELF</t>
  </si>
  <si>
    <t>960-EMPCB.SMAFSTJCHT</t>
  </si>
  <si>
    <t>Extended</t>
  </si>
  <si>
    <t>Total</t>
  </si>
  <si>
    <t>PCB</t>
  </si>
  <si>
    <t>Note</t>
  </si>
  <si>
    <t>Hand-wind</t>
  </si>
  <si>
    <t>si5351 clock generator</t>
  </si>
  <si>
    <t>Arduino</t>
  </si>
  <si>
    <t>Ammortized. OSH Park delivers in quantities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</si>
</sst>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Sans"/>
    </font>
    <font>
      <sz val="9"/>
      <color rgb="FF004A85"/>
      <name val="Arial"/>
      <family val="2"/>
    </font>
    <font>
      <u/>
      <sz val="10"/>
      <color theme="10"/>
      <name val="Sans"/>
    </font>
    <font>
      <u/>
      <sz val="9"/>
      <color rgb="FF002039"/>
      <name val="Arial"/>
      <family val="2"/>
    </font>
    <font>
      <sz val="1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187-CL31B106MOHNNNE" TargetMode="External"/><Relationship Id="rId13" Type="http://schemas.openxmlformats.org/officeDocument/2006/relationships/hyperlink" Target="https://www.mouser.com/ProductDetail/667-ERJ-6GEYJ1R0V" TargetMode="External"/><Relationship Id="rId3" Type="http://schemas.openxmlformats.org/officeDocument/2006/relationships/hyperlink" Target="https://www.mouser.com/ProductDetail/905-G3R350MT12J" TargetMode="External"/><Relationship Id="rId7" Type="http://schemas.openxmlformats.org/officeDocument/2006/relationships/hyperlink" Target="https://www.mouser.com/ProductDetail/581-12105U102JAT2A" TargetMode="External"/><Relationship Id="rId12" Type="http://schemas.openxmlformats.org/officeDocument/2006/relationships/hyperlink" Target="https://www.mouser.com/ProductDetail/710-150080GS75000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994-2222SQ-90NJEC" TargetMode="External"/><Relationship Id="rId16" Type="http://schemas.openxmlformats.org/officeDocument/2006/relationships/hyperlink" Target="https://www.mouser.com/ProductDetail/782-ABX00028" TargetMode="External"/><Relationship Id="rId1" Type="http://schemas.openxmlformats.org/officeDocument/2006/relationships/hyperlink" Target="https://www.mouser.com/ProductDetail/994-2222SQ-221JEC" TargetMode="External"/><Relationship Id="rId6" Type="http://schemas.openxmlformats.org/officeDocument/2006/relationships/hyperlink" Target="https://www.mouser.com/ProductDetail/81-GRM3195C1H104JA5D" TargetMode="External"/><Relationship Id="rId11" Type="http://schemas.openxmlformats.org/officeDocument/2006/relationships/hyperlink" Target="https://www.mouser.com/ProductDetail/649-TG025160B0J0G" TargetMode="External"/><Relationship Id="rId5" Type="http://schemas.openxmlformats.org/officeDocument/2006/relationships/hyperlink" Target="https://www.mouser.com/ProductDetail/621-DFLS230-7" TargetMode="External"/><Relationship Id="rId15" Type="http://schemas.openxmlformats.org/officeDocument/2006/relationships/hyperlink" Target="https://www.mouser.com/ProductDetail/485-2045" TargetMode="External"/><Relationship Id="rId10" Type="http://schemas.openxmlformats.org/officeDocument/2006/relationships/hyperlink" Target="https://www.mouser.com/ProductDetail/603-RT0805FRE0710KL" TargetMode="External"/><Relationship Id="rId4" Type="http://schemas.openxmlformats.org/officeDocument/2006/relationships/hyperlink" Target="https://www.mouser.com/ProductDetail/994-2222SQ-111JEC" TargetMode="External"/><Relationship Id="rId9" Type="http://schemas.openxmlformats.org/officeDocument/2006/relationships/hyperlink" Target="https://www.mouser.com/ProductDetail/603-RT0805FRE0752K3L" TargetMode="External"/><Relationship Id="rId14" Type="http://schemas.openxmlformats.org/officeDocument/2006/relationships/hyperlink" Target="https://www.mouser.com/ProductDetail/960-EMPCB.SMAFSTJ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pane ySplit="1" topLeftCell="A2" activePane="bottomLeft" state="frozen"/>
      <selection pane="bottomLeft" activeCell="H35" sqref="H35"/>
    </sheetView>
  </sheetViews>
  <sheetFormatPr defaultColWidth="10.28515625" defaultRowHeight="12.75"/>
  <cols>
    <col min="1" max="1" width="12.140625" bestFit="1" customWidth="1"/>
    <col min="2" max="2" width="51.140625" bestFit="1" customWidth="1"/>
    <col min="3" max="3" width="7.5703125" bestFit="1" customWidth="1"/>
    <col min="4" max="4" width="18" bestFit="1" customWidth="1"/>
    <col min="5" max="5" width="18.85546875" bestFit="1" customWidth="1"/>
  </cols>
  <sheetData>
    <row r="1" spans="1:10">
      <c r="A1" t="s">
        <v>25</v>
      </c>
      <c r="B1" t="s">
        <v>0</v>
      </c>
      <c r="C1" t="s">
        <v>26</v>
      </c>
      <c r="D1" t="s">
        <v>27</v>
      </c>
      <c r="E1" t="s">
        <v>28</v>
      </c>
      <c r="F1" t="s">
        <v>29</v>
      </c>
      <c r="G1" t="s">
        <v>120</v>
      </c>
      <c r="H1" t="s">
        <v>123</v>
      </c>
    </row>
    <row r="2" spans="1:10">
      <c r="A2" t="s">
        <v>61</v>
      </c>
      <c r="B2" t="s">
        <v>13</v>
      </c>
      <c r="C2">
        <v>1</v>
      </c>
      <c r="D2" t="s">
        <v>62</v>
      </c>
      <c r="E2" s="1" t="s">
        <v>103</v>
      </c>
      <c r="F2">
        <v>1.23</v>
      </c>
      <c r="G2">
        <f>C2*F2</f>
        <v>1.23</v>
      </c>
    </row>
    <row r="3" spans="1:10">
      <c r="A3" t="s">
        <v>72</v>
      </c>
      <c r="B3" t="s">
        <v>19</v>
      </c>
      <c r="C3">
        <v>1</v>
      </c>
      <c r="D3" t="s">
        <v>17</v>
      </c>
      <c r="E3" s="1" t="s">
        <v>110</v>
      </c>
      <c r="F3">
        <v>2.8000000000000001E-2</v>
      </c>
      <c r="G3">
        <f t="shared" ref="G3:G35" si="0">C3*F3</f>
        <v>2.8000000000000001E-2</v>
      </c>
    </row>
    <row r="4" spans="1:10">
      <c r="A4" t="s">
        <v>50</v>
      </c>
      <c r="B4" t="s">
        <v>11</v>
      </c>
      <c r="C4">
        <v>3</v>
      </c>
      <c r="D4" t="s">
        <v>51</v>
      </c>
      <c r="E4" s="2" t="s">
        <v>107</v>
      </c>
      <c r="F4">
        <v>0.09</v>
      </c>
      <c r="G4">
        <f t="shared" si="0"/>
        <v>0.27</v>
      </c>
      <c r="J4" s="1"/>
    </row>
    <row r="5" spans="1:10">
      <c r="A5" t="s">
        <v>70</v>
      </c>
      <c r="B5" t="s">
        <v>13</v>
      </c>
      <c r="C5">
        <v>1</v>
      </c>
      <c r="D5" t="s">
        <v>71</v>
      </c>
      <c r="E5" s="1" t="s">
        <v>100</v>
      </c>
      <c r="F5">
        <v>1.31</v>
      </c>
      <c r="G5">
        <f t="shared" si="0"/>
        <v>1.31</v>
      </c>
    </row>
    <row r="6" spans="1:10">
      <c r="A6" t="s">
        <v>75</v>
      </c>
      <c r="B6" t="s">
        <v>20</v>
      </c>
      <c r="C6">
        <v>1</v>
      </c>
      <c r="D6" t="s">
        <v>76</v>
      </c>
      <c r="E6" s="1" t="s">
        <v>101</v>
      </c>
      <c r="F6">
        <v>0.68</v>
      </c>
      <c r="G6">
        <f t="shared" si="0"/>
        <v>0.68</v>
      </c>
    </row>
    <row r="7" spans="1:10">
      <c r="A7" t="s">
        <v>81</v>
      </c>
      <c r="B7" t="s">
        <v>20</v>
      </c>
      <c r="C7">
        <v>2</v>
      </c>
      <c r="D7" t="s">
        <v>82</v>
      </c>
      <c r="E7" s="2" t="s">
        <v>102</v>
      </c>
      <c r="F7">
        <v>0.68</v>
      </c>
      <c r="G7">
        <f t="shared" si="0"/>
        <v>1.36</v>
      </c>
    </row>
    <row r="8" spans="1:10">
      <c r="A8" t="s">
        <v>65</v>
      </c>
      <c r="B8" t="s">
        <v>11</v>
      </c>
      <c r="C8">
        <v>3</v>
      </c>
      <c r="D8" t="s">
        <v>17</v>
      </c>
      <c r="E8" s="2" t="s">
        <v>97</v>
      </c>
      <c r="F8">
        <v>0.374</v>
      </c>
      <c r="G8">
        <f t="shared" si="0"/>
        <v>1.1219999999999999</v>
      </c>
    </row>
    <row r="9" spans="1:10">
      <c r="A9" t="s">
        <v>68</v>
      </c>
      <c r="B9" t="s">
        <v>13</v>
      </c>
      <c r="C9">
        <v>3</v>
      </c>
      <c r="D9" t="s">
        <v>69</v>
      </c>
      <c r="E9" s="3" t="s">
        <v>99</v>
      </c>
      <c r="F9">
        <v>1.1299999999999999</v>
      </c>
      <c r="G9">
        <f t="shared" si="0"/>
        <v>3.3899999999999997</v>
      </c>
    </row>
    <row r="10" spans="1:10">
      <c r="A10" t="s">
        <v>54</v>
      </c>
      <c r="B10" t="s">
        <v>13</v>
      </c>
      <c r="C10">
        <v>2</v>
      </c>
      <c r="D10" t="s">
        <v>55</v>
      </c>
      <c r="E10" s="1" t="s">
        <v>98</v>
      </c>
      <c r="F10">
        <v>1.59</v>
      </c>
      <c r="G10">
        <f t="shared" si="0"/>
        <v>3.18</v>
      </c>
    </row>
    <row r="11" spans="1:10">
      <c r="A11" t="s">
        <v>59</v>
      </c>
      <c r="B11" t="s">
        <v>15</v>
      </c>
      <c r="C11">
        <v>3</v>
      </c>
      <c r="D11" t="s">
        <v>60</v>
      </c>
      <c r="E11" s="2" t="s">
        <v>95</v>
      </c>
      <c r="F11">
        <v>0.7</v>
      </c>
      <c r="G11">
        <f t="shared" si="0"/>
        <v>2.0999999999999996</v>
      </c>
    </row>
    <row r="12" spans="1:10">
      <c r="A12" t="s">
        <v>37</v>
      </c>
      <c r="B12" t="s">
        <v>5</v>
      </c>
      <c r="C12">
        <v>1</v>
      </c>
      <c r="D12" t="s">
        <v>38</v>
      </c>
      <c r="E12" s="2" t="s">
        <v>116</v>
      </c>
      <c r="F12">
        <v>1.9E-2</v>
      </c>
      <c r="G12">
        <f t="shared" si="0"/>
        <v>1.9E-2</v>
      </c>
    </row>
    <row r="13" spans="1:10">
      <c r="A13" t="s">
        <v>57</v>
      </c>
      <c r="B13" t="s">
        <v>14</v>
      </c>
      <c r="C13">
        <v>1</v>
      </c>
      <c r="D13" t="s">
        <v>58</v>
      </c>
      <c r="E13" s="2" t="s">
        <v>111</v>
      </c>
      <c r="F13" s="4">
        <v>7.95</v>
      </c>
      <c r="G13">
        <f t="shared" si="0"/>
        <v>7.95</v>
      </c>
      <c r="H13" t="s">
        <v>125</v>
      </c>
    </row>
    <row r="14" spans="1:10">
      <c r="A14" t="s">
        <v>48</v>
      </c>
      <c r="B14" t="s">
        <v>10</v>
      </c>
      <c r="C14">
        <v>1</v>
      </c>
      <c r="D14" t="s">
        <v>49</v>
      </c>
      <c r="E14" s="2" t="s">
        <v>112</v>
      </c>
      <c r="F14">
        <v>12</v>
      </c>
      <c r="G14">
        <f t="shared" si="0"/>
        <v>12</v>
      </c>
      <c r="H14" t="s">
        <v>126</v>
      </c>
    </row>
    <row r="15" spans="1:10">
      <c r="A15" t="s">
        <v>104</v>
      </c>
      <c r="B15" t="s">
        <v>7</v>
      </c>
      <c r="C15">
        <v>2</v>
      </c>
      <c r="D15" t="s">
        <v>43</v>
      </c>
      <c r="E15" s="2" t="s">
        <v>114</v>
      </c>
      <c r="F15">
        <v>0.41</v>
      </c>
      <c r="G15">
        <f t="shared" si="0"/>
        <v>0.82</v>
      </c>
    </row>
    <row r="16" spans="1:10">
      <c r="A16" t="s">
        <v>30</v>
      </c>
      <c r="B16" t="s">
        <v>1</v>
      </c>
      <c r="C16">
        <v>1</v>
      </c>
      <c r="D16" t="s">
        <v>31</v>
      </c>
      <c r="E16" s="2" t="s">
        <v>90</v>
      </c>
      <c r="F16">
        <v>1.85</v>
      </c>
      <c r="G16">
        <f t="shared" si="0"/>
        <v>1.85</v>
      </c>
    </row>
    <row r="17" spans="1:8">
      <c r="A17" t="s">
        <v>52</v>
      </c>
      <c r="B17" t="s">
        <v>12</v>
      </c>
      <c r="C17">
        <v>1</v>
      </c>
      <c r="D17" t="s">
        <v>53</v>
      </c>
      <c r="E17" s="1" t="s">
        <v>96</v>
      </c>
      <c r="F17">
        <v>0.85</v>
      </c>
      <c r="G17">
        <f t="shared" si="0"/>
        <v>0.85</v>
      </c>
    </row>
    <row r="18" spans="1:8">
      <c r="A18" t="s">
        <v>79</v>
      </c>
      <c r="B18" t="s">
        <v>21</v>
      </c>
      <c r="C18">
        <v>1</v>
      </c>
      <c r="D18" t="s">
        <v>80</v>
      </c>
      <c r="E18" s="2" t="s">
        <v>91</v>
      </c>
      <c r="F18">
        <v>1.85</v>
      </c>
      <c r="G18">
        <f t="shared" si="0"/>
        <v>1.85</v>
      </c>
    </row>
    <row r="19" spans="1:8">
      <c r="A19" t="s">
        <v>87</v>
      </c>
      <c r="B19" t="s">
        <v>24</v>
      </c>
      <c r="C19">
        <v>1</v>
      </c>
      <c r="D19" t="s">
        <v>88</v>
      </c>
      <c r="E19" s="2" t="s">
        <v>94</v>
      </c>
      <c r="F19">
        <v>1.89</v>
      </c>
      <c r="G19">
        <f t="shared" si="0"/>
        <v>1.89</v>
      </c>
    </row>
    <row r="20" spans="1:8">
      <c r="A20" t="s">
        <v>34</v>
      </c>
      <c r="B20" t="s">
        <v>3</v>
      </c>
      <c r="C20">
        <v>1</v>
      </c>
      <c r="D20" t="s">
        <v>35</v>
      </c>
      <c r="E20" t="s">
        <v>115</v>
      </c>
      <c r="G20">
        <f t="shared" si="0"/>
        <v>0</v>
      </c>
      <c r="H20" t="s">
        <v>124</v>
      </c>
    </row>
    <row r="21" spans="1:8">
      <c r="A21" t="s">
        <v>39</v>
      </c>
      <c r="B21" t="s">
        <v>2</v>
      </c>
      <c r="C21">
        <v>1</v>
      </c>
      <c r="D21" t="s">
        <v>40</v>
      </c>
      <c r="E21" s="1" t="s">
        <v>89</v>
      </c>
      <c r="F21">
        <v>3.11</v>
      </c>
      <c r="G21">
        <f t="shared" si="0"/>
        <v>3.11</v>
      </c>
      <c r="H21" t="s">
        <v>124</v>
      </c>
    </row>
    <row r="22" spans="1:8">
      <c r="A22" t="s">
        <v>32</v>
      </c>
      <c r="B22" t="s">
        <v>2</v>
      </c>
      <c r="C22">
        <v>1</v>
      </c>
      <c r="D22" t="s">
        <v>33</v>
      </c>
      <c r="E22" s="1" t="s">
        <v>89</v>
      </c>
      <c r="F22">
        <v>3.11</v>
      </c>
      <c r="G22">
        <f t="shared" si="0"/>
        <v>3.11</v>
      </c>
      <c r="H22" t="s">
        <v>124</v>
      </c>
    </row>
    <row r="23" spans="1:8">
      <c r="A23" t="s">
        <v>63</v>
      </c>
      <c r="B23" t="s">
        <v>16</v>
      </c>
      <c r="C23">
        <v>1</v>
      </c>
      <c r="D23" t="s">
        <v>64</v>
      </c>
      <c r="E23" s="1" t="s">
        <v>113</v>
      </c>
      <c r="F23">
        <v>0.17</v>
      </c>
      <c r="G23">
        <f t="shared" si="0"/>
        <v>0.17</v>
      </c>
    </row>
    <row r="24" spans="1:8">
      <c r="A24" t="s">
        <v>83</v>
      </c>
      <c r="B24" t="s">
        <v>22</v>
      </c>
      <c r="C24">
        <v>1</v>
      </c>
      <c r="D24" t="s">
        <v>84</v>
      </c>
      <c r="E24" s="1" t="s">
        <v>92</v>
      </c>
      <c r="F24">
        <v>7.22</v>
      </c>
      <c r="G24">
        <f t="shared" si="0"/>
        <v>7.22</v>
      </c>
    </row>
    <row r="25" spans="1:8">
      <c r="A25" t="s">
        <v>46</v>
      </c>
      <c r="B25" t="s">
        <v>9</v>
      </c>
      <c r="C25">
        <v>1</v>
      </c>
      <c r="D25" t="s">
        <v>47</v>
      </c>
      <c r="E25" s="2" t="s">
        <v>93</v>
      </c>
      <c r="F25">
        <v>6.06</v>
      </c>
      <c r="G25">
        <f t="shared" si="0"/>
        <v>6.06</v>
      </c>
    </row>
    <row r="26" spans="1:8">
      <c r="A26" t="s">
        <v>56</v>
      </c>
      <c r="B26" t="s">
        <v>4</v>
      </c>
      <c r="C26">
        <v>2</v>
      </c>
      <c r="D26">
        <v>1</v>
      </c>
      <c r="E26" s="2" t="s">
        <v>117</v>
      </c>
      <c r="F26">
        <v>5.3999999999999999E-2</v>
      </c>
      <c r="G26">
        <f t="shared" si="0"/>
        <v>0.108</v>
      </c>
    </row>
    <row r="27" spans="1:8">
      <c r="A27" t="s">
        <v>73</v>
      </c>
      <c r="B27" t="s">
        <v>4</v>
      </c>
      <c r="C27">
        <v>1</v>
      </c>
      <c r="D27" t="s">
        <v>74</v>
      </c>
      <c r="E27" s="2" t="s">
        <v>108</v>
      </c>
      <c r="F27">
        <v>8.1000000000000003E-2</v>
      </c>
      <c r="G27">
        <f t="shared" si="0"/>
        <v>8.1000000000000003E-2</v>
      </c>
    </row>
    <row r="28" spans="1:8">
      <c r="A28" t="s">
        <v>77</v>
      </c>
      <c r="B28" t="s">
        <v>4</v>
      </c>
      <c r="C28">
        <v>3</v>
      </c>
      <c r="D28" t="s">
        <v>78</v>
      </c>
      <c r="E28" s="2" t="s">
        <v>109</v>
      </c>
      <c r="F28">
        <v>0.08</v>
      </c>
      <c r="G28">
        <f t="shared" si="0"/>
        <v>0.24</v>
      </c>
    </row>
    <row r="29" spans="1:8">
      <c r="A29" t="s">
        <v>36</v>
      </c>
      <c r="B29" t="s">
        <v>4</v>
      </c>
      <c r="C29">
        <v>1</v>
      </c>
      <c r="D29">
        <v>330</v>
      </c>
      <c r="E29" s="1" t="s">
        <v>118</v>
      </c>
      <c r="F29">
        <v>2.9000000000000001E-2</v>
      </c>
      <c r="G29">
        <f t="shared" si="0"/>
        <v>2.9000000000000001E-2</v>
      </c>
    </row>
    <row r="30" spans="1:8">
      <c r="A30" t="s">
        <v>41</v>
      </c>
      <c r="B30" t="s">
        <v>6</v>
      </c>
      <c r="C30">
        <v>1</v>
      </c>
      <c r="D30" t="s">
        <v>42</v>
      </c>
      <c r="E30" s="2" t="s">
        <v>119</v>
      </c>
      <c r="F30">
        <v>2.98</v>
      </c>
      <c r="G30">
        <f t="shared" si="0"/>
        <v>2.98</v>
      </c>
    </row>
    <row r="31" spans="1:8">
      <c r="A31" t="s">
        <v>44</v>
      </c>
      <c r="B31" t="s">
        <v>8</v>
      </c>
      <c r="C31">
        <v>3</v>
      </c>
      <c r="D31" t="s">
        <v>45</v>
      </c>
      <c r="E31" t="s">
        <v>115</v>
      </c>
      <c r="G31">
        <f t="shared" si="0"/>
        <v>0</v>
      </c>
    </row>
    <row r="32" spans="1:8">
      <c r="A32" t="s">
        <v>85</v>
      </c>
      <c r="B32" t="s">
        <v>23</v>
      </c>
      <c r="C32">
        <v>1</v>
      </c>
      <c r="D32" t="s">
        <v>86</v>
      </c>
      <c r="E32" s="1" t="s">
        <v>105</v>
      </c>
      <c r="F32">
        <v>1.63</v>
      </c>
      <c r="G32">
        <f t="shared" si="0"/>
        <v>1.63</v>
      </c>
    </row>
    <row r="33" spans="1:8">
      <c r="A33" t="s">
        <v>66</v>
      </c>
      <c r="B33" t="s">
        <v>18</v>
      </c>
      <c r="C33">
        <v>1</v>
      </c>
      <c r="D33" t="s">
        <v>67</v>
      </c>
      <c r="E33" s="1" t="s">
        <v>106</v>
      </c>
      <c r="F33">
        <v>0.44</v>
      </c>
      <c r="G33">
        <f t="shared" si="0"/>
        <v>0.44</v>
      </c>
    </row>
    <row r="34" spans="1:8">
      <c r="G34">
        <f t="shared" si="0"/>
        <v>0</v>
      </c>
    </row>
    <row r="35" spans="1:8">
      <c r="B35" t="s">
        <v>122</v>
      </c>
      <c r="C35">
        <v>1</v>
      </c>
      <c r="F35">
        <v>10</v>
      </c>
      <c r="G35">
        <f t="shared" si="0"/>
        <v>10</v>
      </c>
      <c r="H35" t="s">
        <v>127</v>
      </c>
    </row>
    <row r="37" spans="1:8">
      <c r="F37" t="s">
        <v>121</v>
      </c>
      <c r="G37">
        <f>SUM(G2:G36)</f>
        <v>77.076999999999998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autoFilter ref="A1:F33" xr:uid="{00000000-0001-0000-0000-000000000000}">
    <sortState xmlns:xlrd2="http://schemas.microsoft.com/office/spreadsheetml/2017/richdata2" ref="A2:F33">
      <sortCondition ref="A1:A33"/>
    </sortState>
  </autoFilter>
  <hyperlinks>
    <hyperlink ref="E16" r:id="rId1" display="https://www.mouser.com/ProductDetail/994-2222SQ-221JEC" xr:uid="{78B064CC-3F5B-4D87-9E35-13738DE21526}"/>
    <hyperlink ref="E18" r:id="rId2" display="https://www.mouser.com/ProductDetail/994-2222SQ-90NJEC" xr:uid="{02DCC947-6158-4B1E-828B-DEE7BA242EDE}"/>
    <hyperlink ref="E25" r:id="rId3" display="https://www.mouser.com/ProductDetail/905-G3R350MT12J" xr:uid="{94FA33AC-AF0B-4A0E-B1EE-DC61F8F3BF3A}"/>
    <hyperlink ref="E19" r:id="rId4" display="https://www.mouser.com/ProductDetail/994-2222SQ-111JEC" xr:uid="{4C1C7416-6204-41D9-8247-F4E97CEA228B}"/>
    <hyperlink ref="E11" r:id="rId5" display="https://www.mouser.com/ProductDetail/621-DFLS230-7" xr:uid="{E005C385-A2D6-42F7-9B2B-783774131532}"/>
    <hyperlink ref="E8" r:id="rId6" display="https://www.mouser.com/ProductDetail/81-GRM3195C1H104JA5D" xr:uid="{1C8CC4D5-4FF2-4037-AE0D-043F82FB9EFC}"/>
    <hyperlink ref="E7" r:id="rId7" display="https://www.mouser.com/ProductDetail/581-12105U102JAT2A" xr:uid="{E58F24DD-E1AE-40BD-9D6A-F1A465302B6C}"/>
    <hyperlink ref="E4" r:id="rId8" display="https://www.mouser.com/ProductDetail/187-CL31B106MOHNNNE" xr:uid="{996E61B8-0E3C-4C9F-BC97-856FA670F384}"/>
    <hyperlink ref="E27" r:id="rId9" display="https://www.mouser.com/ProductDetail/603-RT0805FRE0752K3L" xr:uid="{709EAFE7-21C9-4D73-B367-1544AF85583A}"/>
    <hyperlink ref="E28" r:id="rId10" display="https://www.mouser.com/ProductDetail/603-RT0805FRE0710KL" xr:uid="{8226C6C9-2373-48A5-A714-D5583BE31DE1}"/>
    <hyperlink ref="E15" r:id="rId11" display="https://www.mouser.com/ProductDetail/649-TG025160B0J0G" xr:uid="{AFF8E278-F805-47CE-A491-780ED8B6EDE9}"/>
    <hyperlink ref="E12" r:id="rId12" display="https://www.mouser.com/ProductDetail/710-150080GS75000" xr:uid="{68A3152F-49AB-4E44-A9D8-E8EF256C58FE}"/>
    <hyperlink ref="E26" r:id="rId13" display="https://www.mouser.com/ProductDetail/667-ERJ-6GEYJ1R0V" xr:uid="{10EBD694-7C4E-4237-B253-ACE362C60B50}"/>
    <hyperlink ref="E30" r:id="rId14" display="https://www.mouser.com/ProductDetail/960-EMPCB.SMAFSTJCHT" xr:uid="{A7B6458D-C3E8-40E9-A40F-A7BCC3603F7D}"/>
    <hyperlink ref="E13" r:id="rId15" display="https://www.mouser.com/ProductDetail/485-2045" xr:uid="{B3B784D8-79CD-486D-A0A4-3DA219E1DA38}"/>
    <hyperlink ref="E14" r:id="rId16" display="https://www.mouser.com/ProductDetail/782-ABX00028" xr:uid="{359CE577-9D12-4879-9ABB-5A3DBB01C805}"/>
  </hyperlinks>
  <pageMargins left="1" right="1" top="1.6666666666666667" bottom="1.6666666666666667" header="1" footer="1"/>
  <pageSetup fitToWidth="0" fitToHeight="0" orientation="portrait" cellComments="asDisplayed" r:id="rId17"/>
  <headerFooter>
    <oddHeader>&amp;C&amp;A</oddHeader>
    <oddFooter>&amp;CPage &amp;P</oddFooter>
  </headerFooter>
</worksheet>
</file>

<file path=docMetadata/LabelInfo.xml><?xml version="1.0" encoding="utf-8"?>
<clbl:labelList xmlns:clbl="http://schemas.microsoft.com/office/2020/mipLabelMetadata">
  <clbl:label id="{bb5ccd26-b974-47bb-a9af-471d10e6b790}" enabled="1" method="Privileged" siteId="{918079db-c902-4e29-b22c-9764410d037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rf_gen.csv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hornma</cp:lastModifiedBy>
  <dcterms:created xsi:type="dcterms:W3CDTF">2022-07-05T23:00:38Z</dcterms:created>
  <dcterms:modified xsi:type="dcterms:W3CDTF">2022-07-05T23:59:48Z</dcterms:modified>
</cp:coreProperties>
</file>